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hil\Documents\Academic-PhD\Live Trapping Protected Data\"/>
    </mc:Choice>
  </mc:AlternateContent>
  <bookViews>
    <workbookView xWindow="0" yWindow="0" windowWidth="23040" windowHeight="9372"/>
  </bookViews>
  <sheets>
    <sheet name="Trapping data" sheetId="1" r:id="rId1"/>
    <sheet name="Trimmed and Corrected Data" sheetId="10" r:id="rId2"/>
    <sheet name="All individuals only gross" sheetId="11" r:id="rId3"/>
    <sheet name="All individuals only net" sheetId="12" r:id="rId4"/>
    <sheet name="Deaths" sheetId="13" r:id="rId5"/>
  </sheets>
  <definedNames>
    <definedName name="_xlnm._FilterDatabase" localSheetId="2" hidden="1">'All individuals only gross'!$A$1:$AH$271</definedName>
    <definedName name="_xlnm._FilterDatabase" localSheetId="3" hidden="1">'All individuals only net'!$A$1:$AH$234</definedName>
    <definedName name="_xlnm._FilterDatabase" localSheetId="4" hidden="1">Deaths!$A$1:$AH$9</definedName>
    <definedName name="_xlnm._FilterDatabase" localSheetId="0" hidden="1">'Trapping data'!$B$1:$AK$3427</definedName>
    <definedName name="_xlnm._FilterDatabase" localSheetId="1" hidden="1">'Trimmed and Corrected Data'!$A$1:$AE$530</definedName>
  </definedNames>
  <calcPr calcId="152511"/>
</workbook>
</file>

<file path=xl/calcChain.xml><?xml version="1.0" encoding="utf-8"?>
<calcChain xmlns="http://schemas.openxmlformats.org/spreadsheetml/2006/main">
  <c r="V120" i="12" l="1"/>
  <c r="V119" i="12"/>
  <c r="V103" i="12"/>
  <c r="R108" i="12"/>
  <c r="V229" i="12"/>
  <c r="V118" i="12"/>
  <c r="V102" i="12"/>
  <c r="R101" i="12"/>
  <c r="V100" i="12"/>
  <c r="R78" i="12"/>
  <c r="V99" i="12"/>
  <c r="R67" i="12"/>
  <c r="V98" i="12"/>
  <c r="R66" i="12"/>
  <c r="V117" i="12"/>
  <c r="R117" i="12"/>
  <c r="R80" i="12"/>
  <c r="V116" i="12"/>
  <c r="W18" i="12"/>
  <c r="V18" i="12"/>
  <c r="V16" i="12"/>
  <c r="W19" i="12"/>
  <c r="V19" i="12"/>
  <c r="V23" i="12"/>
  <c r="Q23" i="12"/>
  <c r="W15" i="12"/>
  <c r="V15" i="12"/>
  <c r="V22" i="12"/>
  <c r="Q22" i="12"/>
  <c r="P22" i="12"/>
  <c r="W13" i="12"/>
  <c r="V13" i="12"/>
  <c r="Q21" i="12"/>
  <c r="P21" i="12"/>
  <c r="V14" i="12"/>
  <c r="Q14" i="12"/>
  <c r="P14" i="12"/>
  <c r="W17" i="12"/>
  <c r="V17" i="12"/>
  <c r="V20" i="12"/>
  <c r="Q20" i="12"/>
  <c r="P20" i="12"/>
  <c r="V12" i="12"/>
  <c r="V6" i="12"/>
  <c r="W5" i="12"/>
  <c r="V5" i="12"/>
  <c r="V11" i="12"/>
  <c r="V10" i="12"/>
  <c r="V9" i="12"/>
  <c r="V8" i="12"/>
  <c r="W4" i="12"/>
  <c r="V4" i="12"/>
  <c r="V3" i="12"/>
  <c r="V7" i="12"/>
  <c r="V2" i="12"/>
  <c r="V264" i="11"/>
  <c r="V265" i="11"/>
  <c r="V263" i="11"/>
  <c r="V135" i="11"/>
  <c r="V132" i="11"/>
  <c r="V136" i="11"/>
  <c r="V137" i="11"/>
  <c r="V134" i="11"/>
  <c r="R134" i="11"/>
  <c r="R123" i="11"/>
  <c r="V112" i="11"/>
  <c r="V115" i="11"/>
  <c r="V114" i="11"/>
  <c r="V108" i="11"/>
  <c r="R113" i="11"/>
  <c r="V107" i="11"/>
  <c r="V111" i="11"/>
  <c r="V109" i="11"/>
  <c r="R82" i="11"/>
  <c r="R80" i="11"/>
  <c r="R69" i="11"/>
  <c r="R68" i="11"/>
  <c r="V23" i="11"/>
  <c r="Q23" i="11"/>
  <c r="V22" i="11"/>
  <c r="Q22" i="11"/>
  <c r="P22" i="11"/>
  <c r="V20" i="11"/>
  <c r="Q20" i="11"/>
  <c r="P20" i="11"/>
  <c r="Q21" i="11"/>
  <c r="P21" i="11"/>
  <c r="W19" i="11"/>
  <c r="V19" i="11"/>
  <c r="W18" i="11"/>
  <c r="V18" i="11"/>
  <c r="W17" i="11"/>
  <c r="V17" i="11"/>
  <c r="V16" i="11"/>
  <c r="W15" i="11"/>
  <c r="V15" i="11"/>
  <c r="V14" i="11"/>
  <c r="Q14" i="11"/>
  <c r="P14" i="11"/>
  <c r="W13" i="11"/>
  <c r="V13" i="11"/>
  <c r="V12" i="11"/>
  <c r="V10" i="11"/>
  <c r="V7" i="11"/>
  <c r="V8" i="11"/>
  <c r="V11" i="11"/>
  <c r="V9" i="11"/>
  <c r="V3" i="11"/>
  <c r="W5" i="11"/>
  <c r="V5" i="11"/>
  <c r="W4" i="11"/>
  <c r="V4" i="11"/>
  <c r="V2" i="11"/>
  <c r="V6" i="11"/>
  <c r="S505" i="10" l="1"/>
  <c r="S504" i="10"/>
  <c r="S503" i="10"/>
  <c r="S500" i="10"/>
  <c r="S501" i="10"/>
  <c r="S441" i="10"/>
  <c r="S439" i="10"/>
  <c r="S433" i="10"/>
  <c r="S431" i="10"/>
  <c r="S430" i="10"/>
  <c r="O430" i="10"/>
  <c r="O399" i="10"/>
  <c r="S390" i="10"/>
  <c r="S389" i="10"/>
  <c r="S386" i="10"/>
  <c r="S380" i="10"/>
  <c r="S379" i="10"/>
  <c r="S377" i="10"/>
  <c r="S376" i="10"/>
  <c r="S392" i="10"/>
  <c r="O384" i="10"/>
  <c r="O258" i="10"/>
  <c r="O236" i="10"/>
  <c r="O233" i="10"/>
  <c r="O225" i="10"/>
  <c r="S108" i="10"/>
  <c r="N108" i="10"/>
  <c r="S107" i="10"/>
  <c r="N107" i="10"/>
  <c r="M107" i="10"/>
  <c r="S106" i="10"/>
  <c r="N106" i="10"/>
  <c r="M106" i="10"/>
  <c r="N103" i="10"/>
  <c r="M103" i="10"/>
  <c r="T101" i="10"/>
  <c r="S101" i="10"/>
  <c r="T98" i="10"/>
  <c r="S98" i="10"/>
  <c r="T99" i="10"/>
  <c r="S99" i="10"/>
  <c r="S97" i="10"/>
  <c r="T96" i="10"/>
  <c r="S96" i="10"/>
  <c r="S95" i="10"/>
  <c r="N95" i="10"/>
  <c r="M95" i="10"/>
  <c r="T94" i="10"/>
  <c r="S94" i="10"/>
  <c r="S17" i="10"/>
  <c r="S10" i="10"/>
  <c r="S9" i="10"/>
  <c r="S8" i="10"/>
  <c r="S7" i="10"/>
  <c r="S13" i="10"/>
  <c r="S3" i="10"/>
  <c r="S2" i="10"/>
  <c r="S6" i="10"/>
  <c r="T5" i="10"/>
  <c r="S5" i="10"/>
  <c r="T4" i="10"/>
  <c r="S4" i="10"/>
  <c r="Y5804" i="1"/>
  <c r="Y5797" i="1"/>
  <c r="Y5773" i="1"/>
  <c r="Y5762" i="1"/>
  <c r="Y5732" i="1"/>
  <c r="Y5338" i="1" l="1"/>
  <c r="Y5325" i="1"/>
  <c r="Y5301" i="1"/>
  <c r="Y5285" i="1"/>
  <c r="Y5284" i="1"/>
  <c r="U5284" i="1"/>
  <c r="U5030" i="1"/>
  <c r="Y4953" i="1"/>
  <c r="Y4947" i="1"/>
  <c r="Y4928" i="1"/>
  <c r="Y4913" i="1"/>
  <c r="Y4898" i="1"/>
  <c r="Y4894" i="1"/>
  <c r="Y4887" i="1"/>
  <c r="Y4880" i="1"/>
  <c r="U4871" i="1"/>
  <c r="U3870" i="1" l="1"/>
  <c r="U3670" i="1"/>
  <c r="U3613" i="1"/>
  <c r="U3545" i="1"/>
  <c r="T1971" i="1" l="1"/>
  <c r="T1952" i="1"/>
  <c r="T1857" i="1"/>
  <c r="T1826" i="1"/>
  <c r="T1041" i="1"/>
  <c r="S1041" i="1"/>
  <c r="S1826" i="1"/>
  <c r="S1857" i="1"/>
  <c r="S1952" i="1"/>
  <c r="Y1952" i="1"/>
  <c r="Y1971" i="1"/>
  <c r="Y1857" i="1"/>
  <c r="Y1616" i="1"/>
  <c r="Z1616" i="1"/>
  <c r="Y1532" i="1"/>
  <c r="Z1532" i="1"/>
  <c r="Y1525" i="1"/>
  <c r="Z1525" i="1"/>
  <c r="Y1440" i="1"/>
  <c r="Z1440" i="1"/>
  <c r="Y1482" i="1"/>
  <c r="Y1041" i="1"/>
  <c r="Y782" i="1" l="1"/>
  <c r="Z782" i="1"/>
  <c r="Z676" i="1" l="1"/>
  <c r="Z675" i="1"/>
  <c r="Y737" i="1"/>
  <c r="Y716" i="1"/>
  <c r="Y715" i="1"/>
  <c r="Y710" i="1"/>
  <c r="Y707" i="1"/>
  <c r="Y699" i="1"/>
  <c r="Y695" i="1"/>
  <c r="Y684" i="1"/>
  <c r="Y681" i="1"/>
  <c r="Y676" i="1"/>
  <c r="Y675" i="1"/>
</calcChain>
</file>

<file path=xl/sharedStrings.xml><?xml version="1.0" encoding="utf-8"?>
<sst xmlns="http://schemas.openxmlformats.org/spreadsheetml/2006/main" count="57359" uniqueCount="1407">
  <si>
    <t>Date</t>
  </si>
  <si>
    <t>Inverts</t>
  </si>
  <si>
    <t>Tag no.</t>
  </si>
  <si>
    <t>AGD</t>
  </si>
  <si>
    <t>HB</t>
  </si>
  <si>
    <t>T</t>
  </si>
  <si>
    <t>Parasites (number of ectoparasites visible with naked eye)</t>
  </si>
  <si>
    <t>Bag Weight (g)</t>
  </si>
  <si>
    <t xml:space="preserve">Injuries </t>
  </si>
  <si>
    <t>Tissue Sample ID</t>
  </si>
  <si>
    <t>Other Notes</t>
  </si>
  <si>
    <t>U</t>
  </si>
  <si>
    <t>Ants</t>
  </si>
  <si>
    <t>S</t>
  </si>
  <si>
    <t>E</t>
  </si>
  <si>
    <t>R</t>
  </si>
  <si>
    <t>LTG</t>
  </si>
  <si>
    <t>N</t>
  </si>
  <si>
    <t>A</t>
  </si>
  <si>
    <t>F</t>
  </si>
  <si>
    <t>Y</t>
  </si>
  <si>
    <t>M</t>
  </si>
  <si>
    <t>RS</t>
  </si>
  <si>
    <t>M?</t>
  </si>
  <si>
    <t>BS</t>
  </si>
  <si>
    <t>SA</t>
  </si>
  <si>
    <t>F?</t>
  </si>
  <si>
    <t>Slightly cut tail on spring</t>
  </si>
  <si>
    <t>Missing right eye</t>
  </si>
  <si>
    <t>White spot of fur on forehead</t>
  </si>
  <si>
    <t>No dark line, clear ankle rings</t>
  </si>
  <si>
    <t>Tip of tail broken</t>
  </si>
  <si>
    <t>Clear ankle rings, brown stripe</t>
  </si>
  <si>
    <t>WH</t>
  </si>
  <si>
    <t>Tear in left ear + end of tail missing</t>
  </si>
  <si>
    <t>injured tail from trap</t>
  </si>
  <si>
    <t>Collar incomplete</t>
  </si>
  <si>
    <t>SA?</t>
  </si>
  <si>
    <t>Yellow belly, orange under chin, orange on side and shoulders, long black guard hairs all over upperparts, cut tail (old injury), latter slightly paler on the underside, grizzled like fur, spiny towards the legs. Trap was full of ants, unable to count parasites</t>
  </si>
  <si>
    <t>DTT</t>
  </si>
  <si>
    <t>HTSQ</t>
  </si>
  <si>
    <t>Testes</t>
  </si>
  <si>
    <t>No fur clip</t>
  </si>
  <si>
    <t>Lost half of tail</t>
  </si>
  <si>
    <t>LSQ</t>
  </si>
  <si>
    <t>Brown patch above anus</t>
  </si>
  <si>
    <t>35.9/35.35</t>
  </si>
  <si>
    <t>Tail caught in spring - cut off</t>
  </si>
  <si>
    <t>Slit from old wound on right ear</t>
  </si>
  <si>
    <t>Rats face half eaten - euthanised</t>
  </si>
  <si>
    <t>Escaped</t>
  </si>
  <si>
    <t>Parasite Sample ID</t>
  </si>
  <si>
    <t>Processor</t>
  </si>
  <si>
    <t>Who Baited</t>
  </si>
  <si>
    <t>Flagged</t>
  </si>
  <si>
    <t>Dead</t>
  </si>
  <si>
    <t>Cockroach</t>
  </si>
  <si>
    <t>Hook on this large trap is very short, meaning bait is up on the roof</t>
  </si>
  <si>
    <t>8 mammae obviously present</t>
  </si>
  <si>
    <t>Ollie</t>
  </si>
  <si>
    <t>Sabri</t>
  </si>
  <si>
    <t>Alex</t>
  </si>
  <si>
    <t>Termites (actually eating oil palm)</t>
  </si>
  <si>
    <t>Not same position as first trapping session - later moved</t>
  </si>
  <si>
    <t>As of this occasion in correct position - same as first trapping session</t>
  </si>
  <si>
    <t>Ants, Snail</t>
  </si>
  <si>
    <t>Small, stinging black ants</t>
  </si>
  <si>
    <t>Lizard! (eating oil palm, small, slender and brown)</t>
  </si>
  <si>
    <t>LGTRS</t>
  </si>
  <si>
    <t>Tried to take parasite sample, but promptly lost the 1 tiny tick I found</t>
  </si>
  <si>
    <t>Small snails (x 3)</t>
  </si>
  <si>
    <t>Cockroach, big snail</t>
  </si>
  <si>
    <t>Big snail</t>
  </si>
  <si>
    <t>Bait on trap floor as been eaten through by ants - no sign of ants now.</t>
  </si>
  <si>
    <t>Massive testes - biggest I've ever seen (60.65mm in length)</t>
  </si>
  <si>
    <t xml:space="preserve">Strange rouge (reddish brown) tinged fur between arms, which I've never seen in LTG before. Testes flacid and not properly descended. Not full size LTG, more akin to a large RS. But obviously LTG in colouration and giz. </t>
  </si>
  <si>
    <t>Blood around eye, not sure why, but doesn't look too serious</t>
  </si>
  <si>
    <t xml:space="preserve">Appears that this individual was abnormal - the testes were gargantuan (comparable, or bigger, than LTG testes relative to body size) and the base of the tail was fused to the back of the scrotal sac. </t>
  </si>
  <si>
    <t>Mathiew</t>
  </si>
  <si>
    <t>4 pairs mammae</t>
  </si>
  <si>
    <t>Injuried tail on door about 2/3rds down (no string!) - bloody but not broken, hopefully won't lose it</t>
  </si>
  <si>
    <t>Took two ear punches (both L ear) as messed first one up</t>
  </si>
  <si>
    <t>Snail</t>
  </si>
  <si>
    <t>Perforated</t>
  </si>
  <si>
    <t>Tail cut is healing well it seems, hopefully will not get infected. Eye which was bleeding on first capture appears fine now</t>
  </si>
  <si>
    <t>CTRS</t>
  </si>
  <si>
    <t>Yellow dust particles on genitals - fungus? Something else? Have noticed this before on treeshrews actually. Bloody escaped during weighing, so no weight. Legged it back up towards point 16 at least (camp at 25 so not too far down). Spotted a CTRS at 16 when I came back down to this point during trap checking - what was it doing? Had already stored the other CTRS at 15, but related to CTRS already captured?</t>
  </si>
  <si>
    <t>Two slender (could have been lesser) treeshrews, each about 10m apart, passed by the traps as I was checking them! Got rubbish video of the second one. Mostly jumping between low branches in the dense undergrowth (HD-Dense), and only occasionally actually on ground.</t>
  </si>
  <si>
    <t xml:space="preserve">Orange throat and chest. Uniform chocolate brown with orange speckling above. Orange shoulder stripe. Smallish, but with very very large feet, so obviously a sub-adult. Plain colouration on back, no sign of line or darkness towards rear, so not LGTRS juv. Bushier tail and too reddish for SLTRS or LETRS. Took photos. Also has yellow dust on genitals, as the male yesterday did. </t>
  </si>
  <si>
    <t>Bloody head from bashing herself on the trap door. Hopefully no permanent damage. Why do they do this to themselves?!</t>
  </si>
  <si>
    <t>Spotted 2 x CTRSs again here at 16. Lots of TRSs around this grid and on the way in it seems.</t>
  </si>
  <si>
    <t>OG2-N-1A</t>
  </si>
  <si>
    <t>Siun</t>
  </si>
  <si>
    <t>OG2-N-1B</t>
  </si>
  <si>
    <t>OG2-N-2A</t>
  </si>
  <si>
    <t>OG2-N-2B</t>
  </si>
  <si>
    <t>OG2-N-3A</t>
  </si>
  <si>
    <t>OG2-N-3B</t>
  </si>
  <si>
    <t>OG2-N-4A</t>
  </si>
  <si>
    <t>OG2-N-4B</t>
  </si>
  <si>
    <t>OG2-N-5A</t>
  </si>
  <si>
    <t>OG2-N-5B</t>
  </si>
  <si>
    <t>OG2-N-6A</t>
  </si>
  <si>
    <t>OG2-N-6B</t>
  </si>
  <si>
    <t>OG2-N-7A</t>
  </si>
  <si>
    <t>OG2-N-7B</t>
  </si>
  <si>
    <t>OG2-N-8A</t>
  </si>
  <si>
    <t>OG2-N-8B</t>
  </si>
  <si>
    <t>OG2-N-9A</t>
  </si>
  <si>
    <t>OG2-N-9B</t>
  </si>
  <si>
    <t>OG2-N-10A</t>
  </si>
  <si>
    <t>OG2-N-10B</t>
  </si>
  <si>
    <t>OG2-N-11A</t>
  </si>
  <si>
    <t>OG2-N-11B</t>
  </si>
  <si>
    <t>OG2-N-12A</t>
  </si>
  <si>
    <t>OG2-N-12B</t>
  </si>
  <si>
    <t>OG2-N-13A</t>
  </si>
  <si>
    <t>Not perforated but can see where hole will develop. No mammae visible</t>
  </si>
  <si>
    <t>Jess</t>
  </si>
  <si>
    <t>Pale tail tip. No collar or ankle bands. Also no brown markings on venter.</t>
  </si>
  <si>
    <t>OG2-N-13B</t>
  </si>
  <si>
    <t>OG2-N-14A</t>
  </si>
  <si>
    <t>OG2-N-14B</t>
  </si>
  <si>
    <t>OG2-N-15A</t>
  </si>
  <si>
    <t>OG2-N-15B</t>
  </si>
  <si>
    <t>OG2-N-16A</t>
  </si>
  <si>
    <t>OG2-N-16B</t>
  </si>
  <si>
    <t>OG2-N-17A</t>
  </si>
  <si>
    <t>OG2-N-17B</t>
  </si>
  <si>
    <t>OG2-N-18A</t>
  </si>
  <si>
    <t>OG2-N-18B</t>
  </si>
  <si>
    <t>OG2-N-19A</t>
  </si>
  <si>
    <t>OG2-N-19B</t>
  </si>
  <si>
    <t>OG2-N-20A</t>
  </si>
  <si>
    <t>OG2-N-20B</t>
  </si>
  <si>
    <t>Termites</t>
  </si>
  <si>
    <t>OG2-N-21A</t>
  </si>
  <si>
    <t>OG2-N-21B</t>
  </si>
  <si>
    <t>OG2-N-22A</t>
  </si>
  <si>
    <t>Balls &amp; epididymal pouch obvious.</t>
  </si>
  <si>
    <t>All the rats today had a lot of large parasites (look like the “normal” parasites like you'd get on any WH or RS but slightly bigger)</t>
  </si>
  <si>
    <t>OG2-N-22B</t>
  </si>
  <si>
    <t>OG2-N-23A</t>
  </si>
  <si>
    <t>OG2-N-23B</t>
  </si>
  <si>
    <t>OG2-N-24A</t>
  </si>
  <si>
    <t>OG2-N-24B</t>
  </si>
  <si>
    <t>OG2-N-25A</t>
  </si>
  <si>
    <t>OG2-N-25B</t>
  </si>
  <si>
    <t>OG2-N-26A</t>
  </si>
  <si>
    <t>OG2-N-26B</t>
  </si>
  <si>
    <t>OG2-N-27A</t>
  </si>
  <si>
    <t>OG2-N-27B</t>
  </si>
  <si>
    <t>OG2-N-28A</t>
  </si>
  <si>
    <t>OG2-N-28B</t>
  </si>
  <si>
    <t>OG2-N-29A</t>
  </si>
  <si>
    <t>OG2-N-29B</t>
  </si>
  <si>
    <t>OG2-N-30A</t>
  </si>
  <si>
    <t>OG2-N-30B</t>
  </si>
  <si>
    <t>OG2-N-31A</t>
  </si>
  <si>
    <t>OG2-N-31B</t>
  </si>
  <si>
    <t>OG2-N-32A</t>
  </si>
  <si>
    <t>OG2-N-32B</t>
  </si>
  <si>
    <t>OG2-N-33A</t>
  </si>
  <si>
    <t>OG2-N-33B</t>
  </si>
  <si>
    <t>OG2-N-34A</t>
  </si>
  <si>
    <t>OG2-N-34B</t>
  </si>
  <si>
    <t>OG2-N-35A</t>
  </si>
  <si>
    <t>OG2-N-35B</t>
  </si>
  <si>
    <t>OG2-N-36A</t>
  </si>
  <si>
    <t>OG2-N-36B</t>
  </si>
  <si>
    <t>OG2-N-37A</t>
  </si>
  <si>
    <t>OG2-N-37B</t>
  </si>
  <si>
    <t>OG2-N-38A</t>
  </si>
  <si>
    <t>OG2-N-38B</t>
  </si>
  <si>
    <t>OG2-N-39A</t>
  </si>
  <si>
    <t>OG2-N-39B</t>
  </si>
  <si>
    <t>OG2-N-40A</t>
  </si>
  <si>
    <t>OG2-N-40B</t>
  </si>
  <si>
    <t>OG2-N-41A</t>
  </si>
  <si>
    <t>OG2-N-41B</t>
  </si>
  <si>
    <t>OG2-N-42A</t>
  </si>
  <si>
    <t>OG2-N-42B</t>
  </si>
  <si>
    <t>OG2-N-43A</t>
  </si>
  <si>
    <t>OG2-N-43B</t>
  </si>
  <si>
    <t>OG2-N-44A</t>
  </si>
  <si>
    <t>OG2-N-44B</t>
  </si>
  <si>
    <t>Thin, long and pale brown streak on venter.</t>
  </si>
  <si>
    <t>OG2-N-45A</t>
  </si>
  <si>
    <t>OG2-N-45B</t>
  </si>
  <si>
    <t>OG2-N-46A</t>
  </si>
  <si>
    <t>OG2-N-46B</t>
  </si>
  <si>
    <t>OG2-N-47A</t>
  </si>
  <si>
    <t>Not perforated but large size and spines fully developed on dorsum hence A? Classification</t>
  </si>
  <si>
    <t>OG2-N-47B</t>
  </si>
  <si>
    <t>OG2-N-48A</t>
  </si>
  <si>
    <t>OG2-N-48B</t>
  </si>
  <si>
    <t>Mammae visible but not yet perforated.</t>
  </si>
  <si>
    <t>Too awake for fur sample.</t>
  </si>
  <si>
    <t>Thin pale brown streak on venter.</t>
  </si>
  <si>
    <t>Two thin, pale brown streaks – one mid-vent and one shorter one on underside of neck. Noticed on release aswell that there seemed to be a line of slightly darker brown fur extending from the back of the head to the shoulder area.</t>
  </si>
  <si>
    <t>Moved 0.75m re ants</t>
  </si>
  <si>
    <t>Moved 1m re ants</t>
  </si>
  <si>
    <t>Pale tail tip. Too awake for fur sample.</t>
  </si>
  <si>
    <t>MR</t>
  </si>
  <si>
    <t>Balls</t>
  </si>
  <si>
    <t>Perforated and mammae obvious</t>
  </si>
  <si>
    <t>Unders buffy orange. Uppers coarse grey/brown speckled buffy orange, tail all grey/brown.</t>
  </si>
  <si>
    <t>Balls humungous.</t>
  </si>
  <si>
    <t>Trap empty – gate caught on branch.</t>
  </si>
  <si>
    <t>Not perforated but can see where hole will develop.</t>
  </si>
  <si>
    <t>Balls obvious.</t>
  </si>
  <si>
    <t>Pale tail tip.</t>
  </si>
  <si>
    <t>Old recap first caught 25/09/2013 at 36A, and then several times after that.</t>
  </si>
  <si>
    <t>Not perforated.</t>
  </si>
  <si>
    <t>Brown streak on vent. Also had stripe of darker brown fur running from top of head to base of neck on dorsum like a couple of other individuals (have so far only noticed on this grid, but then I've only trapped OG3 before this and 1. a lot of the BS there were juveys and 2. I've only noticed this when taking pics or on release as usually am holding the area where the stripe is; so I don't know how common a feature this is)</t>
  </si>
  <si>
    <t>Started to come round and attempted an escape. I grabbed her by the tail before getting her in the ringer's grip.. classic. She didn't get away (HA!) but did do a lizard and shed her tail. I remember you saying this species seems to do this quite often and I'm not sure if this is a behavioural thing used as an escape mechanism or if its just that the skin is quite loose on the tail, but almost the entire thing – skin plus fur - came off leaving only a very thin bone and she didn't seem to be too bothered by it (although perhaps partly due to ether drunkness).</t>
  </si>
  <si>
    <t>Perforated, mammae visible.</t>
  </si>
  <si>
    <t>I expected a male as these two were both caught at 26 but it was two females. Purely observational I know and hardly a large sample size but with the abundance of male SLTRS found around point 43 in E100-1 last week and male LSQs around point 12-13 in the same grid, it makes me wonder whether there might be some communal aspect of behaviour / living arrangements going on. Is anything known about this?</t>
  </si>
  <si>
    <t>Not perforated and no mammae visible but can see where hole will develop.</t>
  </si>
  <si>
    <t>Very pale brown streak on vent.</t>
  </si>
  <si>
    <t>Moved 0.5m re ants</t>
  </si>
  <si>
    <t>Trap overturned</t>
  </si>
  <si>
    <t>Moved 1.5m re ants</t>
  </si>
  <si>
    <t>No obvious genitalia.</t>
  </si>
  <si>
    <t>Brown streak on venter. Had two very large, pale grey parasites with very swollen bodies, a bit like ticks. Both now floating merrily in the eppendorf.</t>
  </si>
  <si>
    <t>Huge balls.</t>
  </si>
  <si>
    <t>I got to the grid before Siun and when I went past this trap I saw it had an LTG in which I don't think was a recap but it was hard to see as it was dim light there. However, by the time Siun got to it, the trap was sprung but empty. I checked and it seems the spring had come loose so I've fixed this now, hopefully mystery LTG will return and reveal his/her full identity and measurements.</t>
  </si>
  <si>
    <t>Pale brown streak and small, slightly darker, brown patch on venter.</t>
  </si>
  <si>
    <t>Sabri said that both this trap and 45B were far from the markers, about 10m.</t>
  </si>
  <si>
    <t>Balls &amp; epididymal pouch large.</t>
  </si>
  <si>
    <t>Pale brown streak on venter.</t>
  </si>
  <si>
    <t>Mammae visible and think perforated.</t>
  </si>
  <si>
    <t>Mammae very swollen and belly seemed fat – suspect pregnant.</t>
  </si>
  <si>
    <t>Too awake for fur sample. Black guard hairs. Tail all dark with tuft at end.</t>
  </si>
  <si>
    <t>J</t>
  </si>
  <si>
    <t>Oh tiny tiny!!! ARGH SO CUTE I HEART HIM :D :D :D Have photos to check but fairly confident with ID – had general jizz of a DTT/SS but all dark tail with a small tuft at the end. The very tip of the tail was white, which I haven't seen before although Payne mentions that DTTs sometimes have entirely pale tail tips. Uppers light brown speckled orange, turning more orange towards flanks, with grey underfur and what looked like soft black guard hairs. Vent pale whiteish. Also noticed slightly darker stripe of fur on top of manus and pes, which is seen in adult DTTs</t>
  </si>
  <si>
    <t>James</t>
  </si>
  <si>
    <t>Parasites include one very large tick taken from cheek.</t>
  </si>
  <si>
    <t>No obvious genitalia but no mammae and bare patch under nubbin that looked like it might develop into balls at some point.</t>
  </si>
  <si>
    <t>Tail broken at end – bent but still attached.</t>
  </si>
  <si>
    <t>Too awake for fur sample. Also had stripe of slightly darker brown fur on back of head – have pics (but is v faint – the ones seen on others were clearer. Sorry I didn't get pics of these ones but only saw the stripe as they were running off into the forest).</t>
  </si>
  <si>
    <t>Trap empty.</t>
  </si>
  <si>
    <t>Skin gone from half the tail, but bone remaining.</t>
  </si>
  <si>
    <t>Small lizard!</t>
  </si>
  <si>
    <t>OG2-W-1A</t>
  </si>
  <si>
    <t>OG2-W-1B</t>
  </si>
  <si>
    <t>OG2-W-2A</t>
  </si>
  <si>
    <t>OG2-W-2B</t>
  </si>
  <si>
    <t>OG2-W-3A</t>
  </si>
  <si>
    <t>OG2-W-3B</t>
  </si>
  <si>
    <t>OG2-W-4A</t>
  </si>
  <si>
    <t>OG2-W-4B</t>
  </si>
  <si>
    <t>OG2-W-5A</t>
  </si>
  <si>
    <t>OG2-W-5B</t>
  </si>
  <si>
    <t>OG2-W-6A</t>
  </si>
  <si>
    <t>OG2-W-6B</t>
  </si>
  <si>
    <t>OG2-W-7A</t>
  </si>
  <si>
    <t>OG2-W-7B</t>
  </si>
  <si>
    <t>OG2-W-8A</t>
  </si>
  <si>
    <t>OG2-W-8B</t>
  </si>
  <si>
    <t>OG2-W-9A</t>
  </si>
  <si>
    <t>OG2-W-9B</t>
  </si>
  <si>
    <t xml:space="preserve">Pale brown streak on vent.  </t>
  </si>
  <si>
    <t>OG2-W-10A</t>
  </si>
  <si>
    <t>OG2-W-10B</t>
  </si>
  <si>
    <t>OG2-W-11A</t>
  </si>
  <si>
    <t>OG2-W-11B</t>
  </si>
  <si>
    <t>OG2-W-12A</t>
  </si>
  <si>
    <t>Left eye injured – most of the eyeball gone and eyelid almost totally closed as if winking.</t>
  </si>
  <si>
    <t>Tail all dark but with small, irregular pale blotches along the underside. Also parasite sample #379 from same individual when recaught on 28.06.14 as had two large ticks on face.</t>
  </si>
  <si>
    <t>OG2-W-12B</t>
  </si>
  <si>
    <t>OG2-W-13A</t>
  </si>
  <si>
    <t>OG2-W-13B</t>
  </si>
  <si>
    <t>OG2-W-14A</t>
  </si>
  <si>
    <t>OG2-W-14B</t>
  </si>
  <si>
    <t>OG2-W-15A</t>
  </si>
  <si>
    <t>Not perforated, no mammae visible.</t>
  </si>
  <si>
    <t>Tail bent about 2/3 of the way down but not broken and not bleeding.</t>
  </si>
  <si>
    <t>OG2-W-15B</t>
  </si>
  <si>
    <t>OG2-W-16A</t>
  </si>
  <si>
    <t>OG2-W-16B</t>
  </si>
  <si>
    <t>OG2-W-17A</t>
  </si>
  <si>
    <t>OG2-W-17B</t>
  </si>
  <si>
    <t>OG2-W-18A</t>
  </si>
  <si>
    <t>OG2-W-18B</t>
  </si>
  <si>
    <t>OG2-W-19A</t>
  </si>
  <si>
    <t>Thin stripe of slightly darker brown fur on back of head and neck, as noted before in some BS. Have photo.</t>
  </si>
  <si>
    <t>OG2-W-19B</t>
  </si>
  <si>
    <t>OG2-W-20A</t>
  </si>
  <si>
    <t>OG2-W-20B</t>
  </si>
  <si>
    <t>OG2-W-21A</t>
  </si>
  <si>
    <t>OG2-W-21B</t>
  </si>
  <si>
    <t>OG2-W-22A</t>
  </si>
  <si>
    <t>OG2-W-22B</t>
  </si>
  <si>
    <t>OG2-W-23A</t>
  </si>
  <si>
    <t>OG2-W-23B</t>
  </si>
  <si>
    <t>OG2-W-24A</t>
  </si>
  <si>
    <t>OG2-W-24B</t>
  </si>
  <si>
    <t>OG2-W-25A</t>
  </si>
  <si>
    <t>OG2-W-25B</t>
  </si>
  <si>
    <t>OG2-W-26A</t>
  </si>
  <si>
    <t>OG2-W-26B</t>
  </si>
  <si>
    <t>OG2-W-27A</t>
  </si>
  <si>
    <t>OG2-W-27B</t>
  </si>
  <si>
    <t>OG2-W-28A</t>
  </si>
  <si>
    <t>OG2-W-28B</t>
  </si>
  <si>
    <t>OG2-W-29A</t>
  </si>
  <si>
    <t>OG2-W-29B</t>
  </si>
  <si>
    <t>OG2-W-30A</t>
  </si>
  <si>
    <t>OG2-W-30B</t>
  </si>
  <si>
    <t>OG2-W-31A</t>
  </si>
  <si>
    <t>OG2-W-31B</t>
  </si>
  <si>
    <t>OG2-W-32A</t>
  </si>
  <si>
    <t>OG2-W-32B</t>
  </si>
  <si>
    <t>OG2-W-33A</t>
  </si>
  <si>
    <t>OG2-W-33B</t>
  </si>
  <si>
    <t>OG2-W-34A</t>
  </si>
  <si>
    <t>OG2-W-34B</t>
  </si>
  <si>
    <t>OG2-W-35A</t>
  </si>
  <si>
    <t>OG2-W-35B</t>
  </si>
  <si>
    <t>OG2-W-36A</t>
  </si>
  <si>
    <t>OG2-W-36B</t>
  </si>
  <si>
    <t>OG2-W-37A</t>
  </si>
  <si>
    <t>OG2-W-37B</t>
  </si>
  <si>
    <t>OG2-W-38A</t>
  </si>
  <si>
    <t>OG2-W-38B</t>
  </si>
  <si>
    <t>OG2-W-39A</t>
  </si>
  <si>
    <t>OG2-W-39B</t>
  </si>
  <si>
    <t>OG2-W-40A</t>
  </si>
  <si>
    <t>OG2-W-40B</t>
  </si>
  <si>
    <t>OG2-W-41A</t>
  </si>
  <si>
    <t>OG2-W-41B</t>
  </si>
  <si>
    <t>OG2-W-42A</t>
  </si>
  <si>
    <t>OG2-W-42B</t>
  </si>
  <si>
    <t>OG2-W-43A</t>
  </si>
  <si>
    <t>OG2-W-43B</t>
  </si>
  <si>
    <t>Tail broken, had approximately half left but looked like old wound.</t>
  </si>
  <si>
    <t>Old recap, first caught on 09/06/2011 at [36B] and once more on 15/06/2011 at [42B].</t>
  </si>
  <si>
    <t>OG2-W-44A</t>
  </si>
  <si>
    <t>OG2-W-44B</t>
  </si>
  <si>
    <t>OG2-W-45A</t>
  </si>
  <si>
    <t>OG2-W-45B</t>
  </si>
  <si>
    <t>OG2-W-46A</t>
  </si>
  <si>
    <t>OG2-W-46B</t>
  </si>
  <si>
    <t>OG2-W-47A</t>
  </si>
  <si>
    <t>OG2-W-47B</t>
  </si>
  <si>
    <t>OG2-W-48A</t>
  </si>
  <si>
    <t>OG2-W-48B</t>
  </si>
  <si>
    <t>Moved 2m re ants</t>
  </si>
  <si>
    <t>Trap found overturned on its side.</t>
  </si>
  <si>
    <t>Not perforated and mammae not visible.</t>
  </si>
  <si>
    <t>Tail tip missing but old wound. Small cut near end of tail, not sure why as trap has string.</t>
  </si>
  <si>
    <t>Very pale brown streak on vent and very faint dark brown stripe on back of head.</t>
  </si>
  <si>
    <t>Moved 0.5m re ants.</t>
  </si>
  <si>
    <t>Moved 1m re ants.</t>
  </si>
  <si>
    <t>Moved 1.25m re ants.</t>
  </si>
  <si>
    <t>Spider web</t>
  </si>
  <si>
    <t>Classic LSQ jizz &amp; tail.</t>
  </si>
  <si>
    <t>Not perforated and mammae not visible. Had 'line' between nubbin and anus as usual for females.</t>
  </si>
  <si>
    <t>Sabri wanted to try processing, did a good job!</t>
  </si>
  <si>
    <t>Big balls.</t>
  </si>
  <si>
    <t>Scrape on muzzle.</t>
  </si>
  <si>
    <t>Unders pale buff, without any yellowish/orange tinge as usually seen in this species. Had slightly buffier patch mid-vent, but fur very pale around chest, throat and hindlegs. Uppers grizzled brown, pale shoulder stripe. Had patch of discoloured yellowy-brown skin on underside of neck. I also noticed this on a number of SLTRS in E100 in the last couple of weeks but I'm not sure whether this is an unusual feature, or just isn't often noticed because this area of neck is normally covered by processor's hand when using ringer's grip. Had orange fungus on anus and area of skin between balls and anus (perineum?) but not on balls themselves. Also had small patch of orange fungus in the middle of the vent.</t>
  </si>
  <si>
    <t>Ants &amp; spider web</t>
  </si>
  <si>
    <t>Escaped while transferring to ether pot – apologies! However Alex had already commented on his biji besar so I'm going with adult male and hoping he trundles back along in the next couple of days.</t>
  </si>
  <si>
    <t>Moved 1.75m re ants.</t>
  </si>
  <si>
    <t>Brown stripe on back of head, clearer than in some individuals. Have photo.</t>
  </si>
  <si>
    <t>Mammae visible and belly seemed swollen – poss pregnant?</t>
  </si>
  <si>
    <t>Unders buffy orange as usual for this species (contrast to CTRS yest with v pale unders). Had orange fungus around anus. The one parasite was quite large and flat (mite?) attached to the venter.</t>
  </si>
  <si>
    <t>Scrape on nose.</t>
  </si>
  <si>
    <t>Big tick under eye – now in para sample. Tail all dark and had tuft at the end.</t>
  </si>
  <si>
    <t>Bait removed from hook but found perched on  top of the open trap door mildly nibbled... odd!</t>
  </si>
  <si>
    <t>Balls and penis visible but balls appeared smaller than usual and somewhat shrivelled. Had a lot of orange genital fungus (have photos)</t>
  </si>
  <si>
    <t>Unders buffy orange. Lots of orange fungus around genitals. As in the treeshrew caught yesterday, had one parasite which was quite a large, flattened mite-like thing on vent.</t>
  </si>
  <si>
    <t>Tail had tuft at end. Unders pale whiteish as usual for LTGs, but with a dark brown streak mid-vent and yellowy-orange patches on throat and chest (have pics). Tick from corner of eye included in para sample. Noticed all LTGs processed today either had no parasites only had very low numbers of tiny parasites and ticks.</t>
  </si>
  <si>
    <t>Not exactly Adventure Mouse is she.</t>
  </si>
  <si>
    <t>Had pale brown streak on venter. Tail had tuft at end.</t>
  </si>
  <si>
    <t>Tail tip lost but old wound already healed.</t>
  </si>
  <si>
    <t xml:space="preserve">Brown streak on vent.  </t>
  </si>
  <si>
    <t>Ethered to take photos and had two new large ticks on face so I've taken another parasite sample.</t>
  </si>
  <si>
    <t>Alex &amp; Sabri</t>
  </si>
  <si>
    <t>Fur Sample ID</t>
  </si>
  <si>
    <t>Quite scraggy condition – coarse fur with a patch missing along the midline of dorsum towards rump. Pale tail tip. Too awake for fur sample. EDIT by ORW: Changed to A from A?</t>
  </si>
  <si>
    <t>I put “M?” because no obvious genitalia but bare patch below nubbin larger than what I would usually expect for an unperforated female and looked more like it would develop to balls. No mammae discovered either. Too awake for fur sample. EDIT by ORW: Have changed to M from M?</t>
  </si>
  <si>
    <t>Moved trap 0.5m re ants. Prolific pooer. 3 in the ether pot and two more while processing. Lovely! EDIT by ORW: Changed M? to M</t>
  </si>
  <si>
    <t>Teeny tiny!! :D Was perched up on the wall in the corner at the back of the trap – I know this isn't diagnostic but looked like the classic DTT pose. Uppers greyish brown, speckled orange at the flanks. Unders white. Tail all dark with small tuft at end. Had stripe of dark fur on top of pes and manus. Not spiny anywhere (think too young). DTT classification is based on colouration, overall jizz (similar to what I think was a baby DTT in OG2-N last week), all dark tail, tuft at end of tail and dark fur on top of feet. Although worth noting that I haven't caught any other DTTs on this grid this week. Have photos if you'd like to cast your expert eye over them, and on comparing the photos to those taken of what I think was a juvey DTT in OG2-N, they do look very similar (of course I could have got the ID of both wrong!). Didn't take a fur sample as far too tiny. I classed as F? Because despite being tiny there seemed to be a bare patch just under the nubbin that looks like what you would normally expect for an unperforated female. Escaped at base camp after processing – not sure how this happened as she was safely back in the trap, door closed, job done – but on the plus side she did trundle off in vaguely the right direction to get home. Best of luck in life dearie, hope you're in the recaps in years to come! EDIT by ORW: Changed to F from F?</t>
  </si>
  <si>
    <t>Occasion</t>
  </si>
  <si>
    <t>OG2-E-6A</t>
  </si>
  <si>
    <t>OG2-E-6B</t>
  </si>
  <si>
    <t>OG2-E-7A</t>
  </si>
  <si>
    <t>OG2-E-7B</t>
  </si>
  <si>
    <t>OG2-E-8A</t>
  </si>
  <si>
    <t>OG2-E-8B</t>
  </si>
  <si>
    <t>OG2-E-9A</t>
  </si>
  <si>
    <t>OG2-E-9B</t>
  </si>
  <si>
    <t>OG2-E-10A</t>
  </si>
  <si>
    <t>OG2-E-10B</t>
  </si>
  <si>
    <t>OG2-E-11A</t>
  </si>
  <si>
    <t>OG2-E-11B</t>
  </si>
  <si>
    <t>OG2-E-12A</t>
  </si>
  <si>
    <t>OG2-E-12B</t>
  </si>
  <si>
    <t>OG2-E-13A</t>
  </si>
  <si>
    <t>OG2-E-13B</t>
  </si>
  <si>
    <t>OG2-E-14A</t>
  </si>
  <si>
    <t>OG2-E-14B</t>
  </si>
  <si>
    <t>OG2-E-15A</t>
  </si>
  <si>
    <t>OG2-E-15B</t>
  </si>
  <si>
    <t>OG2-E-16A</t>
  </si>
  <si>
    <t>OG2-E-16B</t>
  </si>
  <si>
    <t>OG2-E-1A</t>
  </si>
  <si>
    <t>OG2-E-1B</t>
  </si>
  <si>
    <t>OG2-E-2A</t>
  </si>
  <si>
    <t>OG2-E-2B</t>
  </si>
  <si>
    <t>OG2-E-3A</t>
  </si>
  <si>
    <t>OG2-E-3B</t>
  </si>
  <si>
    <t>OG2-E-4A</t>
  </si>
  <si>
    <t>OG2-E-4B</t>
  </si>
  <si>
    <t>OG2-E-5A</t>
  </si>
  <si>
    <t>OG2-E-5B</t>
  </si>
  <si>
    <t>OG2-E-17A</t>
  </si>
  <si>
    <t>OG2-E-17B</t>
  </si>
  <si>
    <t>OG2-E-18A</t>
  </si>
  <si>
    <t>OG2-E-18B</t>
  </si>
  <si>
    <t>OG2-E-19A</t>
  </si>
  <si>
    <t>OG2-E-19B</t>
  </si>
  <si>
    <t>OG2-E-20A</t>
  </si>
  <si>
    <t>OG2-E-20B</t>
  </si>
  <si>
    <t>OG2-E-21A</t>
  </si>
  <si>
    <t>OG2-E-21B</t>
  </si>
  <si>
    <t>OG2-E-22A</t>
  </si>
  <si>
    <t>OG2-E-22B</t>
  </si>
  <si>
    <t>OG2-E-23A</t>
  </si>
  <si>
    <t>OG2-E-23B</t>
  </si>
  <si>
    <t>OG2-E-24A</t>
  </si>
  <si>
    <t>OG2-E-24B</t>
  </si>
  <si>
    <t>OG2-E-25A</t>
  </si>
  <si>
    <t>OG2-E-25B</t>
  </si>
  <si>
    <t>OG2-E-26A</t>
  </si>
  <si>
    <t>OG2-E-26B</t>
  </si>
  <si>
    <t>OG2-E-27A</t>
  </si>
  <si>
    <t>OG2-E-27B</t>
  </si>
  <si>
    <t>OG2-E-28A</t>
  </si>
  <si>
    <t>OG2-E-28B</t>
  </si>
  <si>
    <t>OG2-E-29A</t>
  </si>
  <si>
    <t>OG2-E-29B</t>
  </si>
  <si>
    <t>OG2-E-30A</t>
  </si>
  <si>
    <t>OG2-E-30B</t>
  </si>
  <si>
    <t>OG2-E-31A</t>
  </si>
  <si>
    <t>OG2-E-31B</t>
  </si>
  <si>
    <t>OG2-E-32A</t>
  </si>
  <si>
    <t>OG2-E-32B</t>
  </si>
  <si>
    <t>OG2-E-33A</t>
  </si>
  <si>
    <t>OG2-E-33B</t>
  </si>
  <si>
    <t>OG2-E-34A</t>
  </si>
  <si>
    <t>OG2-E-34B</t>
  </si>
  <si>
    <t>OG2-E-35A</t>
  </si>
  <si>
    <t>OG2-E-35B</t>
  </si>
  <si>
    <t>OG2-E-36A</t>
  </si>
  <si>
    <t>OG2-E-36B</t>
  </si>
  <si>
    <t>OG2-E-37A</t>
  </si>
  <si>
    <t>OG2-E-37B</t>
  </si>
  <si>
    <t>OG2-E-38A</t>
  </si>
  <si>
    <t>OG2-E-38B</t>
  </si>
  <si>
    <t>OG2-E-39A</t>
  </si>
  <si>
    <t>OG2-E-39B</t>
  </si>
  <si>
    <t>OG2-E-40A</t>
  </si>
  <si>
    <t>OG2-E-40B</t>
  </si>
  <si>
    <t>OG2-E-41A</t>
  </si>
  <si>
    <t>OG2-E-41B</t>
  </si>
  <si>
    <t>OG2-E-42A</t>
  </si>
  <si>
    <t>OG2-E-42B</t>
  </si>
  <si>
    <t>OG2-E-43A</t>
  </si>
  <si>
    <t>OG2-E-43B</t>
  </si>
  <si>
    <t>OG2-E-44A</t>
  </si>
  <si>
    <t>OG2-E-44B</t>
  </si>
  <si>
    <t>OG2-E-45A</t>
  </si>
  <si>
    <t>OG2-E-45B</t>
  </si>
  <si>
    <t>OG2-E-46A</t>
  </si>
  <si>
    <t>OG2-E-46B</t>
  </si>
  <si>
    <t>OG2-E-47A</t>
  </si>
  <si>
    <t>OG2-E-47B</t>
  </si>
  <si>
    <t>OG2-E-48A</t>
  </si>
  <si>
    <t>OG2-E-48B</t>
  </si>
  <si>
    <t>OG2-W-2011-1</t>
  </si>
  <si>
    <t>OG2-W-2011-2</t>
  </si>
  <si>
    <t>OG2-W-2011-3</t>
  </si>
  <si>
    <t>OG2-W-2011-4</t>
  </si>
  <si>
    <t>OG2-W-2011-5</t>
  </si>
  <si>
    <t>OG2-W-2011-6</t>
  </si>
  <si>
    <t>OG2-W-2011-7</t>
  </si>
  <si>
    <t>OG2-E-2011-1</t>
  </si>
  <si>
    <t>OG2-E-2011-2</t>
  </si>
  <si>
    <t>OG2-E-2011-3</t>
  </si>
  <si>
    <t>OG2-E-2013-1</t>
  </si>
  <si>
    <t>OG2-E-2013-2</t>
  </si>
  <si>
    <t>OG2-E-2013-3</t>
  </si>
  <si>
    <t>OG2-E-2013-4</t>
  </si>
  <si>
    <t>OG2-E-2013-5</t>
  </si>
  <si>
    <t>OG2-E-2013-6</t>
  </si>
  <si>
    <t>OG2-E-2013-7</t>
  </si>
  <si>
    <t>OG2-N-2013-1</t>
  </si>
  <si>
    <t>OG2-N-2013-2</t>
  </si>
  <si>
    <t>OG2-N-2013-3</t>
  </si>
  <si>
    <t>OG2-N-2013-4</t>
  </si>
  <si>
    <t>OG2-N-2013-5</t>
  </si>
  <si>
    <t>OG2-N-2013-6</t>
  </si>
  <si>
    <t>OG2-N-2013-7</t>
  </si>
  <si>
    <t>OG2-N-2014-1</t>
  </si>
  <si>
    <t>OG2-N-2014-2</t>
  </si>
  <si>
    <t>OG2-N-2014-3</t>
  </si>
  <si>
    <t>OG2-N-2014-4</t>
  </si>
  <si>
    <t>OG2-N-2014-5</t>
  </si>
  <si>
    <t>OG2-N-2014-6</t>
  </si>
  <si>
    <t>OG2-N-2014-7</t>
  </si>
  <si>
    <t>OG2-W-2014-1</t>
  </si>
  <si>
    <t>OG2-W-2014-2</t>
  </si>
  <si>
    <t>OG2-W-2014-3</t>
  </si>
  <si>
    <t>OG2-W-2014-4</t>
  </si>
  <si>
    <t>OG2-W-2014-5</t>
  </si>
  <si>
    <t>OG2-W-2014-6</t>
  </si>
  <si>
    <t>OG2-W-2014-7</t>
  </si>
  <si>
    <t>Trap ID</t>
  </si>
  <si>
    <t>State</t>
  </si>
  <si>
    <t>Bait</t>
  </si>
  <si>
    <t>Species</t>
  </si>
  <si>
    <t xml:space="preserve">Recapture (R/N) </t>
  </si>
  <si>
    <t>Age</t>
  </si>
  <si>
    <t>Sex</t>
  </si>
  <si>
    <t>Sexing Notes</t>
  </si>
  <si>
    <t>HF</t>
  </si>
  <si>
    <t>Tail % of HB</t>
  </si>
  <si>
    <t>MZ</t>
  </si>
  <si>
    <t>Gross Weight</t>
  </si>
  <si>
    <t>Net Weight</t>
  </si>
  <si>
    <t>Faecal Sample ID (1)</t>
  </si>
  <si>
    <t>Faecal Sample ID (2)</t>
  </si>
  <si>
    <t>Jess, Sabri</t>
  </si>
  <si>
    <t>Unperf</t>
  </si>
  <si>
    <t>PT0128</t>
  </si>
  <si>
    <t>PP0060</t>
  </si>
  <si>
    <t>Pale tail tip, ventral streak, also small brown blotch on venter by left hind leg</t>
  </si>
  <si>
    <t>Anal swelling</t>
  </si>
  <si>
    <t>PT0127</t>
  </si>
  <si>
    <t>Phil</t>
  </si>
  <si>
    <t>Testes developed.</t>
  </si>
  <si>
    <t>PT0129</t>
  </si>
  <si>
    <t>T2450</t>
  </si>
  <si>
    <t>Z0005</t>
  </si>
  <si>
    <t>No dark streak to head.</t>
  </si>
  <si>
    <t>Moved 0.5m</t>
  </si>
  <si>
    <t>Unperf, small bare patch</t>
  </si>
  <si>
    <t>Old loss of tail tip (stump)</t>
  </si>
  <si>
    <t>PT0130</t>
  </si>
  <si>
    <t>PP0061</t>
  </si>
  <si>
    <t>Small AGD also suggests F. Pale ventral streak, no head streak</t>
  </si>
  <si>
    <t>Perf, no mammae visible. Very plump, poss. Pregnant</t>
  </si>
  <si>
    <t>PT0124</t>
  </si>
  <si>
    <t>Looked a bit sorry for itself re. ants. Ventral streak, white spot above left eye. Maxomys tail rather subtle.</t>
  </si>
  <si>
    <t>Swelling</t>
  </si>
  <si>
    <t>PT0131</t>
  </si>
  <si>
    <t>Almost has ankle bands! Streak to head.</t>
  </si>
  <si>
    <t>Harvestman, Ants</t>
  </si>
  <si>
    <t>Alex, Phil</t>
  </si>
  <si>
    <t>Forgotten to bait?!</t>
  </si>
  <si>
    <t>PT0126</t>
  </si>
  <si>
    <t>PP0059</t>
  </si>
  <si>
    <t>PF0059</t>
  </si>
  <si>
    <t>Random scorpion nypmh came off with parasites.</t>
  </si>
  <si>
    <t>Empty</t>
  </si>
  <si>
    <t>Perf</t>
  </si>
  <si>
    <t>PT0132</t>
  </si>
  <si>
    <t>Moved to other side of stump 0.5m</t>
  </si>
  <si>
    <t>Moved 0.75m</t>
  </si>
  <si>
    <t>Termites/Ants</t>
  </si>
  <si>
    <t>Moved 1m</t>
  </si>
  <si>
    <t>PT0133</t>
  </si>
  <si>
    <t>PP0063</t>
  </si>
  <si>
    <t>Brown streak to belly</t>
  </si>
  <si>
    <t>Released as covered in ants and in poor health. Moved Trap 1.5m</t>
  </si>
  <si>
    <t>Moved 1.5m</t>
  </si>
  <si>
    <t>?</t>
  </si>
  <si>
    <t>Hint of a bare patch plus small AGD but possible anal swelling</t>
  </si>
  <si>
    <t>PT0135</t>
  </si>
  <si>
    <t>T2103</t>
  </si>
  <si>
    <t>Z0007</t>
  </si>
  <si>
    <t>PT0134</t>
  </si>
  <si>
    <t>Dirty white venter. Dorsum brown with ochre speckling, soft spines and black guard hairs.</t>
  </si>
  <si>
    <t>Poss swelling, no obvious bare patch</t>
  </si>
  <si>
    <t>Old loss of tail tip (c.5cm)</t>
  </si>
  <si>
    <t>PT0136</t>
  </si>
  <si>
    <t>PP0064</t>
  </si>
  <si>
    <t>PF0061</t>
  </si>
  <si>
    <t>Ventral streak, no head streak.</t>
  </si>
  <si>
    <t>Dead in trap, covered in black stinging ants</t>
  </si>
  <si>
    <t>Moved 2m</t>
  </si>
  <si>
    <t>Start of testes swelling</t>
  </si>
  <si>
    <t>Missing extreme tip to tail (old)</t>
  </si>
  <si>
    <t>PT0137</t>
  </si>
  <si>
    <t>PP0065</t>
  </si>
  <si>
    <t>No streaks</t>
  </si>
  <si>
    <t>Moved 1.75m</t>
  </si>
  <si>
    <t>FSGSQ</t>
  </si>
  <si>
    <t>Possible beginnings of bare patch and testes, sex not clear</t>
  </si>
  <si>
    <t>PF0060</t>
  </si>
  <si>
    <t>PT0138</t>
  </si>
  <si>
    <t>Ankle bandz</t>
  </si>
  <si>
    <t>Moved 1.5m, empty</t>
  </si>
  <si>
    <t>Start of epididymal pouch developing</t>
  </si>
  <si>
    <t>PT0141</t>
  </si>
  <si>
    <t>Quite a fat DTT! Orange patch under chin to RHS.</t>
  </si>
  <si>
    <t>Moved 0.5m, empty</t>
  </si>
  <si>
    <t>PT0140</t>
  </si>
  <si>
    <t>T2269</t>
  </si>
  <si>
    <t>Z0008</t>
  </si>
  <si>
    <t>Ankle bands</t>
  </si>
  <si>
    <t>Start of testes developing</t>
  </si>
  <si>
    <t>PT0145</t>
  </si>
  <si>
    <t>Moved 1.5m back to correct spot.</t>
  </si>
  <si>
    <t>PT0142</t>
  </si>
  <si>
    <t>PP0066</t>
  </si>
  <si>
    <t>Ventral streak, no head streak, pale tail tip</t>
  </si>
  <si>
    <t>PT0144</t>
  </si>
  <si>
    <t>PP0068</t>
  </si>
  <si>
    <t>T2331</t>
  </si>
  <si>
    <t>Z0010</t>
  </si>
  <si>
    <t>Ventral streak, head streak faintly, pale tail tip</t>
  </si>
  <si>
    <t>No bare patch, poss. Start of epididymal pouch</t>
  </si>
  <si>
    <t>PT0143</t>
  </si>
  <si>
    <t>PP0067</t>
  </si>
  <si>
    <t>Z0009</t>
  </si>
  <si>
    <t>PT0139</t>
  </si>
  <si>
    <t>Ankle bands, slight tuft to tail tip.</t>
  </si>
  <si>
    <t>PT0146</t>
  </si>
  <si>
    <t>T2478</t>
  </si>
  <si>
    <t>Ventral streak and faint head streak</t>
  </si>
  <si>
    <t>Loose trigger, empty.</t>
  </si>
  <si>
    <t>Attacked by ants-see general notes</t>
  </si>
  <si>
    <t>Rat covered in ants and in a very poor way, released straight away but probably not long for this world.</t>
  </si>
  <si>
    <t>PT0147</t>
  </si>
  <si>
    <t>PP0069</t>
  </si>
  <si>
    <t>PF0063</t>
  </si>
  <si>
    <t>Head streak, ventral brown "O" shaped ring of fur</t>
  </si>
  <si>
    <t>Alex/Sabri</t>
  </si>
  <si>
    <t>PT0150</t>
  </si>
  <si>
    <t>PP0070</t>
  </si>
  <si>
    <t>PF0065</t>
  </si>
  <si>
    <t>Ventral  and head streak</t>
  </si>
  <si>
    <t>Dead in trap, apparently killed by fire ants.</t>
  </si>
  <si>
    <t>PT0148</t>
  </si>
  <si>
    <t>PF0064</t>
  </si>
  <si>
    <t>Attacked by ants - see main notes</t>
  </si>
  <si>
    <t>Half dead from ant attack, released immediately.  Moved 1.5m</t>
  </si>
  <si>
    <t>Slight scrape to muzzle.</t>
  </si>
  <si>
    <t>PT0151</t>
  </si>
  <si>
    <t>PP0071</t>
  </si>
  <si>
    <t>PF0066</t>
  </si>
  <si>
    <t>No bare patch, possible swelling above anus</t>
  </si>
  <si>
    <t>PT0149</t>
  </si>
  <si>
    <t>Dead in trap, apparently killed by ants</t>
  </si>
  <si>
    <t>Unperf, bare patch</t>
  </si>
  <si>
    <t>PT0157</t>
  </si>
  <si>
    <t>Ankle bands, small tuft to end of tail</t>
  </si>
  <si>
    <t>No testes, but large AGD and no evidence of any bare patch</t>
  </si>
  <si>
    <t>PT0158</t>
  </si>
  <si>
    <t>PP0073</t>
  </si>
  <si>
    <t>Ventral and head streaks</t>
  </si>
  <si>
    <t>4m downhill, empty</t>
  </si>
  <si>
    <t>PT0154</t>
  </si>
  <si>
    <t>PF0068</t>
  </si>
  <si>
    <t>Peculiar, and very noticeable orange-buff semi collar under neck.</t>
  </si>
  <si>
    <t>Scrape to end of nose</t>
  </si>
  <si>
    <t>PT0159</t>
  </si>
  <si>
    <t>PP0074</t>
  </si>
  <si>
    <t>PF0069</t>
  </si>
  <si>
    <t>No head streak. Ventral streak very faint and smudgy. No pale tail tip.</t>
  </si>
  <si>
    <t>PT0155</t>
  </si>
  <si>
    <t>Perf, mammae visible</t>
  </si>
  <si>
    <t>PT0152</t>
  </si>
  <si>
    <t>PT0153</t>
  </si>
  <si>
    <t>PF0067</t>
  </si>
  <si>
    <t>PT0156</t>
  </si>
  <si>
    <t>PP0072</t>
  </si>
  <si>
    <t>Small brown circle on vent, compare 0417D165CC.  Pale Tail Tip.</t>
  </si>
  <si>
    <t>Sabri's RA sheet has this as ending "5F" (not a number from this grid this time) but I'm fairly sure this is an error. F5 was caught in 47A on the 2/05/15</t>
  </si>
  <si>
    <t>Also nest of leaves</t>
  </si>
  <si>
    <t>Possibly removed by ants, trail leading out of trap.</t>
  </si>
  <si>
    <t>LSQ?</t>
  </si>
  <si>
    <t>Mangled corpse of animal, probably killed by fire ants, probably LSQ but not certain.</t>
  </si>
  <si>
    <t>Trap 7m downhill, bag removed.</t>
  </si>
  <si>
    <t>Perf, very fat so probably pregnant.</t>
  </si>
  <si>
    <t>PT0160</t>
  </si>
  <si>
    <t>T2115</t>
  </si>
  <si>
    <t>Z0011</t>
  </si>
  <si>
    <t>Bait mouldy</t>
  </si>
  <si>
    <t>Sabri/Mike</t>
  </si>
  <si>
    <t>Possible start of testes in swelling. Also note large AGD</t>
  </si>
  <si>
    <t>PT0161</t>
  </si>
  <si>
    <t>PP0075</t>
  </si>
  <si>
    <t>Thin head and ventral streaks, no pale tail tip.</t>
  </si>
  <si>
    <t>Testes developed (not huge)</t>
  </si>
  <si>
    <t>PT0170</t>
  </si>
  <si>
    <t>PP0084</t>
  </si>
  <si>
    <t>PF0074</t>
  </si>
  <si>
    <t>Jess/Alex</t>
  </si>
  <si>
    <t>White patch mid-vent. Mix of large and small parasites (cf. BS which largely seem to have larger species)</t>
  </si>
  <si>
    <t>Perf, mammae not visible</t>
  </si>
  <si>
    <t>PT0169</t>
  </si>
  <si>
    <t>PP0083</t>
  </si>
  <si>
    <t>Parasites incl large tick. Vent streak, no head streak, no pale tail tip.</t>
  </si>
  <si>
    <t>PT0163</t>
  </si>
  <si>
    <t>PP0077</t>
  </si>
  <si>
    <t>PF0070</t>
  </si>
  <si>
    <t>Random scorpion nymph in parasites again. Vent streak, no head streak, pale tail tip</t>
  </si>
  <si>
    <t>Phil/Sabri</t>
  </si>
  <si>
    <t>Obvious bare patch</t>
  </si>
  <si>
    <t>PT0165</t>
  </si>
  <si>
    <t>PP0079</t>
  </si>
  <si>
    <t>Faint ventral and head streaks.</t>
  </si>
  <si>
    <t>No bare patch.</t>
  </si>
  <si>
    <t>PT0164</t>
  </si>
  <si>
    <t>PP0078</t>
  </si>
  <si>
    <t>PF0071</t>
  </si>
  <si>
    <t>Faint ventral and head streaks, pale tail tip.</t>
  </si>
  <si>
    <t>No bare patch, possible beginnings of testes developing</t>
  </si>
  <si>
    <t>PT0162</t>
  </si>
  <si>
    <t>PP0076</t>
  </si>
  <si>
    <t>Ventral and very faint head streak. No pale tail tip.</t>
  </si>
  <si>
    <t>No bare patch, large AGD but no sign of testes</t>
  </si>
  <si>
    <t>PT0166</t>
  </si>
  <si>
    <t>Ventral streak, no head streak, no pale tail tip.</t>
  </si>
  <si>
    <t>PT0167</t>
  </si>
  <si>
    <t>PP0081</t>
  </si>
  <si>
    <t>PF0072</t>
  </si>
  <si>
    <t>T2104</t>
  </si>
  <si>
    <t>Z0012</t>
  </si>
  <si>
    <t>Ventral streak, no head streak, pale tail tip.</t>
  </si>
  <si>
    <t>PT0168</t>
  </si>
  <si>
    <t>PP0082</t>
  </si>
  <si>
    <t>PF0073</t>
  </si>
  <si>
    <t>Head and ventral streaks</t>
  </si>
  <si>
    <t>Escaped as being transferred to the ether.</t>
  </si>
  <si>
    <t>Perf, no mammae visible</t>
  </si>
  <si>
    <t>PT0173</t>
  </si>
  <si>
    <t>PP0087</t>
  </si>
  <si>
    <t>PF0076</t>
  </si>
  <si>
    <t xml:space="preserve">Ventral but no head streak. Clearly forgot to measure ear (But the UK has just elected a Conservative government this week, so I feel like this is a small error, relatively speaking.) </t>
  </si>
  <si>
    <t>Beginning of testes developing.</t>
  </si>
  <si>
    <t>PT 0172</t>
  </si>
  <si>
    <t>PP0086</t>
  </si>
  <si>
    <t>PF0075</t>
  </si>
  <si>
    <t>Ventral but no head streak. No ankle bands, tail only with very subtle pale tip.</t>
  </si>
  <si>
    <t>No bare patch or swelling, rather middling AGD makes sexing very unlikely.</t>
  </si>
  <si>
    <t>Slight scrape to nose</t>
  </si>
  <si>
    <t>PT0171</t>
  </si>
  <si>
    <t>PP0085</t>
  </si>
  <si>
    <t>Z0013</t>
  </si>
  <si>
    <t>Head stripe</t>
  </si>
  <si>
    <t>PT0175</t>
  </si>
  <si>
    <t>Unperf, bare patch visible</t>
  </si>
  <si>
    <t>PT0177</t>
  </si>
  <si>
    <t>PT0176</t>
  </si>
  <si>
    <t>PT0182</t>
  </si>
  <si>
    <t>PP0091</t>
  </si>
  <si>
    <t>PF0078</t>
  </si>
  <si>
    <t>Ventral  streak.</t>
  </si>
  <si>
    <t>SA/A</t>
  </si>
  <si>
    <t>Testes almost fully developed.</t>
  </si>
  <si>
    <t>Tail tip broken, amputated at break.</t>
  </si>
  <si>
    <t>PT0183</t>
  </si>
  <si>
    <t>PP0092</t>
  </si>
  <si>
    <t>Ventral streak</t>
  </si>
  <si>
    <t>Spider's web</t>
  </si>
  <si>
    <t>Small bare patch.</t>
  </si>
  <si>
    <t>PT0179</t>
  </si>
  <si>
    <t>PP0088</t>
  </si>
  <si>
    <t>Almost had ankle bands…</t>
  </si>
  <si>
    <t>Start of testes developing.</t>
  </si>
  <si>
    <t>PT0181</t>
  </si>
  <si>
    <t>PP0090</t>
  </si>
  <si>
    <t>Z0015</t>
  </si>
  <si>
    <t>Ventral streak.</t>
  </si>
  <si>
    <t>PT0178</t>
  </si>
  <si>
    <t>T2191</t>
  </si>
  <si>
    <t>Z0014</t>
  </si>
  <si>
    <t>Bare patch</t>
  </si>
  <si>
    <t>PT0180</t>
  </si>
  <si>
    <t>PP0089</t>
  </si>
  <si>
    <t>PF0077</t>
  </si>
  <si>
    <t>PT0186</t>
  </si>
  <si>
    <t>PP0093</t>
  </si>
  <si>
    <t>Ventral streak and pale tail tip.</t>
  </si>
  <si>
    <t>PT0187</t>
  </si>
  <si>
    <t>PP0094</t>
  </si>
  <si>
    <t>Ventral streak only.</t>
  </si>
  <si>
    <t>Bare patch.</t>
  </si>
  <si>
    <t>PT0188</t>
  </si>
  <si>
    <t>PP0095</t>
  </si>
  <si>
    <t>PT0192</t>
  </si>
  <si>
    <t>PF0084</t>
  </si>
  <si>
    <t>Z0018</t>
  </si>
  <si>
    <t>Rusty orange under chin. Lots of small parasites remained in fur, perhaps they're immune to ether?!</t>
  </si>
  <si>
    <t>PT0191</t>
  </si>
  <si>
    <t>PP0098</t>
  </si>
  <si>
    <t>PF0083</t>
  </si>
  <si>
    <t>Ventral and head streaks.</t>
  </si>
  <si>
    <t>PT0185</t>
  </si>
  <si>
    <t>PF0080</t>
  </si>
  <si>
    <t>Bright rusty patch under chin.</t>
  </si>
  <si>
    <t>No bare patch, large AGD</t>
  </si>
  <si>
    <t>PT0184</t>
  </si>
  <si>
    <t>PF0079</t>
  </si>
  <si>
    <t>T2092</t>
  </si>
  <si>
    <t>Z0016</t>
  </si>
  <si>
    <t>PT0189</t>
  </si>
  <si>
    <t>PP0096</t>
  </si>
  <si>
    <t>PF0081</t>
  </si>
  <si>
    <t>Z0017</t>
  </si>
  <si>
    <t>Narrow head and ventral streaks, pale tail tip.</t>
  </si>
  <si>
    <t>PT0190</t>
  </si>
  <si>
    <t>PP0097</t>
  </si>
  <si>
    <t>PF082</t>
  </si>
  <si>
    <t xml:space="preserve">Narrow head and ventral streaks, </t>
  </si>
  <si>
    <t>Unperf, mammae visible.</t>
  </si>
  <si>
    <t>PT195</t>
  </si>
  <si>
    <t>PP101</t>
  </si>
  <si>
    <t>Head and ventral streaks, tail with blotchy dark upperside</t>
  </si>
  <si>
    <t>Gate caught on leaves, empty</t>
  </si>
  <si>
    <t>Unperf.</t>
  </si>
  <si>
    <t>PT0194</t>
  </si>
  <si>
    <t>PP0100</t>
  </si>
  <si>
    <t>PF0085</t>
  </si>
  <si>
    <t>Head and ventral streaks.</t>
  </si>
  <si>
    <t>PT0193</t>
  </si>
  <si>
    <t>PP0099</t>
  </si>
  <si>
    <t>Z0019</t>
  </si>
  <si>
    <t>Head streak and blotchy ventral patch. Clear pale tail tip.</t>
  </si>
  <si>
    <t>Mangled and broken tail for last c.2-3 cm, looked recent but possibly not last night? Amputated.</t>
  </si>
  <si>
    <t>PT0196</t>
  </si>
  <si>
    <t>PP102</t>
  </si>
  <si>
    <t>Escaped before tag could be read.</t>
  </si>
  <si>
    <t>A?</t>
  </si>
  <si>
    <t>PT0199</t>
  </si>
  <si>
    <t>PF0087</t>
  </si>
  <si>
    <t>PT0198</t>
  </si>
  <si>
    <t>PP0104</t>
  </si>
  <si>
    <t>PF0086</t>
  </si>
  <si>
    <t>PT0200</t>
  </si>
  <si>
    <t>PP0105</t>
  </si>
  <si>
    <t>Perf.</t>
  </si>
  <si>
    <t>PT0197</t>
  </si>
  <si>
    <t>PP0103</t>
  </si>
  <si>
    <t>Left hind foot with one toe only half length, also middle toe on right HF short with no claw. Probably genetic as didn't look like a healed wound.</t>
  </si>
  <si>
    <t>Alex's sheet records this as "-489A" which is not an old tag, there's either -4E9A, a BS from 26A on the 11th, or 4B9A, a DTT from 23A on the 12th.  I think it's a bit more likely to be the latter, but can't obviously be 100% sure.</t>
  </si>
  <si>
    <t>Skink in trap having a nice little rest!</t>
  </si>
  <si>
    <t>Trap rolled at least 5m downhill (couldn't find where it was supposed to be!), empty</t>
  </si>
  <si>
    <t>Door stuck open on ground, empty.</t>
  </si>
  <si>
    <t>OG2-N-2015-1</t>
  </si>
  <si>
    <t>OG2-N-2015-2</t>
  </si>
  <si>
    <t>OG2-N-2015-3</t>
  </si>
  <si>
    <t>OG2-N-2015-4</t>
  </si>
  <si>
    <t>OG2-N-2015-5</t>
  </si>
  <si>
    <t>OG2-N-2015-6</t>
  </si>
  <si>
    <t>OG2-N-2015-7</t>
  </si>
  <si>
    <t>OG2-W-2015-1</t>
  </si>
  <si>
    <t>OG2-W-2015-2</t>
  </si>
  <si>
    <t>OG2-W-2015-3</t>
  </si>
  <si>
    <t>OG2-W-2015-4</t>
  </si>
  <si>
    <t>OG2-W-2015-5</t>
  </si>
  <si>
    <t>OG2-W-2015-6</t>
  </si>
  <si>
    <t>OG2-W-2015-7</t>
  </si>
  <si>
    <t>Shane</t>
  </si>
  <si>
    <t>RO</t>
  </si>
  <si>
    <t>O417D14ODF</t>
  </si>
  <si>
    <t>O41868FAO3</t>
  </si>
  <si>
    <t>Comically enormous testicles</t>
  </si>
  <si>
    <t>PT565</t>
  </si>
  <si>
    <t>Had tiny (very reduced) 5th digits on forefeet. Will have to check and see if this is the case for other LTGs. Very feisty, and bit me through the bag.</t>
  </si>
  <si>
    <t>O417D135D1</t>
  </si>
  <si>
    <t>Tail mangled and broken from being caught in door.</t>
  </si>
  <si>
    <t>O417D141F5</t>
  </si>
  <si>
    <t>O417D13D4C</t>
  </si>
  <si>
    <t>Tail a 5cm stump (old injury)</t>
  </si>
  <si>
    <t>From now on doing extended measurements on all WH (incl old retraps) for Shane, including HB.</t>
  </si>
  <si>
    <t>Anna</t>
  </si>
  <si>
    <t>O41868E2BC</t>
  </si>
  <si>
    <t>Door caught, empty</t>
  </si>
  <si>
    <t>O417D157CA</t>
  </si>
  <si>
    <t>O417D13D2A</t>
  </si>
  <si>
    <t>O41868C9A1</t>
  </si>
  <si>
    <t>very obvious perf, a bit swollen, big nippes, pregnant?</t>
  </si>
  <si>
    <t>O</t>
  </si>
  <si>
    <t>O41868C14A</t>
  </si>
  <si>
    <t>hard to tell because rat urinated</t>
  </si>
  <si>
    <t>PT569</t>
  </si>
  <si>
    <t>PP434</t>
  </si>
  <si>
    <t>T2323</t>
  </si>
  <si>
    <t>ants</t>
  </si>
  <si>
    <t>O417D1527O</t>
  </si>
  <si>
    <t>BP, no perf</t>
  </si>
  <si>
    <t>PT571</t>
  </si>
  <si>
    <t>PP436</t>
  </si>
  <si>
    <t>Anna/Shane</t>
  </si>
  <si>
    <t>traqp moved 15m down hill</t>
  </si>
  <si>
    <t>O417D17414</t>
  </si>
  <si>
    <t>BP, unperf</t>
  </si>
  <si>
    <t>PT568</t>
  </si>
  <si>
    <t>PP433</t>
  </si>
  <si>
    <t>Trap number 25A</t>
  </si>
  <si>
    <t>trap number 30B</t>
  </si>
  <si>
    <t>ant nest</t>
  </si>
  <si>
    <t>O417D137BA</t>
  </si>
  <si>
    <t>trap number 14A</t>
  </si>
  <si>
    <t>trap caught</t>
  </si>
  <si>
    <t>escaped at 25</t>
  </si>
  <si>
    <t>eaten alive by ants, relseased but probable won't survive as at least one eye was eaten</t>
  </si>
  <si>
    <t>O417D137O2</t>
  </si>
  <si>
    <t>trap labled 19B</t>
  </si>
  <si>
    <t>BS?</t>
  </si>
  <si>
    <t>dead, nest of stinging red ants built over corpse. Moved 5m</t>
  </si>
  <si>
    <t>escaped somewhere between his point and processing area, little Houdini!!</t>
  </si>
  <si>
    <t>empty</t>
  </si>
  <si>
    <t>O41868DFD1</t>
  </si>
  <si>
    <t>PT567</t>
  </si>
  <si>
    <t>PP432</t>
  </si>
  <si>
    <t>O41869O8F6</t>
  </si>
  <si>
    <t>PT566</t>
  </si>
  <si>
    <t>T2254</t>
  </si>
  <si>
    <t>O417D1598E</t>
  </si>
  <si>
    <t>traps wrong way round!</t>
  </si>
  <si>
    <t>O41868EFAS</t>
  </si>
  <si>
    <t>PP438</t>
  </si>
  <si>
    <t>Almost out of ether, so refused to go under properly. No tissue sample taken.</t>
  </si>
  <si>
    <t>O417D16E66</t>
  </si>
  <si>
    <t>O41868EO82</t>
  </si>
  <si>
    <t>No BP, large AGD</t>
  </si>
  <si>
    <t>Almost out of ether, so refused to go under properly. No tissue or parasite sample taken.</t>
  </si>
  <si>
    <t>Testes, rather shrivelled.</t>
  </si>
  <si>
    <t>Covered in bare patches with sore abrasion/rashes and no fur. Mange? We got the feeling this was an old and battered individual.</t>
  </si>
  <si>
    <t>PT573</t>
  </si>
  <si>
    <t>Released at processing point and disappeared straight down a hole with amazing speed.</t>
  </si>
  <si>
    <t>SS</t>
  </si>
  <si>
    <t>O41868E432</t>
  </si>
  <si>
    <t>Beginnings of testes</t>
  </si>
  <si>
    <t>PT572</t>
  </si>
  <si>
    <t>PP437</t>
  </si>
  <si>
    <t>Lots of ants in trap, attempts to bash them out just covered the rat with them. After yesterday I just let the poor bugger go.</t>
  </si>
  <si>
    <t>Not set last night, this was the trap with the weird BS death from yesterday.</t>
  </si>
  <si>
    <t>O417D177A2</t>
  </si>
  <si>
    <t>Escaped at Point 25</t>
  </si>
  <si>
    <t>O41868FECC</t>
  </si>
  <si>
    <t>O417D17A85</t>
  </si>
  <si>
    <t>O41917FC6E</t>
  </si>
  <si>
    <t xml:space="preserve">Testes but not very large </t>
  </si>
  <si>
    <t>PT574</t>
  </si>
  <si>
    <t>O417D1425A</t>
  </si>
  <si>
    <t>possible BP but hard to tell. No perf</t>
  </si>
  <si>
    <t>PT575</t>
  </si>
  <si>
    <t>PP439</t>
  </si>
  <si>
    <t>not checked</t>
  </si>
  <si>
    <t>O41868F547</t>
  </si>
  <si>
    <t>very obvious collar and ankle bands</t>
  </si>
  <si>
    <t>tail skinned and broken 1/3 down, caught in trap</t>
  </si>
  <si>
    <t>SLTRS</t>
  </si>
  <si>
    <t>O41868E2A3</t>
  </si>
  <si>
    <t>ants and large spider</t>
  </si>
  <si>
    <t>O41868D678</t>
  </si>
  <si>
    <t>lab 17A</t>
  </si>
  <si>
    <t>weird yellowy fungus on fruit</t>
  </si>
  <si>
    <t>Spiders</t>
  </si>
  <si>
    <t>O41868F82D</t>
  </si>
  <si>
    <t>rolled, fruit on ground outside cage w. ants</t>
  </si>
  <si>
    <t>rolled</t>
  </si>
  <si>
    <t>O41868F54A</t>
  </si>
  <si>
    <t>PT576</t>
  </si>
  <si>
    <t>See notes</t>
  </si>
  <si>
    <t>Escaped at 25</t>
  </si>
  <si>
    <t>Spider, Ants</t>
  </si>
  <si>
    <t>Tail caught in spring and scratched, didn't look broken and came away easily when spring released from trap. Mange patches, this is the usual scabby LTG from this locality.</t>
  </si>
  <si>
    <t>Rat covered in ants and looked a bit sorry for itself, released as was clearly identifiable by its mange.</t>
  </si>
  <si>
    <t>O41868DB78</t>
  </si>
  <si>
    <t>No BP, see also AGD</t>
  </si>
  <si>
    <t>PT577</t>
  </si>
  <si>
    <t>PP440</t>
  </si>
  <si>
    <t>O41868CE7B</t>
  </si>
  <si>
    <t>Beginning of testes</t>
  </si>
  <si>
    <t>PT578</t>
  </si>
  <si>
    <t>PP441</t>
  </si>
  <si>
    <t>broken tail</t>
  </si>
  <si>
    <t>O417D138F7</t>
  </si>
  <si>
    <t>very difficult to tell gender or age</t>
  </si>
  <si>
    <t>trap marked 17B</t>
  </si>
  <si>
    <t>O41869OCO1</t>
  </si>
  <si>
    <t>PT579</t>
  </si>
  <si>
    <t>PP442</t>
  </si>
  <si>
    <t>trap marked 30A</t>
  </si>
  <si>
    <t>mange</t>
  </si>
  <si>
    <t>O41869OA62</t>
  </si>
  <si>
    <t>testes but not large</t>
  </si>
  <si>
    <t>head injury above left eye, skin torn, looks to be healing up so not sure it's last night</t>
  </si>
  <si>
    <t>O417D12AE1</t>
  </si>
  <si>
    <t>trap marked 18A</t>
  </si>
  <si>
    <t>O417CE959B</t>
  </si>
  <si>
    <t>No BP, discoloured patch above anus</t>
  </si>
  <si>
    <t>end of tail caught in spring, amputated by us</t>
  </si>
  <si>
    <t>PT581</t>
  </si>
  <si>
    <t>PP443</t>
  </si>
  <si>
    <t>Trap marked 39B</t>
  </si>
  <si>
    <t>O41868EB4E</t>
  </si>
  <si>
    <t>PT582</t>
  </si>
  <si>
    <t>PP444</t>
  </si>
  <si>
    <t>unmarked trap</t>
  </si>
  <si>
    <t>rat dead and eaten by ants</t>
  </si>
  <si>
    <t>trap overturned</t>
  </si>
  <si>
    <t>Escaped at point while trying to get into bag</t>
  </si>
  <si>
    <t>O417D161DF</t>
  </si>
  <si>
    <t>LGTRSO1</t>
  </si>
  <si>
    <t>Think I over-ethered this one, it definitely stopped breathing for a bit. Put back in the trap, it recovered but I let it go. This is the first LGTRS we've had on this grid so I've given it a generic number for completeness' sake.</t>
  </si>
  <si>
    <t>O41868D3BF</t>
  </si>
  <si>
    <t>RECORD BEATER! This beats the heaviest LTG from last year… No samples taken.</t>
  </si>
  <si>
    <t>Some dodgy pit tagging by Shane meant this rat ended up with a large flesh wound and no tag, it subsequently died in the ether :(</t>
  </si>
  <si>
    <t>Overturned, empty</t>
  </si>
  <si>
    <t>O41917E1AC</t>
  </si>
  <si>
    <t>Bare patch, unperf</t>
  </si>
  <si>
    <t>PT583</t>
  </si>
  <si>
    <t>Shane's notes show 23B as UU, but there are no other traps marked as having caught that this obviously came from, so I'm assuming that it's fine. La, ti-da…</t>
  </si>
  <si>
    <t>O417D16C48</t>
  </si>
  <si>
    <t>O417D165CC</t>
  </si>
  <si>
    <t>O417D14983</t>
  </si>
  <si>
    <t>O417D17CF8</t>
  </si>
  <si>
    <t>Cricket</t>
  </si>
  <si>
    <t>Door stuck, empty</t>
  </si>
  <si>
    <t>O417D13BCD</t>
  </si>
  <si>
    <t>O417D1556O</t>
  </si>
  <si>
    <t>O41868DB7A</t>
  </si>
  <si>
    <t>PT584</t>
  </si>
  <si>
    <t>PP445</t>
  </si>
  <si>
    <t>Had two attempts to tag, and Shane punched right ear</t>
  </si>
  <si>
    <t>O417D1558E</t>
  </si>
  <si>
    <t>O41868C625</t>
  </si>
  <si>
    <t>Left ear had tear, punched right instead</t>
  </si>
  <si>
    <t>Beetle</t>
  </si>
  <si>
    <t>O417D12D33</t>
  </si>
  <si>
    <t>O417D16342</t>
  </si>
  <si>
    <t>O417D13B6E</t>
  </si>
  <si>
    <t>O417D12B98</t>
  </si>
  <si>
    <t>O417D1449F</t>
  </si>
  <si>
    <t>Overturned</t>
  </si>
  <si>
    <t>Beetles</t>
  </si>
  <si>
    <t>O417D12AOO</t>
  </si>
  <si>
    <t>Empty, spring broken</t>
  </si>
  <si>
    <t>See Notes</t>
  </si>
  <si>
    <t>Rat covered in ants and very weak. Shane gave extra food and water, and released. Apparently escaped OK…</t>
  </si>
  <si>
    <t>O41868BD15</t>
  </si>
  <si>
    <t>Quite a tiddler for an LTG! Paras almost certainly due to shoddy cleaning of ether pot!</t>
  </si>
  <si>
    <t>O41869O855</t>
  </si>
  <si>
    <t>Small AGD but BP very indistinct</t>
  </si>
  <si>
    <t>PT586</t>
  </si>
  <si>
    <t>PP447</t>
  </si>
  <si>
    <t>One of the most androgynous rats I've seen in a while…</t>
  </si>
  <si>
    <t>Bait fallen off of hook</t>
  </si>
  <si>
    <t>O417D14328</t>
  </si>
  <si>
    <t>Shane injured with injector, not tagged and released with fur clip for temporary ID instead</t>
  </si>
  <si>
    <t>O41868F7DB</t>
  </si>
  <si>
    <t>PP450</t>
  </si>
  <si>
    <t>Shane managed to double-hole when tagging again, so Anna re-tagged lower on the back, tag may yet fall out though. No TS taken for ethical reasons</t>
  </si>
  <si>
    <t>O41868D4E3</t>
  </si>
  <si>
    <t xml:space="preserve">Both ears torn (old wounds) </t>
  </si>
  <si>
    <t>PT588</t>
  </si>
  <si>
    <t>PP451</t>
  </si>
  <si>
    <t>Right ear used for tissue sample and measurement</t>
  </si>
  <si>
    <t>Tag wouldn't scan but this tiny LTG was definitely the same as in this trap yesterday, had fresh ear wound. Need to try and re-tag if caught again</t>
  </si>
  <si>
    <t>O417D13483</t>
  </si>
  <si>
    <t>PT589</t>
  </si>
  <si>
    <t>O41869O56A</t>
  </si>
  <si>
    <t>Trap set 10m uphill from point in wrong place</t>
  </si>
  <si>
    <t>O417D17CA3</t>
  </si>
  <si>
    <t>O41869O571</t>
  </si>
  <si>
    <t>PT587</t>
  </si>
  <si>
    <t>PP449</t>
  </si>
  <si>
    <t>O417D14BO6</t>
  </si>
  <si>
    <t>PT591</t>
  </si>
  <si>
    <t>Took tissue sample as it wasn't taken the day before. Ear quite ripped</t>
  </si>
  <si>
    <t>moldy</t>
  </si>
  <si>
    <t>trap door completely broken</t>
  </si>
  <si>
    <t>escaped at 31</t>
  </si>
  <si>
    <t>unknown</t>
  </si>
  <si>
    <t>back side of ant covered in ants, released and the ant ran away, looked OK</t>
  </si>
  <si>
    <t>O41868FC45</t>
  </si>
  <si>
    <t>PT590</t>
  </si>
  <si>
    <t>PP452</t>
  </si>
  <si>
    <t>O417D15O4O</t>
  </si>
  <si>
    <t>O417D15632</t>
  </si>
  <si>
    <t>Not set due to being broken</t>
  </si>
  <si>
    <t>O41868E87A</t>
  </si>
  <si>
    <t>Missing end of tail (old would)</t>
  </si>
  <si>
    <t>Mouldy Bait</t>
  </si>
  <si>
    <t>O41868D3D8</t>
  </si>
  <si>
    <t>O41917FF3F</t>
  </si>
  <si>
    <t>Bare rash/patch on leg</t>
  </si>
  <si>
    <t>Most of tail missing (old would)</t>
  </si>
  <si>
    <t>mouldy</t>
  </si>
  <si>
    <t>big cockroach</t>
  </si>
  <si>
    <t>trap didn't close because of leaves</t>
  </si>
  <si>
    <t>trap appox 5m down a slope from point, palm fruit eaten, small half eaten rodent head in trap, no body present</t>
  </si>
  <si>
    <t>Escaped through hole in bag before scanning. Had tissue punch hole in right, not left ear, so tentatively O41868C625, but may also be O41868D4E3.</t>
  </si>
  <si>
    <t>O41868F6O8</t>
  </si>
  <si>
    <t>PT594</t>
  </si>
  <si>
    <t>PP454</t>
  </si>
  <si>
    <t>T2390</t>
  </si>
  <si>
    <t>O41868FOC8</t>
  </si>
  <si>
    <t>Start of testes</t>
  </si>
  <si>
    <t>PT593</t>
  </si>
  <si>
    <t>PP453</t>
  </si>
  <si>
    <t>OG2-W-2016-1</t>
  </si>
  <si>
    <t>OG2-W-2016-2</t>
  </si>
  <si>
    <t>OG2-W-2016-3</t>
  </si>
  <si>
    <t>OG2-W-2016-4</t>
  </si>
  <si>
    <t>OG2-W-2016-5</t>
  </si>
  <si>
    <t>OG2-W-2016-6</t>
  </si>
  <si>
    <t>OG2-W-2016-7</t>
  </si>
  <si>
    <t>OG2-N-2016-1</t>
  </si>
  <si>
    <t>OG2-N-2016-2</t>
  </si>
  <si>
    <t>OG2-N-2016-3</t>
  </si>
  <si>
    <t>OG2-N-2016-4</t>
  </si>
  <si>
    <t>OG2-N-2016-5</t>
  </si>
  <si>
    <t>OG2-N-2016-6</t>
  </si>
  <si>
    <t>OG2-N-2016-7</t>
  </si>
  <si>
    <t>O417819F4D</t>
  </si>
  <si>
    <t>O4178193O2</t>
  </si>
  <si>
    <t>O4173C1O4O</t>
  </si>
  <si>
    <t>O41781B2D9</t>
  </si>
  <si>
    <t>O41781DECF</t>
  </si>
  <si>
    <t>O41781991A</t>
  </si>
  <si>
    <t>O41781A8O7</t>
  </si>
  <si>
    <t>O41781A9CB</t>
  </si>
  <si>
    <t>O4178163DD</t>
  </si>
  <si>
    <t>O41781AD38</t>
  </si>
  <si>
    <t>O4178181OC</t>
  </si>
  <si>
    <t>O4178171O9</t>
  </si>
  <si>
    <t>O4178164F7</t>
  </si>
  <si>
    <t>O4178182OE</t>
  </si>
  <si>
    <t>O417816D92</t>
  </si>
  <si>
    <t>O417818A33</t>
  </si>
  <si>
    <t>O417816OBE</t>
  </si>
  <si>
    <t>O417815DED</t>
  </si>
  <si>
    <t>O417818EAE</t>
  </si>
  <si>
    <t>O41781A8C6</t>
  </si>
  <si>
    <t>O41781F5D6</t>
  </si>
  <si>
    <t>O417815CC1</t>
  </si>
  <si>
    <t>O417819242</t>
  </si>
  <si>
    <t>O41781D563</t>
  </si>
  <si>
    <t>O41781AC33</t>
  </si>
  <si>
    <t>O417817247</t>
  </si>
  <si>
    <t>O417817OB4</t>
  </si>
  <si>
    <t>O417818D7C</t>
  </si>
  <si>
    <t>O41781A848</t>
  </si>
  <si>
    <t>O41782O77O</t>
  </si>
  <si>
    <t>O417816752</t>
  </si>
  <si>
    <t>O41781A62O</t>
  </si>
  <si>
    <t>O417819D4F</t>
  </si>
  <si>
    <t>O41781F4E6</t>
  </si>
  <si>
    <t>O41781958A</t>
  </si>
  <si>
    <t>O4178154BO</t>
  </si>
  <si>
    <t>O41781776A</t>
  </si>
  <si>
    <t>O417819C15</t>
  </si>
  <si>
    <t>O417816C9C</t>
  </si>
  <si>
    <t>O41781A59C</t>
  </si>
  <si>
    <t>O41781555A</t>
  </si>
  <si>
    <t>O417818FDO</t>
  </si>
  <si>
    <t>O41781884E</t>
  </si>
  <si>
    <t>O417819766</t>
  </si>
  <si>
    <t>O417817849</t>
  </si>
  <si>
    <t>O4178155O7</t>
  </si>
  <si>
    <t>O41781A852</t>
  </si>
  <si>
    <t>O417BD6D54</t>
  </si>
  <si>
    <t>O417BD62BO</t>
  </si>
  <si>
    <t>O417BD6O3F</t>
  </si>
  <si>
    <t>O417BD8DC9</t>
  </si>
  <si>
    <t>O417BDACBA</t>
  </si>
  <si>
    <t>O417BD61BD</t>
  </si>
  <si>
    <t>O417BD854C</t>
  </si>
  <si>
    <t>O417BD6563</t>
  </si>
  <si>
    <t>O41781CCO7</t>
  </si>
  <si>
    <t>O417BD6F5O</t>
  </si>
  <si>
    <t>O417BD779B</t>
  </si>
  <si>
    <t>O41868CDE8</t>
  </si>
  <si>
    <t>O41868C374</t>
  </si>
  <si>
    <t>O41868F767</t>
  </si>
  <si>
    <t>O41868FE17</t>
  </si>
  <si>
    <t>O41868F8E3</t>
  </si>
  <si>
    <t>O41868F27B</t>
  </si>
  <si>
    <t>O41869OOE7</t>
  </si>
  <si>
    <t>O41868F832</t>
  </si>
  <si>
    <t>O41868CC9C</t>
  </si>
  <si>
    <t>O417O84685</t>
  </si>
  <si>
    <t>O41869OD39</t>
  </si>
  <si>
    <t>O41869116E</t>
  </si>
  <si>
    <t>O41868BD4O</t>
  </si>
  <si>
    <t>O41868FC3F</t>
  </si>
  <si>
    <t>O417O8369O</t>
  </si>
  <si>
    <t>O41868E36F</t>
  </si>
  <si>
    <t>O41868E7CO</t>
  </si>
  <si>
    <t>O41869OA14</t>
  </si>
  <si>
    <t>O41868COAC</t>
  </si>
  <si>
    <t>O41869O97F</t>
  </si>
  <si>
    <t>O41869O944</t>
  </si>
  <si>
    <t>O41781C265</t>
  </si>
  <si>
    <t>O41868D476</t>
  </si>
  <si>
    <t>O41869O97B</t>
  </si>
  <si>
    <t>O41869O42C</t>
  </si>
  <si>
    <t>O41868D477</t>
  </si>
  <si>
    <t>O41868CE8A</t>
  </si>
  <si>
    <t>O41868C51F</t>
  </si>
  <si>
    <t>O417O84F66</t>
  </si>
  <si>
    <t>O41868CE85</t>
  </si>
  <si>
    <t>O41868E92C</t>
  </si>
  <si>
    <t>O41868F616</t>
  </si>
  <si>
    <t>O41868D519</t>
  </si>
  <si>
    <t>O41868D67C</t>
  </si>
  <si>
    <t>O41868DFD9</t>
  </si>
  <si>
    <t>O41868F555</t>
  </si>
  <si>
    <t>O41869OD8O</t>
  </si>
  <si>
    <t>O41868DAB9</t>
  </si>
  <si>
    <t>O41868D952</t>
  </si>
  <si>
    <t>O41869OE2E</t>
  </si>
  <si>
    <t>O41868F1C8</t>
  </si>
  <si>
    <t>O41868F8C8</t>
  </si>
  <si>
    <t>O41868FC4E</t>
  </si>
  <si>
    <t>O417O68DO5</t>
  </si>
  <si>
    <t>O41868ECC6</t>
  </si>
  <si>
    <t>O41869O23B</t>
  </si>
  <si>
    <t>O41868FADE</t>
  </si>
  <si>
    <t>O417D1454F</t>
  </si>
  <si>
    <t>O417D16O3E</t>
  </si>
  <si>
    <t>O417D13AD5</t>
  </si>
  <si>
    <t>O417D13F8C</t>
  </si>
  <si>
    <t>O417D16E96</t>
  </si>
  <si>
    <t>O417D1556E</t>
  </si>
  <si>
    <t>O417D14FA4</t>
  </si>
  <si>
    <t>O417D14513</t>
  </si>
  <si>
    <t>O417D169O4</t>
  </si>
  <si>
    <t>O417D13751</t>
  </si>
  <si>
    <t>O417D1791O</t>
  </si>
  <si>
    <t>O417D162AE</t>
  </si>
  <si>
    <t>O417D11458E</t>
  </si>
  <si>
    <t>O417D114983</t>
  </si>
  <si>
    <t>O417D1615E</t>
  </si>
  <si>
    <t>O417D17467</t>
  </si>
  <si>
    <t>O417D16AOD</t>
  </si>
  <si>
    <t>O417D163FF</t>
  </si>
  <si>
    <t>O417D12E1D</t>
  </si>
  <si>
    <t>O41868E383</t>
  </si>
  <si>
    <t>O417D17A22</t>
  </si>
  <si>
    <t>O417D1458E</t>
  </si>
  <si>
    <t>O41781COAO</t>
  </si>
  <si>
    <t>O417D15685</t>
  </si>
  <si>
    <t>O417D1329O</t>
  </si>
  <si>
    <t>O417D15E2E</t>
  </si>
  <si>
    <t>O417D1736O</t>
  </si>
  <si>
    <t>O417D143O6</t>
  </si>
  <si>
    <t>O417D15D81</t>
  </si>
  <si>
    <t>O41868C46B</t>
  </si>
  <si>
    <t>O417D14B9F</t>
  </si>
  <si>
    <t>O417D14136</t>
  </si>
  <si>
    <t>O417D17842</t>
  </si>
  <si>
    <t>O417D1777O</t>
  </si>
  <si>
    <t>O417D1294C</t>
  </si>
  <si>
    <t>O417D1711F</t>
  </si>
  <si>
    <t>O417D154O4</t>
  </si>
  <si>
    <t>O417D15CBF</t>
  </si>
  <si>
    <t>O417D15EOA</t>
  </si>
  <si>
    <t>O417D14E9A</t>
  </si>
  <si>
    <t>O417D14O34</t>
  </si>
  <si>
    <t>O41868EO49</t>
  </si>
  <si>
    <t>O417D14B9A</t>
  </si>
  <si>
    <t>O417D1438D</t>
  </si>
  <si>
    <t>O417D1771E</t>
  </si>
  <si>
    <t>O417D16AAD</t>
  </si>
  <si>
    <t>O417D14EF3</t>
  </si>
  <si>
    <t>O417D128OD</t>
  </si>
  <si>
    <t>O417D177DE</t>
  </si>
  <si>
    <t>NewDead28</t>
  </si>
  <si>
    <t>ESCAPED through hole in bag before scanning. Had tissue punch hole in right, not left ear, so tentatively O41868C625, but may also be O41868D4E3.</t>
  </si>
  <si>
    <t>RELEASED Rat covered in ants and very weak. Shane gave extra food and water, and released. Apparently escaped OK…</t>
  </si>
  <si>
    <t>ESCAPED at 25</t>
  </si>
  <si>
    <t>ESCAPED at point while trying to get into bag</t>
  </si>
  <si>
    <t>WH001</t>
  </si>
  <si>
    <t>RELEASED as covered in ants and in poor health. Moved Trap 1.5m</t>
  </si>
  <si>
    <t>NewDead6</t>
  </si>
  <si>
    <t>RELEASED - Rat covered in ants and in a very poor way, released straight away but probably not long for this world.</t>
  </si>
  <si>
    <t>RELEASED - Half dead from ant attack, released immediately.  Moved 1.5m</t>
  </si>
  <si>
    <t>ESCAPED as being transferred to the ether.</t>
  </si>
  <si>
    <t>NewDead29</t>
  </si>
  <si>
    <t>ESCAPED somewhere between his point and processing area, little Houdini!!</t>
  </si>
  <si>
    <t>ESCAPED at 31</t>
  </si>
  <si>
    <t>OMIT</t>
  </si>
  <si>
    <t>OMIT Moved 2m</t>
  </si>
  <si>
    <t>OMIT Trap 7m downhill, bag removed.</t>
  </si>
  <si>
    <t>ESCAPED while transferring to ether pot – apologies! However Alex had already commented on his biji besar so I'm going with adult male and hoping he trundles back along in the next couple of days.</t>
  </si>
  <si>
    <t>ESCAPED before tag could be read.</t>
  </si>
  <si>
    <t>RELEASED Lots of ants in trap, attempts to bash them out just covered the rat with them. After yesterday I just let the poor bugger go.</t>
  </si>
  <si>
    <t>MISC. ERROR</t>
  </si>
  <si>
    <t>MISC. ERROR. trap number 14A</t>
  </si>
  <si>
    <t>MISC ERROR</t>
  </si>
  <si>
    <t xml:space="preserve">rammed face through hole in trap, spike from broken mesh pierced skull under eye and dislodged eyeball. Attempted to euthanise in trap with rock. Succeeded in dislodging it still alive but in a very bad way. Was able to successfully euthanise subsequently with rock. </t>
  </si>
  <si>
    <t>OG2-W</t>
  </si>
  <si>
    <t>OG2-E</t>
  </si>
  <si>
    <t>OG2-N</t>
  </si>
  <si>
    <t>Grid</t>
  </si>
  <si>
    <t>Point</t>
  </si>
  <si>
    <t>Trap</t>
  </si>
  <si>
    <t>10A</t>
  </si>
  <si>
    <t>10B</t>
  </si>
  <si>
    <t>11A</t>
  </si>
  <si>
    <t>11B</t>
  </si>
  <si>
    <t>12A</t>
  </si>
  <si>
    <t>12B</t>
  </si>
  <si>
    <t>13A</t>
  </si>
  <si>
    <t>13B</t>
  </si>
  <si>
    <t>14A</t>
  </si>
  <si>
    <t>14B</t>
  </si>
  <si>
    <t>15A</t>
  </si>
  <si>
    <t>15B</t>
  </si>
  <si>
    <t>16A</t>
  </si>
  <si>
    <t>16B</t>
  </si>
  <si>
    <t>17A</t>
  </si>
  <si>
    <t>17B</t>
  </si>
  <si>
    <t>18A</t>
  </si>
  <si>
    <t>18B</t>
  </si>
  <si>
    <t>19A</t>
  </si>
  <si>
    <t>19B</t>
  </si>
  <si>
    <t>20A</t>
  </si>
  <si>
    <t>20B</t>
  </si>
  <si>
    <t>21A</t>
  </si>
  <si>
    <t>21B</t>
  </si>
  <si>
    <t>22A</t>
  </si>
  <si>
    <t>22B</t>
  </si>
  <si>
    <t>23A</t>
  </si>
  <si>
    <t>23B</t>
  </si>
  <si>
    <t>24A</t>
  </si>
  <si>
    <t>24B</t>
  </si>
  <si>
    <t>25A</t>
  </si>
  <si>
    <t>25B</t>
  </si>
  <si>
    <t>26A</t>
  </si>
  <si>
    <t>26B</t>
  </si>
  <si>
    <t>27A</t>
  </si>
  <si>
    <t>27B</t>
  </si>
  <si>
    <t>28A</t>
  </si>
  <si>
    <t>28B</t>
  </si>
  <si>
    <t>29A</t>
  </si>
  <si>
    <t>29B</t>
  </si>
  <si>
    <t>30A</t>
  </si>
  <si>
    <t>30B</t>
  </si>
  <si>
    <t>31A</t>
  </si>
  <si>
    <t>31B</t>
  </si>
  <si>
    <t>32A</t>
  </si>
  <si>
    <t>32B</t>
  </si>
  <si>
    <t>33A</t>
  </si>
  <si>
    <t>33B</t>
  </si>
  <si>
    <t>34A</t>
  </si>
  <si>
    <t>34B</t>
  </si>
  <si>
    <t>35A</t>
  </si>
  <si>
    <t>35B</t>
  </si>
  <si>
    <t>36A</t>
  </si>
  <si>
    <t>36B</t>
  </si>
  <si>
    <t>37A</t>
  </si>
  <si>
    <t>37B</t>
  </si>
  <si>
    <t>38A</t>
  </si>
  <si>
    <t>38B</t>
  </si>
  <si>
    <t>39A</t>
  </si>
  <si>
    <t>39B</t>
  </si>
  <si>
    <t>40A</t>
  </si>
  <si>
    <t>40B</t>
  </si>
  <si>
    <t>41A</t>
  </si>
  <si>
    <t>41B</t>
  </si>
  <si>
    <t>42A</t>
  </si>
  <si>
    <t>42B</t>
  </si>
  <si>
    <t>43A</t>
  </si>
  <si>
    <t>43B</t>
  </si>
  <si>
    <t>44A</t>
  </si>
  <si>
    <t>44B</t>
  </si>
  <si>
    <t>45A</t>
  </si>
  <si>
    <t>45B</t>
  </si>
  <si>
    <t>46A</t>
  </si>
  <si>
    <t>46B</t>
  </si>
  <si>
    <t>47A</t>
  </si>
  <si>
    <t>47B</t>
  </si>
  <si>
    <t>48A</t>
  </si>
  <si>
    <t>48B</t>
  </si>
  <si>
    <t>1A</t>
  </si>
  <si>
    <t>1B</t>
  </si>
  <si>
    <t>2A</t>
  </si>
  <si>
    <t>2B</t>
  </si>
  <si>
    <t>3A</t>
  </si>
  <si>
    <t>3B</t>
  </si>
  <si>
    <t>4A</t>
  </si>
  <si>
    <t>4B</t>
  </si>
  <si>
    <t>5A</t>
  </si>
  <si>
    <t>5B</t>
  </si>
  <si>
    <t>6A</t>
  </si>
  <si>
    <t>6B</t>
  </si>
  <si>
    <t>7A</t>
  </si>
  <si>
    <t>7B</t>
  </si>
  <si>
    <t>8A</t>
  </si>
  <si>
    <t>8B</t>
  </si>
  <si>
    <t>9A</t>
  </si>
  <si>
    <t>9B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</si>
</sst>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9]General"/>
    <numFmt numFmtId="165" formatCode="[$-809]dd/mm/yyyy"/>
  </numFmts>
  <fonts count="11" x14ac:knownFonts="1">
    <font>
      <sz val="11"/>
      <color theme="1"/>
      <name val="Calibri"/>
      <family val="2"/>
      <scheme val="minor"/>
    </font>
    <font>
      <sz val="10"/>
      <color indexed="8"/>
      <name val="Tahoma"/>
      <family val="2"/>
    </font>
    <font>
      <sz val="11"/>
      <name val="Calibri"/>
      <family val="2"/>
      <scheme val="minor"/>
    </font>
    <font>
      <sz val="11"/>
      <color rgb="FF000000"/>
      <name val="Calibri"/>
      <family val="2"/>
    </font>
    <font>
      <sz val="11"/>
      <color rgb="FF9C0006"/>
      <name val="Calibri"/>
      <family val="2"/>
      <scheme val="minor"/>
    </font>
    <font>
      <sz val="12"/>
      <color rgb="FF000000"/>
      <name val="Calibri"/>
      <family val="2"/>
      <scheme val="minor"/>
    </font>
    <font>
      <sz val="11"/>
      <color rgb="FF000000"/>
      <name val="Calibri"/>
      <family val="2"/>
      <scheme val="minor"/>
    </font>
    <font>
      <sz val="11"/>
      <color rgb="FFC00000"/>
      <name val="Calibri"/>
      <family val="2"/>
      <scheme val="minor"/>
    </font>
    <font>
      <sz val="11"/>
      <color theme="0" tint="-0.499984740745262"/>
      <name val="Calibri"/>
      <family val="2"/>
      <scheme val="minor"/>
    </font>
    <font>
      <sz val="11"/>
      <color rgb="FFC00000"/>
      <name val="Calibri"/>
      <family val="2"/>
    </font>
    <font>
      <sz val="11"/>
      <color theme="0" tint="-0.499984740745262"/>
      <name val="Calibri"/>
      <family val="2"/>
    </font>
  </fonts>
  <fills count="4">
    <fill>
      <patternFill patternType="none"/>
    </fill>
    <fill>
      <patternFill patternType="gray125"/>
    </fill>
    <fill>
      <patternFill patternType="solid">
        <fgColor rgb="FFFFC7CE"/>
      </patternFill>
    </fill>
    <fill>
      <patternFill patternType="solid">
        <fgColor rgb="FFFFFF00"/>
        <bgColor indexed="64"/>
      </patternFill>
    </fill>
  </fills>
  <borders count="2">
    <border>
      <left/>
      <right/>
      <top/>
      <bottom/>
      <diagonal/>
    </border>
    <border>
      <left style="thin">
        <color indexed="64"/>
      </left>
      <right style="thin">
        <color indexed="64"/>
      </right>
      <top/>
      <bottom/>
      <diagonal/>
    </border>
  </borders>
  <cellStyleXfs count="4">
    <xf numFmtId="0" fontId="0" fillId="0" borderId="0"/>
    <xf numFmtId="164" fontId="3" fillId="0" borderId="0"/>
    <xf numFmtId="0" fontId="4" fillId="2" borderId="0" applyNumberFormat="0" applyBorder="0" applyAlignment="0" applyProtection="0"/>
    <xf numFmtId="164" fontId="3" fillId="0" borderId="0"/>
  </cellStyleXfs>
  <cellXfs count="43">
    <xf numFmtId="0" fontId="0" fillId="0" borderId="0" xfId="0"/>
    <xf numFmtId="14" fontId="0" fillId="0" borderId="1" xfId="0" applyNumberFormat="1" applyFill="1" applyBorder="1" applyAlignment="1">
      <alignment horizontal="center"/>
    </xf>
    <xf numFmtId="0" fontId="0" fillId="0" borderId="1" xfId="0" applyFill="1" applyBorder="1" applyAlignment="1">
      <alignment horizontal="left"/>
    </xf>
    <xf numFmtId="0" fontId="0" fillId="0" borderId="0" xfId="0" applyFill="1" applyBorder="1" applyAlignment="1">
      <alignment horizontal="left"/>
    </xf>
    <xf numFmtId="49" fontId="1" fillId="0" borderId="0" xfId="0" applyNumberFormat="1" applyFont="1" applyFill="1" applyBorder="1" applyAlignment="1">
      <alignment horizontal="left"/>
    </xf>
    <xf numFmtId="14" fontId="0" fillId="0" borderId="0" xfId="0" applyNumberFormat="1" applyFill="1" applyBorder="1" applyAlignment="1">
      <alignment horizontal="left"/>
    </xf>
    <xf numFmtId="49" fontId="0" fillId="0" borderId="0" xfId="0" applyNumberFormat="1" applyFill="1" applyBorder="1" applyAlignment="1">
      <alignment horizontal="left"/>
    </xf>
    <xf numFmtId="165" fontId="3" fillId="0" borderId="0" xfId="1" applyNumberFormat="1" applyFill="1" applyBorder="1" applyAlignment="1">
      <alignment horizontal="left"/>
    </xf>
    <xf numFmtId="164" fontId="3" fillId="0" borderId="0" xfId="1" applyFill="1" applyBorder="1" applyAlignment="1">
      <alignment horizontal="left"/>
    </xf>
    <xf numFmtId="49" fontId="3" fillId="0" borderId="0" xfId="1" applyNumberFormat="1" applyFill="1" applyBorder="1" applyAlignment="1">
      <alignment horizontal="left"/>
    </xf>
    <xf numFmtId="0" fontId="4" fillId="0" borderId="0" xfId="2" applyFill="1" applyBorder="1" applyAlignment="1">
      <alignment horizontal="left"/>
    </xf>
    <xf numFmtId="0" fontId="0" fillId="0" borderId="0" xfId="0" applyNumberFormat="1" applyFill="1" applyBorder="1" applyAlignment="1">
      <alignment horizontal="left"/>
    </xf>
    <xf numFmtId="14" fontId="5" fillId="0" borderId="0" xfId="0" applyNumberFormat="1" applyFont="1" applyFill="1" applyBorder="1" applyAlignment="1">
      <alignment horizontal="left"/>
    </xf>
    <xf numFmtId="0" fontId="5" fillId="0" borderId="0" xfId="0" applyFont="1" applyFill="1" applyBorder="1" applyAlignment="1">
      <alignment horizontal="left" vertical="center"/>
    </xf>
    <xf numFmtId="0" fontId="5" fillId="0" borderId="0" xfId="0" applyFont="1" applyFill="1" applyBorder="1" applyAlignment="1">
      <alignment horizontal="left"/>
    </xf>
    <xf numFmtId="0" fontId="0" fillId="0" borderId="0" xfId="0" applyFont="1" applyFill="1" applyBorder="1" applyAlignment="1">
      <alignment horizontal="left"/>
    </xf>
    <xf numFmtId="0" fontId="6" fillId="0" borderId="0" xfId="0" applyFont="1" applyFill="1" applyBorder="1" applyAlignment="1">
      <alignment horizontal="left"/>
    </xf>
    <xf numFmtId="14" fontId="0" fillId="0" borderId="1" xfId="0" applyNumberFormat="1" applyFill="1" applyBorder="1" applyAlignment="1">
      <alignment horizontal="left"/>
    </xf>
    <xf numFmtId="14" fontId="7" fillId="0" borderId="1" xfId="0" applyNumberFormat="1" applyFont="1" applyFill="1" applyBorder="1" applyAlignment="1">
      <alignment horizontal="left"/>
    </xf>
    <xf numFmtId="14" fontId="8" fillId="0" borderId="1" xfId="0" applyNumberFormat="1" applyFont="1" applyFill="1" applyBorder="1" applyAlignment="1">
      <alignment horizontal="left"/>
    </xf>
    <xf numFmtId="14" fontId="2" fillId="0" borderId="1" xfId="0" applyNumberFormat="1" applyFont="1" applyFill="1" applyBorder="1" applyAlignment="1">
      <alignment horizontal="left"/>
    </xf>
    <xf numFmtId="165" fontId="3" fillId="0" borderId="1" xfId="1" applyNumberFormat="1" applyFill="1" applyBorder="1" applyAlignment="1">
      <alignment horizontal="left"/>
    </xf>
    <xf numFmtId="165" fontId="9" fillId="0" borderId="1" xfId="1" applyNumberFormat="1" applyFont="1" applyFill="1" applyBorder="1" applyAlignment="1">
      <alignment horizontal="left"/>
    </xf>
    <xf numFmtId="165" fontId="10" fillId="0" borderId="1" xfId="1" applyNumberFormat="1" applyFont="1" applyFill="1" applyBorder="1" applyAlignment="1">
      <alignment horizontal="left"/>
    </xf>
    <xf numFmtId="14" fontId="3" fillId="0" borderId="1" xfId="3" applyNumberFormat="1" applyFill="1" applyBorder="1" applyAlignment="1">
      <alignment horizontal="left"/>
    </xf>
    <xf numFmtId="14" fontId="9" fillId="0" borderId="1" xfId="3" applyNumberFormat="1" applyFont="1" applyFill="1" applyBorder="1" applyAlignment="1">
      <alignment horizontal="left"/>
    </xf>
    <xf numFmtId="14" fontId="10" fillId="0" borderId="1" xfId="3" applyNumberFormat="1" applyFont="1" applyFill="1" applyBorder="1" applyAlignment="1">
      <alignment horizontal="left"/>
    </xf>
    <xf numFmtId="165" fontId="3" fillId="0" borderId="1" xfId="3" applyNumberFormat="1" applyFill="1" applyBorder="1" applyAlignment="1">
      <alignment horizontal="left"/>
    </xf>
    <xf numFmtId="165" fontId="9" fillId="0" borderId="1" xfId="3" applyNumberFormat="1" applyFont="1" applyFill="1" applyBorder="1" applyAlignment="1">
      <alignment horizontal="left"/>
    </xf>
    <xf numFmtId="165" fontId="10" fillId="0" borderId="1" xfId="3" applyNumberFormat="1" applyFont="1" applyFill="1" applyBorder="1" applyAlignment="1">
      <alignment horizontal="left"/>
    </xf>
    <xf numFmtId="14" fontId="7" fillId="0" borderId="1" xfId="0" applyNumberFormat="1" applyFont="1" applyFill="1" applyBorder="1" applyAlignment="1">
      <alignment horizontal="center"/>
    </xf>
    <xf numFmtId="14" fontId="8" fillId="0" borderId="1" xfId="0" applyNumberFormat="1" applyFont="1" applyFill="1" applyBorder="1" applyAlignment="1">
      <alignment horizontal="center"/>
    </xf>
    <xf numFmtId="0" fontId="0" fillId="0" borderId="1" xfId="0" applyBorder="1"/>
    <xf numFmtId="14" fontId="0" fillId="0" borderId="1" xfId="0" applyNumberFormat="1" applyFont="1" applyFill="1" applyBorder="1" applyAlignment="1">
      <alignment horizontal="left"/>
    </xf>
    <xf numFmtId="0" fontId="0" fillId="3" borderId="0" xfId="0" applyFill="1" applyBorder="1" applyAlignment="1">
      <alignment horizontal="left"/>
    </xf>
    <xf numFmtId="0" fontId="7" fillId="0" borderId="0" xfId="0" applyFont="1" applyFill="1" applyBorder="1" applyAlignment="1">
      <alignment horizontal="left"/>
    </xf>
    <xf numFmtId="0" fontId="8" fillId="0" borderId="0" xfId="0" applyFont="1" applyFill="1" applyBorder="1" applyAlignment="1">
      <alignment horizontal="left"/>
    </xf>
    <xf numFmtId="49" fontId="8" fillId="0" borderId="0" xfId="0" applyNumberFormat="1" applyFont="1" applyFill="1" applyBorder="1" applyAlignment="1">
      <alignment horizontal="left"/>
    </xf>
    <xf numFmtId="49" fontId="7" fillId="0" borderId="0" xfId="0" applyNumberFormat="1" applyFont="1" applyFill="1" applyBorder="1" applyAlignment="1">
      <alignment horizontal="left"/>
    </xf>
    <xf numFmtId="0" fontId="8" fillId="0" borderId="0" xfId="0" applyNumberFormat="1" applyFont="1" applyFill="1" applyBorder="1" applyAlignment="1">
      <alignment horizontal="left"/>
    </xf>
    <xf numFmtId="164" fontId="10" fillId="0" borderId="0" xfId="1" applyFont="1" applyFill="1" applyBorder="1" applyAlignment="1">
      <alignment horizontal="left"/>
    </xf>
    <xf numFmtId="49" fontId="10" fillId="0" borderId="0" xfId="1" applyNumberFormat="1" applyFont="1" applyFill="1" applyBorder="1" applyAlignment="1">
      <alignment horizontal="left"/>
    </xf>
    <xf numFmtId="0" fontId="7" fillId="0" borderId="0" xfId="0" applyNumberFormat="1" applyFont="1" applyFill="1" applyBorder="1" applyAlignment="1">
      <alignment horizontal="left"/>
    </xf>
  </cellXfs>
  <cellStyles count="4">
    <cellStyle name="Bad" xfId="2" builtinId="27"/>
    <cellStyle name="Excel Built-in Normal" xfId="1"/>
    <cellStyle name="Excel Built-in Normal 1" xfId="3"/>
    <cellStyle name="Normal" xfId="0" builtinId="0"/>
  </cellStyles>
  <dxfs count="36">
    <dxf>
      <font>
        <color rgb="FF9C0006"/>
      </font>
      <fill>
        <patternFill>
          <bgColor rgb="FFFFC7CE"/>
        </patternFill>
      </fill>
    </dxf>
    <dxf>
      <fill>
        <patternFill>
          <bgColor rgb="FF99CCFF"/>
        </patternFill>
      </fill>
    </dxf>
    <dxf>
      <fill>
        <patternFill>
          <bgColor rgb="FFC5E0B3"/>
        </patternFill>
      </fill>
    </dxf>
    <dxf>
      <fill>
        <patternFill>
          <bgColor rgb="FFBDD6EE"/>
        </patternFill>
      </fill>
    </dxf>
    <dxf>
      <fill>
        <patternFill>
          <bgColor rgb="FFF7CAAC"/>
        </patternFill>
      </fill>
    </dxf>
    <dxf>
      <fill>
        <patternFill>
          <bgColor rgb="FFFFE599"/>
        </patternFill>
      </fill>
    </dxf>
    <dxf>
      <fill>
        <patternFill>
          <bgColor rgb="FFCCCCFF"/>
        </patternFill>
      </fill>
    </dxf>
    <dxf>
      <fill>
        <patternFill>
          <bgColor rgb="FFFFD44B"/>
        </patternFill>
      </fill>
    </dxf>
    <dxf>
      <fill>
        <patternFill>
          <bgColor rgb="FFCCFFFF"/>
        </patternFill>
      </fill>
    </dxf>
    <dxf>
      <font>
        <color rgb="FF9C0006"/>
      </font>
      <fill>
        <patternFill>
          <bgColor rgb="FFFFC7CE"/>
        </patternFill>
      </fill>
    </dxf>
    <dxf>
      <fill>
        <patternFill>
          <bgColor rgb="FF99CCFF"/>
        </patternFill>
      </fill>
    </dxf>
    <dxf>
      <fill>
        <patternFill>
          <bgColor rgb="FFC5E0B3"/>
        </patternFill>
      </fill>
    </dxf>
    <dxf>
      <fill>
        <patternFill>
          <bgColor rgb="FFBDD6EE"/>
        </patternFill>
      </fill>
    </dxf>
    <dxf>
      <fill>
        <patternFill>
          <bgColor rgb="FFF7CAAC"/>
        </patternFill>
      </fill>
    </dxf>
    <dxf>
      <fill>
        <patternFill>
          <bgColor rgb="FFFFE599"/>
        </patternFill>
      </fill>
    </dxf>
    <dxf>
      <fill>
        <patternFill>
          <bgColor rgb="FFCCCCFF"/>
        </patternFill>
      </fill>
    </dxf>
    <dxf>
      <fill>
        <patternFill>
          <bgColor rgb="FFFFD44B"/>
        </patternFill>
      </fill>
    </dxf>
    <dxf>
      <fill>
        <patternFill>
          <bgColor rgb="FFCCFFFF"/>
        </patternFill>
      </fill>
    </dxf>
    <dxf>
      <font>
        <color rgb="FF9C0006"/>
      </font>
      <fill>
        <patternFill>
          <bgColor rgb="FFFFC7CE"/>
        </patternFill>
      </fill>
    </dxf>
    <dxf>
      <fill>
        <patternFill>
          <bgColor rgb="FF99CCFF"/>
        </patternFill>
      </fill>
    </dxf>
    <dxf>
      <fill>
        <patternFill>
          <bgColor rgb="FFC5E0B3"/>
        </patternFill>
      </fill>
    </dxf>
    <dxf>
      <fill>
        <patternFill>
          <bgColor rgb="FFBDD6EE"/>
        </patternFill>
      </fill>
    </dxf>
    <dxf>
      <fill>
        <patternFill>
          <bgColor rgb="FFF7CAAC"/>
        </patternFill>
      </fill>
    </dxf>
    <dxf>
      <fill>
        <patternFill>
          <bgColor rgb="FFFFE599"/>
        </patternFill>
      </fill>
    </dxf>
    <dxf>
      <fill>
        <patternFill>
          <bgColor rgb="FFCCCCFF"/>
        </patternFill>
      </fill>
    </dxf>
    <dxf>
      <fill>
        <patternFill>
          <bgColor rgb="FFFFD44B"/>
        </patternFill>
      </fill>
    </dxf>
    <dxf>
      <fill>
        <patternFill>
          <bgColor rgb="FFCCFFFF"/>
        </patternFill>
      </fill>
    </dxf>
    <dxf>
      <fill>
        <patternFill>
          <bgColor rgb="FF99CCFF"/>
        </patternFill>
      </fill>
    </dxf>
    <dxf>
      <fill>
        <patternFill>
          <bgColor rgb="FFC5E0B3"/>
        </patternFill>
      </fill>
    </dxf>
    <dxf>
      <fill>
        <patternFill>
          <bgColor rgb="FFBDD6EE"/>
        </patternFill>
      </fill>
    </dxf>
    <dxf>
      <fill>
        <patternFill>
          <bgColor rgb="FFF7CAAC"/>
        </patternFill>
      </fill>
    </dxf>
    <dxf>
      <fill>
        <patternFill>
          <bgColor rgb="FFFFE599"/>
        </patternFill>
      </fill>
    </dxf>
    <dxf>
      <fill>
        <patternFill>
          <bgColor rgb="FFCCCCFF"/>
        </patternFill>
      </fill>
    </dxf>
    <dxf>
      <fill>
        <patternFill>
          <bgColor rgb="FFFFD44B"/>
        </patternFill>
      </fill>
    </dxf>
    <dxf>
      <fill>
        <patternFill>
          <bgColor rgb="FFCCFFFF"/>
        </patternFill>
      </fill>
    </dxf>
    <dxf>
      <font>
        <color rgb="FF9C0006"/>
      </font>
      <fill>
        <patternFill>
          <bgColor rgb="FFFFC7CE"/>
        </patternFill>
      </fill>
    </dxf>
  </dxfs>
  <tableStyles count="0" defaultTableStyle="TableStyleMedium9" defaultPivotStyle="PivotStyleLight16"/>
  <colors>
    <mruColors>
      <color rgb="FFCCFFFF"/>
      <color rgb="FFFFD44B"/>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115"/>
  <sheetViews>
    <sheetView tabSelected="1" zoomScale="85" zoomScaleNormal="85" workbookViewId="0">
      <pane xSplit="2" ySplit="1" topLeftCell="C2" activePane="bottomRight" state="frozen"/>
      <selection pane="topRight" activeCell="E1" sqref="E1"/>
      <selection pane="bottomLeft" activeCell="A2" sqref="A2"/>
      <selection pane="bottomRight" activeCell="D3" sqref="D3"/>
    </sheetView>
  </sheetViews>
  <sheetFormatPr defaultRowHeight="14.4" x14ac:dyDescent="0.3"/>
  <cols>
    <col min="1" max="1" width="14.44140625" style="3" customWidth="1"/>
    <col min="2" max="2" width="10.77734375" style="3" bestFit="1" customWidth="1"/>
    <col min="3" max="3" width="10.77734375" style="3" customWidth="1"/>
    <col min="4" max="4" width="10.77734375" style="6" customWidth="1"/>
    <col min="5" max="5" width="10.77734375" style="3" customWidth="1"/>
    <col min="6" max="6" width="14.109375" style="3" bestFit="1" customWidth="1"/>
    <col min="7" max="8" width="8.88671875" style="3"/>
    <col min="9" max="9" width="10.109375" style="3" customWidth="1"/>
    <col min="10" max="11" width="8.88671875" style="3"/>
    <col min="12" max="12" width="11.44140625" style="3" bestFit="1" customWidth="1"/>
    <col min="13" max="16384" width="8.88671875" style="3"/>
  </cols>
  <sheetData>
    <row r="1" spans="1:37" x14ac:dyDescent="0.3">
      <c r="A1" s="3" t="s">
        <v>386</v>
      </c>
      <c r="B1" s="3" t="s">
        <v>0</v>
      </c>
      <c r="C1" s="3" t="s">
        <v>1308</v>
      </c>
      <c r="D1" s="6" t="s">
        <v>1309</v>
      </c>
      <c r="E1" s="3" t="s">
        <v>1310</v>
      </c>
      <c r="F1" s="3" t="s">
        <v>521</v>
      </c>
      <c r="G1" s="3" t="s">
        <v>522</v>
      </c>
      <c r="H1" s="3" t="s">
        <v>523</v>
      </c>
      <c r="I1" s="3" t="s">
        <v>1</v>
      </c>
      <c r="J1" s="3" t="s">
        <v>524</v>
      </c>
      <c r="K1" s="3" t="s">
        <v>525</v>
      </c>
      <c r="L1" s="4" t="s">
        <v>2</v>
      </c>
      <c r="M1" s="3" t="s">
        <v>526</v>
      </c>
      <c r="N1" s="3" t="s">
        <v>527</v>
      </c>
      <c r="O1" s="3" t="s">
        <v>528</v>
      </c>
      <c r="P1" s="3" t="s">
        <v>529</v>
      </c>
      <c r="Q1" s="3" t="s">
        <v>14</v>
      </c>
      <c r="R1" s="3" t="s">
        <v>3</v>
      </c>
      <c r="S1" s="3" t="s">
        <v>4</v>
      </c>
      <c r="T1" s="3" t="s">
        <v>5</v>
      </c>
      <c r="U1" s="3" t="s">
        <v>530</v>
      </c>
      <c r="V1" s="3" t="s">
        <v>531</v>
      </c>
      <c r="W1" s="3" t="s">
        <v>7</v>
      </c>
      <c r="X1" s="3" t="s">
        <v>532</v>
      </c>
      <c r="Y1" s="3" t="s">
        <v>533</v>
      </c>
      <c r="Z1" s="3" t="s">
        <v>6</v>
      </c>
      <c r="AA1" s="3" t="s">
        <v>8</v>
      </c>
      <c r="AB1" s="3" t="s">
        <v>55</v>
      </c>
      <c r="AC1" s="3" t="s">
        <v>9</v>
      </c>
      <c r="AD1" s="3" t="s">
        <v>51</v>
      </c>
      <c r="AE1" s="3" t="s">
        <v>381</v>
      </c>
      <c r="AF1" s="3" t="s">
        <v>534</v>
      </c>
      <c r="AG1" s="3" t="s">
        <v>535</v>
      </c>
      <c r="AH1" s="3" t="s">
        <v>52</v>
      </c>
      <c r="AI1" s="3" t="s">
        <v>53</v>
      </c>
      <c r="AJ1" s="3" t="s">
        <v>10</v>
      </c>
      <c r="AK1" s="3" t="s">
        <v>54</v>
      </c>
    </row>
    <row r="2" spans="1:37" x14ac:dyDescent="0.3">
      <c r="A2" s="3" t="s">
        <v>483</v>
      </c>
      <c r="B2" s="5">
        <v>40703</v>
      </c>
      <c r="C2" s="5" t="s">
        <v>1305</v>
      </c>
      <c r="D2" s="6">
        <v>1</v>
      </c>
      <c r="E2" s="5" t="s">
        <v>1389</v>
      </c>
      <c r="F2" s="3" t="s">
        <v>244</v>
      </c>
      <c r="G2" s="3" t="s">
        <v>13</v>
      </c>
      <c r="H2" s="3" t="s">
        <v>14</v>
      </c>
    </row>
    <row r="3" spans="1:37" x14ac:dyDescent="0.3">
      <c r="A3" s="3" t="s">
        <v>483</v>
      </c>
      <c r="B3" s="5">
        <v>40703</v>
      </c>
      <c r="C3" s="5" t="s">
        <v>1305</v>
      </c>
      <c r="D3" s="6">
        <v>1</v>
      </c>
      <c r="E3" s="5" t="s">
        <v>1390</v>
      </c>
      <c r="F3" s="3" t="s">
        <v>245</v>
      </c>
      <c r="G3" s="3" t="s">
        <v>11</v>
      </c>
      <c r="H3" s="3" t="s">
        <v>11</v>
      </c>
    </row>
    <row r="4" spans="1:37" x14ac:dyDescent="0.3">
      <c r="A4" s="3" t="s">
        <v>483</v>
      </c>
      <c r="B4" s="5">
        <v>40703</v>
      </c>
      <c r="C4" s="5" t="s">
        <v>1305</v>
      </c>
      <c r="D4" s="6">
        <v>2</v>
      </c>
      <c r="E4" s="5" t="s">
        <v>1391</v>
      </c>
      <c r="F4" s="3" t="s">
        <v>246</v>
      </c>
      <c r="G4" s="3" t="s">
        <v>13</v>
      </c>
      <c r="H4" s="3" t="s">
        <v>15</v>
      </c>
    </row>
    <row r="5" spans="1:37" x14ac:dyDescent="0.3">
      <c r="A5" s="3" t="s">
        <v>483</v>
      </c>
      <c r="B5" s="5">
        <v>40703</v>
      </c>
      <c r="C5" s="5" t="s">
        <v>1305</v>
      </c>
      <c r="D5" s="6">
        <v>2</v>
      </c>
      <c r="E5" s="5" t="s">
        <v>1392</v>
      </c>
      <c r="F5" s="3" t="s">
        <v>247</v>
      </c>
      <c r="G5" s="3" t="s">
        <v>11</v>
      </c>
      <c r="H5" s="3" t="s">
        <v>14</v>
      </c>
    </row>
    <row r="6" spans="1:37" x14ac:dyDescent="0.3">
      <c r="A6" s="3" t="s">
        <v>483</v>
      </c>
      <c r="B6" s="5">
        <v>40703</v>
      </c>
      <c r="C6" s="5" t="s">
        <v>1305</v>
      </c>
      <c r="D6" s="6">
        <v>3</v>
      </c>
      <c r="E6" s="5" t="s">
        <v>1393</v>
      </c>
      <c r="F6" s="3" t="s">
        <v>248</v>
      </c>
      <c r="G6" s="3" t="s">
        <v>13</v>
      </c>
      <c r="H6" s="3" t="s">
        <v>14</v>
      </c>
      <c r="J6" s="3" t="s">
        <v>24</v>
      </c>
      <c r="K6" s="3" t="s">
        <v>17</v>
      </c>
      <c r="L6" s="3" t="s">
        <v>1127</v>
      </c>
      <c r="M6" s="3" t="s">
        <v>18</v>
      </c>
      <c r="N6" s="3" t="s">
        <v>21</v>
      </c>
      <c r="P6" s="3">
        <v>38.1</v>
      </c>
      <c r="Q6" s="3">
        <v>21.25</v>
      </c>
      <c r="R6" s="3">
        <v>20.9</v>
      </c>
      <c r="W6" s="3">
        <v>10</v>
      </c>
      <c r="X6" s="3">
        <v>107</v>
      </c>
      <c r="Y6" s="3">
        <v>87</v>
      </c>
      <c r="Z6" s="3">
        <v>36</v>
      </c>
      <c r="AC6" s="3">
        <v>42</v>
      </c>
    </row>
    <row r="7" spans="1:37" x14ac:dyDescent="0.3">
      <c r="A7" s="3" t="s">
        <v>483</v>
      </c>
      <c r="B7" s="5">
        <v>40703</v>
      </c>
      <c r="C7" s="5" t="s">
        <v>1305</v>
      </c>
      <c r="D7" s="6">
        <v>3</v>
      </c>
      <c r="E7" s="5" t="s">
        <v>1394</v>
      </c>
      <c r="F7" s="3" t="s">
        <v>249</v>
      </c>
      <c r="G7" s="3" t="s">
        <v>11</v>
      </c>
      <c r="H7" s="3" t="s">
        <v>11</v>
      </c>
    </row>
    <row r="8" spans="1:37" x14ac:dyDescent="0.3">
      <c r="A8" s="3" t="s">
        <v>483</v>
      </c>
      <c r="B8" s="5">
        <v>40703</v>
      </c>
      <c r="C8" s="5" t="s">
        <v>1305</v>
      </c>
      <c r="D8" s="6">
        <v>4</v>
      </c>
      <c r="E8" s="5" t="s">
        <v>1395</v>
      </c>
      <c r="F8" s="3" t="s">
        <v>250</v>
      </c>
      <c r="G8" s="3" t="s">
        <v>11</v>
      </c>
      <c r="H8" s="3" t="s">
        <v>14</v>
      </c>
    </row>
    <row r="9" spans="1:37" x14ac:dyDescent="0.3">
      <c r="A9" s="3" t="s">
        <v>483</v>
      </c>
      <c r="B9" s="5">
        <v>40703</v>
      </c>
      <c r="C9" s="5" t="s">
        <v>1305</v>
      </c>
      <c r="D9" s="6">
        <v>4</v>
      </c>
      <c r="E9" s="5" t="s">
        <v>1396</v>
      </c>
      <c r="F9" s="3" t="s">
        <v>251</v>
      </c>
      <c r="G9" s="3" t="s">
        <v>13</v>
      </c>
      <c r="H9" s="3" t="s">
        <v>14</v>
      </c>
      <c r="J9" s="3" t="s">
        <v>24</v>
      </c>
      <c r="K9" s="3" t="s">
        <v>17</v>
      </c>
      <c r="L9" s="6" t="s">
        <v>1128</v>
      </c>
      <c r="M9" s="3" t="s">
        <v>25</v>
      </c>
      <c r="N9" s="3" t="s">
        <v>21</v>
      </c>
      <c r="P9" s="3">
        <v>35.4</v>
      </c>
      <c r="Q9" s="3">
        <v>23.1</v>
      </c>
      <c r="R9" s="3">
        <v>11.7</v>
      </c>
      <c r="W9" s="3">
        <v>20</v>
      </c>
      <c r="X9" s="3">
        <v>95</v>
      </c>
      <c r="Y9" s="3">
        <v>75</v>
      </c>
      <c r="Z9" s="3">
        <v>43</v>
      </c>
      <c r="AC9" s="3">
        <v>44</v>
      </c>
    </row>
    <row r="10" spans="1:37" x14ac:dyDescent="0.3">
      <c r="A10" s="3" t="s">
        <v>483</v>
      </c>
      <c r="B10" s="5">
        <v>40703</v>
      </c>
      <c r="C10" s="5" t="s">
        <v>1305</v>
      </c>
      <c r="D10" s="6">
        <v>5</v>
      </c>
      <c r="E10" s="5" t="s">
        <v>1397</v>
      </c>
      <c r="F10" s="3" t="s">
        <v>252</v>
      </c>
      <c r="G10" s="3" t="s">
        <v>13</v>
      </c>
      <c r="H10" s="3" t="s">
        <v>14</v>
      </c>
      <c r="J10" s="3" t="s">
        <v>24</v>
      </c>
      <c r="K10" s="3" t="s">
        <v>17</v>
      </c>
      <c r="L10" s="3" t="s">
        <v>1129</v>
      </c>
      <c r="M10" s="3" t="s">
        <v>18</v>
      </c>
      <c r="N10" s="3" t="s">
        <v>21</v>
      </c>
      <c r="P10" s="3">
        <v>36.200000000000003</v>
      </c>
      <c r="Q10" s="3">
        <v>20.6</v>
      </c>
      <c r="R10" s="3">
        <v>21.9</v>
      </c>
      <c r="W10" s="3">
        <v>19</v>
      </c>
      <c r="X10" s="3">
        <v>94</v>
      </c>
      <c r="Y10" s="3">
        <v>75</v>
      </c>
      <c r="Z10" s="3">
        <v>50</v>
      </c>
      <c r="AC10" s="3">
        <v>43</v>
      </c>
    </row>
    <row r="11" spans="1:37" x14ac:dyDescent="0.3">
      <c r="A11" s="3" t="s">
        <v>483</v>
      </c>
      <c r="B11" s="5">
        <v>40703</v>
      </c>
      <c r="C11" s="5" t="s">
        <v>1305</v>
      </c>
      <c r="D11" s="6">
        <v>5</v>
      </c>
      <c r="E11" s="5" t="s">
        <v>1398</v>
      </c>
      <c r="F11" s="3" t="s">
        <v>253</v>
      </c>
      <c r="G11" s="3" t="s">
        <v>11</v>
      </c>
      <c r="H11" s="3" t="s">
        <v>14</v>
      </c>
    </row>
    <row r="12" spans="1:37" x14ac:dyDescent="0.3">
      <c r="A12" s="3" t="s">
        <v>483</v>
      </c>
      <c r="B12" s="5">
        <v>40703</v>
      </c>
      <c r="C12" s="5" t="s">
        <v>1305</v>
      </c>
      <c r="D12" s="6">
        <v>6</v>
      </c>
      <c r="E12" s="5" t="s">
        <v>1399</v>
      </c>
      <c r="F12" s="3" t="s">
        <v>254</v>
      </c>
      <c r="G12" s="3" t="s">
        <v>11</v>
      </c>
      <c r="H12" s="3" t="s">
        <v>11</v>
      </c>
    </row>
    <row r="13" spans="1:37" x14ac:dyDescent="0.3">
      <c r="A13" s="3" t="s">
        <v>483</v>
      </c>
      <c r="B13" s="5">
        <v>40703</v>
      </c>
      <c r="C13" s="5" t="s">
        <v>1305</v>
      </c>
      <c r="D13" s="6">
        <v>6</v>
      </c>
      <c r="E13" s="5" t="s">
        <v>1400</v>
      </c>
      <c r="F13" s="3" t="s">
        <v>255</v>
      </c>
      <c r="G13" s="3" t="s">
        <v>13</v>
      </c>
      <c r="H13" s="3" t="s">
        <v>14</v>
      </c>
      <c r="J13" s="3" t="s">
        <v>16</v>
      </c>
      <c r="K13" s="3" t="s">
        <v>17</v>
      </c>
      <c r="L13" s="3" t="s">
        <v>1130</v>
      </c>
      <c r="M13" s="3" t="s">
        <v>18</v>
      </c>
      <c r="N13" s="3" t="s">
        <v>19</v>
      </c>
      <c r="O13" s="3" t="s">
        <v>20</v>
      </c>
      <c r="P13" s="3">
        <v>45.2</v>
      </c>
      <c r="Q13" s="3">
        <v>26.3</v>
      </c>
      <c r="R13" s="3">
        <v>18.899999999999999</v>
      </c>
      <c r="W13" s="3">
        <v>20</v>
      </c>
      <c r="X13" s="3">
        <v>305</v>
      </c>
      <c r="Y13" s="3">
        <v>285</v>
      </c>
      <c r="Z13" s="3">
        <v>4</v>
      </c>
      <c r="AC13" s="3">
        <v>32</v>
      </c>
    </row>
    <row r="14" spans="1:37" x14ac:dyDescent="0.3">
      <c r="A14" s="3" t="s">
        <v>483</v>
      </c>
      <c r="B14" s="5">
        <v>40703</v>
      </c>
      <c r="C14" s="5" t="s">
        <v>1305</v>
      </c>
      <c r="D14" s="6">
        <v>7</v>
      </c>
      <c r="E14" s="5" t="s">
        <v>1401</v>
      </c>
      <c r="F14" s="3" t="s">
        <v>256</v>
      </c>
      <c r="G14" s="3" t="s">
        <v>11</v>
      </c>
      <c r="H14" s="3" t="s">
        <v>14</v>
      </c>
    </row>
    <row r="15" spans="1:37" x14ac:dyDescent="0.3">
      <c r="A15" s="3" t="s">
        <v>483</v>
      </c>
      <c r="B15" s="5">
        <v>40703</v>
      </c>
      <c r="C15" s="5" t="s">
        <v>1305</v>
      </c>
      <c r="D15" s="6">
        <v>7</v>
      </c>
      <c r="E15" s="5" t="s">
        <v>1402</v>
      </c>
      <c r="F15" s="3" t="s">
        <v>257</v>
      </c>
      <c r="G15" s="3" t="s">
        <v>11</v>
      </c>
      <c r="H15" s="3" t="s">
        <v>15</v>
      </c>
    </row>
    <row r="16" spans="1:37" x14ac:dyDescent="0.3">
      <c r="A16" s="3" t="s">
        <v>483</v>
      </c>
      <c r="B16" s="5">
        <v>40703</v>
      </c>
      <c r="C16" s="5" t="s">
        <v>1305</v>
      </c>
      <c r="D16" s="6">
        <v>8</v>
      </c>
      <c r="E16" s="5" t="s">
        <v>1403</v>
      </c>
      <c r="F16" s="3" t="s">
        <v>258</v>
      </c>
      <c r="G16" s="3" t="s">
        <v>11</v>
      </c>
      <c r="H16" s="3" t="s">
        <v>14</v>
      </c>
    </row>
    <row r="17" spans="1:29" x14ac:dyDescent="0.3">
      <c r="A17" s="3" t="s">
        <v>483</v>
      </c>
      <c r="B17" s="5">
        <v>40703</v>
      </c>
      <c r="C17" s="5" t="s">
        <v>1305</v>
      </c>
      <c r="D17" s="6">
        <v>8</v>
      </c>
      <c r="E17" s="5" t="s">
        <v>1404</v>
      </c>
      <c r="F17" s="3" t="s">
        <v>259</v>
      </c>
      <c r="G17" s="3" t="s">
        <v>11</v>
      </c>
      <c r="H17" s="3" t="s">
        <v>11</v>
      </c>
    </row>
    <row r="18" spans="1:29" x14ac:dyDescent="0.3">
      <c r="A18" s="3" t="s">
        <v>483</v>
      </c>
      <c r="B18" s="5">
        <v>40703</v>
      </c>
      <c r="C18" s="5" t="s">
        <v>1305</v>
      </c>
      <c r="D18" s="6">
        <v>9</v>
      </c>
      <c r="E18" s="5" t="s">
        <v>1405</v>
      </c>
      <c r="F18" s="3" t="s">
        <v>260</v>
      </c>
      <c r="G18" s="3" t="s">
        <v>11</v>
      </c>
      <c r="H18" s="3" t="s">
        <v>15</v>
      </c>
    </row>
    <row r="19" spans="1:29" x14ac:dyDescent="0.3">
      <c r="A19" s="3" t="s">
        <v>483</v>
      </c>
      <c r="B19" s="5">
        <v>40703</v>
      </c>
      <c r="C19" s="5" t="s">
        <v>1305</v>
      </c>
      <c r="D19" s="6">
        <v>9</v>
      </c>
      <c r="E19" s="5" t="s">
        <v>1406</v>
      </c>
      <c r="F19" s="3" t="s">
        <v>261</v>
      </c>
      <c r="G19" s="3" t="s">
        <v>13</v>
      </c>
      <c r="H19" s="3" t="s">
        <v>14</v>
      </c>
      <c r="J19" s="3" t="s">
        <v>16</v>
      </c>
      <c r="K19" s="3" t="s">
        <v>17</v>
      </c>
      <c r="L19" s="3" t="s">
        <v>1131</v>
      </c>
      <c r="M19" s="3" t="s">
        <v>18</v>
      </c>
      <c r="N19" s="3" t="s">
        <v>26</v>
      </c>
      <c r="P19" s="3">
        <v>41.5</v>
      </c>
      <c r="Q19" s="3">
        <v>20.9</v>
      </c>
      <c r="R19" s="3">
        <v>17.399999999999999</v>
      </c>
      <c r="W19" s="3">
        <v>20</v>
      </c>
      <c r="X19" s="3">
        <v>266</v>
      </c>
      <c r="Y19" s="3">
        <v>246</v>
      </c>
      <c r="Z19" s="3">
        <v>9</v>
      </c>
      <c r="AA19" s="3" t="s">
        <v>27</v>
      </c>
      <c r="AC19" s="3">
        <v>31</v>
      </c>
    </row>
    <row r="20" spans="1:29" x14ac:dyDescent="0.3">
      <c r="A20" s="3" t="s">
        <v>483</v>
      </c>
      <c r="B20" s="5">
        <v>40703</v>
      </c>
      <c r="C20" s="5" t="s">
        <v>1305</v>
      </c>
      <c r="D20" s="6">
        <v>10</v>
      </c>
      <c r="E20" s="5" t="s">
        <v>1311</v>
      </c>
      <c r="F20" s="3" t="s">
        <v>263</v>
      </c>
      <c r="G20" s="3" t="s">
        <v>11</v>
      </c>
      <c r="H20" s="3" t="s">
        <v>11</v>
      </c>
    </row>
    <row r="21" spans="1:29" x14ac:dyDescent="0.3">
      <c r="A21" s="3" t="s">
        <v>483</v>
      </c>
      <c r="B21" s="5">
        <v>40703</v>
      </c>
      <c r="C21" s="5" t="s">
        <v>1305</v>
      </c>
      <c r="D21" s="6">
        <v>10</v>
      </c>
      <c r="E21" s="5" t="s">
        <v>1312</v>
      </c>
      <c r="F21" s="3" t="s">
        <v>264</v>
      </c>
      <c r="G21" s="3" t="s">
        <v>11</v>
      </c>
      <c r="H21" s="3" t="s">
        <v>14</v>
      </c>
    </row>
    <row r="22" spans="1:29" x14ac:dyDescent="0.3">
      <c r="A22" s="3" t="s">
        <v>483</v>
      </c>
      <c r="B22" s="5">
        <v>40703</v>
      </c>
      <c r="C22" s="5" t="s">
        <v>1305</v>
      </c>
      <c r="D22" s="6">
        <v>11</v>
      </c>
      <c r="E22" s="5" t="s">
        <v>1313</v>
      </c>
      <c r="F22" s="3" t="s">
        <v>265</v>
      </c>
      <c r="G22" s="3" t="s">
        <v>11</v>
      </c>
      <c r="H22" s="3" t="s">
        <v>14</v>
      </c>
    </row>
    <row r="23" spans="1:29" x14ac:dyDescent="0.3">
      <c r="A23" s="3" t="s">
        <v>483</v>
      </c>
      <c r="B23" s="5">
        <v>40703</v>
      </c>
      <c r="C23" s="5" t="s">
        <v>1305</v>
      </c>
      <c r="D23" s="6">
        <v>11</v>
      </c>
      <c r="E23" s="5" t="s">
        <v>1314</v>
      </c>
      <c r="F23" s="3" t="s">
        <v>266</v>
      </c>
      <c r="G23" s="3" t="s">
        <v>11</v>
      </c>
      <c r="H23" s="3" t="s">
        <v>11</v>
      </c>
    </row>
    <row r="24" spans="1:29" x14ac:dyDescent="0.3">
      <c r="A24" s="3" t="s">
        <v>483</v>
      </c>
      <c r="B24" s="5">
        <v>40703</v>
      </c>
      <c r="C24" s="5" t="s">
        <v>1305</v>
      </c>
      <c r="D24" s="6">
        <v>12</v>
      </c>
      <c r="E24" s="5" t="s">
        <v>1315</v>
      </c>
      <c r="F24" s="3" t="s">
        <v>267</v>
      </c>
      <c r="G24" s="3" t="s">
        <v>11</v>
      </c>
      <c r="H24" s="3" t="s">
        <v>14</v>
      </c>
    </row>
    <row r="25" spans="1:29" x14ac:dyDescent="0.3">
      <c r="A25" s="3" t="s">
        <v>483</v>
      </c>
      <c r="B25" s="5">
        <v>40703</v>
      </c>
      <c r="C25" s="5" t="s">
        <v>1305</v>
      </c>
      <c r="D25" s="6">
        <v>12</v>
      </c>
      <c r="E25" s="5" t="s">
        <v>1316</v>
      </c>
      <c r="F25" s="3" t="s">
        <v>270</v>
      </c>
      <c r="G25" s="3" t="s">
        <v>11</v>
      </c>
      <c r="H25" s="3" t="s">
        <v>11</v>
      </c>
    </row>
    <row r="26" spans="1:29" x14ac:dyDescent="0.3">
      <c r="A26" s="3" t="s">
        <v>483</v>
      </c>
      <c r="B26" s="5">
        <v>40703</v>
      </c>
      <c r="C26" s="5" t="s">
        <v>1305</v>
      </c>
      <c r="D26" s="6">
        <v>13</v>
      </c>
      <c r="E26" s="5" t="s">
        <v>1317</v>
      </c>
      <c r="F26" s="3" t="s">
        <v>271</v>
      </c>
      <c r="G26" s="3" t="s">
        <v>11</v>
      </c>
      <c r="H26" s="3" t="s">
        <v>11</v>
      </c>
    </row>
    <row r="27" spans="1:29" x14ac:dyDescent="0.3">
      <c r="A27" s="3" t="s">
        <v>483</v>
      </c>
      <c r="B27" s="5">
        <v>40703</v>
      </c>
      <c r="C27" s="5" t="s">
        <v>1305</v>
      </c>
      <c r="D27" s="6">
        <v>13</v>
      </c>
      <c r="E27" s="5" t="s">
        <v>1318</v>
      </c>
      <c r="F27" s="3" t="s">
        <v>272</v>
      </c>
      <c r="G27" s="3" t="s">
        <v>11</v>
      </c>
      <c r="H27" s="3" t="s">
        <v>14</v>
      </c>
    </row>
    <row r="28" spans="1:29" x14ac:dyDescent="0.3">
      <c r="A28" s="3" t="s">
        <v>483</v>
      </c>
      <c r="B28" s="5">
        <v>40703</v>
      </c>
      <c r="C28" s="5" t="s">
        <v>1305</v>
      </c>
      <c r="D28" s="6">
        <v>14</v>
      </c>
      <c r="E28" s="5" t="s">
        <v>1319</v>
      </c>
      <c r="F28" s="3" t="s">
        <v>273</v>
      </c>
      <c r="G28" s="3" t="s">
        <v>11</v>
      </c>
      <c r="H28" s="3" t="s">
        <v>14</v>
      </c>
    </row>
    <row r="29" spans="1:29" x14ac:dyDescent="0.3">
      <c r="A29" s="3" t="s">
        <v>483</v>
      </c>
      <c r="B29" s="5">
        <v>40703</v>
      </c>
      <c r="C29" s="5" t="s">
        <v>1305</v>
      </c>
      <c r="D29" s="6">
        <v>14</v>
      </c>
      <c r="E29" s="5" t="s">
        <v>1320</v>
      </c>
      <c r="F29" s="3" t="s">
        <v>274</v>
      </c>
      <c r="G29" s="3" t="s">
        <v>11</v>
      </c>
      <c r="H29" s="3" t="s">
        <v>14</v>
      </c>
    </row>
    <row r="30" spans="1:29" x14ac:dyDescent="0.3">
      <c r="A30" s="3" t="s">
        <v>483</v>
      </c>
      <c r="B30" s="5">
        <v>40703</v>
      </c>
      <c r="C30" s="5" t="s">
        <v>1305</v>
      </c>
      <c r="D30" s="6">
        <v>15</v>
      </c>
      <c r="E30" s="5" t="s">
        <v>1321</v>
      </c>
      <c r="F30" s="3" t="s">
        <v>275</v>
      </c>
      <c r="G30" s="3" t="s">
        <v>11</v>
      </c>
      <c r="H30" s="3" t="s">
        <v>11</v>
      </c>
    </row>
    <row r="31" spans="1:29" x14ac:dyDescent="0.3">
      <c r="A31" s="3" t="s">
        <v>483</v>
      </c>
      <c r="B31" s="5">
        <v>40703</v>
      </c>
      <c r="C31" s="5" t="s">
        <v>1305</v>
      </c>
      <c r="D31" s="6">
        <v>15</v>
      </c>
      <c r="E31" s="5" t="s">
        <v>1322</v>
      </c>
      <c r="F31" s="3" t="s">
        <v>278</v>
      </c>
      <c r="G31" s="3" t="s">
        <v>11</v>
      </c>
      <c r="H31" s="3" t="s">
        <v>14</v>
      </c>
    </row>
    <row r="32" spans="1:29" x14ac:dyDescent="0.3">
      <c r="A32" s="3" t="s">
        <v>483</v>
      </c>
      <c r="B32" s="5">
        <v>40703</v>
      </c>
      <c r="C32" s="5" t="s">
        <v>1305</v>
      </c>
      <c r="D32" s="6">
        <v>16</v>
      </c>
      <c r="E32" s="5" t="s">
        <v>1323</v>
      </c>
      <c r="F32" s="3" t="s">
        <v>279</v>
      </c>
      <c r="G32" s="3" t="s">
        <v>11</v>
      </c>
      <c r="H32" s="3" t="s">
        <v>14</v>
      </c>
    </row>
    <row r="33" spans="1:36" x14ac:dyDescent="0.3">
      <c r="A33" s="3" t="s">
        <v>483</v>
      </c>
      <c r="B33" s="5">
        <v>40703</v>
      </c>
      <c r="C33" s="5" t="s">
        <v>1305</v>
      </c>
      <c r="D33" s="6">
        <v>16</v>
      </c>
      <c r="E33" s="5" t="s">
        <v>1324</v>
      </c>
      <c r="F33" s="3" t="s">
        <v>280</v>
      </c>
      <c r="G33" s="3" t="s">
        <v>11</v>
      </c>
      <c r="H33" s="3" t="s">
        <v>11</v>
      </c>
    </row>
    <row r="34" spans="1:36" x14ac:dyDescent="0.3">
      <c r="A34" s="3" t="s">
        <v>483</v>
      </c>
      <c r="B34" s="5">
        <v>40703</v>
      </c>
      <c r="C34" s="5" t="s">
        <v>1305</v>
      </c>
      <c r="D34" s="6">
        <v>17</v>
      </c>
      <c r="E34" s="5" t="s">
        <v>1325</v>
      </c>
      <c r="F34" s="3" t="s">
        <v>281</v>
      </c>
      <c r="G34" s="3" t="s">
        <v>11</v>
      </c>
      <c r="H34" s="3" t="s">
        <v>11</v>
      </c>
      <c r="I34" s="3" t="s">
        <v>12</v>
      </c>
    </row>
    <row r="35" spans="1:36" x14ac:dyDescent="0.3">
      <c r="A35" s="3" t="s">
        <v>483</v>
      </c>
      <c r="B35" s="5">
        <v>40703</v>
      </c>
      <c r="C35" s="5" t="s">
        <v>1305</v>
      </c>
      <c r="D35" s="6">
        <v>17</v>
      </c>
      <c r="E35" s="5" t="s">
        <v>1326</v>
      </c>
      <c r="F35" s="3" t="s">
        <v>282</v>
      </c>
      <c r="G35" s="3" t="s">
        <v>11</v>
      </c>
      <c r="H35" s="3" t="s">
        <v>11</v>
      </c>
    </row>
    <row r="36" spans="1:36" x14ac:dyDescent="0.3">
      <c r="A36" s="3" t="s">
        <v>483</v>
      </c>
      <c r="B36" s="5">
        <v>40703</v>
      </c>
      <c r="C36" s="5" t="s">
        <v>1305</v>
      </c>
      <c r="D36" s="6">
        <v>18</v>
      </c>
      <c r="E36" s="5" t="s">
        <v>1327</v>
      </c>
      <c r="F36" s="3" t="s">
        <v>283</v>
      </c>
      <c r="G36" s="3" t="s">
        <v>11</v>
      </c>
      <c r="H36" s="3" t="s">
        <v>11</v>
      </c>
    </row>
    <row r="37" spans="1:36" x14ac:dyDescent="0.3">
      <c r="A37" s="3" t="s">
        <v>483</v>
      </c>
      <c r="B37" s="5">
        <v>40703</v>
      </c>
      <c r="C37" s="5" t="s">
        <v>1305</v>
      </c>
      <c r="D37" s="6">
        <v>18</v>
      </c>
      <c r="E37" s="5" t="s">
        <v>1328</v>
      </c>
      <c r="F37" s="3" t="s">
        <v>284</v>
      </c>
      <c r="G37" s="3" t="s">
        <v>11</v>
      </c>
      <c r="H37" s="3" t="s">
        <v>11</v>
      </c>
    </row>
    <row r="38" spans="1:36" x14ac:dyDescent="0.3">
      <c r="A38" s="3" t="s">
        <v>483</v>
      </c>
      <c r="B38" s="5">
        <v>40703</v>
      </c>
      <c r="C38" s="5" t="s">
        <v>1305</v>
      </c>
      <c r="D38" s="6">
        <v>19</v>
      </c>
      <c r="E38" s="5" t="s">
        <v>1329</v>
      </c>
      <c r="F38" s="3" t="s">
        <v>285</v>
      </c>
      <c r="G38" s="3" t="s">
        <v>11</v>
      </c>
      <c r="H38" s="3" t="s">
        <v>11</v>
      </c>
    </row>
    <row r="39" spans="1:36" x14ac:dyDescent="0.3">
      <c r="A39" s="3" t="s">
        <v>483</v>
      </c>
      <c r="B39" s="5">
        <v>40703</v>
      </c>
      <c r="C39" s="5" t="s">
        <v>1305</v>
      </c>
      <c r="D39" s="6">
        <v>19</v>
      </c>
      <c r="E39" s="5" t="s">
        <v>1330</v>
      </c>
      <c r="F39" s="3" t="s">
        <v>287</v>
      </c>
      <c r="G39" s="3" t="s">
        <v>11</v>
      </c>
      <c r="H39" s="3" t="s">
        <v>11</v>
      </c>
      <c r="I39" s="3" t="s">
        <v>12</v>
      </c>
    </row>
    <row r="40" spans="1:36" x14ac:dyDescent="0.3">
      <c r="A40" s="3" t="s">
        <v>483</v>
      </c>
      <c r="B40" s="5">
        <v>40703</v>
      </c>
      <c r="C40" s="5" t="s">
        <v>1305</v>
      </c>
      <c r="D40" s="6">
        <v>20</v>
      </c>
      <c r="E40" s="5" t="s">
        <v>1331</v>
      </c>
      <c r="F40" s="3" t="s">
        <v>288</v>
      </c>
      <c r="G40" s="3" t="s">
        <v>13</v>
      </c>
      <c r="H40" s="3" t="s">
        <v>14</v>
      </c>
      <c r="J40" s="3" t="s">
        <v>16</v>
      </c>
      <c r="K40" s="3" t="s">
        <v>17</v>
      </c>
      <c r="L40" s="3" t="s">
        <v>1132</v>
      </c>
      <c r="M40" s="3" t="s">
        <v>18</v>
      </c>
      <c r="N40" s="3" t="s">
        <v>26</v>
      </c>
      <c r="P40" s="3">
        <v>43.3</v>
      </c>
      <c r="Q40" s="3">
        <v>23.9</v>
      </c>
      <c r="R40" s="3">
        <v>16.3</v>
      </c>
      <c r="W40" s="3">
        <v>20</v>
      </c>
      <c r="X40" s="3">
        <v>323</v>
      </c>
      <c r="Y40" s="3">
        <v>303</v>
      </c>
      <c r="Z40" s="3">
        <v>14</v>
      </c>
      <c r="AC40" s="3">
        <v>33</v>
      </c>
      <c r="AJ40" s="3" t="s">
        <v>28</v>
      </c>
    </row>
    <row r="41" spans="1:36" x14ac:dyDescent="0.3">
      <c r="A41" s="3" t="s">
        <v>483</v>
      </c>
      <c r="B41" s="5">
        <v>40703</v>
      </c>
      <c r="C41" s="5" t="s">
        <v>1305</v>
      </c>
      <c r="D41" s="6">
        <v>20</v>
      </c>
      <c r="E41" s="5" t="s">
        <v>1332</v>
      </c>
      <c r="F41" s="3" t="s">
        <v>289</v>
      </c>
      <c r="G41" s="3" t="s">
        <v>13</v>
      </c>
      <c r="H41" s="3" t="s">
        <v>14</v>
      </c>
      <c r="J41" s="3" t="s">
        <v>24</v>
      </c>
      <c r="K41" s="3" t="s">
        <v>17</v>
      </c>
      <c r="L41" s="3" t="s">
        <v>1133</v>
      </c>
      <c r="M41" s="3" t="s">
        <v>18</v>
      </c>
      <c r="N41" s="3" t="s">
        <v>19</v>
      </c>
      <c r="P41" s="3">
        <v>36.9</v>
      </c>
      <c r="Q41" s="3">
        <v>20.25</v>
      </c>
      <c r="R41" s="3">
        <v>8.1999999999999993</v>
      </c>
      <c r="W41" s="3">
        <v>20</v>
      </c>
      <c r="X41" s="3">
        <v>90</v>
      </c>
      <c r="Y41" s="3">
        <v>70</v>
      </c>
      <c r="Z41" s="3">
        <v>79</v>
      </c>
      <c r="AA41" s="3" t="s">
        <v>31</v>
      </c>
      <c r="AC41" s="3">
        <v>40</v>
      </c>
      <c r="AJ41" s="3" t="s">
        <v>32</v>
      </c>
    </row>
    <row r="42" spans="1:36" x14ac:dyDescent="0.3">
      <c r="A42" s="3" t="s">
        <v>483</v>
      </c>
      <c r="B42" s="5">
        <v>40703</v>
      </c>
      <c r="C42" s="5" t="s">
        <v>1305</v>
      </c>
      <c r="D42" s="6">
        <v>21</v>
      </c>
      <c r="E42" s="5" t="s">
        <v>1333</v>
      </c>
      <c r="F42" s="3" t="s">
        <v>290</v>
      </c>
      <c r="G42" s="3" t="s">
        <v>11</v>
      </c>
      <c r="H42" s="3" t="s">
        <v>11</v>
      </c>
    </row>
    <row r="43" spans="1:36" x14ac:dyDescent="0.3">
      <c r="A43" s="3" t="s">
        <v>483</v>
      </c>
      <c r="B43" s="5">
        <v>40703</v>
      </c>
      <c r="C43" s="5" t="s">
        <v>1305</v>
      </c>
      <c r="D43" s="6">
        <v>21</v>
      </c>
      <c r="E43" s="5" t="s">
        <v>1334</v>
      </c>
      <c r="F43" s="3" t="s">
        <v>291</v>
      </c>
      <c r="G43" s="3" t="s">
        <v>11</v>
      </c>
      <c r="H43" s="3" t="s">
        <v>15</v>
      </c>
    </row>
    <row r="44" spans="1:36" x14ac:dyDescent="0.3">
      <c r="A44" s="3" t="s">
        <v>483</v>
      </c>
      <c r="B44" s="5">
        <v>40703</v>
      </c>
      <c r="C44" s="5" t="s">
        <v>1305</v>
      </c>
      <c r="D44" s="6">
        <v>22</v>
      </c>
      <c r="E44" s="5" t="s">
        <v>1335</v>
      </c>
      <c r="F44" s="3" t="s">
        <v>292</v>
      </c>
      <c r="G44" s="3" t="s">
        <v>11</v>
      </c>
      <c r="H44" s="3" t="s">
        <v>14</v>
      </c>
    </row>
    <row r="45" spans="1:36" x14ac:dyDescent="0.3">
      <c r="A45" s="3" t="s">
        <v>483</v>
      </c>
      <c r="B45" s="5">
        <v>40703</v>
      </c>
      <c r="C45" s="5" t="s">
        <v>1305</v>
      </c>
      <c r="D45" s="6">
        <v>22</v>
      </c>
      <c r="E45" s="5" t="s">
        <v>1336</v>
      </c>
      <c r="F45" s="3" t="s">
        <v>293</v>
      </c>
      <c r="G45" s="3" t="s">
        <v>11</v>
      </c>
      <c r="H45" s="3" t="s">
        <v>14</v>
      </c>
    </row>
    <row r="46" spans="1:36" x14ac:dyDescent="0.3">
      <c r="A46" s="3" t="s">
        <v>483</v>
      </c>
      <c r="B46" s="5">
        <v>40703</v>
      </c>
      <c r="C46" s="5" t="s">
        <v>1305</v>
      </c>
      <c r="D46" s="6">
        <v>23</v>
      </c>
      <c r="E46" s="5" t="s">
        <v>1337</v>
      </c>
      <c r="F46" s="3" t="s">
        <v>294</v>
      </c>
      <c r="G46" s="3" t="s">
        <v>11</v>
      </c>
      <c r="H46" s="3" t="s">
        <v>11</v>
      </c>
    </row>
    <row r="47" spans="1:36" x14ac:dyDescent="0.3">
      <c r="A47" s="3" t="s">
        <v>483</v>
      </c>
      <c r="B47" s="5">
        <v>40703</v>
      </c>
      <c r="C47" s="5" t="s">
        <v>1305</v>
      </c>
      <c r="D47" s="6">
        <v>23</v>
      </c>
      <c r="E47" s="5" t="s">
        <v>1338</v>
      </c>
      <c r="F47" s="3" t="s">
        <v>295</v>
      </c>
      <c r="G47" s="3" t="s">
        <v>11</v>
      </c>
      <c r="H47" s="3" t="s">
        <v>15</v>
      </c>
    </row>
    <row r="48" spans="1:36" x14ac:dyDescent="0.3">
      <c r="A48" s="3" t="s">
        <v>483</v>
      </c>
      <c r="B48" s="5">
        <v>40703</v>
      </c>
      <c r="C48" s="5" t="s">
        <v>1305</v>
      </c>
      <c r="D48" s="6">
        <v>24</v>
      </c>
      <c r="E48" s="5" t="s">
        <v>1339</v>
      </c>
      <c r="F48" s="3" t="s">
        <v>296</v>
      </c>
      <c r="G48" s="3" t="s">
        <v>11</v>
      </c>
      <c r="H48" s="3" t="s">
        <v>11</v>
      </c>
    </row>
    <row r="49" spans="1:29" x14ac:dyDescent="0.3">
      <c r="A49" s="3" t="s">
        <v>483</v>
      </c>
      <c r="B49" s="5">
        <v>40703</v>
      </c>
      <c r="C49" s="5" t="s">
        <v>1305</v>
      </c>
      <c r="D49" s="6">
        <v>24</v>
      </c>
      <c r="E49" s="5" t="s">
        <v>1340</v>
      </c>
      <c r="F49" s="3" t="s">
        <v>297</v>
      </c>
      <c r="G49" s="3" t="s">
        <v>11</v>
      </c>
      <c r="H49" s="3" t="s">
        <v>11</v>
      </c>
    </row>
    <row r="50" spans="1:29" x14ac:dyDescent="0.3">
      <c r="A50" s="3" t="s">
        <v>483</v>
      </c>
      <c r="B50" s="5">
        <v>40703</v>
      </c>
      <c r="C50" s="5" t="s">
        <v>1305</v>
      </c>
      <c r="D50" s="6">
        <v>25</v>
      </c>
      <c r="E50" s="5" t="s">
        <v>1341</v>
      </c>
      <c r="F50" s="3" t="s">
        <v>298</v>
      </c>
      <c r="G50" s="3" t="s">
        <v>13</v>
      </c>
      <c r="H50" s="3" t="s">
        <v>14</v>
      </c>
      <c r="J50" s="3" t="s">
        <v>22</v>
      </c>
      <c r="K50" s="3" t="s">
        <v>17</v>
      </c>
      <c r="L50" s="3" t="s">
        <v>1134</v>
      </c>
      <c r="M50" s="3" t="s">
        <v>18</v>
      </c>
      <c r="N50" s="3" t="s">
        <v>23</v>
      </c>
      <c r="P50" s="3">
        <v>39.4</v>
      </c>
      <c r="Q50" s="3">
        <v>24</v>
      </c>
      <c r="R50" s="3">
        <v>18.5</v>
      </c>
      <c r="W50" s="3">
        <v>20</v>
      </c>
      <c r="X50" s="3">
        <v>151</v>
      </c>
      <c r="Y50" s="3">
        <v>131</v>
      </c>
      <c r="Z50" s="3">
        <v>128</v>
      </c>
      <c r="AC50" s="3">
        <v>39</v>
      </c>
    </row>
    <row r="51" spans="1:29" x14ac:dyDescent="0.3">
      <c r="A51" s="3" t="s">
        <v>483</v>
      </c>
      <c r="B51" s="5">
        <v>40703</v>
      </c>
      <c r="C51" s="5" t="s">
        <v>1305</v>
      </c>
      <c r="D51" s="6">
        <v>25</v>
      </c>
      <c r="E51" s="5" t="s">
        <v>1342</v>
      </c>
      <c r="F51" s="3" t="s">
        <v>299</v>
      </c>
      <c r="G51" s="3" t="s">
        <v>13</v>
      </c>
      <c r="H51" s="3" t="s">
        <v>14</v>
      </c>
      <c r="J51" s="3" t="s">
        <v>16</v>
      </c>
      <c r="K51" s="3" t="s">
        <v>17</v>
      </c>
      <c r="L51" s="3" t="s">
        <v>1135</v>
      </c>
      <c r="M51" s="3" t="s">
        <v>18</v>
      </c>
      <c r="N51" s="3" t="s">
        <v>21</v>
      </c>
      <c r="P51" s="3">
        <v>45.6</v>
      </c>
      <c r="Q51" s="3">
        <v>25.8</v>
      </c>
      <c r="R51" s="3">
        <v>31.2</v>
      </c>
      <c r="W51" s="3">
        <v>20</v>
      </c>
      <c r="X51" s="3">
        <v>336</v>
      </c>
      <c r="Y51" s="3">
        <v>316</v>
      </c>
      <c r="Z51" s="3">
        <v>35</v>
      </c>
      <c r="AC51" s="3">
        <v>36</v>
      </c>
    </row>
    <row r="52" spans="1:29" x14ac:dyDescent="0.3">
      <c r="A52" s="3" t="s">
        <v>483</v>
      </c>
      <c r="B52" s="5">
        <v>40703</v>
      </c>
      <c r="C52" s="5" t="s">
        <v>1305</v>
      </c>
      <c r="D52" s="6">
        <v>26</v>
      </c>
      <c r="E52" s="5" t="s">
        <v>1343</v>
      </c>
      <c r="F52" s="3" t="s">
        <v>300</v>
      </c>
      <c r="G52" s="3" t="s">
        <v>11</v>
      </c>
      <c r="H52" s="3" t="s">
        <v>11</v>
      </c>
      <c r="I52" s="3" t="s">
        <v>12</v>
      </c>
    </row>
    <row r="53" spans="1:29" x14ac:dyDescent="0.3">
      <c r="A53" s="3" t="s">
        <v>483</v>
      </c>
      <c r="B53" s="5">
        <v>40703</v>
      </c>
      <c r="C53" s="5" t="s">
        <v>1305</v>
      </c>
      <c r="D53" s="6">
        <v>26</v>
      </c>
      <c r="E53" s="5" t="s">
        <v>1344</v>
      </c>
      <c r="F53" s="3" t="s">
        <v>301</v>
      </c>
      <c r="G53" s="3" t="s">
        <v>11</v>
      </c>
      <c r="H53" s="3" t="s">
        <v>11</v>
      </c>
    </row>
    <row r="54" spans="1:29" x14ac:dyDescent="0.3">
      <c r="A54" s="3" t="s">
        <v>483</v>
      </c>
      <c r="B54" s="5">
        <v>40703</v>
      </c>
      <c r="C54" s="5" t="s">
        <v>1305</v>
      </c>
      <c r="D54" s="6">
        <v>27</v>
      </c>
      <c r="E54" s="5" t="s">
        <v>1345</v>
      </c>
      <c r="F54" s="3" t="s">
        <v>302</v>
      </c>
      <c r="G54" s="3" t="s">
        <v>11</v>
      </c>
      <c r="H54" s="3" t="s">
        <v>11</v>
      </c>
    </row>
    <row r="55" spans="1:29" x14ac:dyDescent="0.3">
      <c r="A55" s="3" t="s">
        <v>483</v>
      </c>
      <c r="B55" s="5">
        <v>40703</v>
      </c>
      <c r="C55" s="5" t="s">
        <v>1305</v>
      </c>
      <c r="D55" s="6">
        <v>27</v>
      </c>
      <c r="E55" s="5" t="s">
        <v>1346</v>
      </c>
      <c r="F55" s="3" t="s">
        <v>303</v>
      </c>
      <c r="G55" s="3" t="s">
        <v>11</v>
      </c>
      <c r="H55" s="3" t="s">
        <v>11</v>
      </c>
      <c r="I55" s="3" t="s">
        <v>12</v>
      </c>
    </row>
    <row r="56" spans="1:29" x14ac:dyDescent="0.3">
      <c r="A56" s="3" t="s">
        <v>483</v>
      </c>
      <c r="B56" s="5">
        <v>40703</v>
      </c>
      <c r="C56" s="5" t="s">
        <v>1305</v>
      </c>
      <c r="D56" s="6">
        <v>28</v>
      </c>
      <c r="E56" s="5" t="s">
        <v>1347</v>
      </c>
      <c r="F56" s="3" t="s">
        <v>304</v>
      </c>
      <c r="G56" s="3" t="s">
        <v>11</v>
      </c>
      <c r="H56" s="3" t="s">
        <v>11</v>
      </c>
    </row>
    <row r="57" spans="1:29" x14ac:dyDescent="0.3">
      <c r="A57" s="3" t="s">
        <v>483</v>
      </c>
      <c r="B57" s="5">
        <v>40703</v>
      </c>
      <c r="C57" s="5" t="s">
        <v>1305</v>
      </c>
      <c r="D57" s="6">
        <v>28</v>
      </c>
      <c r="E57" s="5" t="s">
        <v>1348</v>
      </c>
      <c r="F57" s="3" t="s">
        <v>305</v>
      </c>
      <c r="G57" s="3" t="s">
        <v>13</v>
      </c>
      <c r="H57" s="3" t="s">
        <v>14</v>
      </c>
      <c r="J57" s="3" t="s">
        <v>16</v>
      </c>
      <c r="K57" s="3" t="s">
        <v>17</v>
      </c>
      <c r="L57" s="3" t="s">
        <v>1136</v>
      </c>
      <c r="M57" s="3" t="s">
        <v>18</v>
      </c>
      <c r="N57" s="3" t="s">
        <v>19</v>
      </c>
      <c r="O57" s="3" t="s">
        <v>20</v>
      </c>
      <c r="P57" s="3">
        <v>43.6</v>
      </c>
      <c r="Q57" s="3">
        <v>26.5</v>
      </c>
      <c r="R57" s="3">
        <v>15.3</v>
      </c>
      <c r="W57" s="3">
        <v>19</v>
      </c>
      <c r="X57" s="3">
        <v>345</v>
      </c>
      <c r="Y57" s="3">
        <v>326</v>
      </c>
      <c r="Z57" s="3">
        <v>49</v>
      </c>
      <c r="AC57" s="3">
        <v>34</v>
      </c>
    </row>
    <row r="58" spans="1:29" x14ac:dyDescent="0.3">
      <c r="A58" s="3" t="s">
        <v>483</v>
      </c>
      <c r="B58" s="5">
        <v>40703</v>
      </c>
      <c r="C58" s="5" t="s">
        <v>1305</v>
      </c>
      <c r="D58" s="6">
        <v>29</v>
      </c>
      <c r="E58" s="5" t="s">
        <v>1349</v>
      </c>
      <c r="F58" s="3" t="s">
        <v>306</v>
      </c>
      <c r="G58" s="3" t="s">
        <v>11</v>
      </c>
      <c r="H58" s="3" t="s">
        <v>11</v>
      </c>
    </row>
    <row r="59" spans="1:29" x14ac:dyDescent="0.3">
      <c r="A59" s="3" t="s">
        <v>483</v>
      </c>
      <c r="B59" s="5">
        <v>40703</v>
      </c>
      <c r="C59" s="5" t="s">
        <v>1305</v>
      </c>
      <c r="D59" s="6">
        <v>29</v>
      </c>
      <c r="E59" s="5" t="s">
        <v>1350</v>
      </c>
      <c r="F59" s="3" t="s">
        <v>307</v>
      </c>
      <c r="G59" s="3" t="s">
        <v>11</v>
      </c>
      <c r="H59" s="3" t="s">
        <v>14</v>
      </c>
      <c r="I59" s="3" t="s">
        <v>12</v>
      </c>
    </row>
    <row r="60" spans="1:29" x14ac:dyDescent="0.3">
      <c r="A60" s="3" t="s">
        <v>483</v>
      </c>
      <c r="B60" s="5">
        <v>40703</v>
      </c>
      <c r="C60" s="5" t="s">
        <v>1305</v>
      </c>
      <c r="D60" s="6">
        <v>30</v>
      </c>
      <c r="E60" s="5" t="s">
        <v>1351</v>
      </c>
      <c r="F60" s="3" t="s">
        <v>308</v>
      </c>
      <c r="G60" s="3" t="s">
        <v>11</v>
      </c>
      <c r="H60" s="3" t="s">
        <v>11</v>
      </c>
    </row>
    <row r="61" spans="1:29" x14ac:dyDescent="0.3">
      <c r="A61" s="3" t="s">
        <v>483</v>
      </c>
      <c r="B61" s="5">
        <v>40703</v>
      </c>
      <c r="C61" s="5" t="s">
        <v>1305</v>
      </c>
      <c r="D61" s="6">
        <v>30</v>
      </c>
      <c r="E61" s="5" t="s">
        <v>1352</v>
      </c>
      <c r="F61" s="3" t="s">
        <v>309</v>
      </c>
      <c r="G61" s="3" t="s">
        <v>11</v>
      </c>
      <c r="H61" s="3" t="s">
        <v>11</v>
      </c>
    </row>
    <row r="62" spans="1:29" x14ac:dyDescent="0.3">
      <c r="A62" s="3" t="s">
        <v>483</v>
      </c>
      <c r="B62" s="5">
        <v>40703</v>
      </c>
      <c r="C62" s="5" t="s">
        <v>1305</v>
      </c>
      <c r="D62" s="6">
        <v>31</v>
      </c>
      <c r="E62" s="5" t="s">
        <v>1353</v>
      </c>
      <c r="F62" s="3" t="s">
        <v>310</v>
      </c>
      <c r="G62" s="3" t="s">
        <v>11</v>
      </c>
      <c r="H62" s="3" t="s">
        <v>11</v>
      </c>
    </row>
    <row r="63" spans="1:29" x14ac:dyDescent="0.3">
      <c r="A63" s="3" t="s">
        <v>483</v>
      </c>
      <c r="B63" s="5">
        <v>40703</v>
      </c>
      <c r="C63" s="5" t="s">
        <v>1305</v>
      </c>
      <c r="D63" s="6">
        <v>31</v>
      </c>
      <c r="E63" s="5" t="s">
        <v>1354</v>
      </c>
      <c r="F63" s="3" t="s">
        <v>311</v>
      </c>
      <c r="G63" s="3" t="s">
        <v>11</v>
      </c>
      <c r="H63" s="3" t="s">
        <v>11</v>
      </c>
    </row>
    <row r="64" spans="1:29" x14ac:dyDescent="0.3">
      <c r="A64" s="3" t="s">
        <v>483</v>
      </c>
      <c r="B64" s="5">
        <v>40703</v>
      </c>
      <c r="C64" s="5" t="s">
        <v>1305</v>
      </c>
      <c r="D64" s="6">
        <v>32</v>
      </c>
      <c r="E64" s="5" t="s">
        <v>1355</v>
      </c>
      <c r="F64" s="3" t="s">
        <v>312</v>
      </c>
      <c r="G64" s="3" t="s">
        <v>11</v>
      </c>
      <c r="H64" s="3" t="s">
        <v>11</v>
      </c>
    </row>
    <row r="65" spans="1:36" x14ac:dyDescent="0.3">
      <c r="A65" s="3" t="s">
        <v>483</v>
      </c>
      <c r="B65" s="5">
        <v>40703</v>
      </c>
      <c r="C65" s="5" t="s">
        <v>1305</v>
      </c>
      <c r="D65" s="6">
        <v>32</v>
      </c>
      <c r="E65" s="5" t="s">
        <v>1356</v>
      </c>
      <c r="F65" s="3" t="s">
        <v>313</v>
      </c>
      <c r="G65" s="3" t="s">
        <v>11</v>
      </c>
      <c r="H65" s="3" t="s">
        <v>11</v>
      </c>
    </row>
    <row r="66" spans="1:36" x14ac:dyDescent="0.3">
      <c r="A66" s="3" t="s">
        <v>483</v>
      </c>
      <c r="B66" s="5">
        <v>40703</v>
      </c>
      <c r="C66" s="5" t="s">
        <v>1305</v>
      </c>
      <c r="D66" s="6">
        <v>33</v>
      </c>
      <c r="E66" s="5" t="s">
        <v>1357</v>
      </c>
      <c r="F66" s="3" t="s">
        <v>314</v>
      </c>
      <c r="G66" s="3" t="s">
        <v>13</v>
      </c>
      <c r="H66" s="3" t="s">
        <v>14</v>
      </c>
      <c r="J66" s="3" t="s">
        <v>24</v>
      </c>
      <c r="K66" s="3" t="s">
        <v>17</v>
      </c>
      <c r="L66" s="3" t="s">
        <v>1137</v>
      </c>
      <c r="M66" s="3" t="s">
        <v>18</v>
      </c>
      <c r="N66" s="3" t="s">
        <v>21</v>
      </c>
      <c r="P66" s="3">
        <v>37.1</v>
      </c>
      <c r="Q66" s="3">
        <v>20.3</v>
      </c>
      <c r="R66" s="3">
        <v>18.850000000000001</v>
      </c>
      <c r="W66" s="3">
        <v>19</v>
      </c>
      <c r="X66" s="3">
        <v>106</v>
      </c>
      <c r="Y66" s="3">
        <v>87</v>
      </c>
      <c r="Z66" s="3">
        <v>68</v>
      </c>
      <c r="AC66" s="3">
        <v>38</v>
      </c>
      <c r="AJ66" s="3" t="s">
        <v>30</v>
      </c>
    </row>
    <row r="67" spans="1:36" x14ac:dyDescent="0.3">
      <c r="A67" s="3" t="s">
        <v>483</v>
      </c>
      <c r="B67" s="5">
        <v>40703</v>
      </c>
      <c r="C67" s="5" t="s">
        <v>1305</v>
      </c>
      <c r="D67" s="6">
        <v>33</v>
      </c>
      <c r="E67" s="5" t="s">
        <v>1358</v>
      </c>
      <c r="F67" s="3" t="s">
        <v>315</v>
      </c>
      <c r="G67" s="3" t="s">
        <v>11</v>
      </c>
      <c r="H67" s="3" t="s">
        <v>11</v>
      </c>
    </row>
    <row r="68" spans="1:36" x14ac:dyDescent="0.3">
      <c r="A68" s="3" t="s">
        <v>483</v>
      </c>
      <c r="B68" s="5">
        <v>40703</v>
      </c>
      <c r="C68" s="5" t="s">
        <v>1305</v>
      </c>
      <c r="D68" s="6">
        <v>34</v>
      </c>
      <c r="E68" s="5" t="s">
        <v>1359</v>
      </c>
      <c r="F68" s="3" t="s">
        <v>316</v>
      </c>
      <c r="G68" s="3" t="s">
        <v>11</v>
      </c>
      <c r="H68" s="3" t="s">
        <v>11</v>
      </c>
    </row>
    <row r="69" spans="1:36" x14ac:dyDescent="0.3">
      <c r="A69" s="3" t="s">
        <v>483</v>
      </c>
      <c r="B69" s="5">
        <v>40703</v>
      </c>
      <c r="C69" s="5" t="s">
        <v>1305</v>
      </c>
      <c r="D69" s="6">
        <v>34</v>
      </c>
      <c r="E69" s="5" t="s">
        <v>1360</v>
      </c>
      <c r="F69" s="3" t="s">
        <v>317</v>
      </c>
      <c r="G69" s="3" t="s">
        <v>11</v>
      </c>
      <c r="H69" s="3" t="s">
        <v>11</v>
      </c>
    </row>
    <row r="70" spans="1:36" x14ac:dyDescent="0.3">
      <c r="A70" s="3" t="s">
        <v>483</v>
      </c>
      <c r="B70" s="5">
        <v>40703</v>
      </c>
      <c r="C70" s="5" t="s">
        <v>1305</v>
      </c>
      <c r="D70" s="6">
        <v>35</v>
      </c>
      <c r="E70" s="5" t="s">
        <v>1361</v>
      </c>
      <c r="F70" s="3" t="s">
        <v>318</v>
      </c>
      <c r="G70" s="3" t="s">
        <v>13</v>
      </c>
      <c r="H70" s="3" t="s">
        <v>14</v>
      </c>
      <c r="J70" s="3" t="s">
        <v>24</v>
      </c>
      <c r="K70" s="3" t="s">
        <v>17</v>
      </c>
      <c r="L70" s="6" t="s">
        <v>1138</v>
      </c>
      <c r="M70" s="3" t="s">
        <v>18</v>
      </c>
      <c r="N70" s="3" t="s">
        <v>21</v>
      </c>
      <c r="P70" s="3">
        <v>36.5</v>
      </c>
      <c r="Q70" s="3">
        <v>21.2</v>
      </c>
      <c r="R70" s="3">
        <v>18.3</v>
      </c>
      <c r="W70" s="3">
        <v>19</v>
      </c>
      <c r="X70" s="3">
        <v>95</v>
      </c>
      <c r="Y70" s="3">
        <v>76</v>
      </c>
      <c r="Z70" s="3">
        <v>60</v>
      </c>
      <c r="AC70" s="3">
        <v>41</v>
      </c>
    </row>
    <row r="71" spans="1:36" x14ac:dyDescent="0.3">
      <c r="A71" s="3" t="s">
        <v>483</v>
      </c>
      <c r="B71" s="5">
        <v>40703</v>
      </c>
      <c r="C71" s="5" t="s">
        <v>1305</v>
      </c>
      <c r="D71" s="6">
        <v>35</v>
      </c>
      <c r="E71" s="5" t="s">
        <v>1362</v>
      </c>
      <c r="F71" s="3" t="s">
        <v>319</v>
      </c>
      <c r="G71" s="3" t="s">
        <v>11</v>
      </c>
      <c r="H71" s="3" t="s">
        <v>14</v>
      </c>
    </row>
    <row r="72" spans="1:36" x14ac:dyDescent="0.3">
      <c r="A72" s="3" t="s">
        <v>483</v>
      </c>
      <c r="B72" s="5">
        <v>40703</v>
      </c>
      <c r="C72" s="5" t="s">
        <v>1305</v>
      </c>
      <c r="D72" s="6">
        <v>36</v>
      </c>
      <c r="E72" s="5" t="s">
        <v>1363</v>
      </c>
      <c r="F72" s="3" t="s">
        <v>320</v>
      </c>
      <c r="G72" s="3" t="s">
        <v>11</v>
      </c>
      <c r="H72" s="3" t="s">
        <v>11</v>
      </c>
    </row>
    <row r="73" spans="1:36" x14ac:dyDescent="0.3">
      <c r="A73" s="3" t="s">
        <v>483</v>
      </c>
      <c r="B73" s="5">
        <v>40703</v>
      </c>
      <c r="C73" s="5" t="s">
        <v>1305</v>
      </c>
      <c r="D73" s="6">
        <v>36</v>
      </c>
      <c r="E73" s="5" t="s">
        <v>1364</v>
      </c>
      <c r="F73" s="3" t="s">
        <v>321</v>
      </c>
      <c r="G73" s="3" t="s">
        <v>13</v>
      </c>
      <c r="H73" s="3" t="s">
        <v>14</v>
      </c>
      <c r="J73" s="3" t="s">
        <v>16</v>
      </c>
      <c r="K73" s="3" t="s">
        <v>17</v>
      </c>
      <c r="L73" s="3" t="s">
        <v>1139</v>
      </c>
      <c r="M73" s="3" t="s">
        <v>18</v>
      </c>
      <c r="N73" s="3" t="s">
        <v>19</v>
      </c>
      <c r="P73" s="3">
        <v>43.8</v>
      </c>
      <c r="Q73" s="3">
        <v>2.21</v>
      </c>
      <c r="R73" s="3">
        <v>12.15</v>
      </c>
      <c r="W73" s="3">
        <v>20</v>
      </c>
      <c r="X73" s="3">
        <v>223</v>
      </c>
      <c r="Y73" s="3">
        <v>203</v>
      </c>
      <c r="Z73" s="3">
        <v>10</v>
      </c>
      <c r="AC73" s="3">
        <v>35</v>
      </c>
    </row>
    <row r="74" spans="1:36" x14ac:dyDescent="0.3">
      <c r="A74" s="3" t="s">
        <v>483</v>
      </c>
      <c r="B74" s="5">
        <v>40703</v>
      </c>
      <c r="C74" s="5" t="s">
        <v>1305</v>
      </c>
      <c r="D74" s="6">
        <v>37</v>
      </c>
      <c r="E74" s="5" t="s">
        <v>1365</v>
      </c>
      <c r="F74" s="3" t="s">
        <v>322</v>
      </c>
      <c r="G74" s="3" t="s">
        <v>11</v>
      </c>
      <c r="H74" s="3" t="s">
        <v>11</v>
      </c>
    </row>
    <row r="75" spans="1:36" x14ac:dyDescent="0.3">
      <c r="A75" s="3" t="s">
        <v>483</v>
      </c>
      <c r="B75" s="5">
        <v>40703</v>
      </c>
      <c r="C75" s="5" t="s">
        <v>1305</v>
      </c>
      <c r="D75" s="6">
        <v>37</v>
      </c>
      <c r="E75" s="5" t="s">
        <v>1366</v>
      </c>
      <c r="F75" s="3" t="s">
        <v>323</v>
      </c>
      <c r="G75" s="3" t="s">
        <v>11</v>
      </c>
      <c r="H75" s="3" t="s">
        <v>14</v>
      </c>
    </row>
    <row r="76" spans="1:36" x14ac:dyDescent="0.3">
      <c r="A76" s="3" t="s">
        <v>483</v>
      </c>
      <c r="B76" s="5">
        <v>40703</v>
      </c>
      <c r="C76" s="5" t="s">
        <v>1305</v>
      </c>
      <c r="D76" s="6">
        <v>38</v>
      </c>
      <c r="E76" s="5" t="s">
        <v>1367</v>
      </c>
      <c r="F76" s="3" t="s">
        <v>324</v>
      </c>
      <c r="G76" s="3" t="s">
        <v>11</v>
      </c>
      <c r="H76" s="3" t="s">
        <v>11</v>
      </c>
    </row>
    <row r="77" spans="1:36" x14ac:dyDescent="0.3">
      <c r="A77" s="3" t="s">
        <v>483</v>
      </c>
      <c r="B77" s="5">
        <v>40703</v>
      </c>
      <c r="C77" s="5" t="s">
        <v>1305</v>
      </c>
      <c r="D77" s="6">
        <v>38</v>
      </c>
      <c r="E77" s="5" t="s">
        <v>1368</v>
      </c>
      <c r="F77" s="3" t="s">
        <v>325</v>
      </c>
      <c r="G77" s="3" t="s">
        <v>11</v>
      </c>
      <c r="H77" s="3" t="s">
        <v>14</v>
      </c>
    </row>
    <row r="78" spans="1:36" x14ac:dyDescent="0.3">
      <c r="A78" s="3" t="s">
        <v>483</v>
      </c>
      <c r="B78" s="5">
        <v>40703</v>
      </c>
      <c r="C78" s="5" t="s">
        <v>1305</v>
      </c>
      <c r="D78" s="6">
        <v>39</v>
      </c>
      <c r="E78" s="5" t="s">
        <v>1369</v>
      </c>
      <c r="F78" s="3" t="s">
        <v>326</v>
      </c>
      <c r="G78" s="3" t="s">
        <v>11</v>
      </c>
      <c r="H78" s="3" t="s">
        <v>11</v>
      </c>
    </row>
    <row r="79" spans="1:36" x14ac:dyDescent="0.3">
      <c r="A79" s="3" t="s">
        <v>483</v>
      </c>
      <c r="B79" s="5">
        <v>40703</v>
      </c>
      <c r="C79" s="5" t="s">
        <v>1305</v>
      </c>
      <c r="D79" s="6">
        <v>39</v>
      </c>
      <c r="E79" s="5" t="s">
        <v>1370</v>
      </c>
      <c r="F79" s="3" t="s">
        <v>327</v>
      </c>
      <c r="G79" s="3" t="s">
        <v>11</v>
      </c>
      <c r="H79" s="3" t="s">
        <v>11</v>
      </c>
    </row>
    <row r="80" spans="1:36" x14ac:dyDescent="0.3">
      <c r="A80" s="3" t="s">
        <v>483</v>
      </c>
      <c r="B80" s="5">
        <v>40703</v>
      </c>
      <c r="C80" s="5" t="s">
        <v>1305</v>
      </c>
      <c r="D80" s="6">
        <v>40</v>
      </c>
      <c r="E80" s="5" t="s">
        <v>1371</v>
      </c>
      <c r="F80" s="3" t="s">
        <v>328</v>
      </c>
      <c r="G80" s="3" t="s">
        <v>11</v>
      </c>
      <c r="H80" s="3" t="s">
        <v>11</v>
      </c>
    </row>
    <row r="81" spans="1:36" x14ac:dyDescent="0.3">
      <c r="A81" s="3" t="s">
        <v>483</v>
      </c>
      <c r="B81" s="5">
        <v>40703</v>
      </c>
      <c r="C81" s="5" t="s">
        <v>1305</v>
      </c>
      <c r="D81" s="6">
        <v>40</v>
      </c>
      <c r="E81" s="5" t="s">
        <v>1372</v>
      </c>
      <c r="F81" s="3" t="s">
        <v>329</v>
      </c>
      <c r="G81" s="3" t="s">
        <v>11</v>
      </c>
      <c r="H81" s="3" t="s">
        <v>11</v>
      </c>
    </row>
    <row r="82" spans="1:36" x14ac:dyDescent="0.3">
      <c r="A82" s="3" t="s">
        <v>483</v>
      </c>
      <c r="B82" s="5">
        <v>40703</v>
      </c>
      <c r="C82" s="5" t="s">
        <v>1305</v>
      </c>
      <c r="D82" s="6">
        <v>41</v>
      </c>
      <c r="E82" s="5" t="s">
        <v>1373</v>
      </c>
      <c r="F82" s="3" t="s">
        <v>330</v>
      </c>
      <c r="G82" s="3" t="s">
        <v>11</v>
      </c>
      <c r="H82" s="3" t="s">
        <v>11</v>
      </c>
    </row>
    <row r="83" spans="1:36" x14ac:dyDescent="0.3">
      <c r="A83" s="3" t="s">
        <v>483</v>
      </c>
      <c r="B83" s="5">
        <v>40703</v>
      </c>
      <c r="C83" s="5" t="s">
        <v>1305</v>
      </c>
      <c r="D83" s="6">
        <v>41</v>
      </c>
      <c r="E83" s="5" t="s">
        <v>1374</v>
      </c>
      <c r="F83" s="3" t="s">
        <v>331</v>
      </c>
      <c r="G83" s="3" t="s">
        <v>11</v>
      </c>
      <c r="H83" s="3" t="s">
        <v>11</v>
      </c>
    </row>
    <row r="84" spans="1:36" x14ac:dyDescent="0.3">
      <c r="A84" s="3" t="s">
        <v>483</v>
      </c>
      <c r="B84" s="5">
        <v>40703</v>
      </c>
      <c r="C84" s="5" t="s">
        <v>1305</v>
      </c>
      <c r="D84" s="6">
        <v>42</v>
      </c>
      <c r="E84" s="5" t="s">
        <v>1375</v>
      </c>
      <c r="F84" s="3" t="s">
        <v>332</v>
      </c>
      <c r="G84" s="3" t="s">
        <v>11</v>
      </c>
      <c r="H84" s="3" t="s">
        <v>11</v>
      </c>
    </row>
    <row r="85" spans="1:36" x14ac:dyDescent="0.3">
      <c r="A85" s="3" t="s">
        <v>483</v>
      </c>
      <c r="B85" s="5">
        <v>40703</v>
      </c>
      <c r="C85" s="5" t="s">
        <v>1305</v>
      </c>
      <c r="D85" s="6">
        <v>42</v>
      </c>
      <c r="E85" s="5" t="s">
        <v>1376</v>
      </c>
      <c r="F85" s="3" t="s">
        <v>333</v>
      </c>
      <c r="G85" s="3" t="s">
        <v>11</v>
      </c>
      <c r="H85" s="3" t="s">
        <v>11</v>
      </c>
      <c r="I85" s="3" t="s">
        <v>12</v>
      </c>
    </row>
    <row r="86" spans="1:36" x14ac:dyDescent="0.3">
      <c r="A86" s="3" t="s">
        <v>483</v>
      </c>
      <c r="B86" s="5">
        <v>40703</v>
      </c>
      <c r="C86" s="5" t="s">
        <v>1305</v>
      </c>
      <c r="D86" s="6">
        <v>43</v>
      </c>
      <c r="E86" s="5" t="s">
        <v>1377</v>
      </c>
      <c r="F86" s="3" t="s">
        <v>334</v>
      </c>
      <c r="G86" s="3" t="s">
        <v>11</v>
      </c>
      <c r="H86" s="3" t="s">
        <v>11</v>
      </c>
    </row>
    <row r="87" spans="1:36" x14ac:dyDescent="0.3">
      <c r="A87" s="3" t="s">
        <v>483</v>
      </c>
      <c r="B87" s="5">
        <v>40703</v>
      </c>
      <c r="C87" s="5" t="s">
        <v>1305</v>
      </c>
      <c r="D87" s="6">
        <v>43</v>
      </c>
      <c r="E87" s="5" t="s">
        <v>1378</v>
      </c>
      <c r="F87" s="3" t="s">
        <v>335</v>
      </c>
      <c r="G87" s="3" t="s">
        <v>13</v>
      </c>
      <c r="H87" s="3" t="s">
        <v>14</v>
      </c>
      <c r="J87" s="3" t="s">
        <v>24</v>
      </c>
      <c r="K87" s="3" t="s">
        <v>17</v>
      </c>
      <c r="L87" s="3" t="s">
        <v>1140</v>
      </c>
      <c r="M87" s="3" t="s">
        <v>18</v>
      </c>
      <c r="N87" s="3" t="s">
        <v>19</v>
      </c>
      <c r="P87" s="3">
        <v>34.700000000000003</v>
      </c>
      <c r="Q87" s="3">
        <v>21.45</v>
      </c>
      <c r="R87" s="3">
        <v>7.95</v>
      </c>
      <c r="W87" s="3">
        <v>20</v>
      </c>
      <c r="X87" s="3">
        <v>98</v>
      </c>
      <c r="Y87" s="3">
        <v>78</v>
      </c>
      <c r="Z87" s="3">
        <v>31</v>
      </c>
      <c r="AC87" s="3">
        <v>37</v>
      </c>
      <c r="AJ87" s="3" t="s">
        <v>29</v>
      </c>
    </row>
    <row r="88" spans="1:36" x14ac:dyDescent="0.3">
      <c r="A88" s="3" t="s">
        <v>483</v>
      </c>
      <c r="B88" s="5">
        <v>40703</v>
      </c>
      <c r="C88" s="5" t="s">
        <v>1305</v>
      </c>
      <c r="D88" s="6">
        <v>44</v>
      </c>
      <c r="E88" s="5" t="s">
        <v>1379</v>
      </c>
      <c r="F88" s="3" t="s">
        <v>338</v>
      </c>
      <c r="G88" s="3" t="s">
        <v>11</v>
      </c>
      <c r="H88" s="3" t="s">
        <v>11</v>
      </c>
    </row>
    <row r="89" spans="1:36" x14ac:dyDescent="0.3">
      <c r="A89" s="3" t="s">
        <v>483</v>
      </c>
      <c r="B89" s="5">
        <v>40703</v>
      </c>
      <c r="C89" s="5" t="s">
        <v>1305</v>
      </c>
      <c r="D89" s="6">
        <v>44</v>
      </c>
      <c r="E89" s="5" t="s">
        <v>1380</v>
      </c>
      <c r="F89" s="3" t="s">
        <v>339</v>
      </c>
      <c r="G89" s="3" t="s">
        <v>11</v>
      </c>
      <c r="H89" s="3" t="s">
        <v>11</v>
      </c>
    </row>
    <row r="90" spans="1:36" x14ac:dyDescent="0.3">
      <c r="A90" s="3" t="s">
        <v>483</v>
      </c>
      <c r="B90" s="5">
        <v>40703</v>
      </c>
      <c r="C90" s="5" t="s">
        <v>1305</v>
      </c>
      <c r="D90" s="6">
        <v>45</v>
      </c>
      <c r="E90" s="5" t="s">
        <v>1381</v>
      </c>
      <c r="F90" s="3" t="s">
        <v>340</v>
      </c>
      <c r="G90" s="3" t="s">
        <v>13</v>
      </c>
      <c r="H90" s="3" t="s">
        <v>14</v>
      </c>
    </row>
    <row r="91" spans="1:36" x14ac:dyDescent="0.3">
      <c r="A91" s="3" t="s">
        <v>483</v>
      </c>
      <c r="B91" s="5">
        <v>40703</v>
      </c>
      <c r="C91" s="5" t="s">
        <v>1305</v>
      </c>
      <c r="D91" s="6">
        <v>45</v>
      </c>
      <c r="E91" s="5" t="s">
        <v>1382</v>
      </c>
      <c r="F91" s="3" t="s">
        <v>341</v>
      </c>
      <c r="G91" s="3" t="s">
        <v>11</v>
      </c>
      <c r="H91" s="3" t="s">
        <v>11</v>
      </c>
    </row>
    <row r="92" spans="1:36" x14ac:dyDescent="0.3">
      <c r="A92" s="3" t="s">
        <v>483</v>
      </c>
      <c r="B92" s="5">
        <v>40703</v>
      </c>
      <c r="C92" s="5" t="s">
        <v>1305</v>
      </c>
      <c r="D92" s="6">
        <v>46</v>
      </c>
      <c r="E92" s="5" t="s">
        <v>1383</v>
      </c>
      <c r="F92" s="3" t="s">
        <v>342</v>
      </c>
      <c r="G92" s="3" t="s">
        <v>11</v>
      </c>
      <c r="H92" s="3" t="s">
        <v>11</v>
      </c>
    </row>
    <row r="93" spans="1:36" x14ac:dyDescent="0.3">
      <c r="A93" s="3" t="s">
        <v>483</v>
      </c>
      <c r="B93" s="5">
        <v>40703</v>
      </c>
      <c r="C93" s="5" t="s">
        <v>1305</v>
      </c>
      <c r="D93" s="6">
        <v>46</v>
      </c>
      <c r="E93" s="5" t="s">
        <v>1384</v>
      </c>
      <c r="F93" s="3" t="s">
        <v>343</v>
      </c>
      <c r="G93" s="3" t="s">
        <v>11</v>
      </c>
      <c r="H93" s="3" t="s">
        <v>11</v>
      </c>
    </row>
    <row r="94" spans="1:36" x14ac:dyDescent="0.3">
      <c r="A94" s="3" t="s">
        <v>483</v>
      </c>
      <c r="B94" s="5">
        <v>40703</v>
      </c>
      <c r="C94" s="5" t="s">
        <v>1305</v>
      </c>
      <c r="D94" s="6">
        <v>47</v>
      </c>
      <c r="E94" s="5" t="s">
        <v>1385</v>
      </c>
      <c r="F94" s="3" t="s">
        <v>344</v>
      </c>
      <c r="G94" s="3" t="s">
        <v>11</v>
      </c>
      <c r="H94" s="3" t="s">
        <v>11</v>
      </c>
    </row>
    <row r="95" spans="1:36" x14ac:dyDescent="0.3">
      <c r="A95" s="3" t="s">
        <v>483</v>
      </c>
      <c r="B95" s="5">
        <v>40703</v>
      </c>
      <c r="C95" s="5" t="s">
        <v>1305</v>
      </c>
      <c r="D95" s="6">
        <v>47</v>
      </c>
      <c r="E95" s="5" t="s">
        <v>1386</v>
      </c>
      <c r="F95" s="3" t="s">
        <v>345</v>
      </c>
      <c r="G95" s="3" t="s">
        <v>11</v>
      </c>
      <c r="H95" s="3" t="s">
        <v>14</v>
      </c>
    </row>
    <row r="96" spans="1:36" x14ac:dyDescent="0.3">
      <c r="A96" s="3" t="s">
        <v>483</v>
      </c>
      <c r="B96" s="5">
        <v>40703</v>
      </c>
      <c r="C96" s="5" t="s">
        <v>1305</v>
      </c>
      <c r="D96" s="6">
        <v>48</v>
      </c>
      <c r="E96" s="5" t="s">
        <v>1387</v>
      </c>
      <c r="F96" s="3" t="s">
        <v>346</v>
      </c>
      <c r="G96" s="3" t="s">
        <v>11</v>
      </c>
      <c r="H96" s="3" t="s">
        <v>11</v>
      </c>
    </row>
    <row r="97" spans="1:27" x14ac:dyDescent="0.3">
      <c r="A97" s="3" t="s">
        <v>483</v>
      </c>
      <c r="B97" s="5">
        <v>40703</v>
      </c>
      <c r="C97" s="5" t="s">
        <v>1305</v>
      </c>
      <c r="D97" s="6">
        <v>48</v>
      </c>
      <c r="E97" s="5" t="s">
        <v>1388</v>
      </c>
      <c r="F97" s="3" t="s">
        <v>347</v>
      </c>
      <c r="G97" s="3" t="s">
        <v>11</v>
      </c>
      <c r="H97" s="3" t="s">
        <v>11</v>
      </c>
    </row>
    <row r="98" spans="1:27" x14ac:dyDescent="0.3">
      <c r="A98" s="3" t="s">
        <v>484</v>
      </c>
      <c r="B98" s="5">
        <v>40704</v>
      </c>
      <c r="C98" s="5" t="s">
        <v>1305</v>
      </c>
      <c r="D98" s="6">
        <v>1</v>
      </c>
      <c r="E98" s="5" t="s">
        <v>1389</v>
      </c>
      <c r="F98" s="3" t="s">
        <v>244</v>
      </c>
      <c r="G98" s="3" t="s">
        <v>13</v>
      </c>
      <c r="H98" s="3" t="s">
        <v>14</v>
      </c>
      <c r="J98" s="3" t="s">
        <v>24</v>
      </c>
      <c r="K98" s="3" t="s">
        <v>17</v>
      </c>
      <c r="L98" s="3" t="s">
        <v>1141</v>
      </c>
      <c r="M98" s="3" t="s">
        <v>18</v>
      </c>
      <c r="N98" s="3" t="s">
        <v>19</v>
      </c>
      <c r="O98" s="3" t="s">
        <v>20</v>
      </c>
      <c r="P98" s="3">
        <v>37.35</v>
      </c>
      <c r="Q98" s="3">
        <v>20.9</v>
      </c>
      <c r="R98" s="3">
        <v>10.3</v>
      </c>
      <c r="W98" s="3">
        <v>20</v>
      </c>
      <c r="X98" s="3">
        <v>108</v>
      </c>
      <c r="Y98" s="3">
        <v>88</v>
      </c>
      <c r="Z98" s="3">
        <v>109</v>
      </c>
    </row>
    <row r="99" spans="1:27" x14ac:dyDescent="0.3">
      <c r="A99" s="3" t="s">
        <v>484</v>
      </c>
      <c r="B99" s="5">
        <v>40704</v>
      </c>
      <c r="C99" s="5" t="s">
        <v>1305</v>
      </c>
      <c r="D99" s="6">
        <v>1</v>
      </c>
      <c r="E99" s="5" t="s">
        <v>1390</v>
      </c>
      <c r="F99" s="3" t="s">
        <v>245</v>
      </c>
      <c r="G99" s="3" t="s">
        <v>13</v>
      </c>
      <c r="H99" s="3" t="s">
        <v>14</v>
      </c>
      <c r="J99" s="3" t="s">
        <v>22</v>
      </c>
      <c r="K99" s="3" t="s">
        <v>17</v>
      </c>
      <c r="L99" s="3" t="s">
        <v>1142</v>
      </c>
      <c r="M99" s="3" t="s">
        <v>18</v>
      </c>
      <c r="N99" s="3" t="s">
        <v>21</v>
      </c>
      <c r="P99" s="3">
        <v>43</v>
      </c>
      <c r="Q99" s="3">
        <v>25.4</v>
      </c>
      <c r="R99" s="3">
        <v>22.7</v>
      </c>
      <c r="W99" s="3">
        <v>15</v>
      </c>
      <c r="X99" s="3">
        <v>151</v>
      </c>
      <c r="Y99" s="3">
        <v>136</v>
      </c>
      <c r="Z99" s="3">
        <v>121</v>
      </c>
    </row>
    <row r="100" spans="1:27" x14ac:dyDescent="0.3">
      <c r="A100" s="3" t="s">
        <v>484</v>
      </c>
      <c r="B100" s="5">
        <v>40704</v>
      </c>
      <c r="C100" s="5" t="s">
        <v>1305</v>
      </c>
      <c r="D100" s="6">
        <v>2</v>
      </c>
      <c r="E100" s="5" t="s">
        <v>1391</v>
      </c>
      <c r="F100" s="3" t="s">
        <v>246</v>
      </c>
      <c r="G100" s="3" t="s">
        <v>11</v>
      </c>
      <c r="H100" s="3" t="s">
        <v>11</v>
      </c>
    </row>
    <row r="101" spans="1:27" x14ac:dyDescent="0.3">
      <c r="A101" s="3" t="s">
        <v>484</v>
      </c>
      <c r="B101" s="5">
        <v>40704</v>
      </c>
      <c r="C101" s="5" t="s">
        <v>1305</v>
      </c>
      <c r="D101" s="6">
        <v>2</v>
      </c>
      <c r="E101" s="5" t="s">
        <v>1392</v>
      </c>
      <c r="F101" s="3" t="s">
        <v>247</v>
      </c>
      <c r="G101" s="3" t="s">
        <v>13</v>
      </c>
      <c r="H101" s="3" t="s">
        <v>14</v>
      </c>
      <c r="J101" s="3" t="s">
        <v>33</v>
      </c>
      <c r="K101" s="3" t="s">
        <v>17</v>
      </c>
      <c r="L101" s="3" t="s">
        <v>1143</v>
      </c>
      <c r="M101" s="3" t="s">
        <v>18</v>
      </c>
      <c r="N101" s="3" t="s">
        <v>19</v>
      </c>
      <c r="P101" s="3">
        <v>26</v>
      </c>
      <c r="Q101" s="3">
        <v>17.399999999999999</v>
      </c>
      <c r="R101" s="3">
        <v>6.5</v>
      </c>
      <c r="W101" s="3">
        <v>19</v>
      </c>
      <c r="X101" s="3">
        <v>50</v>
      </c>
      <c r="Y101" s="3">
        <v>31</v>
      </c>
      <c r="Z101" s="3">
        <v>24</v>
      </c>
    </row>
    <row r="102" spans="1:27" x14ac:dyDescent="0.3">
      <c r="A102" s="3" t="s">
        <v>484</v>
      </c>
      <c r="B102" s="5">
        <v>40704</v>
      </c>
      <c r="C102" s="5" t="s">
        <v>1305</v>
      </c>
      <c r="D102" s="6">
        <v>3</v>
      </c>
      <c r="E102" s="5" t="s">
        <v>1393</v>
      </c>
      <c r="F102" s="3" t="s">
        <v>248</v>
      </c>
      <c r="G102" s="3" t="s">
        <v>11</v>
      </c>
      <c r="H102" s="3" t="s">
        <v>11</v>
      </c>
    </row>
    <row r="103" spans="1:27" x14ac:dyDescent="0.3">
      <c r="A103" s="3" t="s">
        <v>484</v>
      </c>
      <c r="B103" s="5">
        <v>40704</v>
      </c>
      <c r="C103" s="5" t="s">
        <v>1305</v>
      </c>
      <c r="D103" s="6">
        <v>3</v>
      </c>
      <c r="E103" s="5" t="s">
        <v>1394</v>
      </c>
      <c r="F103" s="3" t="s">
        <v>249</v>
      </c>
      <c r="G103" s="3" t="s">
        <v>11</v>
      </c>
      <c r="H103" s="3" t="s">
        <v>11</v>
      </c>
    </row>
    <row r="104" spans="1:27" x14ac:dyDescent="0.3">
      <c r="A104" s="3" t="s">
        <v>484</v>
      </c>
      <c r="B104" s="5">
        <v>40704</v>
      </c>
      <c r="C104" s="5" t="s">
        <v>1305</v>
      </c>
      <c r="D104" s="6">
        <v>4</v>
      </c>
      <c r="E104" s="5" t="s">
        <v>1395</v>
      </c>
      <c r="F104" s="3" t="s">
        <v>250</v>
      </c>
      <c r="G104" s="3" t="s">
        <v>11</v>
      </c>
      <c r="H104" s="3" t="s">
        <v>11</v>
      </c>
    </row>
    <row r="105" spans="1:27" x14ac:dyDescent="0.3">
      <c r="A105" s="3" t="s">
        <v>484</v>
      </c>
      <c r="B105" s="5">
        <v>40704</v>
      </c>
      <c r="C105" s="5" t="s">
        <v>1305</v>
      </c>
      <c r="D105" s="6">
        <v>4</v>
      </c>
      <c r="E105" s="5" t="s">
        <v>1396</v>
      </c>
      <c r="F105" s="3" t="s">
        <v>251</v>
      </c>
      <c r="G105" s="3" t="s">
        <v>11</v>
      </c>
      <c r="H105" s="3" t="s">
        <v>11</v>
      </c>
    </row>
    <row r="106" spans="1:27" x14ac:dyDescent="0.3">
      <c r="A106" s="3" t="s">
        <v>484</v>
      </c>
      <c r="B106" s="5">
        <v>40704</v>
      </c>
      <c r="C106" s="5" t="s">
        <v>1305</v>
      </c>
      <c r="D106" s="6">
        <v>5</v>
      </c>
      <c r="E106" s="5" t="s">
        <v>1397</v>
      </c>
      <c r="F106" s="3" t="s">
        <v>252</v>
      </c>
      <c r="G106" s="3" t="s">
        <v>11</v>
      </c>
      <c r="H106" s="3" t="s">
        <v>11</v>
      </c>
    </row>
    <row r="107" spans="1:27" x14ac:dyDescent="0.3">
      <c r="A107" s="3" t="s">
        <v>484</v>
      </c>
      <c r="B107" s="5">
        <v>40704</v>
      </c>
      <c r="C107" s="5" t="s">
        <v>1305</v>
      </c>
      <c r="D107" s="6">
        <v>5</v>
      </c>
      <c r="E107" s="5" t="s">
        <v>1398</v>
      </c>
      <c r="F107" s="3" t="s">
        <v>253</v>
      </c>
      <c r="G107" s="3" t="s">
        <v>13</v>
      </c>
      <c r="H107" s="3" t="s">
        <v>14</v>
      </c>
      <c r="J107" s="3" t="s">
        <v>24</v>
      </c>
      <c r="K107" s="3" t="s">
        <v>17</v>
      </c>
      <c r="L107" s="3" t="s">
        <v>1144</v>
      </c>
      <c r="M107" s="3" t="s">
        <v>18</v>
      </c>
      <c r="N107" s="3" t="s">
        <v>23</v>
      </c>
      <c r="P107" s="3">
        <v>36.049999999999997</v>
      </c>
      <c r="Q107" s="3">
        <v>21.75</v>
      </c>
      <c r="R107" s="3">
        <v>12.1</v>
      </c>
      <c r="W107" s="3">
        <v>19</v>
      </c>
      <c r="X107" s="3">
        <v>101</v>
      </c>
      <c r="Y107" s="3">
        <v>82</v>
      </c>
      <c r="Z107" s="3">
        <v>52</v>
      </c>
      <c r="AA107" s="3" t="s">
        <v>34</v>
      </c>
    </row>
    <row r="108" spans="1:27" x14ac:dyDescent="0.3">
      <c r="A108" s="3" t="s">
        <v>484</v>
      </c>
      <c r="B108" s="5">
        <v>40704</v>
      </c>
      <c r="C108" s="5" t="s">
        <v>1305</v>
      </c>
      <c r="D108" s="6">
        <v>6</v>
      </c>
      <c r="E108" s="5" t="s">
        <v>1399</v>
      </c>
      <c r="F108" s="3" t="s">
        <v>254</v>
      </c>
      <c r="G108" s="3" t="s">
        <v>11</v>
      </c>
      <c r="H108" s="3" t="s">
        <v>11</v>
      </c>
    </row>
    <row r="109" spans="1:27" x14ac:dyDescent="0.3">
      <c r="A109" s="3" t="s">
        <v>484</v>
      </c>
      <c r="B109" s="5">
        <v>40704</v>
      </c>
      <c r="C109" s="5" t="s">
        <v>1305</v>
      </c>
      <c r="D109" s="6">
        <v>6</v>
      </c>
      <c r="E109" s="5" t="s">
        <v>1400</v>
      </c>
      <c r="F109" s="3" t="s">
        <v>255</v>
      </c>
      <c r="G109" s="3" t="s">
        <v>11</v>
      </c>
      <c r="H109" s="3" t="s">
        <v>11</v>
      </c>
    </row>
    <row r="110" spans="1:27" x14ac:dyDescent="0.3">
      <c r="A110" s="3" t="s">
        <v>484</v>
      </c>
      <c r="B110" s="5">
        <v>40704</v>
      </c>
      <c r="C110" s="5" t="s">
        <v>1305</v>
      </c>
      <c r="D110" s="6">
        <v>7</v>
      </c>
      <c r="E110" s="5" t="s">
        <v>1401</v>
      </c>
      <c r="F110" s="3" t="s">
        <v>256</v>
      </c>
      <c r="G110" s="3" t="s">
        <v>11</v>
      </c>
      <c r="H110" s="3" t="s">
        <v>11</v>
      </c>
    </row>
    <row r="111" spans="1:27" x14ac:dyDescent="0.3">
      <c r="A111" s="3" t="s">
        <v>484</v>
      </c>
      <c r="B111" s="5">
        <v>40704</v>
      </c>
      <c r="C111" s="5" t="s">
        <v>1305</v>
      </c>
      <c r="D111" s="6">
        <v>7</v>
      </c>
      <c r="E111" s="5" t="s">
        <v>1402</v>
      </c>
      <c r="F111" s="3" t="s">
        <v>257</v>
      </c>
      <c r="G111" s="3" t="s">
        <v>11</v>
      </c>
      <c r="H111" s="3" t="s">
        <v>11</v>
      </c>
    </row>
    <row r="112" spans="1:27" x14ac:dyDescent="0.3">
      <c r="A112" s="3" t="s">
        <v>484</v>
      </c>
      <c r="B112" s="5">
        <v>40704</v>
      </c>
      <c r="C112" s="5" t="s">
        <v>1305</v>
      </c>
      <c r="D112" s="6">
        <v>8</v>
      </c>
      <c r="E112" s="5" t="s">
        <v>1403</v>
      </c>
      <c r="F112" s="3" t="s">
        <v>258</v>
      </c>
      <c r="G112" s="3" t="s">
        <v>11</v>
      </c>
      <c r="H112" s="3" t="s">
        <v>11</v>
      </c>
    </row>
    <row r="113" spans="1:26" x14ac:dyDescent="0.3">
      <c r="A113" s="3" t="s">
        <v>484</v>
      </c>
      <c r="B113" s="5">
        <v>40704</v>
      </c>
      <c r="C113" s="5" t="s">
        <v>1305</v>
      </c>
      <c r="D113" s="6">
        <v>8</v>
      </c>
      <c r="E113" s="5" t="s">
        <v>1404</v>
      </c>
      <c r="F113" s="3" t="s">
        <v>259</v>
      </c>
      <c r="G113" s="3" t="s">
        <v>11</v>
      </c>
      <c r="H113" s="3" t="s">
        <v>11</v>
      </c>
    </row>
    <row r="114" spans="1:26" x14ac:dyDescent="0.3">
      <c r="A114" s="3" t="s">
        <v>484</v>
      </c>
      <c r="B114" s="5">
        <v>40704</v>
      </c>
      <c r="C114" s="5" t="s">
        <v>1305</v>
      </c>
      <c r="D114" s="6">
        <v>9</v>
      </c>
      <c r="E114" s="5" t="s">
        <v>1405</v>
      </c>
      <c r="F114" s="3" t="s">
        <v>260</v>
      </c>
      <c r="G114" s="3" t="s">
        <v>13</v>
      </c>
      <c r="H114" s="3" t="s">
        <v>14</v>
      </c>
      <c r="J114" s="3" t="s">
        <v>24</v>
      </c>
      <c r="K114" s="3" t="s">
        <v>17</v>
      </c>
      <c r="L114" s="3" t="s">
        <v>1145</v>
      </c>
      <c r="M114" s="3" t="s">
        <v>25</v>
      </c>
      <c r="N114" s="3" t="s">
        <v>21</v>
      </c>
      <c r="P114" s="3">
        <v>35.5</v>
      </c>
      <c r="Q114" s="3">
        <v>23</v>
      </c>
      <c r="R114" s="3">
        <v>13.4</v>
      </c>
      <c r="W114" s="3">
        <v>14</v>
      </c>
      <c r="X114" s="3">
        <v>113</v>
      </c>
      <c r="Y114" s="3">
        <v>99</v>
      </c>
      <c r="Z114" s="3">
        <v>95</v>
      </c>
    </row>
    <row r="115" spans="1:26" x14ac:dyDescent="0.3">
      <c r="A115" s="3" t="s">
        <v>484</v>
      </c>
      <c r="B115" s="5">
        <v>40704</v>
      </c>
      <c r="C115" s="5" t="s">
        <v>1305</v>
      </c>
      <c r="D115" s="6">
        <v>9</v>
      </c>
      <c r="E115" s="5" t="s">
        <v>1406</v>
      </c>
      <c r="F115" s="3" t="s">
        <v>261</v>
      </c>
      <c r="G115" s="3" t="s">
        <v>11</v>
      </c>
      <c r="H115" s="3" t="s">
        <v>11</v>
      </c>
    </row>
    <row r="116" spans="1:26" x14ac:dyDescent="0.3">
      <c r="A116" s="3" t="s">
        <v>484</v>
      </c>
      <c r="B116" s="5">
        <v>40704</v>
      </c>
      <c r="C116" s="5" t="s">
        <v>1305</v>
      </c>
      <c r="D116" s="6">
        <v>10</v>
      </c>
      <c r="E116" s="5" t="s">
        <v>1311</v>
      </c>
      <c r="F116" s="3" t="s">
        <v>263</v>
      </c>
      <c r="G116" s="3" t="s">
        <v>11</v>
      </c>
      <c r="H116" s="3" t="s">
        <v>11</v>
      </c>
    </row>
    <row r="117" spans="1:26" x14ac:dyDescent="0.3">
      <c r="A117" s="3" t="s">
        <v>484</v>
      </c>
      <c r="B117" s="5">
        <v>40704</v>
      </c>
      <c r="C117" s="5" t="s">
        <v>1305</v>
      </c>
      <c r="D117" s="6">
        <v>10</v>
      </c>
      <c r="E117" s="5" t="s">
        <v>1312</v>
      </c>
      <c r="F117" s="3" t="s">
        <v>264</v>
      </c>
      <c r="G117" s="3" t="s">
        <v>11</v>
      </c>
      <c r="H117" s="3" t="s">
        <v>11</v>
      </c>
    </row>
    <row r="118" spans="1:26" x14ac:dyDescent="0.3">
      <c r="A118" s="3" t="s">
        <v>484</v>
      </c>
      <c r="B118" s="5">
        <v>40704</v>
      </c>
      <c r="C118" s="5" t="s">
        <v>1305</v>
      </c>
      <c r="D118" s="6">
        <v>11</v>
      </c>
      <c r="E118" s="5" t="s">
        <v>1313</v>
      </c>
      <c r="F118" s="3" t="s">
        <v>265</v>
      </c>
      <c r="G118" s="3" t="s">
        <v>11</v>
      </c>
      <c r="H118" s="3" t="s">
        <v>11</v>
      </c>
    </row>
    <row r="119" spans="1:26" x14ac:dyDescent="0.3">
      <c r="A119" s="3" t="s">
        <v>484</v>
      </c>
      <c r="B119" s="5">
        <v>40704</v>
      </c>
      <c r="C119" s="5" t="s">
        <v>1305</v>
      </c>
      <c r="D119" s="6">
        <v>11</v>
      </c>
      <c r="E119" s="5" t="s">
        <v>1314</v>
      </c>
      <c r="F119" s="3" t="s">
        <v>266</v>
      </c>
      <c r="G119" s="3" t="s">
        <v>11</v>
      </c>
      <c r="H119" s="3" t="s">
        <v>11</v>
      </c>
    </row>
    <row r="120" spans="1:26" x14ac:dyDescent="0.3">
      <c r="A120" s="3" t="s">
        <v>484</v>
      </c>
      <c r="B120" s="5">
        <v>40704</v>
      </c>
      <c r="C120" s="5" t="s">
        <v>1305</v>
      </c>
      <c r="D120" s="6">
        <v>12</v>
      </c>
      <c r="E120" s="5" t="s">
        <v>1315</v>
      </c>
      <c r="F120" s="3" t="s">
        <v>267</v>
      </c>
      <c r="G120" s="3" t="s">
        <v>11</v>
      </c>
      <c r="H120" s="3" t="s">
        <v>11</v>
      </c>
    </row>
    <row r="121" spans="1:26" x14ac:dyDescent="0.3">
      <c r="A121" s="3" t="s">
        <v>484</v>
      </c>
      <c r="B121" s="5">
        <v>40704</v>
      </c>
      <c r="C121" s="5" t="s">
        <v>1305</v>
      </c>
      <c r="D121" s="6">
        <v>12</v>
      </c>
      <c r="E121" s="5" t="s">
        <v>1316</v>
      </c>
      <c r="F121" s="3" t="s">
        <v>270</v>
      </c>
      <c r="G121" s="3" t="s">
        <v>11</v>
      </c>
      <c r="H121" s="3" t="s">
        <v>14</v>
      </c>
    </row>
    <row r="122" spans="1:26" x14ac:dyDescent="0.3">
      <c r="A122" s="3" t="s">
        <v>484</v>
      </c>
      <c r="B122" s="5">
        <v>40704</v>
      </c>
      <c r="C122" s="5" t="s">
        <v>1305</v>
      </c>
      <c r="D122" s="6">
        <v>13</v>
      </c>
      <c r="E122" s="5" t="s">
        <v>1317</v>
      </c>
      <c r="F122" s="3" t="s">
        <v>271</v>
      </c>
      <c r="G122" s="3" t="s">
        <v>11</v>
      </c>
      <c r="H122" s="3" t="s">
        <v>14</v>
      </c>
      <c r="I122" s="3" t="s">
        <v>12</v>
      </c>
    </row>
    <row r="123" spans="1:26" x14ac:dyDescent="0.3">
      <c r="A123" s="3" t="s">
        <v>484</v>
      </c>
      <c r="B123" s="5">
        <v>40704</v>
      </c>
      <c r="C123" s="5" t="s">
        <v>1305</v>
      </c>
      <c r="D123" s="6">
        <v>13</v>
      </c>
      <c r="E123" s="5" t="s">
        <v>1318</v>
      </c>
      <c r="F123" s="3" t="s">
        <v>272</v>
      </c>
      <c r="G123" s="3" t="s">
        <v>13</v>
      </c>
      <c r="H123" s="3" t="s">
        <v>14</v>
      </c>
      <c r="J123" s="3" t="s">
        <v>16</v>
      </c>
      <c r="K123" s="3" t="s">
        <v>15</v>
      </c>
      <c r="L123" s="3" t="s">
        <v>1132</v>
      </c>
    </row>
    <row r="124" spans="1:26" x14ac:dyDescent="0.3">
      <c r="A124" s="3" t="s">
        <v>484</v>
      </c>
      <c r="B124" s="5">
        <v>40704</v>
      </c>
      <c r="C124" s="5" t="s">
        <v>1305</v>
      </c>
      <c r="D124" s="6">
        <v>14</v>
      </c>
      <c r="E124" s="5" t="s">
        <v>1319</v>
      </c>
      <c r="F124" s="3" t="s">
        <v>273</v>
      </c>
      <c r="G124" s="3" t="s">
        <v>11</v>
      </c>
      <c r="H124" s="3" t="s">
        <v>11</v>
      </c>
    </row>
    <row r="125" spans="1:26" x14ac:dyDescent="0.3">
      <c r="A125" s="3" t="s">
        <v>484</v>
      </c>
      <c r="B125" s="5">
        <v>40704</v>
      </c>
      <c r="C125" s="5" t="s">
        <v>1305</v>
      </c>
      <c r="D125" s="6">
        <v>14</v>
      </c>
      <c r="E125" s="5" t="s">
        <v>1320</v>
      </c>
      <c r="F125" s="3" t="s">
        <v>274</v>
      </c>
      <c r="G125" s="3" t="s">
        <v>11</v>
      </c>
      <c r="H125" s="3" t="s">
        <v>11</v>
      </c>
      <c r="I125" s="3" t="s">
        <v>12</v>
      </c>
    </row>
    <row r="126" spans="1:26" x14ac:dyDescent="0.3">
      <c r="A126" s="3" t="s">
        <v>484</v>
      </c>
      <c r="B126" s="5">
        <v>40704</v>
      </c>
      <c r="C126" s="5" t="s">
        <v>1305</v>
      </c>
      <c r="D126" s="6">
        <v>15</v>
      </c>
      <c r="E126" s="5" t="s">
        <v>1321</v>
      </c>
      <c r="F126" s="3" t="s">
        <v>275</v>
      </c>
      <c r="G126" s="3" t="s">
        <v>11</v>
      </c>
      <c r="H126" s="3" t="s">
        <v>11</v>
      </c>
    </row>
    <row r="127" spans="1:26" x14ac:dyDescent="0.3">
      <c r="A127" s="3" t="s">
        <v>484</v>
      </c>
      <c r="B127" s="5">
        <v>40704</v>
      </c>
      <c r="C127" s="5" t="s">
        <v>1305</v>
      </c>
      <c r="D127" s="6">
        <v>15</v>
      </c>
      <c r="E127" s="5" t="s">
        <v>1322</v>
      </c>
      <c r="F127" s="3" t="s">
        <v>278</v>
      </c>
      <c r="G127" s="3" t="s">
        <v>11</v>
      </c>
      <c r="H127" s="3" t="s">
        <v>11</v>
      </c>
    </row>
    <row r="128" spans="1:26" x14ac:dyDescent="0.3">
      <c r="A128" s="3" t="s">
        <v>484</v>
      </c>
      <c r="B128" s="5">
        <v>40704</v>
      </c>
      <c r="C128" s="5" t="s">
        <v>1305</v>
      </c>
      <c r="D128" s="6">
        <v>16</v>
      </c>
      <c r="E128" s="5" t="s">
        <v>1323</v>
      </c>
      <c r="F128" s="3" t="s">
        <v>279</v>
      </c>
      <c r="G128" s="3" t="s">
        <v>11</v>
      </c>
      <c r="H128" s="3" t="s">
        <v>11</v>
      </c>
    </row>
    <row r="129" spans="1:26" x14ac:dyDescent="0.3">
      <c r="A129" s="3" t="s">
        <v>484</v>
      </c>
      <c r="B129" s="5">
        <v>40704</v>
      </c>
      <c r="C129" s="5" t="s">
        <v>1305</v>
      </c>
      <c r="D129" s="6">
        <v>16</v>
      </c>
      <c r="E129" s="5" t="s">
        <v>1324</v>
      </c>
      <c r="F129" s="3" t="s">
        <v>280</v>
      </c>
      <c r="G129" s="3" t="s">
        <v>11</v>
      </c>
      <c r="H129" s="3" t="s">
        <v>11</v>
      </c>
    </row>
    <row r="130" spans="1:26" x14ac:dyDescent="0.3">
      <c r="A130" s="3" t="s">
        <v>484</v>
      </c>
      <c r="B130" s="5">
        <v>40704</v>
      </c>
      <c r="C130" s="5" t="s">
        <v>1305</v>
      </c>
      <c r="D130" s="6">
        <v>17</v>
      </c>
      <c r="E130" s="5" t="s">
        <v>1325</v>
      </c>
      <c r="F130" s="3" t="s">
        <v>281</v>
      </c>
      <c r="G130" s="3" t="s">
        <v>11</v>
      </c>
      <c r="H130" s="3" t="s">
        <v>11</v>
      </c>
    </row>
    <row r="131" spans="1:26" x14ac:dyDescent="0.3">
      <c r="A131" s="3" t="s">
        <v>484</v>
      </c>
      <c r="B131" s="5">
        <v>40704</v>
      </c>
      <c r="C131" s="5" t="s">
        <v>1305</v>
      </c>
      <c r="D131" s="6">
        <v>17</v>
      </c>
      <c r="E131" s="5" t="s">
        <v>1326</v>
      </c>
      <c r="F131" s="3" t="s">
        <v>282</v>
      </c>
      <c r="G131" s="3" t="s">
        <v>11</v>
      </c>
      <c r="H131" s="3" t="s">
        <v>11</v>
      </c>
    </row>
    <row r="132" spans="1:26" x14ac:dyDescent="0.3">
      <c r="A132" s="3" t="s">
        <v>484</v>
      </c>
      <c r="B132" s="5">
        <v>40704</v>
      </c>
      <c r="C132" s="5" t="s">
        <v>1305</v>
      </c>
      <c r="D132" s="6">
        <v>18</v>
      </c>
      <c r="E132" s="5" t="s">
        <v>1327</v>
      </c>
      <c r="F132" s="3" t="s">
        <v>283</v>
      </c>
      <c r="G132" s="3" t="s">
        <v>11</v>
      </c>
      <c r="H132" s="3" t="s">
        <v>11</v>
      </c>
    </row>
    <row r="133" spans="1:26" x14ac:dyDescent="0.3">
      <c r="A133" s="3" t="s">
        <v>484</v>
      </c>
      <c r="B133" s="5">
        <v>40704</v>
      </c>
      <c r="C133" s="5" t="s">
        <v>1305</v>
      </c>
      <c r="D133" s="6">
        <v>18</v>
      </c>
      <c r="E133" s="5" t="s">
        <v>1328</v>
      </c>
      <c r="F133" s="3" t="s">
        <v>284</v>
      </c>
      <c r="G133" s="3" t="s">
        <v>11</v>
      </c>
      <c r="H133" s="3" t="s">
        <v>11</v>
      </c>
    </row>
    <row r="134" spans="1:26" x14ac:dyDescent="0.3">
      <c r="A134" s="3" t="s">
        <v>484</v>
      </c>
      <c r="B134" s="5">
        <v>40704</v>
      </c>
      <c r="C134" s="5" t="s">
        <v>1305</v>
      </c>
      <c r="D134" s="6">
        <v>19</v>
      </c>
      <c r="E134" s="5" t="s">
        <v>1329</v>
      </c>
      <c r="F134" s="3" t="s">
        <v>285</v>
      </c>
      <c r="G134" s="3" t="s">
        <v>11</v>
      </c>
      <c r="H134" s="3" t="s">
        <v>11</v>
      </c>
    </row>
    <row r="135" spans="1:26" x14ac:dyDescent="0.3">
      <c r="A135" s="3" t="s">
        <v>484</v>
      </c>
      <c r="B135" s="5">
        <v>40704</v>
      </c>
      <c r="C135" s="5" t="s">
        <v>1305</v>
      </c>
      <c r="D135" s="6">
        <v>19</v>
      </c>
      <c r="E135" s="5" t="s">
        <v>1330</v>
      </c>
      <c r="F135" s="3" t="s">
        <v>287</v>
      </c>
      <c r="G135" s="3" t="s">
        <v>11</v>
      </c>
      <c r="H135" s="3" t="s">
        <v>14</v>
      </c>
      <c r="I135" s="3" t="s">
        <v>12</v>
      </c>
    </row>
    <row r="136" spans="1:26" x14ac:dyDescent="0.3">
      <c r="A136" s="3" t="s">
        <v>484</v>
      </c>
      <c r="B136" s="5">
        <v>40704</v>
      </c>
      <c r="C136" s="5" t="s">
        <v>1305</v>
      </c>
      <c r="D136" s="6">
        <v>20</v>
      </c>
      <c r="E136" s="5" t="s">
        <v>1331</v>
      </c>
      <c r="F136" s="3" t="s">
        <v>288</v>
      </c>
      <c r="G136" s="3" t="s">
        <v>11</v>
      </c>
      <c r="H136" s="3" t="s">
        <v>14</v>
      </c>
    </row>
    <row r="137" spans="1:26" x14ac:dyDescent="0.3">
      <c r="A137" s="3" t="s">
        <v>484</v>
      </c>
      <c r="B137" s="5">
        <v>40704</v>
      </c>
      <c r="C137" s="5" t="s">
        <v>1305</v>
      </c>
      <c r="D137" s="6">
        <v>20</v>
      </c>
      <c r="E137" s="5" t="s">
        <v>1332</v>
      </c>
      <c r="F137" s="3" t="s">
        <v>289</v>
      </c>
      <c r="G137" s="3" t="s">
        <v>11</v>
      </c>
      <c r="H137" s="3" t="s">
        <v>11</v>
      </c>
    </row>
    <row r="138" spans="1:26" x14ac:dyDescent="0.3">
      <c r="A138" s="3" t="s">
        <v>484</v>
      </c>
      <c r="B138" s="5">
        <v>40704</v>
      </c>
      <c r="C138" s="5" t="s">
        <v>1305</v>
      </c>
      <c r="D138" s="6">
        <v>21</v>
      </c>
      <c r="E138" s="5" t="s">
        <v>1333</v>
      </c>
      <c r="F138" s="3" t="s">
        <v>290</v>
      </c>
      <c r="G138" s="3" t="s">
        <v>11</v>
      </c>
      <c r="H138" s="3" t="s">
        <v>11</v>
      </c>
    </row>
    <row r="139" spans="1:26" x14ac:dyDescent="0.3">
      <c r="A139" s="3" t="s">
        <v>484</v>
      </c>
      <c r="B139" s="5">
        <v>40704</v>
      </c>
      <c r="C139" s="5" t="s">
        <v>1305</v>
      </c>
      <c r="D139" s="6">
        <v>21</v>
      </c>
      <c r="E139" s="5" t="s">
        <v>1334</v>
      </c>
      <c r="F139" s="3" t="s">
        <v>291</v>
      </c>
      <c r="G139" s="3" t="s">
        <v>11</v>
      </c>
      <c r="H139" s="3" t="s">
        <v>11</v>
      </c>
      <c r="I139" s="3" t="s">
        <v>12</v>
      </c>
    </row>
    <row r="140" spans="1:26" x14ac:dyDescent="0.3">
      <c r="A140" s="3" t="s">
        <v>484</v>
      </c>
      <c r="B140" s="5">
        <v>40704</v>
      </c>
      <c r="C140" s="5" t="s">
        <v>1305</v>
      </c>
      <c r="D140" s="6">
        <v>22</v>
      </c>
      <c r="E140" s="5" t="s">
        <v>1335</v>
      </c>
      <c r="F140" s="3" t="s">
        <v>292</v>
      </c>
      <c r="G140" s="3" t="s">
        <v>11</v>
      </c>
      <c r="H140" s="3" t="s">
        <v>11</v>
      </c>
    </row>
    <row r="141" spans="1:26" x14ac:dyDescent="0.3">
      <c r="A141" s="3" t="s">
        <v>484</v>
      </c>
      <c r="B141" s="5">
        <v>40704</v>
      </c>
      <c r="C141" s="5" t="s">
        <v>1305</v>
      </c>
      <c r="D141" s="6">
        <v>22</v>
      </c>
      <c r="E141" s="5" t="s">
        <v>1336</v>
      </c>
      <c r="F141" s="3" t="s">
        <v>293</v>
      </c>
      <c r="G141" s="3" t="s">
        <v>11</v>
      </c>
      <c r="H141" s="3" t="s">
        <v>11</v>
      </c>
    </row>
    <row r="142" spans="1:26" x14ac:dyDescent="0.3">
      <c r="A142" s="3" t="s">
        <v>484</v>
      </c>
      <c r="B142" s="5">
        <v>40704</v>
      </c>
      <c r="C142" s="5" t="s">
        <v>1305</v>
      </c>
      <c r="D142" s="6">
        <v>23</v>
      </c>
      <c r="E142" s="5" t="s">
        <v>1337</v>
      </c>
      <c r="F142" s="3" t="s">
        <v>294</v>
      </c>
      <c r="G142" s="3" t="s">
        <v>13</v>
      </c>
      <c r="H142" s="3" t="s">
        <v>14</v>
      </c>
      <c r="J142" s="3" t="s">
        <v>24</v>
      </c>
      <c r="K142" s="3" t="s">
        <v>17</v>
      </c>
      <c r="L142" s="3" t="s">
        <v>1146</v>
      </c>
      <c r="M142" s="3" t="s">
        <v>18</v>
      </c>
      <c r="N142" s="3" t="s">
        <v>23</v>
      </c>
      <c r="P142" s="3">
        <v>34.75</v>
      </c>
      <c r="Q142" s="3">
        <v>20.55</v>
      </c>
      <c r="R142" s="3">
        <v>12.8</v>
      </c>
      <c r="W142" s="3">
        <v>19</v>
      </c>
      <c r="X142" s="3">
        <v>99</v>
      </c>
      <c r="Y142" s="3">
        <v>80</v>
      </c>
      <c r="Z142" s="3">
        <v>57</v>
      </c>
    </row>
    <row r="143" spans="1:26" x14ac:dyDescent="0.3">
      <c r="A143" s="3" t="s">
        <v>484</v>
      </c>
      <c r="B143" s="5">
        <v>40704</v>
      </c>
      <c r="C143" s="5" t="s">
        <v>1305</v>
      </c>
      <c r="D143" s="6">
        <v>23</v>
      </c>
      <c r="E143" s="5" t="s">
        <v>1338</v>
      </c>
      <c r="F143" s="3" t="s">
        <v>295</v>
      </c>
      <c r="G143" s="3" t="s">
        <v>11</v>
      </c>
      <c r="H143" s="3" t="s">
        <v>15</v>
      </c>
    </row>
    <row r="144" spans="1:26" x14ac:dyDescent="0.3">
      <c r="A144" s="3" t="s">
        <v>484</v>
      </c>
      <c r="B144" s="5">
        <v>40704</v>
      </c>
      <c r="C144" s="5" t="s">
        <v>1305</v>
      </c>
      <c r="D144" s="6">
        <v>24</v>
      </c>
      <c r="E144" s="5" t="s">
        <v>1339</v>
      </c>
      <c r="F144" s="3" t="s">
        <v>296</v>
      </c>
      <c r="G144" s="3" t="s">
        <v>11</v>
      </c>
      <c r="H144" s="3" t="s">
        <v>11</v>
      </c>
    </row>
    <row r="145" spans="1:26" x14ac:dyDescent="0.3">
      <c r="A145" s="3" t="s">
        <v>484</v>
      </c>
      <c r="B145" s="5">
        <v>40704</v>
      </c>
      <c r="C145" s="5" t="s">
        <v>1305</v>
      </c>
      <c r="D145" s="6">
        <v>24</v>
      </c>
      <c r="E145" s="5" t="s">
        <v>1340</v>
      </c>
      <c r="F145" s="3" t="s">
        <v>297</v>
      </c>
      <c r="G145" s="3" t="s">
        <v>11</v>
      </c>
      <c r="H145" s="3" t="s">
        <v>11</v>
      </c>
    </row>
    <row r="146" spans="1:26" x14ac:dyDescent="0.3">
      <c r="A146" s="3" t="s">
        <v>484</v>
      </c>
      <c r="B146" s="5">
        <v>40704</v>
      </c>
      <c r="C146" s="5" t="s">
        <v>1305</v>
      </c>
      <c r="D146" s="6">
        <v>25</v>
      </c>
      <c r="E146" s="5" t="s">
        <v>1341</v>
      </c>
      <c r="F146" s="3" t="s">
        <v>298</v>
      </c>
      <c r="G146" s="3" t="s">
        <v>11</v>
      </c>
      <c r="H146" s="3" t="s">
        <v>11</v>
      </c>
    </row>
    <row r="147" spans="1:26" x14ac:dyDescent="0.3">
      <c r="A147" s="3" t="s">
        <v>484</v>
      </c>
      <c r="B147" s="5">
        <v>40704</v>
      </c>
      <c r="C147" s="5" t="s">
        <v>1305</v>
      </c>
      <c r="D147" s="6">
        <v>25</v>
      </c>
      <c r="E147" s="5" t="s">
        <v>1342</v>
      </c>
      <c r="F147" s="3" t="s">
        <v>299</v>
      </c>
      <c r="G147" s="3" t="s">
        <v>13</v>
      </c>
      <c r="H147" s="3" t="s">
        <v>14</v>
      </c>
      <c r="J147" s="3" t="s">
        <v>22</v>
      </c>
      <c r="K147" s="3" t="s">
        <v>17</v>
      </c>
      <c r="L147" s="3" t="s">
        <v>1147</v>
      </c>
      <c r="M147" s="3" t="s">
        <v>25</v>
      </c>
      <c r="N147" s="3" t="s">
        <v>19</v>
      </c>
      <c r="P147" s="3">
        <v>39.5</v>
      </c>
      <c r="Q147" s="3">
        <v>24.4</v>
      </c>
      <c r="R147" s="3">
        <v>11.7</v>
      </c>
      <c r="W147" s="3">
        <v>14</v>
      </c>
      <c r="X147" s="3">
        <v>100</v>
      </c>
      <c r="Z147" s="3">
        <v>104</v>
      </c>
    </row>
    <row r="148" spans="1:26" x14ac:dyDescent="0.3">
      <c r="A148" s="3" t="s">
        <v>484</v>
      </c>
      <c r="B148" s="5">
        <v>40704</v>
      </c>
      <c r="C148" s="5" t="s">
        <v>1305</v>
      </c>
      <c r="D148" s="6">
        <v>26</v>
      </c>
      <c r="E148" s="5" t="s">
        <v>1343</v>
      </c>
      <c r="F148" s="3" t="s">
        <v>300</v>
      </c>
      <c r="G148" s="3" t="s">
        <v>11</v>
      </c>
      <c r="H148" s="3" t="s">
        <v>11</v>
      </c>
      <c r="I148" s="3" t="s">
        <v>12</v>
      </c>
    </row>
    <row r="149" spans="1:26" x14ac:dyDescent="0.3">
      <c r="A149" s="3" t="s">
        <v>484</v>
      </c>
      <c r="B149" s="5">
        <v>40704</v>
      </c>
      <c r="C149" s="5" t="s">
        <v>1305</v>
      </c>
      <c r="D149" s="6">
        <v>26</v>
      </c>
      <c r="E149" s="5" t="s">
        <v>1344</v>
      </c>
      <c r="F149" s="3" t="s">
        <v>301</v>
      </c>
      <c r="G149" s="3" t="s">
        <v>13</v>
      </c>
      <c r="H149" s="3" t="s">
        <v>14</v>
      </c>
      <c r="J149" s="3" t="s">
        <v>16</v>
      </c>
      <c r="K149" s="3" t="s">
        <v>15</v>
      </c>
      <c r="L149" s="3" t="s">
        <v>1135</v>
      </c>
    </row>
    <row r="150" spans="1:26" x14ac:dyDescent="0.3">
      <c r="A150" s="3" t="s">
        <v>484</v>
      </c>
      <c r="B150" s="5">
        <v>40704</v>
      </c>
      <c r="C150" s="5" t="s">
        <v>1305</v>
      </c>
      <c r="D150" s="6">
        <v>27</v>
      </c>
      <c r="E150" s="5" t="s">
        <v>1345</v>
      </c>
      <c r="F150" s="3" t="s">
        <v>302</v>
      </c>
      <c r="G150" s="3" t="s">
        <v>11</v>
      </c>
      <c r="H150" s="3" t="s">
        <v>14</v>
      </c>
    </row>
    <row r="151" spans="1:26" x14ac:dyDescent="0.3">
      <c r="A151" s="3" t="s">
        <v>484</v>
      </c>
      <c r="B151" s="5">
        <v>40704</v>
      </c>
      <c r="C151" s="5" t="s">
        <v>1305</v>
      </c>
      <c r="D151" s="6">
        <v>27</v>
      </c>
      <c r="E151" s="5" t="s">
        <v>1346</v>
      </c>
      <c r="F151" s="3" t="s">
        <v>303</v>
      </c>
      <c r="G151" s="3" t="s">
        <v>11</v>
      </c>
      <c r="H151" s="3" t="s">
        <v>14</v>
      </c>
    </row>
    <row r="152" spans="1:26" x14ac:dyDescent="0.3">
      <c r="A152" s="3" t="s">
        <v>484</v>
      </c>
      <c r="B152" s="5">
        <v>40704</v>
      </c>
      <c r="C152" s="5" t="s">
        <v>1305</v>
      </c>
      <c r="D152" s="6">
        <v>28</v>
      </c>
      <c r="E152" s="5" t="s">
        <v>1347</v>
      </c>
      <c r="F152" s="3" t="s">
        <v>304</v>
      </c>
      <c r="G152" s="3" t="s">
        <v>11</v>
      </c>
      <c r="H152" s="3" t="s">
        <v>11</v>
      </c>
    </row>
    <row r="153" spans="1:26" x14ac:dyDescent="0.3">
      <c r="A153" s="3" t="s">
        <v>484</v>
      </c>
      <c r="B153" s="5">
        <v>40704</v>
      </c>
      <c r="C153" s="5" t="s">
        <v>1305</v>
      </c>
      <c r="D153" s="6">
        <v>28</v>
      </c>
      <c r="E153" s="5" t="s">
        <v>1348</v>
      </c>
      <c r="F153" s="3" t="s">
        <v>305</v>
      </c>
      <c r="G153" s="3" t="s">
        <v>11</v>
      </c>
      <c r="H153" s="3" t="s">
        <v>14</v>
      </c>
    </row>
    <row r="154" spans="1:26" x14ac:dyDescent="0.3">
      <c r="A154" s="3" t="s">
        <v>484</v>
      </c>
      <c r="B154" s="5">
        <v>40704</v>
      </c>
      <c r="C154" s="5" t="s">
        <v>1305</v>
      </c>
      <c r="D154" s="6">
        <v>29</v>
      </c>
      <c r="E154" s="5" t="s">
        <v>1349</v>
      </c>
      <c r="F154" s="3" t="s">
        <v>306</v>
      </c>
      <c r="G154" s="3" t="s">
        <v>11</v>
      </c>
      <c r="H154" s="3" t="s">
        <v>11</v>
      </c>
    </row>
    <row r="155" spans="1:26" x14ac:dyDescent="0.3">
      <c r="A155" s="3" t="s">
        <v>484</v>
      </c>
      <c r="B155" s="5">
        <v>40704</v>
      </c>
      <c r="C155" s="5" t="s">
        <v>1305</v>
      </c>
      <c r="D155" s="6">
        <v>29</v>
      </c>
      <c r="E155" s="5" t="s">
        <v>1350</v>
      </c>
      <c r="F155" s="3" t="s">
        <v>307</v>
      </c>
      <c r="G155" s="3" t="s">
        <v>11</v>
      </c>
      <c r="H155" s="3" t="s">
        <v>14</v>
      </c>
    </row>
    <row r="156" spans="1:26" x14ac:dyDescent="0.3">
      <c r="A156" s="3" t="s">
        <v>484</v>
      </c>
      <c r="B156" s="5">
        <v>40704</v>
      </c>
      <c r="C156" s="5" t="s">
        <v>1305</v>
      </c>
      <c r="D156" s="6">
        <v>30</v>
      </c>
      <c r="E156" s="5" t="s">
        <v>1351</v>
      </c>
      <c r="F156" s="3" t="s">
        <v>308</v>
      </c>
      <c r="G156" s="3" t="s">
        <v>11</v>
      </c>
      <c r="H156" s="3" t="s">
        <v>11</v>
      </c>
    </row>
    <row r="157" spans="1:26" x14ac:dyDescent="0.3">
      <c r="A157" s="3" t="s">
        <v>484</v>
      </c>
      <c r="B157" s="5">
        <v>40704</v>
      </c>
      <c r="C157" s="5" t="s">
        <v>1305</v>
      </c>
      <c r="D157" s="6">
        <v>30</v>
      </c>
      <c r="E157" s="5" t="s">
        <v>1352</v>
      </c>
      <c r="F157" s="3" t="s">
        <v>309</v>
      </c>
      <c r="G157" s="3" t="s">
        <v>11</v>
      </c>
      <c r="H157" s="3" t="s">
        <v>11</v>
      </c>
    </row>
    <row r="158" spans="1:26" x14ac:dyDescent="0.3">
      <c r="A158" s="3" t="s">
        <v>484</v>
      </c>
      <c r="B158" s="5">
        <v>40704</v>
      </c>
      <c r="C158" s="5" t="s">
        <v>1305</v>
      </c>
      <c r="D158" s="6">
        <v>31</v>
      </c>
      <c r="E158" s="5" t="s">
        <v>1353</v>
      </c>
      <c r="F158" s="3" t="s">
        <v>310</v>
      </c>
      <c r="G158" s="3" t="s">
        <v>13</v>
      </c>
      <c r="H158" s="3" t="s">
        <v>14</v>
      </c>
      <c r="J158" s="3" t="s">
        <v>33</v>
      </c>
      <c r="K158" s="3" t="s">
        <v>17</v>
      </c>
      <c r="L158" s="3" t="s">
        <v>1148</v>
      </c>
      <c r="M158" s="3" t="s">
        <v>18</v>
      </c>
      <c r="N158" s="3" t="s">
        <v>21</v>
      </c>
      <c r="P158" s="3">
        <v>26.75</v>
      </c>
      <c r="Q158" s="3">
        <v>17.25</v>
      </c>
      <c r="R158" s="3">
        <v>11.5</v>
      </c>
      <c r="W158" s="3">
        <v>19</v>
      </c>
      <c r="X158" s="3">
        <v>60</v>
      </c>
      <c r="Y158" s="3">
        <v>41</v>
      </c>
      <c r="Z158" s="3">
        <v>42</v>
      </c>
    </row>
    <row r="159" spans="1:26" x14ac:dyDescent="0.3">
      <c r="A159" s="3" t="s">
        <v>484</v>
      </c>
      <c r="B159" s="5">
        <v>40704</v>
      </c>
      <c r="C159" s="5" t="s">
        <v>1305</v>
      </c>
      <c r="D159" s="6">
        <v>31</v>
      </c>
      <c r="E159" s="5" t="s">
        <v>1354</v>
      </c>
      <c r="F159" s="3" t="s">
        <v>311</v>
      </c>
      <c r="G159" s="3" t="s">
        <v>13</v>
      </c>
      <c r="H159" s="3" t="s">
        <v>14</v>
      </c>
    </row>
    <row r="160" spans="1:26" x14ac:dyDescent="0.3">
      <c r="A160" s="3" t="s">
        <v>484</v>
      </c>
      <c r="B160" s="5">
        <v>40704</v>
      </c>
      <c r="C160" s="5" t="s">
        <v>1305</v>
      </c>
      <c r="D160" s="6">
        <v>32</v>
      </c>
      <c r="E160" s="5" t="s">
        <v>1355</v>
      </c>
      <c r="F160" s="3" t="s">
        <v>312</v>
      </c>
      <c r="G160" s="3" t="s">
        <v>11</v>
      </c>
      <c r="H160" s="3" t="s">
        <v>11</v>
      </c>
    </row>
    <row r="161" spans="1:12" x14ac:dyDescent="0.3">
      <c r="A161" s="3" t="s">
        <v>484</v>
      </c>
      <c r="B161" s="5">
        <v>40704</v>
      </c>
      <c r="C161" s="5" t="s">
        <v>1305</v>
      </c>
      <c r="D161" s="6">
        <v>32</v>
      </c>
      <c r="E161" s="5" t="s">
        <v>1356</v>
      </c>
      <c r="F161" s="3" t="s">
        <v>313</v>
      </c>
      <c r="G161" s="3" t="s">
        <v>11</v>
      </c>
      <c r="H161" s="3" t="s">
        <v>11</v>
      </c>
    </row>
    <row r="162" spans="1:12" x14ac:dyDescent="0.3">
      <c r="A162" s="3" t="s">
        <v>484</v>
      </c>
      <c r="B162" s="5">
        <v>40704</v>
      </c>
      <c r="C162" s="5" t="s">
        <v>1305</v>
      </c>
      <c r="D162" s="6">
        <v>33</v>
      </c>
      <c r="E162" s="5" t="s">
        <v>1357</v>
      </c>
      <c r="F162" s="3" t="s">
        <v>314</v>
      </c>
      <c r="G162" s="3" t="s">
        <v>13</v>
      </c>
      <c r="H162" s="3" t="s">
        <v>14</v>
      </c>
      <c r="J162" s="3" t="s">
        <v>24</v>
      </c>
      <c r="K162" s="3" t="s">
        <v>15</v>
      </c>
      <c r="L162" s="3" t="s">
        <v>1137</v>
      </c>
    </row>
    <row r="163" spans="1:12" x14ac:dyDescent="0.3">
      <c r="A163" s="3" t="s">
        <v>484</v>
      </c>
      <c r="B163" s="5">
        <v>40704</v>
      </c>
      <c r="C163" s="5" t="s">
        <v>1305</v>
      </c>
      <c r="D163" s="6">
        <v>33</v>
      </c>
      <c r="E163" s="5" t="s">
        <v>1358</v>
      </c>
      <c r="F163" s="3" t="s">
        <v>315</v>
      </c>
      <c r="G163" s="3" t="s">
        <v>11</v>
      </c>
      <c r="H163" s="3" t="s">
        <v>11</v>
      </c>
    </row>
    <row r="164" spans="1:12" x14ac:dyDescent="0.3">
      <c r="A164" s="3" t="s">
        <v>484</v>
      </c>
      <c r="B164" s="5">
        <v>40704</v>
      </c>
      <c r="C164" s="5" t="s">
        <v>1305</v>
      </c>
      <c r="D164" s="6">
        <v>34</v>
      </c>
      <c r="E164" s="5" t="s">
        <v>1359</v>
      </c>
      <c r="F164" s="3" t="s">
        <v>316</v>
      </c>
      <c r="G164" s="3" t="s">
        <v>11</v>
      </c>
      <c r="H164" s="3" t="s">
        <v>11</v>
      </c>
    </row>
    <row r="165" spans="1:12" x14ac:dyDescent="0.3">
      <c r="A165" s="3" t="s">
        <v>484</v>
      </c>
      <c r="B165" s="5">
        <v>40704</v>
      </c>
      <c r="C165" s="5" t="s">
        <v>1305</v>
      </c>
      <c r="D165" s="6">
        <v>34</v>
      </c>
      <c r="E165" s="5" t="s">
        <v>1360</v>
      </c>
      <c r="F165" s="3" t="s">
        <v>317</v>
      </c>
      <c r="G165" s="3" t="s">
        <v>11</v>
      </c>
      <c r="H165" s="3" t="s">
        <v>11</v>
      </c>
    </row>
    <row r="166" spans="1:12" x14ac:dyDescent="0.3">
      <c r="A166" s="3" t="s">
        <v>484</v>
      </c>
      <c r="B166" s="5">
        <v>40704</v>
      </c>
      <c r="C166" s="5" t="s">
        <v>1305</v>
      </c>
      <c r="D166" s="6">
        <v>35</v>
      </c>
      <c r="E166" s="5" t="s">
        <v>1361</v>
      </c>
      <c r="F166" s="3" t="s">
        <v>318</v>
      </c>
      <c r="G166" s="3" t="s">
        <v>11</v>
      </c>
      <c r="H166" s="3" t="s">
        <v>11</v>
      </c>
    </row>
    <row r="167" spans="1:12" x14ac:dyDescent="0.3">
      <c r="A167" s="3" t="s">
        <v>484</v>
      </c>
      <c r="B167" s="5">
        <v>40704</v>
      </c>
      <c r="C167" s="5" t="s">
        <v>1305</v>
      </c>
      <c r="D167" s="6">
        <v>35</v>
      </c>
      <c r="E167" s="5" t="s">
        <v>1362</v>
      </c>
      <c r="F167" s="3" t="s">
        <v>319</v>
      </c>
      <c r="G167" s="3" t="s">
        <v>11</v>
      </c>
      <c r="H167" s="3" t="s">
        <v>11</v>
      </c>
    </row>
    <row r="168" spans="1:12" x14ac:dyDescent="0.3">
      <c r="A168" s="3" t="s">
        <v>484</v>
      </c>
      <c r="B168" s="5">
        <v>40704</v>
      </c>
      <c r="C168" s="5" t="s">
        <v>1305</v>
      </c>
      <c r="D168" s="6">
        <v>36</v>
      </c>
      <c r="E168" s="5" t="s">
        <v>1363</v>
      </c>
      <c r="F168" s="3" t="s">
        <v>320</v>
      </c>
      <c r="G168" s="3" t="s">
        <v>11</v>
      </c>
      <c r="H168" s="3" t="s">
        <v>11</v>
      </c>
    </row>
    <row r="169" spans="1:12" x14ac:dyDescent="0.3">
      <c r="A169" s="3" t="s">
        <v>484</v>
      </c>
      <c r="B169" s="5">
        <v>40704</v>
      </c>
      <c r="C169" s="5" t="s">
        <v>1305</v>
      </c>
      <c r="D169" s="6">
        <v>36</v>
      </c>
      <c r="E169" s="5" t="s">
        <v>1364</v>
      </c>
      <c r="F169" s="3" t="s">
        <v>321</v>
      </c>
      <c r="G169" s="3" t="s">
        <v>11</v>
      </c>
      <c r="H169" s="3" t="s">
        <v>11</v>
      </c>
      <c r="I169" s="3" t="s">
        <v>12</v>
      </c>
    </row>
    <row r="170" spans="1:12" x14ac:dyDescent="0.3">
      <c r="A170" s="3" t="s">
        <v>484</v>
      </c>
      <c r="B170" s="5">
        <v>40704</v>
      </c>
      <c r="C170" s="5" t="s">
        <v>1305</v>
      </c>
      <c r="D170" s="6">
        <v>37</v>
      </c>
      <c r="E170" s="5" t="s">
        <v>1365</v>
      </c>
      <c r="F170" s="3" t="s">
        <v>322</v>
      </c>
      <c r="G170" s="3" t="s">
        <v>11</v>
      </c>
      <c r="H170" s="3" t="s">
        <v>14</v>
      </c>
    </row>
    <row r="171" spans="1:12" x14ac:dyDescent="0.3">
      <c r="A171" s="3" t="s">
        <v>484</v>
      </c>
      <c r="B171" s="5">
        <v>40704</v>
      </c>
      <c r="C171" s="5" t="s">
        <v>1305</v>
      </c>
      <c r="D171" s="6">
        <v>37</v>
      </c>
      <c r="E171" s="5" t="s">
        <v>1366</v>
      </c>
      <c r="F171" s="3" t="s">
        <v>323</v>
      </c>
      <c r="G171" s="3" t="s">
        <v>11</v>
      </c>
      <c r="H171" s="3" t="s">
        <v>11</v>
      </c>
    </row>
    <row r="172" spans="1:12" x14ac:dyDescent="0.3">
      <c r="A172" s="3" t="s">
        <v>484</v>
      </c>
      <c r="B172" s="5">
        <v>40704</v>
      </c>
      <c r="C172" s="5" t="s">
        <v>1305</v>
      </c>
      <c r="D172" s="6">
        <v>38</v>
      </c>
      <c r="E172" s="5" t="s">
        <v>1367</v>
      </c>
      <c r="F172" s="3" t="s">
        <v>324</v>
      </c>
      <c r="G172" s="3" t="s">
        <v>11</v>
      </c>
      <c r="H172" s="3" t="s">
        <v>14</v>
      </c>
    </row>
    <row r="173" spans="1:12" x14ac:dyDescent="0.3">
      <c r="A173" s="3" t="s">
        <v>484</v>
      </c>
      <c r="B173" s="5">
        <v>40704</v>
      </c>
      <c r="C173" s="5" t="s">
        <v>1305</v>
      </c>
      <c r="D173" s="6">
        <v>38</v>
      </c>
      <c r="E173" s="5" t="s">
        <v>1368</v>
      </c>
      <c r="F173" s="3" t="s">
        <v>325</v>
      </c>
      <c r="G173" s="3" t="s">
        <v>11</v>
      </c>
      <c r="H173" s="3" t="s">
        <v>14</v>
      </c>
    </row>
    <row r="174" spans="1:12" x14ac:dyDescent="0.3">
      <c r="A174" s="3" t="s">
        <v>484</v>
      </c>
      <c r="B174" s="5">
        <v>40704</v>
      </c>
      <c r="C174" s="5" t="s">
        <v>1305</v>
      </c>
      <c r="D174" s="6">
        <v>39</v>
      </c>
      <c r="E174" s="5" t="s">
        <v>1369</v>
      </c>
      <c r="F174" s="3" t="s">
        <v>326</v>
      </c>
      <c r="G174" s="3" t="s">
        <v>11</v>
      </c>
      <c r="H174" s="3" t="s">
        <v>11</v>
      </c>
    </row>
    <row r="175" spans="1:12" x14ac:dyDescent="0.3">
      <c r="A175" s="3" t="s">
        <v>484</v>
      </c>
      <c r="B175" s="5">
        <v>40704</v>
      </c>
      <c r="C175" s="5" t="s">
        <v>1305</v>
      </c>
      <c r="D175" s="6">
        <v>39</v>
      </c>
      <c r="E175" s="5" t="s">
        <v>1370</v>
      </c>
      <c r="F175" s="3" t="s">
        <v>327</v>
      </c>
      <c r="G175" s="3" t="s">
        <v>11</v>
      </c>
      <c r="H175" s="3" t="s">
        <v>14</v>
      </c>
    </row>
    <row r="176" spans="1:12" x14ac:dyDescent="0.3">
      <c r="A176" s="3" t="s">
        <v>484</v>
      </c>
      <c r="B176" s="5">
        <v>40704</v>
      </c>
      <c r="C176" s="5" t="s">
        <v>1305</v>
      </c>
      <c r="D176" s="6">
        <v>40</v>
      </c>
      <c r="E176" s="5" t="s">
        <v>1371</v>
      </c>
      <c r="F176" s="3" t="s">
        <v>328</v>
      </c>
      <c r="G176" s="3" t="s">
        <v>11</v>
      </c>
      <c r="H176" s="3" t="s">
        <v>11</v>
      </c>
    </row>
    <row r="177" spans="1:26" x14ac:dyDescent="0.3">
      <c r="A177" s="3" t="s">
        <v>484</v>
      </c>
      <c r="B177" s="5">
        <v>40704</v>
      </c>
      <c r="C177" s="5" t="s">
        <v>1305</v>
      </c>
      <c r="D177" s="6">
        <v>40</v>
      </c>
      <c r="E177" s="5" t="s">
        <v>1372</v>
      </c>
      <c r="F177" s="3" t="s">
        <v>329</v>
      </c>
      <c r="G177" s="3" t="s">
        <v>11</v>
      </c>
      <c r="H177" s="3" t="s">
        <v>15</v>
      </c>
    </row>
    <row r="178" spans="1:26" x14ac:dyDescent="0.3">
      <c r="A178" s="3" t="s">
        <v>484</v>
      </c>
      <c r="B178" s="5">
        <v>40704</v>
      </c>
      <c r="C178" s="5" t="s">
        <v>1305</v>
      </c>
      <c r="D178" s="6">
        <v>41</v>
      </c>
      <c r="E178" s="5" t="s">
        <v>1373</v>
      </c>
      <c r="F178" s="3" t="s">
        <v>330</v>
      </c>
      <c r="G178" s="3" t="s">
        <v>11</v>
      </c>
      <c r="H178" s="3" t="s">
        <v>11</v>
      </c>
    </row>
    <row r="179" spans="1:26" x14ac:dyDescent="0.3">
      <c r="A179" s="3" t="s">
        <v>484</v>
      </c>
      <c r="B179" s="5">
        <v>40704</v>
      </c>
      <c r="C179" s="5" t="s">
        <v>1305</v>
      </c>
      <c r="D179" s="6">
        <v>41</v>
      </c>
      <c r="E179" s="5" t="s">
        <v>1374</v>
      </c>
      <c r="F179" s="3" t="s">
        <v>331</v>
      </c>
      <c r="G179" s="3" t="s">
        <v>11</v>
      </c>
      <c r="H179" s="3" t="s">
        <v>11</v>
      </c>
    </row>
    <row r="180" spans="1:26" x14ac:dyDescent="0.3">
      <c r="A180" s="3" t="s">
        <v>484</v>
      </c>
      <c r="B180" s="5">
        <v>40704</v>
      </c>
      <c r="C180" s="5" t="s">
        <v>1305</v>
      </c>
      <c r="D180" s="6">
        <v>42</v>
      </c>
      <c r="E180" s="5" t="s">
        <v>1375</v>
      </c>
      <c r="F180" s="3" t="s">
        <v>332</v>
      </c>
      <c r="G180" s="3" t="s">
        <v>11</v>
      </c>
      <c r="H180" s="3" t="s">
        <v>14</v>
      </c>
    </row>
    <row r="181" spans="1:26" x14ac:dyDescent="0.3">
      <c r="A181" s="3" t="s">
        <v>484</v>
      </c>
      <c r="B181" s="5">
        <v>40704</v>
      </c>
      <c r="C181" s="5" t="s">
        <v>1305</v>
      </c>
      <c r="D181" s="6">
        <v>42</v>
      </c>
      <c r="E181" s="5" t="s">
        <v>1376</v>
      </c>
      <c r="F181" s="3" t="s">
        <v>333</v>
      </c>
      <c r="G181" s="3" t="s">
        <v>11</v>
      </c>
      <c r="H181" s="3" t="s">
        <v>14</v>
      </c>
    </row>
    <row r="182" spans="1:26" x14ac:dyDescent="0.3">
      <c r="A182" s="3" t="s">
        <v>484</v>
      </c>
      <c r="B182" s="5">
        <v>40704</v>
      </c>
      <c r="C182" s="5" t="s">
        <v>1305</v>
      </c>
      <c r="D182" s="6">
        <v>43</v>
      </c>
      <c r="E182" s="5" t="s">
        <v>1377</v>
      </c>
      <c r="F182" s="3" t="s">
        <v>334</v>
      </c>
      <c r="G182" s="3" t="s">
        <v>11</v>
      </c>
      <c r="H182" s="3" t="s">
        <v>14</v>
      </c>
    </row>
    <row r="183" spans="1:26" x14ac:dyDescent="0.3">
      <c r="A183" s="3" t="s">
        <v>484</v>
      </c>
      <c r="B183" s="5">
        <v>40704</v>
      </c>
      <c r="C183" s="5" t="s">
        <v>1305</v>
      </c>
      <c r="D183" s="6">
        <v>43</v>
      </c>
      <c r="E183" s="5" t="s">
        <v>1378</v>
      </c>
      <c r="F183" s="3" t="s">
        <v>335</v>
      </c>
      <c r="G183" s="3" t="s">
        <v>13</v>
      </c>
      <c r="H183" s="3" t="s">
        <v>14</v>
      </c>
      <c r="J183" s="3" t="s">
        <v>16</v>
      </c>
      <c r="K183" s="3" t="s">
        <v>15</v>
      </c>
      <c r="L183" s="3" t="s">
        <v>1136</v>
      </c>
    </row>
    <row r="184" spans="1:26" x14ac:dyDescent="0.3">
      <c r="A184" s="3" t="s">
        <v>484</v>
      </c>
      <c r="B184" s="5">
        <v>40704</v>
      </c>
      <c r="C184" s="5" t="s">
        <v>1305</v>
      </c>
      <c r="D184" s="6">
        <v>44</v>
      </c>
      <c r="E184" s="5" t="s">
        <v>1379</v>
      </c>
      <c r="F184" s="3" t="s">
        <v>338</v>
      </c>
      <c r="G184" s="3" t="s">
        <v>11</v>
      </c>
      <c r="H184" s="3" t="s">
        <v>11</v>
      </c>
    </row>
    <row r="185" spans="1:26" x14ac:dyDescent="0.3">
      <c r="A185" s="3" t="s">
        <v>484</v>
      </c>
      <c r="B185" s="5">
        <v>40704</v>
      </c>
      <c r="C185" s="5" t="s">
        <v>1305</v>
      </c>
      <c r="D185" s="6">
        <v>44</v>
      </c>
      <c r="E185" s="5" t="s">
        <v>1380</v>
      </c>
      <c r="F185" s="3" t="s">
        <v>339</v>
      </c>
      <c r="G185" s="3" t="s">
        <v>11</v>
      </c>
      <c r="H185" s="3" t="s">
        <v>11</v>
      </c>
    </row>
    <row r="186" spans="1:26" x14ac:dyDescent="0.3">
      <c r="A186" s="3" t="s">
        <v>484</v>
      </c>
      <c r="B186" s="5">
        <v>40704</v>
      </c>
      <c r="C186" s="5" t="s">
        <v>1305</v>
      </c>
      <c r="D186" s="6">
        <v>45</v>
      </c>
      <c r="E186" s="5" t="s">
        <v>1381</v>
      </c>
      <c r="F186" s="3" t="s">
        <v>340</v>
      </c>
      <c r="G186" s="3" t="s">
        <v>13</v>
      </c>
      <c r="H186" s="3" t="s">
        <v>14</v>
      </c>
      <c r="J186" s="3" t="s">
        <v>24</v>
      </c>
      <c r="K186" s="3" t="s">
        <v>17</v>
      </c>
      <c r="L186" s="6" t="s">
        <v>1149</v>
      </c>
      <c r="M186" s="3" t="s">
        <v>18</v>
      </c>
      <c r="N186" s="3" t="s">
        <v>19</v>
      </c>
      <c r="O186" s="3" t="s">
        <v>20</v>
      </c>
      <c r="P186" s="3">
        <v>37</v>
      </c>
      <c r="Q186" s="3">
        <v>23</v>
      </c>
      <c r="R186" s="3">
        <v>12.5</v>
      </c>
      <c r="W186" s="3">
        <v>14</v>
      </c>
      <c r="X186" s="3">
        <v>163</v>
      </c>
      <c r="Y186" s="3">
        <v>149</v>
      </c>
      <c r="Z186" s="3">
        <v>174</v>
      </c>
    </row>
    <row r="187" spans="1:26" x14ac:dyDescent="0.3">
      <c r="A187" s="3" t="s">
        <v>484</v>
      </c>
      <c r="B187" s="5">
        <v>40704</v>
      </c>
      <c r="C187" s="5" t="s">
        <v>1305</v>
      </c>
      <c r="D187" s="6">
        <v>45</v>
      </c>
      <c r="E187" s="5" t="s">
        <v>1382</v>
      </c>
      <c r="F187" s="3" t="s">
        <v>341</v>
      </c>
      <c r="G187" s="3" t="s">
        <v>11</v>
      </c>
      <c r="H187" s="3" t="s">
        <v>11</v>
      </c>
    </row>
    <row r="188" spans="1:26" x14ac:dyDescent="0.3">
      <c r="A188" s="3" t="s">
        <v>484</v>
      </c>
      <c r="B188" s="5">
        <v>40704</v>
      </c>
      <c r="C188" s="5" t="s">
        <v>1305</v>
      </c>
      <c r="D188" s="6">
        <v>46</v>
      </c>
      <c r="E188" s="5" t="s">
        <v>1383</v>
      </c>
      <c r="F188" s="3" t="s">
        <v>342</v>
      </c>
      <c r="G188" s="3" t="s">
        <v>11</v>
      </c>
      <c r="H188" s="3" t="s">
        <v>11</v>
      </c>
    </row>
    <row r="189" spans="1:26" x14ac:dyDescent="0.3">
      <c r="A189" s="3" t="s">
        <v>484</v>
      </c>
      <c r="B189" s="5">
        <v>40704</v>
      </c>
      <c r="C189" s="5" t="s">
        <v>1305</v>
      </c>
      <c r="D189" s="6">
        <v>46</v>
      </c>
      <c r="E189" s="5" t="s">
        <v>1384</v>
      </c>
      <c r="F189" s="3" t="s">
        <v>343</v>
      </c>
      <c r="G189" s="3" t="s">
        <v>11</v>
      </c>
      <c r="H189" s="3" t="s">
        <v>14</v>
      </c>
    </row>
    <row r="190" spans="1:26" x14ac:dyDescent="0.3">
      <c r="A190" s="3" t="s">
        <v>484</v>
      </c>
      <c r="B190" s="5">
        <v>40704</v>
      </c>
      <c r="C190" s="5" t="s">
        <v>1305</v>
      </c>
      <c r="D190" s="6">
        <v>47</v>
      </c>
      <c r="E190" s="5" t="s">
        <v>1385</v>
      </c>
      <c r="F190" s="3" t="s">
        <v>344</v>
      </c>
      <c r="G190" s="3" t="s">
        <v>11</v>
      </c>
      <c r="H190" s="3" t="s">
        <v>11</v>
      </c>
    </row>
    <row r="191" spans="1:26" x14ac:dyDescent="0.3">
      <c r="A191" s="3" t="s">
        <v>484</v>
      </c>
      <c r="B191" s="5">
        <v>40704</v>
      </c>
      <c r="C191" s="5" t="s">
        <v>1305</v>
      </c>
      <c r="D191" s="6">
        <v>47</v>
      </c>
      <c r="E191" s="5" t="s">
        <v>1386</v>
      </c>
      <c r="F191" s="3" t="s">
        <v>345</v>
      </c>
      <c r="G191" s="3" t="s">
        <v>11</v>
      </c>
      <c r="H191" s="3" t="s">
        <v>11</v>
      </c>
    </row>
    <row r="192" spans="1:26" x14ac:dyDescent="0.3">
      <c r="A192" s="3" t="s">
        <v>484</v>
      </c>
      <c r="B192" s="5">
        <v>40704</v>
      </c>
      <c r="C192" s="5" t="s">
        <v>1305</v>
      </c>
      <c r="D192" s="6">
        <v>48</v>
      </c>
      <c r="E192" s="5" t="s">
        <v>1387</v>
      </c>
      <c r="F192" s="3" t="s">
        <v>346</v>
      </c>
      <c r="G192" s="3" t="s">
        <v>11</v>
      </c>
      <c r="H192" s="3" t="s">
        <v>14</v>
      </c>
    </row>
    <row r="193" spans="1:29" x14ac:dyDescent="0.3">
      <c r="A193" s="3" t="s">
        <v>484</v>
      </c>
      <c r="B193" s="5">
        <v>40704</v>
      </c>
      <c r="C193" s="5" t="s">
        <v>1305</v>
      </c>
      <c r="D193" s="6">
        <v>48</v>
      </c>
      <c r="E193" s="5" t="s">
        <v>1388</v>
      </c>
      <c r="F193" s="3" t="s">
        <v>347</v>
      </c>
      <c r="G193" s="3" t="s">
        <v>11</v>
      </c>
      <c r="H193" s="3" t="s">
        <v>11</v>
      </c>
    </row>
    <row r="194" spans="1:29" x14ac:dyDescent="0.3">
      <c r="A194" s="3" t="s">
        <v>485</v>
      </c>
      <c r="B194" s="5">
        <v>40705</v>
      </c>
      <c r="C194" s="5" t="s">
        <v>1305</v>
      </c>
      <c r="D194" s="6">
        <v>1</v>
      </c>
      <c r="E194" s="5" t="s">
        <v>1389</v>
      </c>
      <c r="F194" s="3" t="s">
        <v>244</v>
      </c>
      <c r="G194" s="3" t="s">
        <v>11</v>
      </c>
      <c r="H194" s="3" t="s">
        <v>11</v>
      </c>
    </row>
    <row r="195" spans="1:29" x14ac:dyDescent="0.3">
      <c r="A195" s="3" t="s">
        <v>485</v>
      </c>
      <c r="B195" s="5">
        <v>40705</v>
      </c>
      <c r="C195" s="5" t="s">
        <v>1305</v>
      </c>
      <c r="D195" s="6">
        <v>1</v>
      </c>
      <c r="E195" s="5" t="s">
        <v>1390</v>
      </c>
      <c r="F195" s="3" t="s">
        <v>245</v>
      </c>
      <c r="G195" s="3" t="s">
        <v>13</v>
      </c>
      <c r="H195" s="3" t="s">
        <v>14</v>
      </c>
      <c r="J195" s="3" t="s">
        <v>22</v>
      </c>
      <c r="K195" s="3" t="s">
        <v>15</v>
      </c>
      <c r="L195" s="3" t="s">
        <v>1142</v>
      </c>
    </row>
    <row r="196" spans="1:29" x14ac:dyDescent="0.3">
      <c r="A196" s="3" t="s">
        <v>485</v>
      </c>
      <c r="B196" s="5">
        <v>40705</v>
      </c>
      <c r="C196" s="5" t="s">
        <v>1305</v>
      </c>
      <c r="D196" s="6">
        <v>2</v>
      </c>
      <c r="E196" s="5" t="s">
        <v>1391</v>
      </c>
      <c r="F196" s="3" t="s">
        <v>246</v>
      </c>
      <c r="G196" s="3" t="s">
        <v>11</v>
      </c>
      <c r="H196" s="3" t="s">
        <v>14</v>
      </c>
    </row>
    <row r="197" spans="1:29" x14ac:dyDescent="0.3">
      <c r="A197" s="3" t="s">
        <v>485</v>
      </c>
      <c r="B197" s="5">
        <v>40705</v>
      </c>
      <c r="C197" s="5" t="s">
        <v>1305</v>
      </c>
      <c r="D197" s="6">
        <v>2</v>
      </c>
      <c r="E197" s="5" t="s">
        <v>1392</v>
      </c>
      <c r="F197" s="3" t="s">
        <v>247</v>
      </c>
      <c r="G197" s="3" t="s">
        <v>11</v>
      </c>
      <c r="H197" s="3" t="s">
        <v>14</v>
      </c>
    </row>
    <row r="198" spans="1:29" x14ac:dyDescent="0.3">
      <c r="A198" s="3" t="s">
        <v>485</v>
      </c>
      <c r="B198" s="5">
        <v>40705</v>
      </c>
      <c r="C198" s="5" t="s">
        <v>1305</v>
      </c>
      <c r="D198" s="6">
        <v>3</v>
      </c>
      <c r="E198" s="5" t="s">
        <v>1393</v>
      </c>
      <c r="F198" s="3" t="s">
        <v>248</v>
      </c>
      <c r="G198" s="3" t="s">
        <v>11</v>
      </c>
      <c r="H198" s="3" t="s">
        <v>11</v>
      </c>
    </row>
    <row r="199" spans="1:29" x14ac:dyDescent="0.3">
      <c r="A199" s="3" t="s">
        <v>485</v>
      </c>
      <c r="B199" s="5">
        <v>40705</v>
      </c>
      <c r="C199" s="5" t="s">
        <v>1305</v>
      </c>
      <c r="D199" s="6">
        <v>3</v>
      </c>
      <c r="E199" s="5" t="s">
        <v>1394</v>
      </c>
      <c r="F199" s="3" t="s">
        <v>249</v>
      </c>
      <c r="G199" s="3" t="s">
        <v>11</v>
      </c>
      <c r="H199" s="3" t="s">
        <v>11</v>
      </c>
    </row>
    <row r="200" spans="1:29" x14ac:dyDescent="0.3">
      <c r="A200" s="3" t="s">
        <v>485</v>
      </c>
      <c r="B200" s="5">
        <v>40705</v>
      </c>
      <c r="C200" s="5" t="s">
        <v>1305</v>
      </c>
      <c r="D200" s="6">
        <v>4</v>
      </c>
      <c r="E200" s="5" t="s">
        <v>1395</v>
      </c>
      <c r="F200" s="3" t="s">
        <v>250</v>
      </c>
      <c r="G200" s="3" t="s">
        <v>11</v>
      </c>
      <c r="H200" s="3" t="s">
        <v>14</v>
      </c>
    </row>
    <row r="201" spans="1:29" x14ac:dyDescent="0.3">
      <c r="A201" s="3" t="s">
        <v>485</v>
      </c>
      <c r="B201" s="5">
        <v>40705</v>
      </c>
      <c r="C201" s="5" t="s">
        <v>1305</v>
      </c>
      <c r="D201" s="6">
        <v>4</v>
      </c>
      <c r="E201" s="5" t="s">
        <v>1396</v>
      </c>
      <c r="F201" s="3" t="s">
        <v>251</v>
      </c>
      <c r="G201" s="3" t="s">
        <v>11</v>
      </c>
      <c r="H201" s="3" t="s">
        <v>14</v>
      </c>
    </row>
    <row r="202" spans="1:29" x14ac:dyDescent="0.3">
      <c r="A202" s="3" t="s">
        <v>485</v>
      </c>
      <c r="B202" s="5">
        <v>40705</v>
      </c>
      <c r="C202" s="5" t="s">
        <v>1305</v>
      </c>
      <c r="D202" s="6">
        <v>5</v>
      </c>
      <c r="E202" s="5" t="s">
        <v>1397</v>
      </c>
      <c r="F202" s="3" t="s">
        <v>252</v>
      </c>
      <c r="G202" s="3" t="s">
        <v>13</v>
      </c>
      <c r="H202" s="3" t="s">
        <v>14</v>
      </c>
      <c r="J202" s="3" t="s">
        <v>16</v>
      </c>
      <c r="K202" s="3" t="s">
        <v>17</v>
      </c>
      <c r="L202" s="3" t="s">
        <v>1150</v>
      </c>
      <c r="M202" s="3" t="s">
        <v>18</v>
      </c>
      <c r="N202" s="3" t="s">
        <v>21</v>
      </c>
      <c r="O202" s="3" t="s">
        <v>20</v>
      </c>
      <c r="P202" s="3">
        <v>45.8</v>
      </c>
      <c r="Q202" s="3">
        <v>24.7</v>
      </c>
      <c r="R202" s="3">
        <v>31.3</v>
      </c>
      <c r="W202" s="3">
        <v>19</v>
      </c>
      <c r="X202" s="3">
        <v>296</v>
      </c>
      <c r="Y202" s="3">
        <v>277</v>
      </c>
      <c r="Z202" s="3">
        <v>36</v>
      </c>
      <c r="AA202" s="3" t="s">
        <v>35</v>
      </c>
      <c r="AC202" s="3">
        <v>45</v>
      </c>
    </row>
    <row r="203" spans="1:29" x14ac:dyDescent="0.3">
      <c r="A203" s="3" t="s">
        <v>485</v>
      </c>
      <c r="B203" s="5">
        <v>40705</v>
      </c>
      <c r="C203" s="5" t="s">
        <v>1305</v>
      </c>
      <c r="D203" s="6">
        <v>5</v>
      </c>
      <c r="E203" s="5" t="s">
        <v>1398</v>
      </c>
      <c r="F203" s="3" t="s">
        <v>253</v>
      </c>
      <c r="G203" s="3" t="s">
        <v>11</v>
      </c>
      <c r="H203" s="3" t="s">
        <v>14</v>
      </c>
    </row>
    <row r="204" spans="1:29" x14ac:dyDescent="0.3">
      <c r="A204" s="3" t="s">
        <v>485</v>
      </c>
      <c r="B204" s="5">
        <v>40705</v>
      </c>
      <c r="C204" s="5" t="s">
        <v>1305</v>
      </c>
      <c r="D204" s="6">
        <v>6</v>
      </c>
      <c r="E204" s="5" t="s">
        <v>1399</v>
      </c>
      <c r="F204" s="3" t="s">
        <v>254</v>
      </c>
      <c r="G204" s="3" t="s">
        <v>13</v>
      </c>
      <c r="H204" s="3" t="s">
        <v>14</v>
      </c>
      <c r="J204" s="3" t="s">
        <v>16</v>
      </c>
      <c r="K204" s="3" t="s">
        <v>15</v>
      </c>
      <c r="L204" s="3" t="s">
        <v>1130</v>
      </c>
    </row>
    <row r="205" spans="1:29" x14ac:dyDescent="0.3">
      <c r="A205" s="3" t="s">
        <v>485</v>
      </c>
      <c r="B205" s="5">
        <v>40705</v>
      </c>
      <c r="C205" s="5" t="s">
        <v>1305</v>
      </c>
      <c r="D205" s="6">
        <v>6</v>
      </c>
      <c r="E205" s="5" t="s">
        <v>1400</v>
      </c>
      <c r="F205" s="3" t="s">
        <v>255</v>
      </c>
      <c r="G205" s="3" t="s">
        <v>11</v>
      </c>
      <c r="H205" s="3" t="s">
        <v>11</v>
      </c>
    </row>
    <row r="206" spans="1:29" x14ac:dyDescent="0.3">
      <c r="A206" s="3" t="s">
        <v>485</v>
      </c>
      <c r="B206" s="5">
        <v>40705</v>
      </c>
      <c r="C206" s="5" t="s">
        <v>1305</v>
      </c>
      <c r="D206" s="6">
        <v>7</v>
      </c>
      <c r="E206" s="5" t="s">
        <v>1401</v>
      </c>
      <c r="F206" s="3" t="s">
        <v>256</v>
      </c>
      <c r="G206" s="3" t="s">
        <v>11</v>
      </c>
      <c r="H206" s="3" t="s">
        <v>14</v>
      </c>
    </row>
    <row r="207" spans="1:29" x14ac:dyDescent="0.3">
      <c r="A207" s="3" t="s">
        <v>485</v>
      </c>
      <c r="B207" s="5">
        <v>40705</v>
      </c>
      <c r="C207" s="5" t="s">
        <v>1305</v>
      </c>
      <c r="D207" s="6">
        <v>7</v>
      </c>
      <c r="E207" s="5" t="s">
        <v>1402</v>
      </c>
      <c r="F207" s="3" t="s">
        <v>257</v>
      </c>
      <c r="G207" s="3" t="s">
        <v>11</v>
      </c>
      <c r="H207" s="3" t="s">
        <v>11</v>
      </c>
    </row>
    <row r="208" spans="1:29" x14ac:dyDescent="0.3">
      <c r="A208" s="3" t="s">
        <v>485</v>
      </c>
      <c r="B208" s="5">
        <v>40705</v>
      </c>
      <c r="C208" s="5" t="s">
        <v>1305</v>
      </c>
      <c r="D208" s="6">
        <v>8</v>
      </c>
      <c r="E208" s="5" t="s">
        <v>1403</v>
      </c>
      <c r="F208" s="3" t="s">
        <v>258</v>
      </c>
      <c r="G208" s="3" t="s">
        <v>11</v>
      </c>
      <c r="H208" s="3" t="s">
        <v>14</v>
      </c>
    </row>
    <row r="209" spans="1:8" x14ac:dyDescent="0.3">
      <c r="A209" s="3" t="s">
        <v>485</v>
      </c>
      <c r="B209" s="5">
        <v>40705</v>
      </c>
      <c r="C209" s="5" t="s">
        <v>1305</v>
      </c>
      <c r="D209" s="6">
        <v>8</v>
      </c>
      <c r="E209" s="5" t="s">
        <v>1404</v>
      </c>
      <c r="F209" s="3" t="s">
        <v>259</v>
      </c>
      <c r="G209" s="3" t="s">
        <v>11</v>
      </c>
      <c r="H209" s="3" t="s">
        <v>11</v>
      </c>
    </row>
    <row r="210" spans="1:8" x14ac:dyDescent="0.3">
      <c r="A210" s="3" t="s">
        <v>485</v>
      </c>
      <c r="B210" s="5">
        <v>40705</v>
      </c>
      <c r="C210" s="5" t="s">
        <v>1305</v>
      </c>
      <c r="D210" s="6">
        <v>9</v>
      </c>
      <c r="E210" s="5" t="s">
        <v>1405</v>
      </c>
      <c r="F210" s="3" t="s">
        <v>260</v>
      </c>
      <c r="G210" s="3" t="s">
        <v>11</v>
      </c>
      <c r="H210" s="3" t="s">
        <v>11</v>
      </c>
    </row>
    <row r="211" spans="1:8" x14ac:dyDescent="0.3">
      <c r="A211" s="3" t="s">
        <v>485</v>
      </c>
      <c r="B211" s="5">
        <v>40705</v>
      </c>
      <c r="C211" s="5" t="s">
        <v>1305</v>
      </c>
      <c r="D211" s="6">
        <v>9</v>
      </c>
      <c r="E211" s="5" t="s">
        <v>1406</v>
      </c>
      <c r="F211" s="3" t="s">
        <v>261</v>
      </c>
      <c r="G211" s="3" t="s">
        <v>11</v>
      </c>
      <c r="H211" s="3" t="s">
        <v>11</v>
      </c>
    </row>
    <row r="212" spans="1:8" x14ac:dyDescent="0.3">
      <c r="A212" s="3" t="s">
        <v>485</v>
      </c>
      <c r="B212" s="5">
        <v>40705</v>
      </c>
      <c r="C212" s="5" t="s">
        <v>1305</v>
      </c>
      <c r="D212" s="6">
        <v>10</v>
      </c>
      <c r="E212" s="5" t="s">
        <v>1311</v>
      </c>
      <c r="F212" s="3" t="s">
        <v>263</v>
      </c>
      <c r="G212" s="3" t="s">
        <v>11</v>
      </c>
      <c r="H212" s="3" t="s">
        <v>11</v>
      </c>
    </row>
    <row r="213" spans="1:8" x14ac:dyDescent="0.3">
      <c r="A213" s="3" t="s">
        <v>485</v>
      </c>
      <c r="B213" s="5">
        <v>40705</v>
      </c>
      <c r="C213" s="5" t="s">
        <v>1305</v>
      </c>
      <c r="D213" s="6">
        <v>10</v>
      </c>
      <c r="E213" s="5" t="s">
        <v>1312</v>
      </c>
      <c r="F213" s="3" t="s">
        <v>264</v>
      </c>
      <c r="G213" s="3" t="s">
        <v>11</v>
      </c>
      <c r="H213" s="3" t="s">
        <v>11</v>
      </c>
    </row>
    <row r="214" spans="1:8" x14ac:dyDescent="0.3">
      <c r="A214" s="3" t="s">
        <v>485</v>
      </c>
      <c r="B214" s="5">
        <v>40705</v>
      </c>
      <c r="C214" s="5" t="s">
        <v>1305</v>
      </c>
      <c r="D214" s="6">
        <v>11</v>
      </c>
      <c r="E214" s="5" t="s">
        <v>1313</v>
      </c>
      <c r="F214" s="3" t="s">
        <v>265</v>
      </c>
      <c r="G214" s="3" t="s">
        <v>11</v>
      </c>
      <c r="H214" s="3" t="s">
        <v>11</v>
      </c>
    </row>
    <row r="215" spans="1:8" x14ac:dyDescent="0.3">
      <c r="A215" s="3" t="s">
        <v>485</v>
      </c>
      <c r="B215" s="5">
        <v>40705</v>
      </c>
      <c r="C215" s="5" t="s">
        <v>1305</v>
      </c>
      <c r="D215" s="6">
        <v>11</v>
      </c>
      <c r="E215" s="5" t="s">
        <v>1314</v>
      </c>
      <c r="F215" s="3" t="s">
        <v>266</v>
      </c>
      <c r="G215" s="3" t="s">
        <v>11</v>
      </c>
      <c r="H215" s="3" t="s">
        <v>15</v>
      </c>
    </row>
    <row r="216" spans="1:8" x14ac:dyDescent="0.3">
      <c r="A216" s="3" t="s">
        <v>485</v>
      </c>
      <c r="B216" s="5">
        <v>40705</v>
      </c>
      <c r="C216" s="5" t="s">
        <v>1305</v>
      </c>
      <c r="D216" s="6">
        <v>12</v>
      </c>
      <c r="E216" s="5" t="s">
        <v>1315</v>
      </c>
      <c r="F216" s="3" t="s">
        <v>267</v>
      </c>
      <c r="G216" s="3" t="s">
        <v>11</v>
      </c>
      <c r="H216" s="3" t="s">
        <v>11</v>
      </c>
    </row>
    <row r="217" spans="1:8" x14ac:dyDescent="0.3">
      <c r="A217" s="3" t="s">
        <v>485</v>
      </c>
      <c r="B217" s="5">
        <v>40705</v>
      </c>
      <c r="C217" s="5" t="s">
        <v>1305</v>
      </c>
      <c r="D217" s="6">
        <v>12</v>
      </c>
      <c r="E217" s="5" t="s">
        <v>1316</v>
      </c>
      <c r="F217" s="3" t="s">
        <v>270</v>
      </c>
      <c r="G217" s="3" t="s">
        <v>11</v>
      </c>
      <c r="H217" s="3" t="s">
        <v>11</v>
      </c>
    </row>
    <row r="218" spans="1:8" x14ac:dyDescent="0.3">
      <c r="A218" s="3" t="s">
        <v>485</v>
      </c>
      <c r="B218" s="5">
        <v>40705</v>
      </c>
      <c r="C218" s="5" t="s">
        <v>1305</v>
      </c>
      <c r="D218" s="6">
        <v>13</v>
      </c>
      <c r="E218" s="5" t="s">
        <v>1317</v>
      </c>
      <c r="F218" s="3" t="s">
        <v>271</v>
      </c>
      <c r="G218" s="3" t="s">
        <v>13</v>
      </c>
      <c r="H218" s="3" t="s">
        <v>14</v>
      </c>
    </row>
    <row r="219" spans="1:8" x14ac:dyDescent="0.3">
      <c r="A219" s="3" t="s">
        <v>485</v>
      </c>
      <c r="B219" s="5">
        <v>40705</v>
      </c>
      <c r="C219" s="5" t="s">
        <v>1305</v>
      </c>
      <c r="D219" s="6">
        <v>13</v>
      </c>
      <c r="E219" s="5" t="s">
        <v>1318</v>
      </c>
      <c r="F219" s="3" t="s">
        <v>272</v>
      </c>
      <c r="G219" s="3" t="s">
        <v>11</v>
      </c>
      <c r="H219" s="3" t="s">
        <v>11</v>
      </c>
    </row>
    <row r="220" spans="1:8" x14ac:dyDescent="0.3">
      <c r="A220" s="3" t="s">
        <v>485</v>
      </c>
      <c r="B220" s="5">
        <v>40705</v>
      </c>
      <c r="C220" s="5" t="s">
        <v>1305</v>
      </c>
      <c r="D220" s="6">
        <v>14</v>
      </c>
      <c r="E220" s="5" t="s">
        <v>1319</v>
      </c>
      <c r="F220" s="3" t="s">
        <v>273</v>
      </c>
      <c r="G220" s="3" t="s">
        <v>11</v>
      </c>
      <c r="H220" s="3" t="s">
        <v>11</v>
      </c>
    </row>
    <row r="221" spans="1:8" x14ac:dyDescent="0.3">
      <c r="A221" s="3" t="s">
        <v>485</v>
      </c>
      <c r="B221" s="5">
        <v>40705</v>
      </c>
      <c r="C221" s="5" t="s">
        <v>1305</v>
      </c>
      <c r="D221" s="6">
        <v>14</v>
      </c>
      <c r="E221" s="5" t="s">
        <v>1320</v>
      </c>
      <c r="F221" s="3" t="s">
        <v>274</v>
      </c>
      <c r="G221" s="3" t="s">
        <v>11</v>
      </c>
      <c r="H221" s="3" t="s">
        <v>11</v>
      </c>
    </row>
    <row r="222" spans="1:8" x14ac:dyDescent="0.3">
      <c r="A222" s="3" t="s">
        <v>485</v>
      </c>
      <c r="B222" s="5">
        <v>40705</v>
      </c>
      <c r="C222" s="5" t="s">
        <v>1305</v>
      </c>
      <c r="D222" s="6">
        <v>15</v>
      </c>
      <c r="E222" s="5" t="s">
        <v>1321</v>
      </c>
      <c r="F222" s="3" t="s">
        <v>275</v>
      </c>
      <c r="G222" s="3" t="s">
        <v>11</v>
      </c>
      <c r="H222" s="3" t="s">
        <v>11</v>
      </c>
    </row>
    <row r="223" spans="1:8" x14ac:dyDescent="0.3">
      <c r="A223" s="3" t="s">
        <v>485</v>
      </c>
      <c r="B223" s="5">
        <v>40705</v>
      </c>
      <c r="C223" s="5" t="s">
        <v>1305</v>
      </c>
      <c r="D223" s="6">
        <v>15</v>
      </c>
      <c r="E223" s="5" t="s">
        <v>1322</v>
      </c>
      <c r="F223" s="3" t="s">
        <v>278</v>
      </c>
      <c r="G223" s="3" t="s">
        <v>11</v>
      </c>
      <c r="H223" s="3" t="s">
        <v>11</v>
      </c>
    </row>
    <row r="224" spans="1:8" x14ac:dyDescent="0.3">
      <c r="A224" s="3" t="s">
        <v>485</v>
      </c>
      <c r="B224" s="5">
        <v>40705</v>
      </c>
      <c r="C224" s="5" t="s">
        <v>1305</v>
      </c>
      <c r="D224" s="6">
        <v>16</v>
      </c>
      <c r="E224" s="5" t="s">
        <v>1323</v>
      </c>
      <c r="F224" s="3" t="s">
        <v>279</v>
      </c>
      <c r="G224" s="3" t="s">
        <v>11</v>
      </c>
      <c r="H224" s="3" t="s">
        <v>11</v>
      </c>
    </row>
    <row r="225" spans="1:29" x14ac:dyDescent="0.3">
      <c r="A225" s="3" t="s">
        <v>485</v>
      </c>
      <c r="B225" s="5">
        <v>40705</v>
      </c>
      <c r="C225" s="5" t="s">
        <v>1305</v>
      </c>
      <c r="D225" s="6">
        <v>16</v>
      </c>
      <c r="E225" s="5" t="s">
        <v>1324</v>
      </c>
      <c r="F225" s="3" t="s">
        <v>280</v>
      </c>
      <c r="G225" s="3" t="s">
        <v>11</v>
      </c>
      <c r="H225" s="3" t="s">
        <v>11</v>
      </c>
    </row>
    <row r="226" spans="1:29" x14ac:dyDescent="0.3">
      <c r="A226" s="3" t="s">
        <v>485</v>
      </c>
      <c r="B226" s="5">
        <v>40705</v>
      </c>
      <c r="C226" s="5" t="s">
        <v>1305</v>
      </c>
      <c r="D226" s="6">
        <v>17</v>
      </c>
      <c r="E226" s="5" t="s">
        <v>1325</v>
      </c>
      <c r="F226" s="3" t="s">
        <v>281</v>
      </c>
      <c r="G226" s="3" t="s">
        <v>11</v>
      </c>
      <c r="H226" s="3" t="s">
        <v>11</v>
      </c>
    </row>
    <row r="227" spans="1:29" x14ac:dyDescent="0.3">
      <c r="A227" s="3" t="s">
        <v>485</v>
      </c>
      <c r="B227" s="5">
        <v>40705</v>
      </c>
      <c r="C227" s="5" t="s">
        <v>1305</v>
      </c>
      <c r="D227" s="6">
        <v>17</v>
      </c>
      <c r="E227" s="5" t="s">
        <v>1326</v>
      </c>
      <c r="F227" s="3" t="s">
        <v>282</v>
      </c>
      <c r="G227" s="3" t="s">
        <v>11</v>
      </c>
      <c r="H227" s="3" t="s">
        <v>11</v>
      </c>
    </row>
    <row r="228" spans="1:29" x14ac:dyDescent="0.3">
      <c r="A228" s="3" t="s">
        <v>485</v>
      </c>
      <c r="B228" s="5">
        <v>40705</v>
      </c>
      <c r="C228" s="5" t="s">
        <v>1305</v>
      </c>
      <c r="D228" s="6">
        <v>18</v>
      </c>
      <c r="E228" s="5" t="s">
        <v>1327</v>
      </c>
      <c r="F228" s="3" t="s">
        <v>283</v>
      </c>
      <c r="G228" s="3" t="s">
        <v>11</v>
      </c>
      <c r="H228" s="3" t="s">
        <v>11</v>
      </c>
    </row>
    <row r="229" spans="1:29" x14ac:dyDescent="0.3">
      <c r="A229" s="3" t="s">
        <v>485</v>
      </c>
      <c r="B229" s="5">
        <v>40705</v>
      </c>
      <c r="C229" s="5" t="s">
        <v>1305</v>
      </c>
      <c r="D229" s="6">
        <v>18</v>
      </c>
      <c r="E229" s="5" t="s">
        <v>1328</v>
      </c>
      <c r="F229" s="3" t="s">
        <v>284</v>
      </c>
      <c r="G229" s="3" t="s">
        <v>11</v>
      </c>
      <c r="H229" s="3" t="s">
        <v>11</v>
      </c>
    </row>
    <row r="230" spans="1:29" x14ac:dyDescent="0.3">
      <c r="A230" s="3" t="s">
        <v>485</v>
      </c>
      <c r="B230" s="5">
        <v>40705</v>
      </c>
      <c r="C230" s="5" t="s">
        <v>1305</v>
      </c>
      <c r="D230" s="6">
        <v>19</v>
      </c>
      <c r="E230" s="5" t="s">
        <v>1329</v>
      </c>
      <c r="F230" s="3" t="s">
        <v>285</v>
      </c>
      <c r="G230" s="3" t="s">
        <v>13</v>
      </c>
      <c r="H230" s="3" t="s">
        <v>14</v>
      </c>
      <c r="J230" s="3" t="s">
        <v>24</v>
      </c>
      <c r="K230" s="3" t="s">
        <v>17</v>
      </c>
      <c r="L230" s="3" t="s">
        <v>1151</v>
      </c>
      <c r="M230" s="3" t="s">
        <v>25</v>
      </c>
      <c r="N230" s="3" t="s">
        <v>21</v>
      </c>
      <c r="P230" s="3">
        <v>34.700000000000003</v>
      </c>
      <c r="Q230" s="3">
        <v>21.6</v>
      </c>
      <c r="R230" s="3">
        <v>11.1</v>
      </c>
      <c r="W230" s="3">
        <v>19</v>
      </c>
      <c r="X230" s="3">
        <v>127</v>
      </c>
      <c r="Y230" s="3">
        <v>108</v>
      </c>
      <c r="Z230" s="3">
        <v>81</v>
      </c>
      <c r="AC230" s="3">
        <v>48</v>
      </c>
    </row>
    <row r="231" spans="1:29" x14ac:dyDescent="0.3">
      <c r="A231" s="3" t="s">
        <v>485</v>
      </c>
      <c r="B231" s="5">
        <v>40705</v>
      </c>
      <c r="C231" s="5" t="s">
        <v>1305</v>
      </c>
      <c r="D231" s="6">
        <v>19</v>
      </c>
      <c r="E231" s="5" t="s">
        <v>1330</v>
      </c>
      <c r="F231" s="3" t="s">
        <v>287</v>
      </c>
      <c r="G231" s="3" t="s">
        <v>11</v>
      </c>
      <c r="H231" s="3" t="s">
        <v>11</v>
      </c>
    </row>
    <row r="232" spans="1:29" x14ac:dyDescent="0.3">
      <c r="A232" s="3" t="s">
        <v>485</v>
      </c>
      <c r="B232" s="5">
        <v>40705</v>
      </c>
      <c r="C232" s="5" t="s">
        <v>1305</v>
      </c>
      <c r="D232" s="6">
        <v>20</v>
      </c>
      <c r="E232" s="5" t="s">
        <v>1331</v>
      </c>
      <c r="F232" s="3" t="s">
        <v>288</v>
      </c>
      <c r="G232" s="3" t="s">
        <v>11</v>
      </c>
      <c r="H232" s="3" t="s">
        <v>11</v>
      </c>
    </row>
    <row r="233" spans="1:29" x14ac:dyDescent="0.3">
      <c r="A233" s="3" t="s">
        <v>485</v>
      </c>
      <c r="B233" s="5">
        <v>40705</v>
      </c>
      <c r="C233" s="5" t="s">
        <v>1305</v>
      </c>
      <c r="D233" s="6">
        <v>20</v>
      </c>
      <c r="E233" s="5" t="s">
        <v>1332</v>
      </c>
      <c r="F233" s="3" t="s">
        <v>289</v>
      </c>
      <c r="G233" s="3" t="s">
        <v>11</v>
      </c>
      <c r="H233" s="3" t="s">
        <v>11</v>
      </c>
    </row>
    <row r="234" spans="1:29" x14ac:dyDescent="0.3">
      <c r="A234" s="3" t="s">
        <v>485</v>
      </c>
      <c r="B234" s="5">
        <v>40705</v>
      </c>
      <c r="C234" s="5" t="s">
        <v>1305</v>
      </c>
      <c r="D234" s="6">
        <v>21</v>
      </c>
      <c r="E234" s="5" t="s">
        <v>1333</v>
      </c>
      <c r="F234" s="3" t="s">
        <v>290</v>
      </c>
      <c r="G234" s="3" t="s">
        <v>11</v>
      </c>
      <c r="H234" s="3" t="s">
        <v>11</v>
      </c>
    </row>
    <row r="235" spans="1:29" x14ac:dyDescent="0.3">
      <c r="A235" s="3" t="s">
        <v>485</v>
      </c>
      <c r="B235" s="5">
        <v>40705</v>
      </c>
      <c r="C235" s="5" t="s">
        <v>1305</v>
      </c>
      <c r="D235" s="6">
        <v>21</v>
      </c>
      <c r="E235" s="5" t="s">
        <v>1334</v>
      </c>
      <c r="F235" s="3" t="s">
        <v>291</v>
      </c>
      <c r="G235" s="3" t="s">
        <v>11</v>
      </c>
      <c r="H235" s="3" t="s">
        <v>11</v>
      </c>
    </row>
    <row r="236" spans="1:29" x14ac:dyDescent="0.3">
      <c r="A236" s="3" t="s">
        <v>485</v>
      </c>
      <c r="B236" s="5">
        <v>40705</v>
      </c>
      <c r="C236" s="5" t="s">
        <v>1305</v>
      </c>
      <c r="D236" s="6">
        <v>22</v>
      </c>
      <c r="E236" s="5" t="s">
        <v>1335</v>
      </c>
      <c r="F236" s="3" t="s">
        <v>292</v>
      </c>
      <c r="G236" s="3" t="s">
        <v>11</v>
      </c>
      <c r="H236" s="3" t="s">
        <v>11</v>
      </c>
    </row>
    <row r="237" spans="1:29" x14ac:dyDescent="0.3">
      <c r="A237" s="3" t="s">
        <v>485</v>
      </c>
      <c r="B237" s="5">
        <v>40705</v>
      </c>
      <c r="C237" s="5" t="s">
        <v>1305</v>
      </c>
      <c r="D237" s="6">
        <v>22</v>
      </c>
      <c r="E237" s="5" t="s">
        <v>1336</v>
      </c>
      <c r="F237" s="3" t="s">
        <v>293</v>
      </c>
      <c r="G237" s="3" t="s">
        <v>11</v>
      </c>
      <c r="H237" s="3" t="s">
        <v>11</v>
      </c>
    </row>
    <row r="238" spans="1:29" x14ac:dyDescent="0.3">
      <c r="A238" s="3" t="s">
        <v>485</v>
      </c>
      <c r="B238" s="5">
        <v>40705</v>
      </c>
      <c r="C238" s="5" t="s">
        <v>1305</v>
      </c>
      <c r="D238" s="6">
        <v>23</v>
      </c>
      <c r="E238" s="5" t="s">
        <v>1337</v>
      </c>
      <c r="F238" s="3" t="s">
        <v>294</v>
      </c>
      <c r="G238" s="3" t="s">
        <v>11</v>
      </c>
      <c r="H238" s="3" t="s">
        <v>14</v>
      </c>
      <c r="I238" s="3" t="s">
        <v>12</v>
      </c>
    </row>
    <row r="239" spans="1:29" x14ac:dyDescent="0.3">
      <c r="A239" s="3" t="s">
        <v>485</v>
      </c>
      <c r="B239" s="5">
        <v>40705</v>
      </c>
      <c r="C239" s="5" t="s">
        <v>1305</v>
      </c>
      <c r="D239" s="6">
        <v>23</v>
      </c>
      <c r="E239" s="5" t="s">
        <v>1338</v>
      </c>
      <c r="F239" s="3" t="s">
        <v>295</v>
      </c>
      <c r="G239" s="3" t="s">
        <v>11</v>
      </c>
      <c r="H239" s="3" t="s">
        <v>11</v>
      </c>
    </row>
    <row r="240" spans="1:29" x14ac:dyDescent="0.3">
      <c r="A240" s="3" t="s">
        <v>485</v>
      </c>
      <c r="B240" s="5">
        <v>40705</v>
      </c>
      <c r="C240" s="5" t="s">
        <v>1305</v>
      </c>
      <c r="D240" s="6">
        <v>24</v>
      </c>
      <c r="E240" s="5" t="s">
        <v>1339</v>
      </c>
      <c r="F240" s="3" t="s">
        <v>296</v>
      </c>
      <c r="G240" s="3" t="s">
        <v>11</v>
      </c>
      <c r="H240" s="3" t="s">
        <v>11</v>
      </c>
    </row>
    <row r="241" spans="1:12" x14ac:dyDescent="0.3">
      <c r="A241" s="3" t="s">
        <v>485</v>
      </c>
      <c r="B241" s="5">
        <v>40705</v>
      </c>
      <c r="C241" s="5" t="s">
        <v>1305</v>
      </c>
      <c r="D241" s="6">
        <v>24</v>
      </c>
      <c r="E241" s="5" t="s">
        <v>1340</v>
      </c>
      <c r="F241" s="3" t="s">
        <v>297</v>
      </c>
      <c r="G241" s="3" t="s">
        <v>13</v>
      </c>
      <c r="H241" s="3" t="s">
        <v>14</v>
      </c>
      <c r="J241" s="3" t="s">
        <v>16</v>
      </c>
      <c r="K241" s="3" t="s">
        <v>15</v>
      </c>
      <c r="L241" s="3" t="s">
        <v>1135</v>
      </c>
    </row>
    <row r="242" spans="1:12" x14ac:dyDescent="0.3">
      <c r="A242" s="3" t="s">
        <v>485</v>
      </c>
      <c r="B242" s="5">
        <v>40705</v>
      </c>
      <c r="C242" s="5" t="s">
        <v>1305</v>
      </c>
      <c r="D242" s="6">
        <v>25</v>
      </c>
      <c r="E242" s="5" t="s">
        <v>1341</v>
      </c>
      <c r="F242" s="3" t="s">
        <v>298</v>
      </c>
      <c r="G242" s="3" t="s">
        <v>11</v>
      </c>
      <c r="H242" s="3" t="s">
        <v>11</v>
      </c>
    </row>
    <row r="243" spans="1:12" x14ac:dyDescent="0.3">
      <c r="A243" s="3" t="s">
        <v>485</v>
      </c>
      <c r="B243" s="5">
        <v>40705</v>
      </c>
      <c r="C243" s="5" t="s">
        <v>1305</v>
      </c>
      <c r="D243" s="6">
        <v>25</v>
      </c>
      <c r="E243" s="5" t="s">
        <v>1342</v>
      </c>
      <c r="F243" s="3" t="s">
        <v>299</v>
      </c>
      <c r="G243" s="3" t="s">
        <v>11</v>
      </c>
      <c r="H243" s="3" t="s">
        <v>11</v>
      </c>
    </row>
    <row r="244" spans="1:12" x14ac:dyDescent="0.3">
      <c r="A244" s="3" t="s">
        <v>485</v>
      </c>
      <c r="B244" s="5">
        <v>40705</v>
      </c>
      <c r="C244" s="5" t="s">
        <v>1305</v>
      </c>
      <c r="D244" s="6">
        <v>26</v>
      </c>
      <c r="E244" s="5" t="s">
        <v>1343</v>
      </c>
      <c r="F244" s="3" t="s">
        <v>300</v>
      </c>
      <c r="G244" s="3" t="s">
        <v>11</v>
      </c>
      <c r="H244" s="3" t="s">
        <v>11</v>
      </c>
      <c r="I244" s="3" t="s">
        <v>12</v>
      </c>
    </row>
    <row r="245" spans="1:12" x14ac:dyDescent="0.3">
      <c r="A245" s="3" t="s">
        <v>485</v>
      </c>
      <c r="B245" s="5">
        <v>40705</v>
      </c>
      <c r="C245" s="5" t="s">
        <v>1305</v>
      </c>
      <c r="D245" s="6">
        <v>26</v>
      </c>
      <c r="E245" s="5" t="s">
        <v>1344</v>
      </c>
      <c r="F245" s="3" t="s">
        <v>301</v>
      </c>
      <c r="G245" s="3" t="s">
        <v>13</v>
      </c>
      <c r="H245" s="3" t="s">
        <v>14</v>
      </c>
      <c r="J245" s="3" t="s">
        <v>22</v>
      </c>
      <c r="K245" s="3" t="s">
        <v>15</v>
      </c>
      <c r="L245" s="3" t="s">
        <v>1134</v>
      </c>
    </row>
    <row r="246" spans="1:12" x14ac:dyDescent="0.3">
      <c r="A246" s="3" t="s">
        <v>485</v>
      </c>
      <c r="B246" s="5">
        <v>40705</v>
      </c>
      <c r="C246" s="5" t="s">
        <v>1305</v>
      </c>
      <c r="D246" s="6">
        <v>27</v>
      </c>
      <c r="E246" s="5" t="s">
        <v>1345</v>
      </c>
      <c r="F246" s="3" t="s">
        <v>302</v>
      </c>
      <c r="G246" s="3" t="s">
        <v>11</v>
      </c>
      <c r="H246" s="3" t="s">
        <v>11</v>
      </c>
    </row>
    <row r="247" spans="1:12" x14ac:dyDescent="0.3">
      <c r="A247" s="3" t="s">
        <v>485</v>
      </c>
      <c r="B247" s="5">
        <v>40705</v>
      </c>
      <c r="C247" s="5" t="s">
        <v>1305</v>
      </c>
      <c r="D247" s="6">
        <v>27</v>
      </c>
      <c r="E247" s="5" t="s">
        <v>1346</v>
      </c>
      <c r="F247" s="3" t="s">
        <v>303</v>
      </c>
      <c r="G247" s="3" t="s">
        <v>11</v>
      </c>
      <c r="H247" s="3" t="s">
        <v>11</v>
      </c>
    </row>
    <row r="248" spans="1:12" x14ac:dyDescent="0.3">
      <c r="A248" s="3" t="s">
        <v>485</v>
      </c>
      <c r="B248" s="5">
        <v>40705</v>
      </c>
      <c r="C248" s="5" t="s">
        <v>1305</v>
      </c>
      <c r="D248" s="6">
        <v>28</v>
      </c>
      <c r="E248" s="5" t="s">
        <v>1347</v>
      </c>
      <c r="F248" s="3" t="s">
        <v>304</v>
      </c>
      <c r="G248" s="3" t="s">
        <v>11</v>
      </c>
      <c r="H248" s="3" t="s">
        <v>11</v>
      </c>
    </row>
    <row r="249" spans="1:12" x14ac:dyDescent="0.3">
      <c r="A249" s="3" t="s">
        <v>485</v>
      </c>
      <c r="B249" s="5">
        <v>40705</v>
      </c>
      <c r="C249" s="5" t="s">
        <v>1305</v>
      </c>
      <c r="D249" s="6">
        <v>28</v>
      </c>
      <c r="E249" s="5" t="s">
        <v>1348</v>
      </c>
      <c r="F249" s="3" t="s">
        <v>305</v>
      </c>
      <c r="G249" s="3" t="s">
        <v>11</v>
      </c>
      <c r="H249" s="3" t="s">
        <v>11</v>
      </c>
    </row>
    <row r="250" spans="1:12" x14ac:dyDescent="0.3">
      <c r="A250" s="3" t="s">
        <v>485</v>
      </c>
      <c r="B250" s="5">
        <v>40705</v>
      </c>
      <c r="C250" s="5" t="s">
        <v>1305</v>
      </c>
      <c r="D250" s="6">
        <v>29</v>
      </c>
      <c r="E250" s="5" t="s">
        <v>1349</v>
      </c>
      <c r="F250" s="3" t="s">
        <v>306</v>
      </c>
      <c r="G250" s="3" t="s">
        <v>11</v>
      </c>
      <c r="H250" s="3" t="s">
        <v>11</v>
      </c>
    </row>
    <row r="251" spans="1:12" x14ac:dyDescent="0.3">
      <c r="A251" s="3" t="s">
        <v>485</v>
      </c>
      <c r="B251" s="5">
        <v>40705</v>
      </c>
      <c r="C251" s="5" t="s">
        <v>1305</v>
      </c>
      <c r="D251" s="6">
        <v>29</v>
      </c>
      <c r="E251" s="5" t="s">
        <v>1350</v>
      </c>
      <c r="F251" s="3" t="s">
        <v>307</v>
      </c>
      <c r="G251" s="3" t="s">
        <v>11</v>
      </c>
      <c r="H251" s="3" t="s">
        <v>11</v>
      </c>
    </row>
    <row r="252" spans="1:12" x14ac:dyDescent="0.3">
      <c r="A252" s="3" t="s">
        <v>485</v>
      </c>
      <c r="B252" s="5">
        <v>40705</v>
      </c>
      <c r="C252" s="5" t="s">
        <v>1305</v>
      </c>
      <c r="D252" s="6">
        <v>30</v>
      </c>
      <c r="E252" s="5" t="s">
        <v>1351</v>
      </c>
      <c r="F252" s="3" t="s">
        <v>308</v>
      </c>
      <c r="G252" s="3" t="s">
        <v>11</v>
      </c>
      <c r="H252" s="3" t="s">
        <v>11</v>
      </c>
    </row>
    <row r="253" spans="1:12" x14ac:dyDescent="0.3">
      <c r="A253" s="3" t="s">
        <v>485</v>
      </c>
      <c r="B253" s="5">
        <v>40705</v>
      </c>
      <c r="C253" s="5" t="s">
        <v>1305</v>
      </c>
      <c r="D253" s="6">
        <v>30</v>
      </c>
      <c r="E253" s="5" t="s">
        <v>1352</v>
      </c>
      <c r="F253" s="3" t="s">
        <v>309</v>
      </c>
      <c r="G253" s="3" t="s">
        <v>11</v>
      </c>
      <c r="H253" s="3" t="s">
        <v>11</v>
      </c>
    </row>
    <row r="254" spans="1:12" x14ac:dyDescent="0.3">
      <c r="A254" s="3" t="s">
        <v>485</v>
      </c>
      <c r="B254" s="5">
        <v>40705</v>
      </c>
      <c r="C254" s="5" t="s">
        <v>1305</v>
      </c>
      <c r="D254" s="6">
        <v>31</v>
      </c>
      <c r="E254" s="5" t="s">
        <v>1353</v>
      </c>
      <c r="F254" s="3" t="s">
        <v>310</v>
      </c>
      <c r="G254" s="3" t="s">
        <v>11</v>
      </c>
      <c r="H254" s="3" t="s">
        <v>11</v>
      </c>
    </row>
    <row r="255" spans="1:12" x14ac:dyDescent="0.3">
      <c r="A255" s="3" t="s">
        <v>485</v>
      </c>
      <c r="B255" s="5">
        <v>40705</v>
      </c>
      <c r="C255" s="5" t="s">
        <v>1305</v>
      </c>
      <c r="D255" s="6">
        <v>31</v>
      </c>
      <c r="E255" s="5" t="s">
        <v>1354</v>
      </c>
      <c r="F255" s="3" t="s">
        <v>311</v>
      </c>
      <c r="G255" s="3" t="s">
        <v>11</v>
      </c>
      <c r="H255" s="3" t="s">
        <v>11</v>
      </c>
    </row>
    <row r="256" spans="1:12" x14ac:dyDescent="0.3">
      <c r="A256" s="3" t="s">
        <v>485</v>
      </c>
      <c r="B256" s="5">
        <v>40705</v>
      </c>
      <c r="C256" s="5" t="s">
        <v>1305</v>
      </c>
      <c r="D256" s="6">
        <v>32</v>
      </c>
      <c r="E256" s="5" t="s">
        <v>1355</v>
      </c>
      <c r="F256" s="3" t="s">
        <v>312</v>
      </c>
      <c r="G256" s="3" t="s">
        <v>11</v>
      </c>
      <c r="H256" s="3" t="s">
        <v>11</v>
      </c>
    </row>
    <row r="257" spans="1:12" x14ac:dyDescent="0.3">
      <c r="A257" s="3" t="s">
        <v>485</v>
      </c>
      <c r="B257" s="5">
        <v>40705</v>
      </c>
      <c r="C257" s="5" t="s">
        <v>1305</v>
      </c>
      <c r="D257" s="6">
        <v>32</v>
      </c>
      <c r="E257" s="5" t="s">
        <v>1356</v>
      </c>
      <c r="F257" s="3" t="s">
        <v>313</v>
      </c>
      <c r="G257" s="3" t="s">
        <v>11</v>
      </c>
      <c r="H257" s="3" t="s">
        <v>11</v>
      </c>
    </row>
    <row r="258" spans="1:12" x14ac:dyDescent="0.3">
      <c r="A258" s="3" t="s">
        <v>485</v>
      </c>
      <c r="B258" s="5">
        <v>40705</v>
      </c>
      <c r="C258" s="5" t="s">
        <v>1305</v>
      </c>
      <c r="D258" s="6">
        <v>33</v>
      </c>
      <c r="E258" s="5" t="s">
        <v>1357</v>
      </c>
      <c r="F258" s="3" t="s">
        <v>314</v>
      </c>
      <c r="G258" s="3" t="s">
        <v>11</v>
      </c>
      <c r="H258" s="3" t="s">
        <v>11</v>
      </c>
    </row>
    <row r="259" spans="1:12" x14ac:dyDescent="0.3">
      <c r="A259" s="3" t="s">
        <v>485</v>
      </c>
      <c r="B259" s="5">
        <v>40705</v>
      </c>
      <c r="C259" s="5" t="s">
        <v>1305</v>
      </c>
      <c r="D259" s="6">
        <v>33</v>
      </c>
      <c r="E259" s="5" t="s">
        <v>1358</v>
      </c>
      <c r="F259" s="3" t="s">
        <v>315</v>
      </c>
      <c r="G259" s="3" t="s">
        <v>11</v>
      </c>
      <c r="H259" s="3" t="s">
        <v>11</v>
      </c>
    </row>
    <row r="260" spans="1:12" x14ac:dyDescent="0.3">
      <c r="A260" s="3" t="s">
        <v>485</v>
      </c>
      <c r="B260" s="5">
        <v>40705</v>
      </c>
      <c r="C260" s="5" t="s">
        <v>1305</v>
      </c>
      <c r="D260" s="6">
        <v>34</v>
      </c>
      <c r="E260" s="5" t="s">
        <v>1359</v>
      </c>
      <c r="F260" s="3" t="s">
        <v>316</v>
      </c>
      <c r="G260" s="3" t="s">
        <v>11</v>
      </c>
      <c r="H260" s="3" t="s">
        <v>11</v>
      </c>
    </row>
    <row r="261" spans="1:12" x14ac:dyDescent="0.3">
      <c r="A261" s="3" t="s">
        <v>485</v>
      </c>
      <c r="B261" s="5">
        <v>40705</v>
      </c>
      <c r="C261" s="5" t="s">
        <v>1305</v>
      </c>
      <c r="D261" s="6">
        <v>34</v>
      </c>
      <c r="E261" s="5" t="s">
        <v>1360</v>
      </c>
      <c r="F261" s="3" t="s">
        <v>317</v>
      </c>
      <c r="G261" s="3" t="s">
        <v>11</v>
      </c>
      <c r="H261" s="3" t="s">
        <v>11</v>
      </c>
    </row>
    <row r="262" spans="1:12" x14ac:dyDescent="0.3">
      <c r="A262" s="3" t="s">
        <v>485</v>
      </c>
      <c r="B262" s="5">
        <v>40705</v>
      </c>
      <c r="C262" s="5" t="s">
        <v>1305</v>
      </c>
      <c r="D262" s="6">
        <v>35</v>
      </c>
      <c r="E262" s="5" t="s">
        <v>1361</v>
      </c>
      <c r="F262" s="3" t="s">
        <v>318</v>
      </c>
      <c r="G262" s="3" t="s">
        <v>11</v>
      </c>
      <c r="H262" s="3" t="s">
        <v>14</v>
      </c>
    </row>
    <row r="263" spans="1:12" x14ac:dyDescent="0.3">
      <c r="A263" s="3" t="s">
        <v>485</v>
      </c>
      <c r="B263" s="5">
        <v>40705</v>
      </c>
      <c r="C263" s="5" t="s">
        <v>1305</v>
      </c>
      <c r="D263" s="6">
        <v>35</v>
      </c>
      <c r="E263" s="5" t="s">
        <v>1362</v>
      </c>
      <c r="F263" s="3" t="s">
        <v>319</v>
      </c>
      <c r="G263" s="3" t="s">
        <v>11</v>
      </c>
      <c r="H263" s="3" t="s">
        <v>14</v>
      </c>
    </row>
    <row r="264" spans="1:12" x14ac:dyDescent="0.3">
      <c r="A264" s="3" t="s">
        <v>485</v>
      </c>
      <c r="B264" s="5">
        <v>40705</v>
      </c>
      <c r="C264" s="5" t="s">
        <v>1305</v>
      </c>
      <c r="D264" s="6">
        <v>36</v>
      </c>
      <c r="E264" s="5" t="s">
        <v>1363</v>
      </c>
      <c r="F264" s="3" t="s">
        <v>320</v>
      </c>
      <c r="G264" s="3" t="s">
        <v>11</v>
      </c>
      <c r="H264" s="3" t="s">
        <v>11</v>
      </c>
    </row>
    <row r="265" spans="1:12" x14ac:dyDescent="0.3">
      <c r="A265" s="3" t="s">
        <v>485</v>
      </c>
      <c r="B265" s="5">
        <v>40705</v>
      </c>
      <c r="C265" s="5" t="s">
        <v>1305</v>
      </c>
      <c r="D265" s="6">
        <v>36</v>
      </c>
      <c r="E265" s="5" t="s">
        <v>1364</v>
      </c>
      <c r="F265" s="3" t="s">
        <v>321</v>
      </c>
      <c r="G265" s="3" t="s">
        <v>11</v>
      </c>
      <c r="H265" s="3" t="s">
        <v>11</v>
      </c>
      <c r="I265" s="3" t="s">
        <v>12</v>
      </c>
    </row>
    <row r="266" spans="1:12" x14ac:dyDescent="0.3">
      <c r="A266" s="3" t="s">
        <v>485</v>
      </c>
      <c r="B266" s="5">
        <v>40705</v>
      </c>
      <c r="C266" s="5" t="s">
        <v>1305</v>
      </c>
      <c r="D266" s="6">
        <v>37</v>
      </c>
      <c r="E266" s="5" t="s">
        <v>1365</v>
      </c>
      <c r="F266" s="3" t="s">
        <v>322</v>
      </c>
      <c r="G266" s="3" t="s">
        <v>13</v>
      </c>
      <c r="H266" s="3" t="s">
        <v>14</v>
      </c>
      <c r="J266" s="3" t="s">
        <v>33</v>
      </c>
      <c r="K266" s="3" t="s">
        <v>15</v>
      </c>
      <c r="L266" s="3" t="s">
        <v>1148</v>
      </c>
    </row>
    <row r="267" spans="1:12" x14ac:dyDescent="0.3">
      <c r="A267" s="3" t="s">
        <v>485</v>
      </c>
      <c r="B267" s="5">
        <v>40705</v>
      </c>
      <c r="C267" s="5" t="s">
        <v>1305</v>
      </c>
      <c r="D267" s="6">
        <v>37</v>
      </c>
      <c r="E267" s="5" t="s">
        <v>1366</v>
      </c>
      <c r="F267" s="3" t="s">
        <v>323</v>
      </c>
      <c r="G267" s="3" t="s">
        <v>11</v>
      </c>
      <c r="H267" s="3" t="s">
        <v>14</v>
      </c>
    </row>
    <row r="268" spans="1:12" x14ac:dyDescent="0.3">
      <c r="A268" s="3" t="s">
        <v>485</v>
      </c>
      <c r="B268" s="5">
        <v>40705</v>
      </c>
      <c r="C268" s="5" t="s">
        <v>1305</v>
      </c>
      <c r="D268" s="6">
        <v>38</v>
      </c>
      <c r="E268" s="5" t="s">
        <v>1367</v>
      </c>
      <c r="F268" s="3" t="s">
        <v>324</v>
      </c>
      <c r="G268" s="3" t="s">
        <v>11</v>
      </c>
      <c r="H268" s="3" t="s">
        <v>11</v>
      </c>
    </row>
    <row r="269" spans="1:12" x14ac:dyDescent="0.3">
      <c r="A269" s="3" t="s">
        <v>485</v>
      </c>
      <c r="B269" s="5">
        <v>40705</v>
      </c>
      <c r="C269" s="5" t="s">
        <v>1305</v>
      </c>
      <c r="D269" s="6">
        <v>38</v>
      </c>
      <c r="E269" s="5" t="s">
        <v>1368</v>
      </c>
      <c r="F269" s="3" t="s">
        <v>325</v>
      </c>
      <c r="G269" s="3" t="s">
        <v>11</v>
      </c>
      <c r="H269" s="3" t="s">
        <v>11</v>
      </c>
    </row>
    <row r="270" spans="1:12" x14ac:dyDescent="0.3">
      <c r="A270" s="3" t="s">
        <v>485</v>
      </c>
      <c r="B270" s="5">
        <v>40705</v>
      </c>
      <c r="C270" s="5" t="s">
        <v>1305</v>
      </c>
      <c r="D270" s="6">
        <v>39</v>
      </c>
      <c r="E270" s="5" t="s">
        <v>1369</v>
      </c>
      <c r="F270" s="3" t="s">
        <v>326</v>
      </c>
      <c r="G270" s="3" t="s">
        <v>11</v>
      </c>
      <c r="H270" s="3" t="s">
        <v>11</v>
      </c>
      <c r="I270" s="3" t="s">
        <v>12</v>
      </c>
    </row>
    <row r="271" spans="1:12" x14ac:dyDescent="0.3">
      <c r="A271" s="3" t="s">
        <v>485</v>
      </c>
      <c r="B271" s="5">
        <v>40705</v>
      </c>
      <c r="C271" s="5" t="s">
        <v>1305</v>
      </c>
      <c r="D271" s="6">
        <v>39</v>
      </c>
      <c r="E271" s="5" t="s">
        <v>1370</v>
      </c>
      <c r="F271" s="3" t="s">
        <v>327</v>
      </c>
      <c r="G271" s="3" t="s">
        <v>11</v>
      </c>
      <c r="H271" s="3" t="s">
        <v>11</v>
      </c>
    </row>
    <row r="272" spans="1:12" x14ac:dyDescent="0.3">
      <c r="A272" s="3" t="s">
        <v>485</v>
      </c>
      <c r="B272" s="5">
        <v>40705</v>
      </c>
      <c r="C272" s="5" t="s">
        <v>1305</v>
      </c>
      <c r="D272" s="6">
        <v>40</v>
      </c>
      <c r="E272" s="5" t="s">
        <v>1371</v>
      </c>
      <c r="F272" s="3" t="s">
        <v>328</v>
      </c>
      <c r="G272" s="3" t="s">
        <v>11</v>
      </c>
      <c r="H272" s="3" t="s">
        <v>11</v>
      </c>
    </row>
    <row r="273" spans="1:29" x14ac:dyDescent="0.3">
      <c r="A273" s="3" t="s">
        <v>485</v>
      </c>
      <c r="B273" s="5">
        <v>40705</v>
      </c>
      <c r="C273" s="5" t="s">
        <v>1305</v>
      </c>
      <c r="D273" s="6">
        <v>40</v>
      </c>
      <c r="E273" s="5" t="s">
        <v>1372</v>
      </c>
      <c r="F273" s="3" t="s">
        <v>329</v>
      </c>
      <c r="G273" s="3" t="s">
        <v>11</v>
      </c>
      <c r="H273" s="3" t="s">
        <v>11</v>
      </c>
    </row>
    <row r="274" spans="1:29" x14ac:dyDescent="0.3">
      <c r="A274" s="3" t="s">
        <v>485</v>
      </c>
      <c r="B274" s="5">
        <v>40705</v>
      </c>
      <c r="C274" s="5" t="s">
        <v>1305</v>
      </c>
      <c r="D274" s="6">
        <v>41</v>
      </c>
      <c r="E274" s="5" t="s">
        <v>1373</v>
      </c>
      <c r="F274" s="3" t="s">
        <v>330</v>
      </c>
      <c r="G274" s="3" t="s">
        <v>11</v>
      </c>
      <c r="H274" s="3" t="s">
        <v>11</v>
      </c>
    </row>
    <row r="275" spans="1:29" x14ac:dyDescent="0.3">
      <c r="A275" s="3" t="s">
        <v>485</v>
      </c>
      <c r="B275" s="5">
        <v>40705</v>
      </c>
      <c r="C275" s="5" t="s">
        <v>1305</v>
      </c>
      <c r="D275" s="6">
        <v>41</v>
      </c>
      <c r="E275" s="5" t="s">
        <v>1374</v>
      </c>
      <c r="F275" s="3" t="s">
        <v>331</v>
      </c>
      <c r="G275" s="3" t="s">
        <v>11</v>
      </c>
      <c r="H275" s="3" t="s">
        <v>11</v>
      </c>
    </row>
    <row r="276" spans="1:29" x14ac:dyDescent="0.3">
      <c r="A276" s="3" t="s">
        <v>485</v>
      </c>
      <c r="B276" s="5">
        <v>40705</v>
      </c>
      <c r="C276" s="5" t="s">
        <v>1305</v>
      </c>
      <c r="D276" s="6">
        <v>42</v>
      </c>
      <c r="E276" s="5" t="s">
        <v>1375</v>
      </c>
      <c r="F276" s="3" t="s">
        <v>332</v>
      </c>
      <c r="G276" s="3" t="s">
        <v>11</v>
      </c>
      <c r="H276" s="3" t="s">
        <v>11</v>
      </c>
    </row>
    <row r="277" spans="1:29" x14ac:dyDescent="0.3">
      <c r="A277" s="3" t="s">
        <v>485</v>
      </c>
      <c r="B277" s="5">
        <v>40705</v>
      </c>
      <c r="C277" s="5" t="s">
        <v>1305</v>
      </c>
      <c r="D277" s="6">
        <v>42</v>
      </c>
      <c r="E277" s="5" t="s">
        <v>1376</v>
      </c>
      <c r="F277" s="3" t="s">
        <v>333</v>
      </c>
      <c r="G277" s="3" t="s">
        <v>11</v>
      </c>
      <c r="H277" s="3" t="s">
        <v>11</v>
      </c>
      <c r="I277" s="3" t="s">
        <v>12</v>
      </c>
    </row>
    <row r="278" spans="1:29" x14ac:dyDescent="0.3">
      <c r="A278" s="3" t="s">
        <v>485</v>
      </c>
      <c r="B278" s="5">
        <v>40705</v>
      </c>
      <c r="C278" s="5" t="s">
        <v>1305</v>
      </c>
      <c r="D278" s="6">
        <v>43</v>
      </c>
      <c r="E278" s="5" t="s">
        <v>1377</v>
      </c>
      <c r="F278" s="3" t="s">
        <v>334</v>
      </c>
      <c r="G278" s="3" t="s">
        <v>11</v>
      </c>
      <c r="H278" s="3" t="s">
        <v>15</v>
      </c>
    </row>
    <row r="279" spans="1:29" x14ac:dyDescent="0.3">
      <c r="A279" s="3" t="s">
        <v>485</v>
      </c>
      <c r="B279" s="5">
        <v>40705</v>
      </c>
      <c r="C279" s="5" t="s">
        <v>1305</v>
      </c>
      <c r="D279" s="6">
        <v>43</v>
      </c>
      <c r="E279" s="5" t="s">
        <v>1378</v>
      </c>
      <c r="F279" s="3" t="s">
        <v>335</v>
      </c>
      <c r="G279" s="3" t="s">
        <v>11</v>
      </c>
      <c r="H279" s="3" t="s">
        <v>11</v>
      </c>
      <c r="I279" s="3" t="s">
        <v>12</v>
      </c>
    </row>
    <row r="280" spans="1:29" x14ac:dyDescent="0.3">
      <c r="A280" s="3" t="s">
        <v>485</v>
      </c>
      <c r="B280" s="5">
        <v>40705</v>
      </c>
      <c r="C280" s="5" t="s">
        <v>1305</v>
      </c>
      <c r="D280" s="6">
        <v>44</v>
      </c>
      <c r="E280" s="5" t="s">
        <v>1379</v>
      </c>
      <c r="F280" s="3" t="s">
        <v>338</v>
      </c>
      <c r="G280" s="3" t="s">
        <v>11</v>
      </c>
      <c r="H280" s="3" t="s">
        <v>11</v>
      </c>
      <c r="I280" s="3" t="s">
        <v>12</v>
      </c>
    </row>
    <row r="281" spans="1:29" x14ac:dyDescent="0.3">
      <c r="A281" s="3" t="s">
        <v>485</v>
      </c>
      <c r="B281" s="5">
        <v>40705</v>
      </c>
      <c r="C281" s="5" t="s">
        <v>1305</v>
      </c>
      <c r="D281" s="6">
        <v>44</v>
      </c>
      <c r="E281" s="5" t="s">
        <v>1380</v>
      </c>
      <c r="F281" s="3" t="s">
        <v>339</v>
      </c>
      <c r="G281" s="3" t="s">
        <v>11</v>
      </c>
      <c r="H281" s="3" t="s">
        <v>11</v>
      </c>
    </row>
    <row r="282" spans="1:29" x14ac:dyDescent="0.3">
      <c r="A282" s="3" t="s">
        <v>485</v>
      </c>
      <c r="B282" s="5">
        <v>40705</v>
      </c>
      <c r="C282" s="5" t="s">
        <v>1305</v>
      </c>
      <c r="D282" s="6">
        <v>45</v>
      </c>
      <c r="E282" s="5" t="s">
        <v>1381</v>
      </c>
      <c r="F282" s="3" t="s">
        <v>340</v>
      </c>
      <c r="G282" s="3" t="s">
        <v>11</v>
      </c>
      <c r="H282" s="3" t="s">
        <v>11</v>
      </c>
    </row>
    <row r="283" spans="1:29" x14ac:dyDescent="0.3">
      <c r="A283" s="3" t="s">
        <v>485</v>
      </c>
      <c r="B283" s="5">
        <v>40705</v>
      </c>
      <c r="C283" s="5" t="s">
        <v>1305</v>
      </c>
      <c r="D283" s="6">
        <v>45</v>
      </c>
      <c r="E283" s="5" t="s">
        <v>1382</v>
      </c>
      <c r="F283" s="3" t="s">
        <v>341</v>
      </c>
      <c r="G283" s="3" t="s">
        <v>11</v>
      </c>
      <c r="H283" s="3" t="s">
        <v>11</v>
      </c>
    </row>
    <row r="284" spans="1:29" x14ac:dyDescent="0.3">
      <c r="A284" s="3" t="s">
        <v>485</v>
      </c>
      <c r="B284" s="5">
        <v>40705</v>
      </c>
      <c r="C284" s="5" t="s">
        <v>1305</v>
      </c>
      <c r="D284" s="6">
        <v>46</v>
      </c>
      <c r="E284" s="5" t="s">
        <v>1383</v>
      </c>
      <c r="F284" s="3" t="s">
        <v>342</v>
      </c>
      <c r="G284" s="3" t="s">
        <v>13</v>
      </c>
      <c r="H284" s="3" t="s">
        <v>14</v>
      </c>
      <c r="J284" s="3" t="s">
        <v>16</v>
      </c>
      <c r="K284" s="3" t="s">
        <v>15</v>
      </c>
      <c r="L284" s="3" t="s">
        <v>1136</v>
      </c>
    </row>
    <row r="285" spans="1:29" x14ac:dyDescent="0.3">
      <c r="A285" s="3" t="s">
        <v>485</v>
      </c>
      <c r="B285" s="5">
        <v>40705</v>
      </c>
      <c r="C285" s="5" t="s">
        <v>1305</v>
      </c>
      <c r="D285" s="6">
        <v>46</v>
      </c>
      <c r="E285" s="5" t="s">
        <v>1384</v>
      </c>
      <c r="F285" s="3" t="s">
        <v>343</v>
      </c>
      <c r="G285" s="3" t="s">
        <v>11</v>
      </c>
      <c r="H285" s="3" t="s">
        <v>11</v>
      </c>
    </row>
    <row r="286" spans="1:29" x14ac:dyDescent="0.3">
      <c r="A286" s="3" t="s">
        <v>485</v>
      </c>
      <c r="B286" s="5">
        <v>40705</v>
      </c>
      <c r="C286" s="5" t="s">
        <v>1305</v>
      </c>
      <c r="D286" s="6">
        <v>47</v>
      </c>
      <c r="E286" s="5" t="s">
        <v>1385</v>
      </c>
      <c r="F286" s="3" t="s">
        <v>344</v>
      </c>
      <c r="G286" s="3" t="s">
        <v>11</v>
      </c>
      <c r="H286" s="3" t="s">
        <v>11</v>
      </c>
      <c r="I286" s="3" t="s">
        <v>12</v>
      </c>
    </row>
    <row r="287" spans="1:29" x14ac:dyDescent="0.3">
      <c r="A287" s="3" t="s">
        <v>485</v>
      </c>
      <c r="B287" s="5">
        <v>40705</v>
      </c>
      <c r="C287" s="5" t="s">
        <v>1305</v>
      </c>
      <c r="D287" s="6">
        <v>47</v>
      </c>
      <c r="E287" s="5" t="s">
        <v>1386</v>
      </c>
      <c r="F287" s="3" t="s">
        <v>345</v>
      </c>
      <c r="G287" s="3" t="s">
        <v>13</v>
      </c>
      <c r="H287" s="3" t="s">
        <v>14</v>
      </c>
      <c r="J287" s="3" t="s">
        <v>24</v>
      </c>
      <c r="K287" s="3" t="s">
        <v>17</v>
      </c>
      <c r="L287" s="6" t="s">
        <v>1152</v>
      </c>
      <c r="M287" s="3" t="s">
        <v>18</v>
      </c>
      <c r="N287" s="3" t="s">
        <v>21</v>
      </c>
      <c r="P287" s="3">
        <v>37.799999999999997</v>
      </c>
      <c r="Q287" s="3">
        <v>21.7</v>
      </c>
      <c r="R287" s="3">
        <v>20</v>
      </c>
      <c r="W287" s="3">
        <v>19</v>
      </c>
      <c r="X287" s="3">
        <v>111</v>
      </c>
      <c r="Y287" s="3">
        <v>92</v>
      </c>
      <c r="Z287" s="3">
        <v>63</v>
      </c>
      <c r="AC287" s="3">
        <v>47</v>
      </c>
    </row>
    <row r="288" spans="1:29" x14ac:dyDescent="0.3">
      <c r="A288" s="3" t="s">
        <v>485</v>
      </c>
      <c r="B288" s="5">
        <v>40705</v>
      </c>
      <c r="C288" s="5" t="s">
        <v>1305</v>
      </c>
      <c r="D288" s="6">
        <v>48</v>
      </c>
      <c r="E288" s="5" t="s">
        <v>1387</v>
      </c>
      <c r="F288" s="3" t="s">
        <v>346</v>
      </c>
      <c r="G288" s="3" t="s">
        <v>11</v>
      </c>
      <c r="H288" s="3" t="s">
        <v>11</v>
      </c>
    </row>
    <row r="289" spans="1:36" x14ac:dyDescent="0.3">
      <c r="A289" s="3" t="s">
        <v>485</v>
      </c>
      <c r="B289" s="5">
        <v>40705</v>
      </c>
      <c r="C289" s="5" t="s">
        <v>1305</v>
      </c>
      <c r="D289" s="6">
        <v>48</v>
      </c>
      <c r="E289" s="5" t="s">
        <v>1388</v>
      </c>
      <c r="F289" s="3" t="s">
        <v>347</v>
      </c>
      <c r="G289" s="3" t="s">
        <v>13</v>
      </c>
      <c r="H289" s="3" t="s">
        <v>14</v>
      </c>
      <c r="J289" s="3" t="s">
        <v>22</v>
      </c>
      <c r="K289" s="3" t="s">
        <v>17</v>
      </c>
      <c r="L289" s="3" t="s">
        <v>1153</v>
      </c>
      <c r="M289" s="3" t="s">
        <v>25</v>
      </c>
      <c r="N289" s="3" t="s">
        <v>19</v>
      </c>
      <c r="P289" s="3">
        <v>39.200000000000003</v>
      </c>
      <c r="Q289" s="3">
        <v>23.5</v>
      </c>
      <c r="R289" s="3">
        <v>9.0500000000000007</v>
      </c>
      <c r="W289" s="3">
        <v>19</v>
      </c>
      <c r="X289" s="3">
        <v>124</v>
      </c>
      <c r="Y289" s="3">
        <v>105</v>
      </c>
      <c r="Z289" s="3">
        <v>122</v>
      </c>
      <c r="AC289" s="3">
        <v>46</v>
      </c>
      <c r="AJ289" s="3" t="s">
        <v>36</v>
      </c>
    </row>
    <row r="290" spans="1:36" x14ac:dyDescent="0.3">
      <c r="A290" s="3" t="s">
        <v>486</v>
      </c>
      <c r="B290" s="5">
        <v>40706</v>
      </c>
      <c r="C290" s="5" t="s">
        <v>1305</v>
      </c>
      <c r="D290" s="6">
        <v>1</v>
      </c>
      <c r="E290" s="5" t="s">
        <v>1389</v>
      </c>
      <c r="F290" s="3" t="s">
        <v>244</v>
      </c>
    </row>
    <row r="291" spans="1:36" x14ac:dyDescent="0.3">
      <c r="A291" s="3" t="s">
        <v>486</v>
      </c>
      <c r="B291" s="5">
        <v>40706</v>
      </c>
      <c r="C291" s="5" t="s">
        <v>1305</v>
      </c>
      <c r="D291" s="6">
        <v>1</v>
      </c>
      <c r="E291" s="5" t="s">
        <v>1390</v>
      </c>
      <c r="F291" s="3" t="s">
        <v>245</v>
      </c>
    </row>
    <row r="292" spans="1:36" x14ac:dyDescent="0.3">
      <c r="A292" s="3" t="s">
        <v>486</v>
      </c>
      <c r="B292" s="5">
        <v>40706</v>
      </c>
      <c r="C292" s="5" t="s">
        <v>1305</v>
      </c>
      <c r="D292" s="6">
        <v>2</v>
      </c>
      <c r="E292" s="5" t="s">
        <v>1391</v>
      </c>
      <c r="F292" s="3" t="s">
        <v>246</v>
      </c>
    </row>
    <row r="293" spans="1:36" x14ac:dyDescent="0.3">
      <c r="A293" s="3" t="s">
        <v>486</v>
      </c>
      <c r="B293" s="5">
        <v>40706</v>
      </c>
      <c r="C293" s="5" t="s">
        <v>1305</v>
      </c>
      <c r="D293" s="6">
        <v>2</v>
      </c>
      <c r="E293" s="5" t="s">
        <v>1392</v>
      </c>
      <c r="F293" s="3" t="s">
        <v>247</v>
      </c>
    </row>
    <row r="294" spans="1:36" x14ac:dyDescent="0.3">
      <c r="A294" s="3" t="s">
        <v>486</v>
      </c>
      <c r="B294" s="5">
        <v>40706</v>
      </c>
      <c r="C294" s="5" t="s">
        <v>1305</v>
      </c>
      <c r="D294" s="6">
        <v>3</v>
      </c>
      <c r="E294" s="5" t="s">
        <v>1393</v>
      </c>
      <c r="F294" s="3" t="s">
        <v>248</v>
      </c>
    </row>
    <row r="295" spans="1:36" x14ac:dyDescent="0.3">
      <c r="A295" s="3" t="s">
        <v>486</v>
      </c>
      <c r="B295" s="5">
        <v>40706</v>
      </c>
      <c r="C295" s="5" t="s">
        <v>1305</v>
      </c>
      <c r="D295" s="6">
        <v>3</v>
      </c>
      <c r="E295" s="5" t="s">
        <v>1394</v>
      </c>
      <c r="F295" s="3" t="s">
        <v>249</v>
      </c>
    </row>
    <row r="296" spans="1:36" x14ac:dyDescent="0.3">
      <c r="A296" s="3" t="s">
        <v>486</v>
      </c>
      <c r="B296" s="5">
        <v>40706</v>
      </c>
      <c r="C296" s="5" t="s">
        <v>1305</v>
      </c>
      <c r="D296" s="6">
        <v>4</v>
      </c>
      <c r="E296" s="5" t="s">
        <v>1395</v>
      </c>
      <c r="F296" s="3" t="s">
        <v>250</v>
      </c>
    </row>
    <row r="297" spans="1:36" x14ac:dyDescent="0.3">
      <c r="A297" s="3" t="s">
        <v>486</v>
      </c>
      <c r="B297" s="5">
        <v>40706</v>
      </c>
      <c r="C297" s="5" t="s">
        <v>1305</v>
      </c>
      <c r="D297" s="6">
        <v>4</v>
      </c>
      <c r="E297" s="5" t="s">
        <v>1396</v>
      </c>
      <c r="F297" s="3" t="s">
        <v>251</v>
      </c>
    </row>
    <row r="298" spans="1:36" x14ac:dyDescent="0.3">
      <c r="A298" s="3" t="s">
        <v>486</v>
      </c>
      <c r="B298" s="5">
        <v>40706</v>
      </c>
      <c r="C298" s="5" t="s">
        <v>1305</v>
      </c>
      <c r="D298" s="6">
        <v>5</v>
      </c>
      <c r="E298" s="5" t="s">
        <v>1397</v>
      </c>
      <c r="F298" s="3" t="s">
        <v>252</v>
      </c>
    </row>
    <row r="299" spans="1:36" x14ac:dyDescent="0.3">
      <c r="A299" s="3" t="s">
        <v>486</v>
      </c>
      <c r="B299" s="5">
        <v>40706</v>
      </c>
      <c r="C299" s="5" t="s">
        <v>1305</v>
      </c>
      <c r="D299" s="6">
        <v>5</v>
      </c>
      <c r="E299" s="5" t="s">
        <v>1398</v>
      </c>
      <c r="F299" s="3" t="s">
        <v>253</v>
      </c>
      <c r="G299" s="3" t="s">
        <v>13</v>
      </c>
      <c r="H299" s="3" t="s">
        <v>14</v>
      </c>
      <c r="J299" s="3" t="s">
        <v>39</v>
      </c>
      <c r="K299" s="3" t="s">
        <v>17</v>
      </c>
      <c r="L299" s="3" t="s">
        <v>1154</v>
      </c>
      <c r="M299" s="3" t="s">
        <v>37</v>
      </c>
      <c r="N299" s="3" t="s">
        <v>26</v>
      </c>
      <c r="P299" s="3">
        <v>24.8</v>
      </c>
      <c r="Q299" s="3">
        <v>17.600000000000001</v>
      </c>
      <c r="R299" s="3">
        <v>7.8</v>
      </c>
      <c r="W299" s="3">
        <v>19</v>
      </c>
      <c r="X299" s="3">
        <v>84</v>
      </c>
      <c r="Y299" s="3">
        <v>65</v>
      </c>
      <c r="AJ299" s="3" t="s">
        <v>38</v>
      </c>
    </row>
    <row r="300" spans="1:36" x14ac:dyDescent="0.3">
      <c r="A300" s="3" t="s">
        <v>486</v>
      </c>
      <c r="B300" s="5">
        <v>40706</v>
      </c>
      <c r="C300" s="5" t="s">
        <v>1305</v>
      </c>
      <c r="D300" s="6">
        <v>6</v>
      </c>
      <c r="E300" s="5" t="s">
        <v>1399</v>
      </c>
      <c r="F300" s="3" t="s">
        <v>254</v>
      </c>
    </row>
    <row r="301" spans="1:36" x14ac:dyDescent="0.3">
      <c r="A301" s="3" t="s">
        <v>486</v>
      </c>
      <c r="B301" s="5">
        <v>40706</v>
      </c>
      <c r="C301" s="5" t="s">
        <v>1305</v>
      </c>
      <c r="D301" s="6">
        <v>6</v>
      </c>
      <c r="E301" s="5" t="s">
        <v>1400</v>
      </c>
      <c r="F301" s="3" t="s">
        <v>255</v>
      </c>
    </row>
    <row r="302" spans="1:36" x14ac:dyDescent="0.3">
      <c r="A302" s="3" t="s">
        <v>486</v>
      </c>
      <c r="B302" s="5">
        <v>40706</v>
      </c>
      <c r="C302" s="5" t="s">
        <v>1305</v>
      </c>
      <c r="D302" s="6">
        <v>7</v>
      </c>
      <c r="E302" s="5" t="s">
        <v>1401</v>
      </c>
      <c r="F302" s="3" t="s">
        <v>256</v>
      </c>
    </row>
    <row r="303" spans="1:36" x14ac:dyDescent="0.3">
      <c r="A303" s="3" t="s">
        <v>486</v>
      </c>
      <c r="B303" s="5">
        <v>40706</v>
      </c>
      <c r="C303" s="5" t="s">
        <v>1305</v>
      </c>
      <c r="D303" s="6">
        <v>7</v>
      </c>
      <c r="E303" s="5" t="s">
        <v>1402</v>
      </c>
      <c r="F303" s="3" t="s">
        <v>257</v>
      </c>
    </row>
    <row r="304" spans="1:36" x14ac:dyDescent="0.3">
      <c r="A304" s="3" t="s">
        <v>486</v>
      </c>
      <c r="B304" s="5">
        <v>40706</v>
      </c>
      <c r="C304" s="5" t="s">
        <v>1305</v>
      </c>
      <c r="D304" s="6">
        <v>8</v>
      </c>
      <c r="E304" s="5" t="s">
        <v>1403</v>
      </c>
      <c r="F304" s="3" t="s">
        <v>258</v>
      </c>
    </row>
    <row r="305" spans="1:26" x14ac:dyDescent="0.3">
      <c r="A305" s="3" t="s">
        <v>486</v>
      </c>
      <c r="B305" s="5">
        <v>40706</v>
      </c>
      <c r="C305" s="5" t="s">
        <v>1305</v>
      </c>
      <c r="D305" s="6">
        <v>8</v>
      </c>
      <c r="E305" s="5" t="s">
        <v>1404</v>
      </c>
      <c r="F305" s="3" t="s">
        <v>259</v>
      </c>
    </row>
    <row r="306" spans="1:26" x14ac:dyDescent="0.3">
      <c r="A306" s="3" t="s">
        <v>486</v>
      </c>
      <c r="B306" s="5">
        <v>40706</v>
      </c>
      <c r="C306" s="5" t="s">
        <v>1305</v>
      </c>
      <c r="D306" s="6">
        <v>9</v>
      </c>
      <c r="E306" s="5" t="s">
        <v>1405</v>
      </c>
      <c r="F306" s="3" t="s">
        <v>260</v>
      </c>
    </row>
    <row r="307" spans="1:26" x14ac:dyDescent="0.3">
      <c r="A307" s="3" t="s">
        <v>486</v>
      </c>
      <c r="B307" s="5">
        <v>40706</v>
      </c>
      <c r="C307" s="5" t="s">
        <v>1305</v>
      </c>
      <c r="D307" s="6">
        <v>9</v>
      </c>
      <c r="E307" s="5" t="s">
        <v>1406</v>
      </c>
      <c r="F307" s="3" t="s">
        <v>261</v>
      </c>
    </row>
    <row r="308" spans="1:26" x14ac:dyDescent="0.3">
      <c r="A308" s="3" t="s">
        <v>486</v>
      </c>
      <c r="B308" s="5">
        <v>40706</v>
      </c>
      <c r="C308" s="5" t="s">
        <v>1305</v>
      </c>
      <c r="D308" s="6">
        <v>10</v>
      </c>
      <c r="E308" s="5" t="s">
        <v>1311</v>
      </c>
      <c r="F308" s="3" t="s">
        <v>263</v>
      </c>
    </row>
    <row r="309" spans="1:26" x14ac:dyDescent="0.3">
      <c r="A309" s="3" t="s">
        <v>486</v>
      </c>
      <c r="B309" s="5">
        <v>40706</v>
      </c>
      <c r="C309" s="5" t="s">
        <v>1305</v>
      </c>
      <c r="D309" s="6">
        <v>10</v>
      </c>
      <c r="E309" s="5" t="s">
        <v>1312</v>
      </c>
      <c r="F309" s="3" t="s">
        <v>264</v>
      </c>
    </row>
    <row r="310" spans="1:26" x14ac:dyDescent="0.3">
      <c r="A310" s="3" t="s">
        <v>486</v>
      </c>
      <c r="B310" s="5">
        <v>40706</v>
      </c>
      <c r="C310" s="5" t="s">
        <v>1305</v>
      </c>
      <c r="D310" s="6">
        <v>11</v>
      </c>
      <c r="E310" s="5" t="s">
        <v>1313</v>
      </c>
      <c r="F310" s="3" t="s">
        <v>265</v>
      </c>
    </row>
    <row r="311" spans="1:26" x14ac:dyDescent="0.3">
      <c r="A311" s="3" t="s">
        <v>486</v>
      </c>
      <c r="B311" s="5">
        <v>40706</v>
      </c>
      <c r="C311" s="5" t="s">
        <v>1305</v>
      </c>
      <c r="D311" s="6">
        <v>11</v>
      </c>
      <c r="E311" s="5" t="s">
        <v>1314</v>
      </c>
      <c r="F311" s="3" t="s">
        <v>266</v>
      </c>
      <c r="G311" s="3" t="s">
        <v>13</v>
      </c>
      <c r="H311" s="3" t="s">
        <v>14</v>
      </c>
      <c r="J311" s="3" t="s">
        <v>24</v>
      </c>
      <c r="K311" s="3" t="s">
        <v>17</v>
      </c>
      <c r="L311" s="3" t="s">
        <v>1155</v>
      </c>
      <c r="M311" s="3" t="s">
        <v>25</v>
      </c>
      <c r="N311" s="3" t="s">
        <v>21</v>
      </c>
      <c r="P311" s="3">
        <v>35.950000000000003</v>
      </c>
      <c r="Q311" s="3">
        <v>22.3</v>
      </c>
      <c r="R311" s="3">
        <v>18.8</v>
      </c>
      <c r="W311" s="3">
        <v>19</v>
      </c>
      <c r="X311" s="3">
        <v>91</v>
      </c>
      <c r="Y311" s="3">
        <v>72</v>
      </c>
      <c r="Z311" s="3">
        <v>35</v>
      </c>
    </row>
    <row r="312" spans="1:26" x14ac:dyDescent="0.3">
      <c r="A312" s="3" t="s">
        <v>486</v>
      </c>
      <c r="B312" s="5">
        <v>40706</v>
      </c>
      <c r="C312" s="5" t="s">
        <v>1305</v>
      </c>
      <c r="D312" s="6">
        <v>12</v>
      </c>
      <c r="E312" s="5" t="s">
        <v>1315</v>
      </c>
      <c r="F312" s="3" t="s">
        <v>267</v>
      </c>
    </row>
    <row r="313" spans="1:26" x14ac:dyDescent="0.3">
      <c r="A313" s="3" t="s">
        <v>486</v>
      </c>
      <c r="B313" s="5">
        <v>40706</v>
      </c>
      <c r="C313" s="5" t="s">
        <v>1305</v>
      </c>
      <c r="D313" s="6">
        <v>12</v>
      </c>
      <c r="E313" s="5" t="s">
        <v>1316</v>
      </c>
      <c r="F313" s="3" t="s">
        <v>270</v>
      </c>
    </row>
    <row r="314" spans="1:26" x14ac:dyDescent="0.3">
      <c r="A314" s="3" t="s">
        <v>486</v>
      </c>
      <c r="B314" s="5">
        <v>40706</v>
      </c>
      <c r="C314" s="5" t="s">
        <v>1305</v>
      </c>
      <c r="D314" s="6">
        <v>13</v>
      </c>
      <c r="E314" s="5" t="s">
        <v>1317</v>
      </c>
      <c r="F314" s="3" t="s">
        <v>271</v>
      </c>
      <c r="G314" s="3" t="s">
        <v>11</v>
      </c>
      <c r="H314" s="3" t="s">
        <v>15</v>
      </c>
    </row>
    <row r="315" spans="1:26" x14ac:dyDescent="0.3">
      <c r="A315" s="3" t="s">
        <v>486</v>
      </c>
      <c r="B315" s="5">
        <v>40706</v>
      </c>
      <c r="C315" s="5" t="s">
        <v>1305</v>
      </c>
      <c r="D315" s="6">
        <v>13</v>
      </c>
      <c r="E315" s="5" t="s">
        <v>1318</v>
      </c>
      <c r="F315" s="3" t="s">
        <v>272</v>
      </c>
      <c r="G315" s="3" t="s">
        <v>11</v>
      </c>
      <c r="H315" s="3" t="s">
        <v>11</v>
      </c>
      <c r="I315" s="3" t="s">
        <v>12</v>
      </c>
    </row>
    <row r="316" spans="1:26" x14ac:dyDescent="0.3">
      <c r="A316" s="3" t="s">
        <v>486</v>
      </c>
      <c r="B316" s="5">
        <v>40706</v>
      </c>
      <c r="C316" s="5" t="s">
        <v>1305</v>
      </c>
      <c r="D316" s="6">
        <v>14</v>
      </c>
      <c r="E316" s="5" t="s">
        <v>1319</v>
      </c>
      <c r="F316" s="3" t="s">
        <v>273</v>
      </c>
      <c r="G316" s="3" t="s">
        <v>11</v>
      </c>
      <c r="H316" s="3" t="s">
        <v>11</v>
      </c>
    </row>
    <row r="317" spans="1:26" x14ac:dyDescent="0.3">
      <c r="A317" s="3" t="s">
        <v>486</v>
      </c>
      <c r="B317" s="5">
        <v>40706</v>
      </c>
      <c r="C317" s="5" t="s">
        <v>1305</v>
      </c>
      <c r="D317" s="6">
        <v>14</v>
      </c>
      <c r="E317" s="5" t="s">
        <v>1320</v>
      </c>
      <c r="F317" s="3" t="s">
        <v>274</v>
      </c>
      <c r="G317" s="3" t="s">
        <v>11</v>
      </c>
      <c r="H317" s="3" t="s">
        <v>11</v>
      </c>
      <c r="I317" s="3" t="s">
        <v>12</v>
      </c>
    </row>
    <row r="318" spans="1:26" x14ac:dyDescent="0.3">
      <c r="A318" s="3" t="s">
        <v>486</v>
      </c>
      <c r="B318" s="5">
        <v>40706</v>
      </c>
      <c r="C318" s="5" t="s">
        <v>1305</v>
      </c>
      <c r="D318" s="6">
        <v>15</v>
      </c>
      <c r="E318" s="5" t="s">
        <v>1321</v>
      </c>
      <c r="F318" s="3" t="s">
        <v>275</v>
      </c>
      <c r="G318" s="3" t="s">
        <v>11</v>
      </c>
      <c r="H318" s="3" t="s">
        <v>11</v>
      </c>
    </row>
    <row r="319" spans="1:26" x14ac:dyDescent="0.3">
      <c r="A319" s="3" t="s">
        <v>486</v>
      </c>
      <c r="B319" s="5">
        <v>40706</v>
      </c>
      <c r="C319" s="5" t="s">
        <v>1305</v>
      </c>
      <c r="D319" s="6">
        <v>15</v>
      </c>
      <c r="E319" s="5" t="s">
        <v>1322</v>
      </c>
      <c r="F319" s="3" t="s">
        <v>278</v>
      </c>
      <c r="G319" s="3" t="s">
        <v>11</v>
      </c>
      <c r="H319" s="3" t="s">
        <v>11</v>
      </c>
    </row>
    <row r="320" spans="1:26" x14ac:dyDescent="0.3">
      <c r="A320" s="3" t="s">
        <v>486</v>
      </c>
      <c r="B320" s="5">
        <v>40706</v>
      </c>
      <c r="C320" s="5" t="s">
        <v>1305</v>
      </c>
      <c r="D320" s="6">
        <v>16</v>
      </c>
      <c r="E320" s="5" t="s">
        <v>1323</v>
      </c>
      <c r="F320" s="3" t="s">
        <v>279</v>
      </c>
      <c r="G320" s="3" t="s">
        <v>11</v>
      </c>
      <c r="H320" s="3" t="s">
        <v>11</v>
      </c>
    </row>
    <row r="321" spans="1:12" x14ac:dyDescent="0.3">
      <c r="A321" s="3" t="s">
        <v>486</v>
      </c>
      <c r="B321" s="5">
        <v>40706</v>
      </c>
      <c r="C321" s="5" t="s">
        <v>1305</v>
      </c>
      <c r="D321" s="6">
        <v>16</v>
      </c>
      <c r="E321" s="5" t="s">
        <v>1324</v>
      </c>
      <c r="F321" s="3" t="s">
        <v>280</v>
      </c>
      <c r="G321" s="3" t="s">
        <v>11</v>
      </c>
      <c r="H321" s="3" t="s">
        <v>11</v>
      </c>
    </row>
    <row r="322" spans="1:12" x14ac:dyDescent="0.3">
      <c r="A322" s="3" t="s">
        <v>486</v>
      </c>
      <c r="B322" s="5">
        <v>40706</v>
      </c>
      <c r="C322" s="5" t="s">
        <v>1305</v>
      </c>
      <c r="D322" s="6">
        <v>17</v>
      </c>
      <c r="E322" s="5" t="s">
        <v>1325</v>
      </c>
      <c r="F322" s="3" t="s">
        <v>281</v>
      </c>
      <c r="G322" s="3" t="s">
        <v>11</v>
      </c>
      <c r="H322" s="3" t="s">
        <v>11</v>
      </c>
    </row>
    <row r="323" spans="1:12" x14ac:dyDescent="0.3">
      <c r="A323" s="3" t="s">
        <v>486</v>
      </c>
      <c r="B323" s="5">
        <v>40706</v>
      </c>
      <c r="C323" s="5" t="s">
        <v>1305</v>
      </c>
      <c r="D323" s="6">
        <v>17</v>
      </c>
      <c r="E323" s="5" t="s">
        <v>1326</v>
      </c>
      <c r="F323" s="3" t="s">
        <v>282</v>
      </c>
      <c r="G323" s="3" t="s">
        <v>13</v>
      </c>
      <c r="H323" s="3" t="s">
        <v>14</v>
      </c>
      <c r="J323" s="3" t="s">
        <v>22</v>
      </c>
      <c r="K323" s="3" t="s">
        <v>15</v>
      </c>
      <c r="L323" s="3" t="s">
        <v>1147</v>
      </c>
    </row>
    <row r="324" spans="1:12" x14ac:dyDescent="0.3">
      <c r="A324" s="3" t="s">
        <v>486</v>
      </c>
      <c r="B324" s="5">
        <v>40706</v>
      </c>
      <c r="C324" s="5" t="s">
        <v>1305</v>
      </c>
      <c r="D324" s="6">
        <v>18</v>
      </c>
      <c r="E324" s="5" t="s">
        <v>1327</v>
      </c>
      <c r="F324" s="3" t="s">
        <v>283</v>
      </c>
      <c r="G324" s="3" t="s">
        <v>11</v>
      </c>
      <c r="H324" s="3" t="s">
        <v>11</v>
      </c>
    </row>
    <row r="325" spans="1:12" x14ac:dyDescent="0.3">
      <c r="A325" s="3" t="s">
        <v>486</v>
      </c>
      <c r="B325" s="5">
        <v>40706</v>
      </c>
      <c r="C325" s="5" t="s">
        <v>1305</v>
      </c>
      <c r="D325" s="6">
        <v>18</v>
      </c>
      <c r="E325" s="5" t="s">
        <v>1328</v>
      </c>
      <c r="F325" s="3" t="s">
        <v>284</v>
      </c>
      <c r="G325" s="3" t="s">
        <v>11</v>
      </c>
      <c r="H325" s="3" t="s">
        <v>11</v>
      </c>
    </row>
    <row r="326" spans="1:12" x14ac:dyDescent="0.3">
      <c r="A326" s="3" t="s">
        <v>486</v>
      </c>
      <c r="B326" s="5">
        <v>40706</v>
      </c>
      <c r="C326" s="5" t="s">
        <v>1305</v>
      </c>
      <c r="D326" s="6">
        <v>19</v>
      </c>
      <c r="E326" s="5" t="s">
        <v>1329</v>
      </c>
      <c r="F326" s="3" t="s">
        <v>285</v>
      </c>
      <c r="G326" s="3" t="s">
        <v>11</v>
      </c>
      <c r="H326" s="3" t="s">
        <v>11</v>
      </c>
    </row>
    <row r="327" spans="1:12" x14ac:dyDescent="0.3">
      <c r="A327" s="3" t="s">
        <v>486</v>
      </c>
      <c r="B327" s="5">
        <v>40706</v>
      </c>
      <c r="C327" s="5" t="s">
        <v>1305</v>
      </c>
      <c r="D327" s="6">
        <v>19</v>
      </c>
      <c r="E327" s="5" t="s">
        <v>1330</v>
      </c>
      <c r="F327" s="3" t="s">
        <v>287</v>
      </c>
      <c r="G327" s="3" t="s">
        <v>11</v>
      </c>
      <c r="H327" s="3" t="s">
        <v>11</v>
      </c>
      <c r="I327" s="3" t="s">
        <v>12</v>
      </c>
    </row>
    <row r="328" spans="1:12" x14ac:dyDescent="0.3">
      <c r="A328" s="3" t="s">
        <v>486</v>
      </c>
      <c r="B328" s="5">
        <v>40706</v>
      </c>
      <c r="C328" s="5" t="s">
        <v>1305</v>
      </c>
      <c r="D328" s="6">
        <v>20</v>
      </c>
      <c r="E328" s="5" t="s">
        <v>1331</v>
      </c>
      <c r="F328" s="3" t="s">
        <v>288</v>
      </c>
      <c r="G328" s="3" t="s">
        <v>11</v>
      </c>
      <c r="H328" s="3" t="s">
        <v>11</v>
      </c>
    </row>
    <row r="329" spans="1:12" x14ac:dyDescent="0.3">
      <c r="A329" s="3" t="s">
        <v>486</v>
      </c>
      <c r="B329" s="5">
        <v>40706</v>
      </c>
      <c r="C329" s="5" t="s">
        <v>1305</v>
      </c>
      <c r="D329" s="6">
        <v>20</v>
      </c>
      <c r="E329" s="5" t="s">
        <v>1332</v>
      </c>
      <c r="F329" s="3" t="s">
        <v>289</v>
      </c>
      <c r="G329" s="3" t="s">
        <v>11</v>
      </c>
      <c r="H329" s="3" t="s">
        <v>11</v>
      </c>
      <c r="I329" s="3" t="s">
        <v>12</v>
      </c>
    </row>
    <row r="330" spans="1:12" x14ac:dyDescent="0.3">
      <c r="A330" s="3" t="s">
        <v>486</v>
      </c>
      <c r="B330" s="5">
        <v>40706</v>
      </c>
      <c r="C330" s="5" t="s">
        <v>1305</v>
      </c>
      <c r="D330" s="6">
        <v>21</v>
      </c>
      <c r="E330" s="5" t="s">
        <v>1333</v>
      </c>
      <c r="F330" s="3" t="s">
        <v>290</v>
      </c>
      <c r="G330" s="3" t="s">
        <v>13</v>
      </c>
      <c r="H330" s="3" t="s">
        <v>14</v>
      </c>
      <c r="J330" s="3" t="s">
        <v>24</v>
      </c>
      <c r="K330" s="3" t="s">
        <v>15</v>
      </c>
      <c r="L330" s="3" t="s">
        <v>1133</v>
      </c>
    </row>
    <row r="331" spans="1:12" x14ac:dyDescent="0.3">
      <c r="A331" s="3" t="s">
        <v>486</v>
      </c>
      <c r="B331" s="5">
        <v>40706</v>
      </c>
      <c r="C331" s="5" t="s">
        <v>1305</v>
      </c>
      <c r="D331" s="6">
        <v>21</v>
      </c>
      <c r="E331" s="5" t="s">
        <v>1334</v>
      </c>
      <c r="F331" s="3" t="s">
        <v>291</v>
      </c>
      <c r="G331" s="3" t="s">
        <v>11</v>
      </c>
      <c r="H331" s="3" t="s">
        <v>11</v>
      </c>
    </row>
    <row r="332" spans="1:12" x14ac:dyDescent="0.3">
      <c r="A332" s="3" t="s">
        <v>486</v>
      </c>
      <c r="B332" s="5">
        <v>40706</v>
      </c>
      <c r="C332" s="5" t="s">
        <v>1305</v>
      </c>
      <c r="D332" s="6">
        <v>22</v>
      </c>
      <c r="E332" s="5" t="s">
        <v>1335</v>
      </c>
      <c r="F332" s="3" t="s">
        <v>292</v>
      </c>
      <c r="G332" s="3" t="s">
        <v>11</v>
      </c>
      <c r="H332" s="3" t="s">
        <v>11</v>
      </c>
    </row>
    <row r="333" spans="1:12" x14ac:dyDescent="0.3">
      <c r="A333" s="3" t="s">
        <v>486</v>
      </c>
      <c r="B333" s="5">
        <v>40706</v>
      </c>
      <c r="C333" s="5" t="s">
        <v>1305</v>
      </c>
      <c r="D333" s="6">
        <v>22</v>
      </c>
      <c r="E333" s="5" t="s">
        <v>1336</v>
      </c>
      <c r="F333" s="3" t="s">
        <v>293</v>
      </c>
      <c r="G333" s="3" t="s">
        <v>11</v>
      </c>
      <c r="H333" s="3" t="s">
        <v>11</v>
      </c>
    </row>
    <row r="334" spans="1:12" x14ac:dyDescent="0.3">
      <c r="A334" s="3" t="s">
        <v>486</v>
      </c>
      <c r="B334" s="5">
        <v>40706</v>
      </c>
      <c r="C334" s="5" t="s">
        <v>1305</v>
      </c>
      <c r="D334" s="6">
        <v>23</v>
      </c>
      <c r="E334" s="5" t="s">
        <v>1337</v>
      </c>
      <c r="F334" s="3" t="s">
        <v>294</v>
      </c>
      <c r="G334" s="3" t="s">
        <v>11</v>
      </c>
      <c r="H334" s="3" t="s">
        <v>11</v>
      </c>
    </row>
    <row r="335" spans="1:12" x14ac:dyDescent="0.3">
      <c r="A335" s="3" t="s">
        <v>486</v>
      </c>
      <c r="B335" s="5">
        <v>40706</v>
      </c>
      <c r="C335" s="5" t="s">
        <v>1305</v>
      </c>
      <c r="D335" s="6">
        <v>23</v>
      </c>
      <c r="E335" s="5" t="s">
        <v>1338</v>
      </c>
      <c r="F335" s="3" t="s">
        <v>295</v>
      </c>
      <c r="G335" s="3" t="s">
        <v>11</v>
      </c>
      <c r="H335" s="3" t="s">
        <v>11</v>
      </c>
    </row>
    <row r="336" spans="1:12" x14ac:dyDescent="0.3">
      <c r="A336" s="3" t="s">
        <v>486</v>
      </c>
      <c r="B336" s="5">
        <v>40706</v>
      </c>
      <c r="C336" s="5" t="s">
        <v>1305</v>
      </c>
      <c r="D336" s="6">
        <v>24</v>
      </c>
      <c r="E336" s="5" t="s">
        <v>1339</v>
      </c>
      <c r="F336" s="3" t="s">
        <v>296</v>
      </c>
      <c r="G336" s="3" t="s">
        <v>11</v>
      </c>
      <c r="H336" s="3" t="s">
        <v>11</v>
      </c>
    </row>
    <row r="337" spans="1:12" x14ac:dyDescent="0.3">
      <c r="A337" s="3" t="s">
        <v>486</v>
      </c>
      <c r="B337" s="5">
        <v>40706</v>
      </c>
      <c r="C337" s="5" t="s">
        <v>1305</v>
      </c>
      <c r="D337" s="6">
        <v>24</v>
      </c>
      <c r="E337" s="5" t="s">
        <v>1340</v>
      </c>
      <c r="F337" s="3" t="s">
        <v>297</v>
      </c>
      <c r="G337" s="3" t="s">
        <v>11</v>
      </c>
      <c r="H337" s="3" t="s">
        <v>11</v>
      </c>
    </row>
    <row r="338" spans="1:12" x14ac:dyDescent="0.3">
      <c r="A338" s="3" t="s">
        <v>486</v>
      </c>
      <c r="B338" s="5">
        <v>40706</v>
      </c>
      <c r="C338" s="5" t="s">
        <v>1305</v>
      </c>
      <c r="D338" s="6">
        <v>25</v>
      </c>
      <c r="E338" s="5" t="s">
        <v>1341</v>
      </c>
      <c r="F338" s="3" t="s">
        <v>298</v>
      </c>
      <c r="G338" s="3" t="s">
        <v>11</v>
      </c>
      <c r="H338" s="3" t="s">
        <v>11</v>
      </c>
    </row>
    <row r="339" spans="1:12" x14ac:dyDescent="0.3">
      <c r="A339" s="3" t="s">
        <v>486</v>
      </c>
      <c r="B339" s="5">
        <v>40706</v>
      </c>
      <c r="C339" s="5" t="s">
        <v>1305</v>
      </c>
      <c r="D339" s="6">
        <v>25</v>
      </c>
      <c r="E339" s="5" t="s">
        <v>1342</v>
      </c>
      <c r="F339" s="3" t="s">
        <v>299</v>
      </c>
      <c r="G339" s="3" t="s">
        <v>13</v>
      </c>
      <c r="H339" s="3" t="s">
        <v>14</v>
      </c>
      <c r="J339" s="3" t="s">
        <v>16</v>
      </c>
      <c r="K339" s="3" t="s">
        <v>15</v>
      </c>
      <c r="L339" s="3" t="s">
        <v>1135</v>
      </c>
    </row>
    <row r="340" spans="1:12" x14ac:dyDescent="0.3">
      <c r="A340" s="3" t="s">
        <v>486</v>
      </c>
      <c r="B340" s="5">
        <v>40706</v>
      </c>
      <c r="C340" s="5" t="s">
        <v>1305</v>
      </c>
      <c r="D340" s="6">
        <v>26</v>
      </c>
      <c r="E340" s="5" t="s">
        <v>1343</v>
      </c>
      <c r="F340" s="3" t="s">
        <v>300</v>
      </c>
      <c r="G340" s="3" t="s">
        <v>11</v>
      </c>
      <c r="H340" s="3" t="s">
        <v>15</v>
      </c>
    </row>
    <row r="341" spans="1:12" x14ac:dyDescent="0.3">
      <c r="A341" s="3" t="s">
        <v>486</v>
      </c>
      <c r="B341" s="5">
        <v>40706</v>
      </c>
      <c r="C341" s="5" t="s">
        <v>1305</v>
      </c>
      <c r="D341" s="6">
        <v>26</v>
      </c>
      <c r="E341" s="5" t="s">
        <v>1344</v>
      </c>
      <c r="F341" s="3" t="s">
        <v>301</v>
      </c>
      <c r="G341" s="3" t="s">
        <v>11</v>
      </c>
      <c r="H341" s="3" t="s">
        <v>11</v>
      </c>
    </row>
    <row r="342" spans="1:12" x14ac:dyDescent="0.3">
      <c r="A342" s="3" t="s">
        <v>486</v>
      </c>
      <c r="B342" s="5">
        <v>40706</v>
      </c>
      <c r="C342" s="5" t="s">
        <v>1305</v>
      </c>
      <c r="D342" s="6">
        <v>27</v>
      </c>
      <c r="E342" s="5" t="s">
        <v>1345</v>
      </c>
      <c r="F342" s="3" t="s">
        <v>302</v>
      </c>
      <c r="G342" s="3" t="s">
        <v>11</v>
      </c>
      <c r="H342" s="3" t="s">
        <v>11</v>
      </c>
    </row>
    <row r="343" spans="1:12" x14ac:dyDescent="0.3">
      <c r="A343" s="3" t="s">
        <v>486</v>
      </c>
      <c r="B343" s="5">
        <v>40706</v>
      </c>
      <c r="C343" s="5" t="s">
        <v>1305</v>
      </c>
      <c r="D343" s="6">
        <v>27</v>
      </c>
      <c r="E343" s="5" t="s">
        <v>1346</v>
      </c>
      <c r="F343" s="3" t="s">
        <v>303</v>
      </c>
      <c r="G343" s="3" t="s">
        <v>11</v>
      </c>
      <c r="H343" s="3" t="s">
        <v>14</v>
      </c>
    </row>
    <row r="344" spans="1:12" x14ac:dyDescent="0.3">
      <c r="A344" s="3" t="s">
        <v>486</v>
      </c>
      <c r="B344" s="5">
        <v>40706</v>
      </c>
      <c r="C344" s="5" t="s">
        <v>1305</v>
      </c>
      <c r="D344" s="6">
        <v>28</v>
      </c>
      <c r="E344" s="5" t="s">
        <v>1347</v>
      </c>
      <c r="F344" s="3" t="s">
        <v>304</v>
      </c>
      <c r="G344" s="3" t="s">
        <v>11</v>
      </c>
      <c r="H344" s="3" t="s">
        <v>14</v>
      </c>
    </row>
    <row r="345" spans="1:12" x14ac:dyDescent="0.3">
      <c r="A345" s="3" t="s">
        <v>486</v>
      </c>
      <c r="B345" s="5">
        <v>40706</v>
      </c>
      <c r="C345" s="5" t="s">
        <v>1305</v>
      </c>
      <c r="D345" s="6">
        <v>28</v>
      </c>
      <c r="E345" s="5" t="s">
        <v>1348</v>
      </c>
      <c r="F345" s="3" t="s">
        <v>305</v>
      </c>
      <c r="G345" s="3" t="s">
        <v>11</v>
      </c>
      <c r="H345" s="3" t="s">
        <v>11</v>
      </c>
    </row>
    <row r="346" spans="1:12" x14ac:dyDescent="0.3">
      <c r="A346" s="3" t="s">
        <v>486</v>
      </c>
      <c r="B346" s="5">
        <v>40706</v>
      </c>
      <c r="C346" s="5" t="s">
        <v>1305</v>
      </c>
      <c r="D346" s="6">
        <v>29</v>
      </c>
      <c r="E346" s="5" t="s">
        <v>1349</v>
      </c>
      <c r="F346" s="3" t="s">
        <v>306</v>
      </c>
      <c r="G346" s="3" t="s">
        <v>11</v>
      </c>
      <c r="H346" s="3" t="s">
        <v>11</v>
      </c>
    </row>
    <row r="347" spans="1:12" x14ac:dyDescent="0.3">
      <c r="A347" s="3" t="s">
        <v>486</v>
      </c>
      <c r="B347" s="5">
        <v>40706</v>
      </c>
      <c r="C347" s="5" t="s">
        <v>1305</v>
      </c>
      <c r="D347" s="6">
        <v>29</v>
      </c>
      <c r="E347" s="5" t="s">
        <v>1350</v>
      </c>
      <c r="F347" s="3" t="s">
        <v>307</v>
      </c>
      <c r="G347" s="3" t="s">
        <v>11</v>
      </c>
      <c r="H347" s="3" t="s">
        <v>11</v>
      </c>
    </row>
    <row r="348" spans="1:12" x14ac:dyDescent="0.3">
      <c r="A348" s="3" t="s">
        <v>486</v>
      </c>
      <c r="B348" s="5">
        <v>40706</v>
      </c>
      <c r="C348" s="5" t="s">
        <v>1305</v>
      </c>
      <c r="D348" s="6">
        <v>30</v>
      </c>
      <c r="E348" s="5" t="s">
        <v>1351</v>
      </c>
      <c r="F348" s="3" t="s">
        <v>308</v>
      </c>
      <c r="G348" s="3" t="s">
        <v>11</v>
      </c>
      <c r="H348" s="3" t="s">
        <v>15</v>
      </c>
    </row>
    <row r="349" spans="1:12" x14ac:dyDescent="0.3">
      <c r="A349" s="3" t="s">
        <v>486</v>
      </c>
      <c r="B349" s="5">
        <v>40706</v>
      </c>
      <c r="C349" s="5" t="s">
        <v>1305</v>
      </c>
      <c r="D349" s="6">
        <v>30</v>
      </c>
      <c r="E349" s="5" t="s">
        <v>1352</v>
      </c>
      <c r="F349" s="3" t="s">
        <v>309</v>
      </c>
      <c r="G349" s="3" t="s">
        <v>11</v>
      </c>
      <c r="H349" s="3" t="s">
        <v>14</v>
      </c>
    </row>
    <row r="350" spans="1:12" x14ac:dyDescent="0.3">
      <c r="A350" s="3" t="s">
        <v>486</v>
      </c>
      <c r="B350" s="5">
        <v>40706</v>
      </c>
      <c r="C350" s="5" t="s">
        <v>1305</v>
      </c>
      <c r="D350" s="6">
        <v>31</v>
      </c>
      <c r="E350" s="5" t="s">
        <v>1353</v>
      </c>
      <c r="F350" s="3" t="s">
        <v>310</v>
      </c>
      <c r="G350" s="3" t="s">
        <v>11</v>
      </c>
      <c r="H350" s="3" t="s">
        <v>14</v>
      </c>
    </row>
    <row r="351" spans="1:12" x14ac:dyDescent="0.3">
      <c r="A351" s="3" t="s">
        <v>486</v>
      </c>
      <c r="B351" s="5">
        <v>40706</v>
      </c>
      <c r="C351" s="5" t="s">
        <v>1305</v>
      </c>
      <c r="D351" s="6">
        <v>31</v>
      </c>
      <c r="E351" s="5" t="s">
        <v>1354</v>
      </c>
      <c r="F351" s="3" t="s">
        <v>311</v>
      </c>
      <c r="G351" s="3" t="s">
        <v>11</v>
      </c>
      <c r="H351" s="3" t="s">
        <v>11</v>
      </c>
    </row>
    <row r="352" spans="1:12" x14ac:dyDescent="0.3">
      <c r="A352" s="3" t="s">
        <v>486</v>
      </c>
      <c r="B352" s="5">
        <v>40706</v>
      </c>
      <c r="C352" s="5" t="s">
        <v>1305</v>
      </c>
      <c r="D352" s="6">
        <v>32</v>
      </c>
      <c r="E352" s="5" t="s">
        <v>1355</v>
      </c>
      <c r="F352" s="3" t="s">
        <v>312</v>
      </c>
      <c r="G352" s="3" t="s">
        <v>11</v>
      </c>
      <c r="H352" s="3" t="s">
        <v>11</v>
      </c>
    </row>
    <row r="353" spans="1:12" x14ac:dyDescent="0.3">
      <c r="A353" s="3" t="s">
        <v>486</v>
      </c>
      <c r="B353" s="5">
        <v>40706</v>
      </c>
      <c r="C353" s="5" t="s">
        <v>1305</v>
      </c>
      <c r="D353" s="6">
        <v>32</v>
      </c>
      <c r="E353" s="5" t="s">
        <v>1356</v>
      </c>
      <c r="F353" s="3" t="s">
        <v>313</v>
      </c>
      <c r="G353" s="3" t="s">
        <v>11</v>
      </c>
      <c r="H353" s="3" t="s">
        <v>11</v>
      </c>
    </row>
    <row r="354" spans="1:12" x14ac:dyDescent="0.3">
      <c r="A354" s="3" t="s">
        <v>486</v>
      </c>
      <c r="B354" s="5">
        <v>40706</v>
      </c>
      <c r="C354" s="5" t="s">
        <v>1305</v>
      </c>
      <c r="D354" s="6">
        <v>33</v>
      </c>
      <c r="E354" s="5" t="s">
        <v>1357</v>
      </c>
      <c r="F354" s="3" t="s">
        <v>314</v>
      </c>
      <c r="G354" s="3" t="s">
        <v>11</v>
      </c>
      <c r="H354" s="3" t="s">
        <v>14</v>
      </c>
    </row>
    <row r="355" spans="1:12" x14ac:dyDescent="0.3">
      <c r="A355" s="3" t="s">
        <v>486</v>
      </c>
      <c r="B355" s="5">
        <v>40706</v>
      </c>
      <c r="C355" s="5" t="s">
        <v>1305</v>
      </c>
      <c r="D355" s="6">
        <v>33</v>
      </c>
      <c r="E355" s="5" t="s">
        <v>1358</v>
      </c>
      <c r="F355" s="3" t="s">
        <v>315</v>
      </c>
      <c r="G355" s="3" t="s">
        <v>11</v>
      </c>
      <c r="H355" s="3" t="s">
        <v>11</v>
      </c>
    </row>
    <row r="356" spans="1:12" x14ac:dyDescent="0.3">
      <c r="A356" s="3" t="s">
        <v>486</v>
      </c>
      <c r="B356" s="5">
        <v>40706</v>
      </c>
      <c r="C356" s="5" t="s">
        <v>1305</v>
      </c>
      <c r="D356" s="6">
        <v>34</v>
      </c>
      <c r="E356" s="5" t="s">
        <v>1359</v>
      </c>
      <c r="F356" s="3" t="s">
        <v>316</v>
      </c>
      <c r="G356" s="3" t="s">
        <v>11</v>
      </c>
      <c r="H356" s="3" t="s">
        <v>11</v>
      </c>
    </row>
    <row r="357" spans="1:12" x14ac:dyDescent="0.3">
      <c r="A357" s="3" t="s">
        <v>486</v>
      </c>
      <c r="B357" s="5">
        <v>40706</v>
      </c>
      <c r="C357" s="5" t="s">
        <v>1305</v>
      </c>
      <c r="D357" s="6">
        <v>34</v>
      </c>
      <c r="E357" s="5" t="s">
        <v>1360</v>
      </c>
      <c r="F357" s="3" t="s">
        <v>317</v>
      </c>
      <c r="G357" s="3" t="s">
        <v>11</v>
      </c>
      <c r="H357" s="3" t="s">
        <v>14</v>
      </c>
    </row>
    <row r="358" spans="1:12" x14ac:dyDescent="0.3">
      <c r="A358" s="3" t="s">
        <v>486</v>
      </c>
      <c r="B358" s="5">
        <v>40706</v>
      </c>
      <c r="C358" s="5" t="s">
        <v>1305</v>
      </c>
      <c r="D358" s="6">
        <v>35</v>
      </c>
      <c r="E358" s="5" t="s">
        <v>1361</v>
      </c>
      <c r="F358" s="3" t="s">
        <v>318</v>
      </c>
      <c r="G358" s="3" t="s">
        <v>11</v>
      </c>
      <c r="H358" s="3" t="s">
        <v>11</v>
      </c>
    </row>
    <row r="359" spans="1:12" x14ac:dyDescent="0.3">
      <c r="A359" s="3" t="s">
        <v>486</v>
      </c>
      <c r="B359" s="5">
        <v>40706</v>
      </c>
      <c r="C359" s="5" t="s">
        <v>1305</v>
      </c>
      <c r="D359" s="6">
        <v>35</v>
      </c>
      <c r="E359" s="5" t="s">
        <v>1362</v>
      </c>
      <c r="F359" s="3" t="s">
        <v>319</v>
      </c>
      <c r="G359" s="3" t="s">
        <v>11</v>
      </c>
      <c r="H359" s="3" t="s">
        <v>11</v>
      </c>
    </row>
    <row r="360" spans="1:12" x14ac:dyDescent="0.3">
      <c r="A360" s="3" t="s">
        <v>486</v>
      </c>
      <c r="B360" s="5">
        <v>40706</v>
      </c>
      <c r="C360" s="5" t="s">
        <v>1305</v>
      </c>
      <c r="D360" s="6">
        <v>36</v>
      </c>
      <c r="E360" s="5" t="s">
        <v>1363</v>
      </c>
      <c r="F360" s="3" t="s">
        <v>320</v>
      </c>
      <c r="G360" s="3" t="s">
        <v>11</v>
      </c>
      <c r="H360" s="3" t="s">
        <v>15</v>
      </c>
    </row>
    <row r="361" spans="1:12" x14ac:dyDescent="0.3">
      <c r="A361" s="3" t="s">
        <v>486</v>
      </c>
      <c r="B361" s="5">
        <v>40706</v>
      </c>
      <c r="C361" s="5" t="s">
        <v>1305</v>
      </c>
      <c r="D361" s="6">
        <v>36</v>
      </c>
      <c r="E361" s="5" t="s">
        <v>1364</v>
      </c>
      <c r="F361" s="3" t="s">
        <v>321</v>
      </c>
      <c r="G361" s="3" t="s">
        <v>11</v>
      </c>
      <c r="H361" s="3" t="s">
        <v>11</v>
      </c>
    </row>
    <row r="362" spans="1:12" x14ac:dyDescent="0.3">
      <c r="A362" s="3" t="s">
        <v>486</v>
      </c>
      <c r="B362" s="5">
        <v>40706</v>
      </c>
      <c r="C362" s="5" t="s">
        <v>1305</v>
      </c>
      <c r="D362" s="6">
        <v>37</v>
      </c>
      <c r="E362" s="5" t="s">
        <v>1365</v>
      </c>
      <c r="F362" s="3" t="s">
        <v>322</v>
      </c>
      <c r="G362" s="3" t="s">
        <v>11</v>
      </c>
      <c r="H362" s="3" t="s">
        <v>11</v>
      </c>
    </row>
    <row r="363" spans="1:12" x14ac:dyDescent="0.3">
      <c r="A363" s="3" t="s">
        <v>486</v>
      </c>
      <c r="B363" s="5">
        <v>40706</v>
      </c>
      <c r="C363" s="5" t="s">
        <v>1305</v>
      </c>
      <c r="D363" s="6">
        <v>37</v>
      </c>
      <c r="E363" s="5" t="s">
        <v>1366</v>
      </c>
      <c r="F363" s="3" t="s">
        <v>323</v>
      </c>
      <c r="G363" s="3" t="s">
        <v>13</v>
      </c>
      <c r="H363" s="3" t="s">
        <v>14</v>
      </c>
      <c r="J363" s="3" t="s">
        <v>33</v>
      </c>
      <c r="K363" s="3" t="s">
        <v>15</v>
      </c>
      <c r="L363" s="3" t="s">
        <v>1148</v>
      </c>
    </row>
    <row r="364" spans="1:12" x14ac:dyDescent="0.3">
      <c r="A364" s="3" t="s">
        <v>486</v>
      </c>
      <c r="B364" s="5">
        <v>40706</v>
      </c>
      <c r="C364" s="5" t="s">
        <v>1305</v>
      </c>
      <c r="D364" s="6">
        <v>38</v>
      </c>
      <c r="E364" s="5" t="s">
        <v>1367</v>
      </c>
      <c r="F364" s="3" t="s">
        <v>324</v>
      </c>
      <c r="G364" s="3" t="s">
        <v>11</v>
      </c>
      <c r="H364" s="3" t="s">
        <v>14</v>
      </c>
    </row>
    <row r="365" spans="1:12" x14ac:dyDescent="0.3">
      <c r="A365" s="3" t="s">
        <v>486</v>
      </c>
      <c r="B365" s="5">
        <v>40706</v>
      </c>
      <c r="C365" s="5" t="s">
        <v>1305</v>
      </c>
      <c r="D365" s="6">
        <v>38</v>
      </c>
      <c r="E365" s="5" t="s">
        <v>1368</v>
      </c>
      <c r="F365" s="3" t="s">
        <v>325</v>
      </c>
      <c r="G365" s="3" t="s">
        <v>11</v>
      </c>
      <c r="H365" s="3" t="s">
        <v>11</v>
      </c>
    </row>
    <row r="366" spans="1:12" x14ac:dyDescent="0.3">
      <c r="A366" s="3" t="s">
        <v>486</v>
      </c>
      <c r="B366" s="5">
        <v>40706</v>
      </c>
      <c r="C366" s="5" t="s">
        <v>1305</v>
      </c>
      <c r="D366" s="6">
        <v>39</v>
      </c>
      <c r="E366" s="5" t="s">
        <v>1369</v>
      </c>
      <c r="F366" s="3" t="s">
        <v>326</v>
      </c>
      <c r="G366" s="3" t="s">
        <v>11</v>
      </c>
      <c r="H366" s="3" t="s">
        <v>11</v>
      </c>
    </row>
    <row r="367" spans="1:12" x14ac:dyDescent="0.3">
      <c r="A367" s="3" t="s">
        <v>486</v>
      </c>
      <c r="B367" s="5">
        <v>40706</v>
      </c>
      <c r="C367" s="5" t="s">
        <v>1305</v>
      </c>
      <c r="D367" s="6">
        <v>39</v>
      </c>
      <c r="E367" s="5" t="s">
        <v>1370</v>
      </c>
      <c r="F367" s="3" t="s">
        <v>327</v>
      </c>
      <c r="G367" s="3" t="s">
        <v>11</v>
      </c>
      <c r="H367" s="3" t="s">
        <v>11</v>
      </c>
    </row>
    <row r="368" spans="1:12" x14ac:dyDescent="0.3">
      <c r="A368" s="3" t="s">
        <v>486</v>
      </c>
      <c r="B368" s="5">
        <v>40706</v>
      </c>
      <c r="C368" s="5" t="s">
        <v>1305</v>
      </c>
      <c r="D368" s="6">
        <v>40</v>
      </c>
      <c r="E368" s="5" t="s">
        <v>1371</v>
      </c>
      <c r="F368" s="3" t="s">
        <v>328</v>
      </c>
      <c r="G368" s="3" t="s">
        <v>11</v>
      </c>
      <c r="H368" s="3" t="s">
        <v>14</v>
      </c>
    </row>
    <row r="369" spans="1:12" x14ac:dyDescent="0.3">
      <c r="A369" s="3" t="s">
        <v>486</v>
      </c>
      <c r="B369" s="5">
        <v>40706</v>
      </c>
      <c r="C369" s="5" t="s">
        <v>1305</v>
      </c>
      <c r="D369" s="6">
        <v>40</v>
      </c>
      <c r="E369" s="5" t="s">
        <v>1372</v>
      </c>
      <c r="F369" s="3" t="s">
        <v>329</v>
      </c>
      <c r="G369" s="3" t="s">
        <v>11</v>
      </c>
      <c r="H369" s="3" t="s">
        <v>11</v>
      </c>
    </row>
    <row r="370" spans="1:12" x14ac:dyDescent="0.3">
      <c r="A370" s="3" t="s">
        <v>486</v>
      </c>
      <c r="B370" s="5">
        <v>40706</v>
      </c>
      <c r="C370" s="5" t="s">
        <v>1305</v>
      </c>
      <c r="D370" s="6">
        <v>41</v>
      </c>
      <c r="E370" s="5" t="s">
        <v>1373</v>
      </c>
      <c r="F370" s="3" t="s">
        <v>330</v>
      </c>
      <c r="G370" s="3" t="s">
        <v>11</v>
      </c>
      <c r="H370" s="3" t="s">
        <v>11</v>
      </c>
    </row>
    <row r="371" spans="1:12" x14ac:dyDescent="0.3">
      <c r="A371" s="3" t="s">
        <v>486</v>
      </c>
      <c r="B371" s="5">
        <v>40706</v>
      </c>
      <c r="C371" s="5" t="s">
        <v>1305</v>
      </c>
      <c r="D371" s="6">
        <v>41</v>
      </c>
      <c r="E371" s="5" t="s">
        <v>1374</v>
      </c>
      <c r="F371" s="3" t="s">
        <v>331</v>
      </c>
      <c r="G371" s="3" t="s">
        <v>11</v>
      </c>
      <c r="H371" s="3" t="s">
        <v>11</v>
      </c>
    </row>
    <row r="372" spans="1:12" x14ac:dyDescent="0.3">
      <c r="A372" s="3" t="s">
        <v>486</v>
      </c>
      <c r="B372" s="5">
        <v>40706</v>
      </c>
      <c r="C372" s="5" t="s">
        <v>1305</v>
      </c>
      <c r="D372" s="6">
        <v>42</v>
      </c>
      <c r="E372" s="5" t="s">
        <v>1375</v>
      </c>
      <c r="F372" s="3" t="s">
        <v>332</v>
      </c>
      <c r="G372" s="3" t="s">
        <v>11</v>
      </c>
      <c r="H372" s="3" t="s">
        <v>11</v>
      </c>
    </row>
    <row r="373" spans="1:12" x14ac:dyDescent="0.3">
      <c r="A373" s="3" t="s">
        <v>486</v>
      </c>
      <c r="B373" s="5">
        <v>40706</v>
      </c>
      <c r="C373" s="5" t="s">
        <v>1305</v>
      </c>
      <c r="D373" s="6">
        <v>42</v>
      </c>
      <c r="E373" s="5" t="s">
        <v>1376</v>
      </c>
      <c r="F373" s="3" t="s">
        <v>333</v>
      </c>
      <c r="G373" s="3" t="s">
        <v>11</v>
      </c>
      <c r="H373" s="3" t="s">
        <v>11</v>
      </c>
    </row>
    <row r="374" spans="1:12" x14ac:dyDescent="0.3">
      <c r="A374" s="3" t="s">
        <v>486</v>
      </c>
      <c r="B374" s="5">
        <v>40706</v>
      </c>
      <c r="C374" s="5" t="s">
        <v>1305</v>
      </c>
      <c r="D374" s="6">
        <v>43</v>
      </c>
      <c r="E374" s="5" t="s">
        <v>1377</v>
      </c>
      <c r="F374" s="3" t="s">
        <v>334</v>
      </c>
      <c r="G374" s="3" t="s">
        <v>11</v>
      </c>
      <c r="H374" s="3" t="s">
        <v>11</v>
      </c>
    </row>
    <row r="375" spans="1:12" x14ac:dyDescent="0.3">
      <c r="A375" s="3" t="s">
        <v>486</v>
      </c>
      <c r="B375" s="5">
        <v>40706</v>
      </c>
      <c r="C375" s="5" t="s">
        <v>1305</v>
      </c>
      <c r="D375" s="6">
        <v>43</v>
      </c>
      <c r="E375" s="5" t="s">
        <v>1378</v>
      </c>
      <c r="F375" s="3" t="s">
        <v>335</v>
      </c>
      <c r="G375" s="3" t="s">
        <v>11</v>
      </c>
      <c r="H375" s="3" t="s">
        <v>11</v>
      </c>
    </row>
    <row r="376" spans="1:12" x14ac:dyDescent="0.3">
      <c r="A376" s="3" t="s">
        <v>486</v>
      </c>
      <c r="B376" s="5">
        <v>40706</v>
      </c>
      <c r="C376" s="5" t="s">
        <v>1305</v>
      </c>
      <c r="D376" s="6">
        <v>44</v>
      </c>
      <c r="E376" s="5" t="s">
        <v>1379</v>
      </c>
      <c r="F376" s="3" t="s">
        <v>338</v>
      </c>
      <c r="G376" s="3" t="s">
        <v>11</v>
      </c>
      <c r="H376" s="3" t="s">
        <v>11</v>
      </c>
    </row>
    <row r="377" spans="1:12" x14ac:dyDescent="0.3">
      <c r="A377" s="3" t="s">
        <v>486</v>
      </c>
      <c r="B377" s="5">
        <v>40706</v>
      </c>
      <c r="C377" s="5" t="s">
        <v>1305</v>
      </c>
      <c r="D377" s="6">
        <v>44</v>
      </c>
      <c r="E377" s="5" t="s">
        <v>1380</v>
      </c>
      <c r="F377" s="3" t="s">
        <v>339</v>
      </c>
      <c r="G377" s="3" t="s">
        <v>11</v>
      </c>
      <c r="H377" s="3" t="s">
        <v>11</v>
      </c>
    </row>
    <row r="378" spans="1:12" x14ac:dyDescent="0.3">
      <c r="A378" s="3" t="s">
        <v>486</v>
      </c>
      <c r="B378" s="5">
        <v>40706</v>
      </c>
      <c r="C378" s="5" t="s">
        <v>1305</v>
      </c>
      <c r="D378" s="6">
        <v>45</v>
      </c>
      <c r="E378" s="5" t="s">
        <v>1381</v>
      </c>
      <c r="F378" s="3" t="s">
        <v>340</v>
      </c>
      <c r="G378" s="3" t="s">
        <v>13</v>
      </c>
      <c r="H378" s="3" t="s">
        <v>14</v>
      </c>
      <c r="J378" s="3" t="s">
        <v>24</v>
      </c>
      <c r="K378" s="3" t="s">
        <v>15</v>
      </c>
      <c r="L378" s="6" t="s">
        <v>1149</v>
      </c>
    </row>
    <row r="379" spans="1:12" x14ac:dyDescent="0.3">
      <c r="A379" s="3" t="s">
        <v>486</v>
      </c>
      <c r="B379" s="5">
        <v>40706</v>
      </c>
      <c r="C379" s="5" t="s">
        <v>1305</v>
      </c>
      <c r="D379" s="6">
        <v>45</v>
      </c>
      <c r="E379" s="5" t="s">
        <v>1382</v>
      </c>
      <c r="F379" s="3" t="s">
        <v>341</v>
      </c>
      <c r="G379" s="3" t="s">
        <v>11</v>
      </c>
      <c r="H379" s="3" t="s">
        <v>11</v>
      </c>
    </row>
    <row r="380" spans="1:12" x14ac:dyDescent="0.3">
      <c r="A380" s="3" t="s">
        <v>486</v>
      </c>
      <c r="B380" s="5">
        <v>40706</v>
      </c>
      <c r="C380" s="5" t="s">
        <v>1305</v>
      </c>
      <c r="D380" s="6">
        <v>46</v>
      </c>
      <c r="E380" s="5" t="s">
        <v>1383</v>
      </c>
      <c r="F380" s="3" t="s">
        <v>342</v>
      </c>
      <c r="G380" s="3" t="s">
        <v>11</v>
      </c>
      <c r="H380" s="3" t="s">
        <v>11</v>
      </c>
    </row>
    <row r="381" spans="1:12" x14ac:dyDescent="0.3">
      <c r="A381" s="3" t="s">
        <v>486</v>
      </c>
      <c r="B381" s="5">
        <v>40706</v>
      </c>
      <c r="C381" s="5" t="s">
        <v>1305</v>
      </c>
      <c r="D381" s="6">
        <v>46</v>
      </c>
      <c r="E381" s="5" t="s">
        <v>1384</v>
      </c>
      <c r="F381" s="3" t="s">
        <v>343</v>
      </c>
      <c r="G381" s="3" t="s">
        <v>11</v>
      </c>
      <c r="H381" s="3" t="s">
        <v>14</v>
      </c>
    </row>
    <row r="382" spans="1:12" x14ac:dyDescent="0.3">
      <c r="A382" s="3" t="s">
        <v>486</v>
      </c>
      <c r="B382" s="5">
        <v>40706</v>
      </c>
      <c r="C382" s="5" t="s">
        <v>1305</v>
      </c>
      <c r="D382" s="6">
        <v>47</v>
      </c>
      <c r="E382" s="5" t="s">
        <v>1385</v>
      </c>
      <c r="F382" s="3" t="s">
        <v>344</v>
      </c>
      <c r="G382" s="3" t="s">
        <v>11</v>
      </c>
      <c r="H382" s="3" t="s">
        <v>11</v>
      </c>
    </row>
    <row r="383" spans="1:12" x14ac:dyDescent="0.3">
      <c r="A383" s="3" t="s">
        <v>486</v>
      </c>
      <c r="B383" s="5">
        <v>40706</v>
      </c>
      <c r="C383" s="5" t="s">
        <v>1305</v>
      </c>
      <c r="D383" s="6">
        <v>47</v>
      </c>
      <c r="E383" s="5" t="s">
        <v>1386</v>
      </c>
      <c r="F383" s="3" t="s">
        <v>345</v>
      </c>
      <c r="G383" s="3" t="s">
        <v>11</v>
      </c>
      <c r="H383" s="3" t="s">
        <v>11</v>
      </c>
    </row>
    <row r="384" spans="1:12" x14ac:dyDescent="0.3">
      <c r="A384" s="3" t="s">
        <v>486</v>
      </c>
      <c r="B384" s="5">
        <v>40706</v>
      </c>
      <c r="C384" s="5" t="s">
        <v>1305</v>
      </c>
      <c r="D384" s="6">
        <v>48</v>
      </c>
      <c r="E384" s="5" t="s">
        <v>1387</v>
      </c>
      <c r="F384" s="3" t="s">
        <v>346</v>
      </c>
      <c r="G384" s="3" t="s">
        <v>11</v>
      </c>
      <c r="H384" s="3" t="s">
        <v>11</v>
      </c>
    </row>
    <row r="385" spans="1:27" x14ac:dyDescent="0.3">
      <c r="A385" s="3" t="s">
        <v>486</v>
      </c>
      <c r="B385" s="5">
        <v>40706</v>
      </c>
      <c r="C385" s="5" t="s">
        <v>1305</v>
      </c>
      <c r="D385" s="6">
        <v>48</v>
      </c>
      <c r="E385" s="5" t="s">
        <v>1388</v>
      </c>
      <c r="F385" s="3" t="s">
        <v>347</v>
      </c>
      <c r="G385" s="3" t="s">
        <v>11</v>
      </c>
      <c r="H385" s="3" t="s">
        <v>11</v>
      </c>
    </row>
    <row r="386" spans="1:27" x14ac:dyDescent="0.3">
      <c r="A386" s="3" t="s">
        <v>487</v>
      </c>
      <c r="B386" s="5">
        <v>40707</v>
      </c>
      <c r="C386" s="5" t="s">
        <v>1305</v>
      </c>
      <c r="D386" s="6">
        <v>1</v>
      </c>
      <c r="E386" s="5" t="s">
        <v>1389</v>
      </c>
      <c r="F386" s="3" t="s">
        <v>244</v>
      </c>
      <c r="G386" s="3" t="s">
        <v>11</v>
      </c>
      <c r="H386" s="3" t="s">
        <v>11</v>
      </c>
    </row>
    <row r="387" spans="1:27" x14ac:dyDescent="0.3">
      <c r="A387" s="3" t="s">
        <v>487</v>
      </c>
      <c r="B387" s="5">
        <v>40707</v>
      </c>
      <c r="C387" s="5" t="s">
        <v>1305</v>
      </c>
      <c r="D387" s="6">
        <v>1</v>
      </c>
      <c r="E387" s="5" t="s">
        <v>1390</v>
      </c>
      <c r="F387" s="3" t="s">
        <v>245</v>
      </c>
      <c r="G387" s="3" t="s">
        <v>11</v>
      </c>
      <c r="H387" s="3" t="s">
        <v>11</v>
      </c>
    </row>
    <row r="388" spans="1:27" x14ac:dyDescent="0.3">
      <c r="A388" s="3" t="s">
        <v>487</v>
      </c>
      <c r="B388" s="5">
        <v>40707</v>
      </c>
      <c r="C388" s="5" t="s">
        <v>1305</v>
      </c>
      <c r="D388" s="6">
        <v>2</v>
      </c>
      <c r="E388" s="5" t="s">
        <v>1391</v>
      </c>
      <c r="F388" s="3" t="s">
        <v>246</v>
      </c>
      <c r="G388" s="3" t="s">
        <v>11</v>
      </c>
      <c r="H388" s="3" t="s">
        <v>11</v>
      </c>
    </row>
    <row r="389" spans="1:27" x14ac:dyDescent="0.3">
      <c r="A389" s="3" t="s">
        <v>487</v>
      </c>
      <c r="B389" s="5">
        <v>40707</v>
      </c>
      <c r="C389" s="5" t="s">
        <v>1305</v>
      </c>
      <c r="D389" s="6">
        <v>2</v>
      </c>
      <c r="E389" s="5" t="s">
        <v>1392</v>
      </c>
      <c r="F389" s="3" t="s">
        <v>247</v>
      </c>
      <c r="G389" s="3" t="s">
        <v>13</v>
      </c>
      <c r="H389" s="3" t="s">
        <v>14</v>
      </c>
      <c r="J389" s="3" t="s">
        <v>24</v>
      </c>
      <c r="K389" s="3" t="s">
        <v>15</v>
      </c>
      <c r="L389" s="3" t="s">
        <v>1127</v>
      </c>
      <c r="AA389" s="3" t="s">
        <v>43</v>
      </c>
    </row>
    <row r="390" spans="1:27" x14ac:dyDescent="0.3">
      <c r="A390" s="3" t="s">
        <v>487</v>
      </c>
      <c r="B390" s="5">
        <v>40707</v>
      </c>
      <c r="C390" s="5" t="s">
        <v>1305</v>
      </c>
      <c r="D390" s="6">
        <v>3</v>
      </c>
      <c r="E390" s="5" t="s">
        <v>1393</v>
      </c>
      <c r="F390" s="3" t="s">
        <v>248</v>
      </c>
      <c r="G390" s="3" t="s">
        <v>11</v>
      </c>
      <c r="H390" s="3" t="s">
        <v>11</v>
      </c>
    </row>
    <row r="391" spans="1:27" x14ac:dyDescent="0.3">
      <c r="A391" s="3" t="s">
        <v>487</v>
      </c>
      <c r="B391" s="5">
        <v>40707</v>
      </c>
      <c r="C391" s="5" t="s">
        <v>1305</v>
      </c>
      <c r="D391" s="6">
        <v>3</v>
      </c>
      <c r="E391" s="5" t="s">
        <v>1394</v>
      </c>
      <c r="F391" s="3" t="s">
        <v>249</v>
      </c>
      <c r="G391" s="3" t="s">
        <v>11</v>
      </c>
      <c r="H391" s="3" t="s">
        <v>14</v>
      </c>
    </row>
    <row r="392" spans="1:27" x14ac:dyDescent="0.3">
      <c r="A392" s="3" t="s">
        <v>487</v>
      </c>
      <c r="B392" s="5">
        <v>40707</v>
      </c>
      <c r="C392" s="5" t="s">
        <v>1305</v>
      </c>
      <c r="D392" s="6">
        <v>4</v>
      </c>
      <c r="E392" s="5" t="s">
        <v>1395</v>
      </c>
      <c r="F392" s="3" t="s">
        <v>250</v>
      </c>
      <c r="G392" s="3" t="s">
        <v>11</v>
      </c>
      <c r="H392" s="3" t="s">
        <v>11</v>
      </c>
    </row>
    <row r="393" spans="1:27" x14ac:dyDescent="0.3">
      <c r="A393" s="3" t="s">
        <v>487</v>
      </c>
      <c r="B393" s="5">
        <v>40707</v>
      </c>
      <c r="C393" s="5" t="s">
        <v>1305</v>
      </c>
      <c r="D393" s="6">
        <v>4</v>
      </c>
      <c r="E393" s="5" t="s">
        <v>1396</v>
      </c>
      <c r="F393" s="3" t="s">
        <v>251</v>
      </c>
      <c r="G393" s="3" t="s">
        <v>11</v>
      </c>
      <c r="H393" s="3" t="s">
        <v>11</v>
      </c>
    </row>
    <row r="394" spans="1:27" x14ac:dyDescent="0.3">
      <c r="A394" s="3" t="s">
        <v>487</v>
      </c>
      <c r="B394" s="5">
        <v>40707</v>
      </c>
      <c r="C394" s="5" t="s">
        <v>1305</v>
      </c>
      <c r="D394" s="6">
        <v>5</v>
      </c>
      <c r="E394" s="5" t="s">
        <v>1397</v>
      </c>
      <c r="F394" s="3" t="s">
        <v>252</v>
      </c>
      <c r="G394" s="3" t="s">
        <v>13</v>
      </c>
      <c r="H394" s="3" t="s">
        <v>14</v>
      </c>
      <c r="J394" s="3" t="s">
        <v>24</v>
      </c>
      <c r="K394" s="3" t="s">
        <v>15</v>
      </c>
      <c r="L394" s="3" t="s">
        <v>1144</v>
      </c>
    </row>
    <row r="395" spans="1:27" x14ac:dyDescent="0.3">
      <c r="A395" s="3" t="s">
        <v>487</v>
      </c>
      <c r="B395" s="5">
        <v>40707</v>
      </c>
      <c r="C395" s="5" t="s">
        <v>1305</v>
      </c>
      <c r="D395" s="6">
        <v>5</v>
      </c>
      <c r="E395" s="5" t="s">
        <v>1398</v>
      </c>
      <c r="F395" s="3" t="s">
        <v>253</v>
      </c>
      <c r="G395" s="3" t="s">
        <v>11</v>
      </c>
      <c r="H395" s="3" t="s">
        <v>11</v>
      </c>
    </row>
    <row r="396" spans="1:27" x14ac:dyDescent="0.3">
      <c r="A396" s="3" t="s">
        <v>487</v>
      </c>
      <c r="B396" s="5">
        <v>40707</v>
      </c>
      <c r="C396" s="5" t="s">
        <v>1305</v>
      </c>
      <c r="D396" s="6">
        <v>6</v>
      </c>
      <c r="E396" s="5" t="s">
        <v>1399</v>
      </c>
      <c r="F396" s="3" t="s">
        <v>254</v>
      </c>
      <c r="G396" s="3" t="s">
        <v>11</v>
      </c>
      <c r="H396" s="3" t="s">
        <v>11</v>
      </c>
    </row>
    <row r="397" spans="1:27" x14ac:dyDescent="0.3">
      <c r="A397" s="3" t="s">
        <v>487</v>
      </c>
      <c r="B397" s="5">
        <v>40707</v>
      </c>
      <c r="C397" s="5" t="s">
        <v>1305</v>
      </c>
      <c r="D397" s="6">
        <v>6</v>
      </c>
      <c r="E397" s="5" t="s">
        <v>1400</v>
      </c>
      <c r="F397" s="3" t="s">
        <v>255</v>
      </c>
      <c r="G397" s="3" t="s">
        <v>11</v>
      </c>
      <c r="H397" s="3" t="s">
        <v>11</v>
      </c>
    </row>
    <row r="398" spans="1:27" x14ac:dyDescent="0.3">
      <c r="A398" s="3" t="s">
        <v>487</v>
      </c>
      <c r="B398" s="5">
        <v>40707</v>
      </c>
      <c r="C398" s="5" t="s">
        <v>1305</v>
      </c>
      <c r="D398" s="6">
        <v>7</v>
      </c>
      <c r="E398" s="5" t="s">
        <v>1401</v>
      </c>
      <c r="F398" s="3" t="s">
        <v>256</v>
      </c>
      <c r="G398" s="3" t="s">
        <v>11</v>
      </c>
      <c r="H398" s="3" t="s">
        <v>11</v>
      </c>
    </row>
    <row r="399" spans="1:27" x14ac:dyDescent="0.3">
      <c r="A399" s="3" t="s">
        <v>487</v>
      </c>
      <c r="B399" s="5">
        <v>40707</v>
      </c>
      <c r="C399" s="5" t="s">
        <v>1305</v>
      </c>
      <c r="D399" s="6">
        <v>7</v>
      </c>
      <c r="E399" s="5" t="s">
        <v>1402</v>
      </c>
      <c r="F399" s="3" t="s">
        <v>257</v>
      </c>
      <c r="G399" s="3" t="s">
        <v>11</v>
      </c>
      <c r="H399" s="3" t="s">
        <v>11</v>
      </c>
    </row>
    <row r="400" spans="1:27" x14ac:dyDescent="0.3">
      <c r="A400" s="3" t="s">
        <v>487</v>
      </c>
      <c r="B400" s="5">
        <v>40707</v>
      </c>
      <c r="C400" s="5" t="s">
        <v>1305</v>
      </c>
      <c r="D400" s="6">
        <v>8</v>
      </c>
      <c r="E400" s="5" t="s">
        <v>1403</v>
      </c>
      <c r="F400" s="3" t="s">
        <v>258</v>
      </c>
      <c r="G400" s="3" t="s">
        <v>11</v>
      </c>
      <c r="H400" s="3" t="s">
        <v>11</v>
      </c>
    </row>
    <row r="401" spans="1:8" x14ac:dyDescent="0.3">
      <c r="A401" s="3" t="s">
        <v>487</v>
      </c>
      <c r="B401" s="5">
        <v>40707</v>
      </c>
      <c r="C401" s="5" t="s">
        <v>1305</v>
      </c>
      <c r="D401" s="6">
        <v>8</v>
      </c>
      <c r="E401" s="5" t="s">
        <v>1404</v>
      </c>
      <c r="F401" s="3" t="s">
        <v>259</v>
      </c>
      <c r="G401" s="3" t="s">
        <v>11</v>
      </c>
      <c r="H401" s="3" t="s">
        <v>11</v>
      </c>
    </row>
    <row r="402" spans="1:8" x14ac:dyDescent="0.3">
      <c r="A402" s="3" t="s">
        <v>487</v>
      </c>
      <c r="B402" s="5">
        <v>40707</v>
      </c>
      <c r="C402" s="5" t="s">
        <v>1305</v>
      </c>
      <c r="D402" s="6">
        <v>9</v>
      </c>
      <c r="E402" s="5" t="s">
        <v>1405</v>
      </c>
      <c r="F402" s="3" t="s">
        <v>260</v>
      </c>
      <c r="G402" s="3" t="s">
        <v>11</v>
      </c>
      <c r="H402" s="3" t="s">
        <v>11</v>
      </c>
    </row>
    <row r="403" spans="1:8" x14ac:dyDescent="0.3">
      <c r="A403" s="3" t="s">
        <v>487</v>
      </c>
      <c r="B403" s="5">
        <v>40707</v>
      </c>
      <c r="C403" s="5" t="s">
        <v>1305</v>
      </c>
      <c r="D403" s="6">
        <v>9</v>
      </c>
      <c r="E403" s="5" t="s">
        <v>1406</v>
      </c>
      <c r="F403" s="3" t="s">
        <v>261</v>
      </c>
      <c r="G403" s="3" t="s">
        <v>11</v>
      </c>
      <c r="H403" s="3" t="s">
        <v>11</v>
      </c>
    </row>
    <row r="404" spans="1:8" x14ac:dyDescent="0.3">
      <c r="A404" s="3" t="s">
        <v>487</v>
      </c>
      <c r="B404" s="5">
        <v>40707</v>
      </c>
      <c r="C404" s="5" t="s">
        <v>1305</v>
      </c>
      <c r="D404" s="6">
        <v>10</v>
      </c>
      <c r="E404" s="5" t="s">
        <v>1311</v>
      </c>
      <c r="F404" s="3" t="s">
        <v>263</v>
      </c>
      <c r="G404" s="3" t="s">
        <v>11</v>
      </c>
      <c r="H404" s="3" t="s">
        <v>11</v>
      </c>
    </row>
    <row r="405" spans="1:8" x14ac:dyDescent="0.3">
      <c r="A405" s="3" t="s">
        <v>487</v>
      </c>
      <c r="B405" s="5">
        <v>40707</v>
      </c>
      <c r="C405" s="5" t="s">
        <v>1305</v>
      </c>
      <c r="D405" s="6">
        <v>10</v>
      </c>
      <c r="E405" s="5" t="s">
        <v>1312</v>
      </c>
      <c r="F405" s="3" t="s">
        <v>264</v>
      </c>
      <c r="G405" s="3" t="s">
        <v>11</v>
      </c>
      <c r="H405" s="3" t="s">
        <v>11</v>
      </c>
    </row>
    <row r="406" spans="1:8" x14ac:dyDescent="0.3">
      <c r="A406" s="3" t="s">
        <v>487</v>
      </c>
      <c r="B406" s="5">
        <v>40707</v>
      </c>
      <c r="C406" s="5" t="s">
        <v>1305</v>
      </c>
      <c r="D406" s="6">
        <v>11</v>
      </c>
      <c r="E406" s="5" t="s">
        <v>1313</v>
      </c>
      <c r="F406" s="3" t="s">
        <v>265</v>
      </c>
      <c r="G406" s="3" t="s">
        <v>11</v>
      </c>
      <c r="H406" s="3" t="s">
        <v>11</v>
      </c>
    </row>
    <row r="407" spans="1:8" x14ac:dyDescent="0.3">
      <c r="A407" s="3" t="s">
        <v>487</v>
      </c>
      <c r="B407" s="5">
        <v>40707</v>
      </c>
      <c r="C407" s="5" t="s">
        <v>1305</v>
      </c>
      <c r="D407" s="6">
        <v>11</v>
      </c>
      <c r="E407" s="5" t="s">
        <v>1314</v>
      </c>
      <c r="F407" s="3" t="s">
        <v>266</v>
      </c>
      <c r="G407" s="3" t="s">
        <v>11</v>
      </c>
      <c r="H407" s="3" t="s">
        <v>11</v>
      </c>
    </row>
    <row r="408" spans="1:8" x14ac:dyDescent="0.3">
      <c r="A408" s="3" t="s">
        <v>487</v>
      </c>
      <c r="B408" s="5">
        <v>40707</v>
      </c>
      <c r="C408" s="5" t="s">
        <v>1305</v>
      </c>
      <c r="D408" s="6">
        <v>12</v>
      </c>
      <c r="E408" s="5" t="s">
        <v>1315</v>
      </c>
      <c r="F408" s="3" t="s">
        <v>267</v>
      </c>
      <c r="G408" s="3" t="s">
        <v>11</v>
      </c>
      <c r="H408" s="3" t="s">
        <v>11</v>
      </c>
    </row>
    <row r="409" spans="1:8" x14ac:dyDescent="0.3">
      <c r="A409" s="3" t="s">
        <v>487</v>
      </c>
      <c r="B409" s="5">
        <v>40707</v>
      </c>
      <c r="C409" s="5" t="s">
        <v>1305</v>
      </c>
      <c r="D409" s="6">
        <v>12</v>
      </c>
      <c r="E409" s="5" t="s">
        <v>1316</v>
      </c>
      <c r="F409" s="3" t="s">
        <v>270</v>
      </c>
      <c r="G409" s="3" t="s">
        <v>11</v>
      </c>
      <c r="H409" s="3" t="s">
        <v>11</v>
      </c>
    </row>
    <row r="410" spans="1:8" x14ac:dyDescent="0.3">
      <c r="A410" s="3" t="s">
        <v>487</v>
      </c>
      <c r="B410" s="5">
        <v>40707</v>
      </c>
      <c r="C410" s="5" t="s">
        <v>1305</v>
      </c>
      <c r="D410" s="6">
        <v>13</v>
      </c>
      <c r="E410" s="5" t="s">
        <v>1317</v>
      </c>
      <c r="F410" s="3" t="s">
        <v>271</v>
      </c>
      <c r="G410" s="3" t="s">
        <v>11</v>
      </c>
      <c r="H410" s="3" t="s">
        <v>11</v>
      </c>
    </row>
    <row r="411" spans="1:8" x14ac:dyDescent="0.3">
      <c r="A411" s="3" t="s">
        <v>487</v>
      </c>
      <c r="B411" s="5">
        <v>40707</v>
      </c>
      <c r="C411" s="5" t="s">
        <v>1305</v>
      </c>
      <c r="D411" s="6">
        <v>13</v>
      </c>
      <c r="E411" s="5" t="s">
        <v>1318</v>
      </c>
      <c r="F411" s="3" t="s">
        <v>272</v>
      </c>
      <c r="G411" s="3" t="s">
        <v>11</v>
      </c>
      <c r="H411" s="3" t="s">
        <v>11</v>
      </c>
    </row>
    <row r="412" spans="1:8" x14ac:dyDescent="0.3">
      <c r="A412" s="3" t="s">
        <v>487</v>
      </c>
      <c r="B412" s="5">
        <v>40707</v>
      </c>
      <c r="C412" s="5" t="s">
        <v>1305</v>
      </c>
      <c r="D412" s="6">
        <v>14</v>
      </c>
      <c r="E412" s="5" t="s">
        <v>1319</v>
      </c>
      <c r="F412" s="3" t="s">
        <v>273</v>
      </c>
      <c r="G412" s="3" t="s">
        <v>11</v>
      </c>
      <c r="H412" s="3" t="s">
        <v>11</v>
      </c>
    </row>
    <row r="413" spans="1:8" x14ac:dyDescent="0.3">
      <c r="A413" s="3" t="s">
        <v>487</v>
      </c>
      <c r="B413" s="5">
        <v>40707</v>
      </c>
      <c r="C413" s="5" t="s">
        <v>1305</v>
      </c>
      <c r="D413" s="6">
        <v>14</v>
      </c>
      <c r="E413" s="5" t="s">
        <v>1320</v>
      </c>
      <c r="F413" s="3" t="s">
        <v>274</v>
      </c>
      <c r="G413" s="3" t="s">
        <v>11</v>
      </c>
      <c r="H413" s="3" t="s">
        <v>11</v>
      </c>
    </row>
    <row r="414" spans="1:8" x14ac:dyDescent="0.3">
      <c r="A414" s="3" t="s">
        <v>487</v>
      </c>
      <c r="B414" s="5">
        <v>40707</v>
      </c>
      <c r="C414" s="5" t="s">
        <v>1305</v>
      </c>
      <c r="D414" s="6">
        <v>15</v>
      </c>
      <c r="E414" s="5" t="s">
        <v>1321</v>
      </c>
      <c r="F414" s="3" t="s">
        <v>275</v>
      </c>
      <c r="G414" s="3" t="s">
        <v>11</v>
      </c>
      <c r="H414" s="3" t="s">
        <v>11</v>
      </c>
    </row>
    <row r="415" spans="1:8" x14ac:dyDescent="0.3">
      <c r="A415" s="3" t="s">
        <v>487</v>
      </c>
      <c r="B415" s="5">
        <v>40707</v>
      </c>
      <c r="C415" s="5" t="s">
        <v>1305</v>
      </c>
      <c r="D415" s="6">
        <v>15</v>
      </c>
      <c r="E415" s="5" t="s">
        <v>1322</v>
      </c>
      <c r="F415" s="3" t="s">
        <v>278</v>
      </c>
      <c r="G415" s="3" t="s">
        <v>11</v>
      </c>
      <c r="H415" s="3" t="s">
        <v>11</v>
      </c>
    </row>
    <row r="416" spans="1:8" x14ac:dyDescent="0.3">
      <c r="A416" s="3" t="s">
        <v>487</v>
      </c>
      <c r="B416" s="5">
        <v>40707</v>
      </c>
      <c r="C416" s="5" t="s">
        <v>1305</v>
      </c>
      <c r="D416" s="6">
        <v>16</v>
      </c>
      <c r="E416" s="5" t="s">
        <v>1323</v>
      </c>
      <c r="F416" s="3" t="s">
        <v>279</v>
      </c>
      <c r="G416" s="3" t="s">
        <v>11</v>
      </c>
      <c r="H416" s="3" t="s">
        <v>11</v>
      </c>
    </row>
    <row r="417" spans="1:36" x14ac:dyDescent="0.3">
      <c r="A417" s="3" t="s">
        <v>487</v>
      </c>
      <c r="B417" s="5">
        <v>40707</v>
      </c>
      <c r="C417" s="5" t="s">
        <v>1305</v>
      </c>
      <c r="D417" s="6">
        <v>16</v>
      </c>
      <c r="E417" s="5" t="s">
        <v>1324</v>
      </c>
      <c r="F417" s="3" t="s">
        <v>280</v>
      </c>
      <c r="G417" s="3" t="s">
        <v>11</v>
      </c>
      <c r="H417" s="3" t="s">
        <v>11</v>
      </c>
    </row>
    <row r="418" spans="1:36" x14ac:dyDescent="0.3">
      <c r="A418" s="3" t="s">
        <v>487</v>
      </c>
      <c r="B418" s="5">
        <v>40707</v>
      </c>
      <c r="C418" s="5" t="s">
        <v>1305</v>
      </c>
      <c r="D418" s="6">
        <v>17</v>
      </c>
      <c r="E418" s="5" t="s">
        <v>1325</v>
      </c>
      <c r="F418" s="3" t="s">
        <v>281</v>
      </c>
      <c r="G418" s="3" t="s">
        <v>11</v>
      </c>
      <c r="H418" s="3" t="s">
        <v>11</v>
      </c>
    </row>
    <row r="419" spans="1:36" x14ac:dyDescent="0.3">
      <c r="A419" s="3" t="s">
        <v>487</v>
      </c>
      <c r="B419" s="5">
        <v>40707</v>
      </c>
      <c r="C419" s="5" t="s">
        <v>1305</v>
      </c>
      <c r="D419" s="6">
        <v>17</v>
      </c>
      <c r="E419" s="5" t="s">
        <v>1326</v>
      </c>
      <c r="F419" s="3" t="s">
        <v>282</v>
      </c>
      <c r="G419" s="3" t="s">
        <v>11</v>
      </c>
      <c r="H419" s="3" t="s">
        <v>14</v>
      </c>
    </row>
    <row r="420" spans="1:36" x14ac:dyDescent="0.3">
      <c r="A420" s="3" t="s">
        <v>487</v>
      </c>
      <c r="B420" s="5">
        <v>40707</v>
      </c>
      <c r="C420" s="5" t="s">
        <v>1305</v>
      </c>
      <c r="D420" s="6">
        <v>18</v>
      </c>
      <c r="E420" s="5" t="s">
        <v>1327</v>
      </c>
      <c r="F420" s="3" t="s">
        <v>283</v>
      </c>
      <c r="G420" s="3" t="s">
        <v>11</v>
      </c>
      <c r="H420" s="3" t="s">
        <v>11</v>
      </c>
    </row>
    <row r="421" spans="1:36" x14ac:dyDescent="0.3">
      <c r="A421" s="3" t="s">
        <v>487</v>
      </c>
      <c r="B421" s="5">
        <v>40707</v>
      </c>
      <c r="C421" s="5" t="s">
        <v>1305</v>
      </c>
      <c r="D421" s="6">
        <v>18</v>
      </c>
      <c r="E421" s="5" t="s">
        <v>1328</v>
      </c>
      <c r="F421" s="3" t="s">
        <v>284</v>
      </c>
      <c r="G421" s="3" t="s">
        <v>11</v>
      </c>
      <c r="H421" s="3" t="s">
        <v>14</v>
      </c>
    </row>
    <row r="422" spans="1:36" x14ac:dyDescent="0.3">
      <c r="A422" s="3" t="s">
        <v>487</v>
      </c>
      <c r="B422" s="5">
        <v>40707</v>
      </c>
      <c r="C422" s="5" t="s">
        <v>1305</v>
      </c>
      <c r="D422" s="6">
        <v>19</v>
      </c>
      <c r="E422" s="5" t="s">
        <v>1329</v>
      </c>
      <c r="F422" s="3" t="s">
        <v>285</v>
      </c>
      <c r="G422" s="3" t="s">
        <v>11</v>
      </c>
      <c r="H422" s="3" t="s">
        <v>11</v>
      </c>
    </row>
    <row r="423" spans="1:36" x14ac:dyDescent="0.3">
      <c r="A423" s="3" t="s">
        <v>487</v>
      </c>
      <c r="B423" s="5">
        <v>40707</v>
      </c>
      <c r="C423" s="5" t="s">
        <v>1305</v>
      </c>
      <c r="D423" s="6">
        <v>19</v>
      </c>
      <c r="E423" s="5" t="s">
        <v>1330</v>
      </c>
      <c r="F423" s="3" t="s">
        <v>287</v>
      </c>
      <c r="G423" s="3" t="s">
        <v>11</v>
      </c>
      <c r="H423" s="3" t="s">
        <v>11</v>
      </c>
    </row>
    <row r="424" spans="1:36" x14ac:dyDescent="0.3">
      <c r="A424" s="3" t="s">
        <v>487</v>
      </c>
      <c r="B424" s="5">
        <v>40707</v>
      </c>
      <c r="C424" s="5" t="s">
        <v>1305</v>
      </c>
      <c r="D424" s="6">
        <v>20</v>
      </c>
      <c r="E424" s="5" t="s">
        <v>1331</v>
      </c>
      <c r="F424" s="3" t="s">
        <v>288</v>
      </c>
      <c r="G424" s="3" t="s">
        <v>11</v>
      </c>
      <c r="H424" s="3" t="s">
        <v>11</v>
      </c>
    </row>
    <row r="425" spans="1:36" x14ac:dyDescent="0.3">
      <c r="A425" s="3" t="s">
        <v>487</v>
      </c>
      <c r="B425" s="5">
        <v>40707</v>
      </c>
      <c r="C425" s="5" t="s">
        <v>1305</v>
      </c>
      <c r="D425" s="6">
        <v>20</v>
      </c>
      <c r="E425" s="5" t="s">
        <v>1332</v>
      </c>
      <c r="F425" s="3" t="s">
        <v>289</v>
      </c>
      <c r="G425" s="3" t="s">
        <v>11</v>
      </c>
      <c r="H425" s="3" t="s">
        <v>14</v>
      </c>
    </row>
    <row r="426" spans="1:36" x14ac:dyDescent="0.3">
      <c r="A426" s="3" t="s">
        <v>487</v>
      </c>
      <c r="B426" s="5">
        <v>40707</v>
      </c>
      <c r="C426" s="5" t="s">
        <v>1305</v>
      </c>
      <c r="D426" s="6">
        <v>21</v>
      </c>
      <c r="E426" s="5" t="s">
        <v>1333</v>
      </c>
      <c r="F426" s="3" t="s">
        <v>290</v>
      </c>
      <c r="G426" s="3" t="s">
        <v>11</v>
      </c>
      <c r="H426" s="3" t="s">
        <v>14</v>
      </c>
    </row>
    <row r="427" spans="1:36" x14ac:dyDescent="0.3">
      <c r="A427" s="3" t="s">
        <v>487</v>
      </c>
      <c r="B427" s="5">
        <v>40707</v>
      </c>
      <c r="C427" s="5" t="s">
        <v>1305</v>
      </c>
      <c r="D427" s="6">
        <v>21</v>
      </c>
      <c r="E427" s="5" t="s">
        <v>1334</v>
      </c>
      <c r="F427" s="3" t="s">
        <v>291</v>
      </c>
      <c r="G427" s="3" t="s">
        <v>11</v>
      </c>
      <c r="H427" s="3" t="s">
        <v>14</v>
      </c>
    </row>
    <row r="428" spans="1:36" x14ac:dyDescent="0.3">
      <c r="A428" s="3" t="s">
        <v>487</v>
      </c>
      <c r="B428" s="5">
        <v>40707</v>
      </c>
      <c r="C428" s="5" t="s">
        <v>1305</v>
      </c>
      <c r="D428" s="6">
        <v>22</v>
      </c>
      <c r="E428" s="5" t="s">
        <v>1335</v>
      </c>
      <c r="F428" s="3" t="s">
        <v>292</v>
      </c>
      <c r="G428" s="3" t="s">
        <v>11</v>
      </c>
      <c r="H428" s="3" t="s">
        <v>11</v>
      </c>
    </row>
    <row r="429" spans="1:36" x14ac:dyDescent="0.3">
      <c r="A429" s="3" t="s">
        <v>487</v>
      </c>
      <c r="B429" s="5">
        <v>40707</v>
      </c>
      <c r="C429" s="5" t="s">
        <v>1305</v>
      </c>
      <c r="D429" s="6">
        <v>22</v>
      </c>
      <c r="E429" s="5" t="s">
        <v>1336</v>
      </c>
      <c r="F429" s="3" t="s">
        <v>293</v>
      </c>
      <c r="G429" s="3" t="s">
        <v>11</v>
      </c>
      <c r="H429" s="3" t="s">
        <v>11</v>
      </c>
    </row>
    <row r="430" spans="1:36" x14ac:dyDescent="0.3">
      <c r="A430" s="3" t="s">
        <v>487</v>
      </c>
      <c r="B430" s="5">
        <v>40707</v>
      </c>
      <c r="C430" s="5" t="s">
        <v>1305</v>
      </c>
      <c r="D430" s="6">
        <v>23</v>
      </c>
      <c r="E430" s="5" t="s">
        <v>1337</v>
      </c>
      <c r="F430" s="3" t="s">
        <v>294</v>
      </c>
      <c r="G430" s="3" t="s">
        <v>13</v>
      </c>
      <c r="H430" s="3" t="s">
        <v>14</v>
      </c>
      <c r="J430" s="3" t="s">
        <v>40</v>
      </c>
      <c r="K430" s="3" t="s">
        <v>17</v>
      </c>
      <c r="L430" s="6" t="s">
        <v>1156</v>
      </c>
      <c r="M430" s="3" t="s">
        <v>18</v>
      </c>
      <c r="N430" s="3" t="s">
        <v>21</v>
      </c>
      <c r="O430" s="3" t="s">
        <v>41</v>
      </c>
      <c r="P430" s="3">
        <v>52</v>
      </c>
      <c r="Q430" s="3">
        <v>19.7</v>
      </c>
      <c r="R430" s="3">
        <v>42.9</v>
      </c>
      <c r="S430" s="3">
        <v>228.1</v>
      </c>
      <c r="T430" s="3">
        <v>233.4</v>
      </c>
      <c r="W430" s="3">
        <v>19.5</v>
      </c>
      <c r="X430" s="3">
        <v>356</v>
      </c>
      <c r="Y430" s="3">
        <v>336.5</v>
      </c>
      <c r="Z430" s="3">
        <v>9</v>
      </c>
      <c r="AJ430" s="3" t="s">
        <v>42</v>
      </c>
    </row>
    <row r="431" spans="1:36" x14ac:dyDescent="0.3">
      <c r="A431" s="3" t="s">
        <v>487</v>
      </c>
      <c r="B431" s="5">
        <v>40707</v>
      </c>
      <c r="C431" s="5" t="s">
        <v>1305</v>
      </c>
      <c r="D431" s="6">
        <v>23</v>
      </c>
      <c r="E431" s="5" t="s">
        <v>1338</v>
      </c>
      <c r="F431" s="3" t="s">
        <v>295</v>
      </c>
      <c r="G431" s="3" t="s">
        <v>11</v>
      </c>
      <c r="H431" s="3" t="s">
        <v>11</v>
      </c>
    </row>
    <row r="432" spans="1:36" x14ac:dyDescent="0.3">
      <c r="A432" s="3" t="s">
        <v>487</v>
      </c>
      <c r="B432" s="5">
        <v>40707</v>
      </c>
      <c r="C432" s="5" t="s">
        <v>1305</v>
      </c>
      <c r="D432" s="6">
        <v>24</v>
      </c>
      <c r="E432" s="5" t="s">
        <v>1339</v>
      </c>
      <c r="F432" s="3" t="s">
        <v>296</v>
      </c>
      <c r="G432" s="3" t="s">
        <v>13</v>
      </c>
      <c r="H432" s="3" t="s">
        <v>14</v>
      </c>
    </row>
    <row r="433" spans="1:12" x14ac:dyDescent="0.3">
      <c r="A433" s="3" t="s">
        <v>487</v>
      </c>
      <c r="B433" s="5">
        <v>40707</v>
      </c>
      <c r="C433" s="5" t="s">
        <v>1305</v>
      </c>
      <c r="D433" s="6">
        <v>24</v>
      </c>
      <c r="E433" s="5" t="s">
        <v>1340</v>
      </c>
      <c r="F433" s="3" t="s">
        <v>297</v>
      </c>
      <c r="G433" s="3" t="s">
        <v>11</v>
      </c>
      <c r="H433" s="3" t="s">
        <v>11</v>
      </c>
    </row>
    <row r="434" spans="1:12" x14ac:dyDescent="0.3">
      <c r="A434" s="3" t="s">
        <v>487</v>
      </c>
      <c r="B434" s="5">
        <v>40707</v>
      </c>
      <c r="C434" s="5" t="s">
        <v>1305</v>
      </c>
      <c r="D434" s="6">
        <v>25</v>
      </c>
      <c r="E434" s="5" t="s">
        <v>1341</v>
      </c>
      <c r="F434" s="3" t="s">
        <v>298</v>
      </c>
      <c r="G434" s="3" t="s">
        <v>13</v>
      </c>
      <c r="H434" s="3" t="s">
        <v>14</v>
      </c>
      <c r="J434" s="3" t="s">
        <v>22</v>
      </c>
      <c r="K434" s="3" t="s">
        <v>15</v>
      </c>
      <c r="L434" s="3" t="s">
        <v>1134</v>
      </c>
    </row>
    <row r="435" spans="1:12" x14ac:dyDescent="0.3">
      <c r="A435" s="3" t="s">
        <v>487</v>
      </c>
      <c r="B435" s="5">
        <v>40707</v>
      </c>
      <c r="C435" s="5" t="s">
        <v>1305</v>
      </c>
      <c r="D435" s="6">
        <v>25</v>
      </c>
      <c r="E435" s="5" t="s">
        <v>1342</v>
      </c>
      <c r="F435" s="3" t="s">
        <v>299</v>
      </c>
      <c r="G435" s="3" t="s">
        <v>11</v>
      </c>
      <c r="H435" s="3" t="s">
        <v>14</v>
      </c>
    </row>
    <row r="436" spans="1:12" x14ac:dyDescent="0.3">
      <c r="A436" s="3" t="s">
        <v>487</v>
      </c>
      <c r="B436" s="5">
        <v>40707</v>
      </c>
      <c r="C436" s="5" t="s">
        <v>1305</v>
      </c>
      <c r="D436" s="6">
        <v>26</v>
      </c>
      <c r="E436" s="5" t="s">
        <v>1343</v>
      </c>
      <c r="F436" s="3" t="s">
        <v>300</v>
      </c>
      <c r="G436" s="3" t="s">
        <v>11</v>
      </c>
      <c r="H436" s="3" t="s">
        <v>11</v>
      </c>
    </row>
    <row r="437" spans="1:12" x14ac:dyDescent="0.3">
      <c r="A437" s="3" t="s">
        <v>487</v>
      </c>
      <c r="B437" s="5">
        <v>40707</v>
      </c>
      <c r="C437" s="5" t="s">
        <v>1305</v>
      </c>
      <c r="D437" s="6">
        <v>26</v>
      </c>
      <c r="E437" s="5" t="s">
        <v>1344</v>
      </c>
      <c r="F437" s="3" t="s">
        <v>301</v>
      </c>
      <c r="G437" s="3" t="s">
        <v>11</v>
      </c>
      <c r="H437" s="3" t="s">
        <v>11</v>
      </c>
    </row>
    <row r="438" spans="1:12" x14ac:dyDescent="0.3">
      <c r="A438" s="3" t="s">
        <v>487</v>
      </c>
      <c r="B438" s="5">
        <v>40707</v>
      </c>
      <c r="C438" s="5" t="s">
        <v>1305</v>
      </c>
      <c r="D438" s="6">
        <v>27</v>
      </c>
      <c r="E438" s="5" t="s">
        <v>1345</v>
      </c>
      <c r="F438" s="3" t="s">
        <v>302</v>
      </c>
      <c r="G438" s="3" t="s">
        <v>11</v>
      </c>
      <c r="H438" s="3" t="s">
        <v>11</v>
      </c>
    </row>
    <row r="439" spans="1:12" x14ac:dyDescent="0.3">
      <c r="A439" s="3" t="s">
        <v>487</v>
      </c>
      <c r="B439" s="5">
        <v>40707</v>
      </c>
      <c r="C439" s="5" t="s">
        <v>1305</v>
      </c>
      <c r="D439" s="6">
        <v>27</v>
      </c>
      <c r="E439" s="5" t="s">
        <v>1346</v>
      </c>
      <c r="F439" s="3" t="s">
        <v>303</v>
      </c>
      <c r="G439" s="3" t="s">
        <v>11</v>
      </c>
      <c r="H439" s="3" t="s">
        <v>14</v>
      </c>
    </row>
    <row r="440" spans="1:12" x14ac:dyDescent="0.3">
      <c r="A440" s="3" t="s">
        <v>487</v>
      </c>
      <c r="B440" s="5">
        <v>40707</v>
      </c>
      <c r="C440" s="5" t="s">
        <v>1305</v>
      </c>
      <c r="D440" s="6">
        <v>28</v>
      </c>
      <c r="E440" s="5" t="s">
        <v>1347</v>
      </c>
      <c r="F440" s="3" t="s">
        <v>304</v>
      </c>
      <c r="G440" s="3" t="s">
        <v>11</v>
      </c>
      <c r="H440" s="3" t="s">
        <v>14</v>
      </c>
    </row>
    <row r="441" spans="1:12" x14ac:dyDescent="0.3">
      <c r="A441" s="3" t="s">
        <v>487</v>
      </c>
      <c r="B441" s="5">
        <v>40707</v>
      </c>
      <c r="C441" s="5" t="s">
        <v>1305</v>
      </c>
      <c r="D441" s="6">
        <v>28</v>
      </c>
      <c r="E441" s="5" t="s">
        <v>1348</v>
      </c>
      <c r="F441" s="3" t="s">
        <v>305</v>
      </c>
      <c r="G441" s="3" t="s">
        <v>11</v>
      </c>
      <c r="H441" s="3" t="s">
        <v>11</v>
      </c>
    </row>
    <row r="442" spans="1:12" x14ac:dyDescent="0.3">
      <c r="A442" s="3" t="s">
        <v>487</v>
      </c>
      <c r="B442" s="5">
        <v>40707</v>
      </c>
      <c r="C442" s="5" t="s">
        <v>1305</v>
      </c>
      <c r="D442" s="6">
        <v>29</v>
      </c>
      <c r="E442" s="5" t="s">
        <v>1349</v>
      </c>
      <c r="F442" s="3" t="s">
        <v>306</v>
      </c>
      <c r="G442" s="3" t="s">
        <v>11</v>
      </c>
      <c r="H442" s="3" t="s">
        <v>11</v>
      </c>
    </row>
    <row r="443" spans="1:12" x14ac:dyDescent="0.3">
      <c r="A443" s="3" t="s">
        <v>487</v>
      </c>
      <c r="B443" s="5">
        <v>40707</v>
      </c>
      <c r="C443" s="5" t="s">
        <v>1305</v>
      </c>
      <c r="D443" s="6">
        <v>29</v>
      </c>
      <c r="E443" s="5" t="s">
        <v>1350</v>
      </c>
      <c r="F443" s="3" t="s">
        <v>307</v>
      </c>
      <c r="G443" s="3" t="s">
        <v>11</v>
      </c>
      <c r="H443" s="3" t="s">
        <v>11</v>
      </c>
    </row>
    <row r="444" spans="1:12" x14ac:dyDescent="0.3">
      <c r="A444" s="3" t="s">
        <v>487</v>
      </c>
      <c r="B444" s="5">
        <v>40707</v>
      </c>
      <c r="C444" s="5" t="s">
        <v>1305</v>
      </c>
      <c r="D444" s="6">
        <v>30</v>
      </c>
      <c r="E444" s="5" t="s">
        <v>1351</v>
      </c>
      <c r="F444" s="3" t="s">
        <v>308</v>
      </c>
      <c r="G444" s="3" t="s">
        <v>11</v>
      </c>
      <c r="H444" s="3" t="s">
        <v>11</v>
      </c>
    </row>
    <row r="445" spans="1:12" x14ac:dyDescent="0.3">
      <c r="A445" s="3" t="s">
        <v>487</v>
      </c>
      <c r="B445" s="5">
        <v>40707</v>
      </c>
      <c r="C445" s="5" t="s">
        <v>1305</v>
      </c>
      <c r="D445" s="6">
        <v>30</v>
      </c>
      <c r="E445" s="5" t="s">
        <v>1352</v>
      </c>
      <c r="F445" s="3" t="s">
        <v>309</v>
      </c>
      <c r="G445" s="3" t="s">
        <v>11</v>
      </c>
      <c r="H445" s="3" t="s">
        <v>11</v>
      </c>
    </row>
    <row r="446" spans="1:12" x14ac:dyDescent="0.3">
      <c r="A446" s="3" t="s">
        <v>487</v>
      </c>
      <c r="B446" s="5">
        <v>40707</v>
      </c>
      <c r="C446" s="5" t="s">
        <v>1305</v>
      </c>
      <c r="D446" s="6">
        <v>31</v>
      </c>
      <c r="E446" s="5" t="s">
        <v>1353</v>
      </c>
      <c r="F446" s="3" t="s">
        <v>310</v>
      </c>
      <c r="G446" s="3" t="s">
        <v>11</v>
      </c>
      <c r="H446" s="3" t="s">
        <v>14</v>
      </c>
    </row>
    <row r="447" spans="1:12" x14ac:dyDescent="0.3">
      <c r="A447" s="3" t="s">
        <v>487</v>
      </c>
      <c r="B447" s="5">
        <v>40707</v>
      </c>
      <c r="C447" s="5" t="s">
        <v>1305</v>
      </c>
      <c r="D447" s="6">
        <v>31</v>
      </c>
      <c r="E447" s="5" t="s">
        <v>1354</v>
      </c>
      <c r="F447" s="3" t="s">
        <v>311</v>
      </c>
      <c r="G447" s="3" t="s">
        <v>11</v>
      </c>
      <c r="H447" s="3" t="s">
        <v>14</v>
      </c>
    </row>
    <row r="448" spans="1:12" x14ac:dyDescent="0.3">
      <c r="A448" s="3" t="s">
        <v>487</v>
      </c>
      <c r="B448" s="5">
        <v>40707</v>
      </c>
      <c r="C448" s="5" t="s">
        <v>1305</v>
      </c>
      <c r="D448" s="6">
        <v>32</v>
      </c>
      <c r="E448" s="5" t="s">
        <v>1355</v>
      </c>
      <c r="F448" s="3" t="s">
        <v>312</v>
      </c>
      <c r="G448" s="3" t="s">
        <v>11</v>
      </c>
      <c r="H448" s="3" t="s">
        <v>11</v>
      </c>
    </row>
    <row r="449" spans="1:26" x14ac:dyDescent="0.3">
      <c r="A449" s="3" t="s">
        <v>487</v>
      </c>
      <c r="B449" s="5">
        <v>40707</v>
      </c>
      <c r="C449" s="5" t="s">
        <v>1305</v>
      </c>
      <c r="D449" s="6">
        <v>32</v>
      </c>
      <c r="E449" s="5" t="s">
        <v>1356</v>
      </c>
      <c r="F449" s="3" t="s">
        <v>313</v>
      </c>
      <c r="G449" s="3" t="s">
        <v>11</v>
      </c>
      <c r="H449" s="3" t="s">
        <v>14</v>
      </c>
    </row>
    <row r="450" spans="1:26" x14ac:dyDescent="0.3">
      <c r="A450" s="3" t="s">
        <v>487</v>
      </c>
      <c r="B450" s="5">
        <v>40707</v>
      </c>
      <c r="C450" s="5" t="s">
        <v>1305</v>
      </c>
      <c r="D450" s="6">
        <v>33</v>
      </c>
      <c r="E450" s="5" t="s">
        <v>1357</v>
      </c>
      <c r="F450" s="3" t="s">
        <v>314</v>
      </c>
      <c r="G450" s="3" t="s">
        <v>11</v>
      </c>
      <c r="H450" s="3" t="s">
        <v>11</v>
      </c>
    </row>
    <row r="451" spans="1:26" x14ac:dyDescent="0.3">
      <c r="A451" s="3" t="s">
        <v>487</v>
      </c>
      <c r="B451" s="5">
        <v>40707</v>
      </c>
      <c r="C451" s="5" t="s">
        <v>1305</v>
      </c>
      <c r="D451" s="6">
        <v>33</v>
      </c>
      <c r="E451" s="5" t="s">
        <v>1358</v>
      </c>
      <c r="F451" s="3" t="s">
        <v>315</v>
      </c>
      <c r="G451" s="3" t="s">
        <v>11</v>
      </c>
      <c r="H451" s="3" t="s">
        <v>11</v>
      </c>
    </row>
    <row r="452" spans="1:26" x14ac:dyDescent="0.3">
      <c r="A452" s="3" t="s">
        <v>487</v>
      </c>
      <c r="B452" s="5">
        <v>40707</v>
      </c>
      <c r="C452" s="5" t="s">
        <v>1305</v>
      </c>
      <c r="D452" s="6">
        <v>34</v>
      </c>
      <c r="E452" s="5" t="s">
        <v>1359</v>
      </c>
      <c r="F452" s="3" t="s">
        <v>316</v>
      </c>
      <c r="G452" s="3" t="s">
        <v>11</v>
      </c>
      <c r="H452" s="3" t="s">
        <v>11</v>
      </c>
    </row>
    <row r="453" spans="1:26" x14ac:dyDescent="0.3">
      <c r="A453" s="3" t="s">
        <v>487</v>
      </c>
      <c r="B453" s="5">
        <v>40707</v>
      </c>
      <c r="C453" s="5" t="s">
        <v>1305</v>
      </c>
      <c r="D453" s="6">
        <v>34</v>
      </c>
      <c r="E453" s="5" t="s">
        <v>1360</v>
      </c>
      <c r="F453" s="3" t="s">
        <v>317</v>
      </c>
      <c r="G453" s="3" t="s">
        <v>11</v>
      </c>
      <c r="H453" s="3" t="s">
        <v>11</v>
      </c>
    </row>
    <row r="454" spans="1:26" x14ac:dyDescent="0.3">
      <c r="A454" s="3" t="s">
        <v>487</v>
      </c>
      <c r="B454" s="5">
        <v>40707</v>
      </c>
      <c r="C454" s="5" t="s">
        <v>1305</v>
      </c>
      <c r="D454" s="6">
        <v>35</v>
      </c>
      <c r="E454" s="5" t="s">
        <v>1361</v>
      </c>
      <c r="F454" s="3" t="s">
        <v>318</v>
      </c>
      <c r="G454" s="3" t="s">
        <v>13</v>
      </c>
      <c r="H454" s="3" t="s">
        <v>14</v>
      </c>
      <c r="J454" s="3" t="s">
        <v>24</v>
      </c>
      <c r="K454" s="3" t="s">
        <v>15</v>
      </c>
      <c r="L454" s="6" t="s">
        <v>1138</v>
      </c>
    </row>
    <row r="455" spans="1:26" x14ac:dyDescent="0.3">
      <c r="A455" s="3" t="s">
        <v>487</v>
      </c>
      <c r="B455" s="5">
        <v>40707</v>
      </c>
      <c r="C455" s="5" t="s">
        <v>1305</v>
      </c>
      <c r="D455" s="6">
        <v>35</v>
      </c>
      <c r="E455" s="5" t="s">
        <v>1362</v>
      </c>
      <c r="F455" s="3" t="s">
        <v>319</v>
      </c>
      <c r="G455" s="3" t="s">
        <v>11</v>
      </c>
      <c r="H455" s="3" t="s">
        <v>11</v>
      </c>
    </row>
    <row r="456" spans="1:26" x14ac:dyDescent="0.3">
      <c r="A456" s="3" t="s">
        <v>487</v>
      </c>
      <c r="B456" s="5">
        <v>40707</v>
      </c>
      <c r="C456" s="5" t="s">
        <v>1305</v>
      </c>
      <c r="D456" s="6">
        <v>36</v>
      </c>
      <c r="E456" s="5" t="s">
        <v>1363</v>
      </c>
      <c r="F456" s="3" t="s">
        <v>320</v>
      </c>
      <c r="G456" s="3" t="s">
        <v>11</v>
      </c>
      <c r="H456" s="3" t="s">
        <v>11</v>
      </c>
    </row>
    <row r="457" spans="1:26" x14ac:dyDescent="0.3">
      <c r="A457" s="3" t="s">
        <v>487</v>
      </c>
      <c r="B457" s="5">
        <v>40707</v>
      </c>
      <c r="C457" s="5" t="s">
        <v>1305</v>
      </c>
      <c r="D457" s="6">
        <v>36</v>
      </c>
      <c r="E457" s="5" t="s">
        <v>1364</v>
      </c>
      <c r="F457" s="3" t="s">
        <v>321</v>
      </c>
      <c r="G457" s="3" t="s">
        <v>11</v>
      </c>
      <c r="H457" s="3" t="s">
        <v>11</v>
      </c>
    </row>
    <row r="458" spans="1:26" x14ac:dyDescent="0.3">
      <c r="A458" s="3" t="s">
        <v>487</v>
      </c>
      <c r="B458" s="5">
        <v>40707</v>
      </c>
      <c r="C458" s="5" t="s">
        <v>1305</v>
      </c>
      <c r="D458" s="6">
        <v>37</v>
      </c>
      <c r="E458" s="5" t="s">
        <v>1365</v>
      </c>
      <c r="F458" s="3" t="s">
        <v>322</v>
      </c>
      <c r="G458" s="3" t="s">
        <v>11</v>
      </c>
      <c r="H458" s="3" t="s">
        <v>11</v>
      </c>
    </row>
    <row r="459" spans="1:26" x14ac:dyDescent="0.3">
      <c r="A459" s="3" t="s">
        <v>487</v>
      </c>
      <c r="B459" s="5">
        <v>40707</v>
      </c>
      <c r="C459" s="5" t="s">
        <v>1305</v>
      </c>
      <c r="D459" s="6">
        <v>37</v>
      </c>
      <c r="E459" s="5" t="s">
        <v>1366</v>
      </c>
      <c r="F459" s="3" t="s">
        <v>323</v>
      </c>
      <c r="G459" s="3" t="s">
        <v>13</v>
      </c>
      <c r="H459" s="3" t="s">
        <v>14</v>
      </c>
      <c r="J459" s="3" t="s">
        <v>22</v>
      </c>
      <c r="K459" s="3" t="s">
        <v>17</v>
      </c>
      <c r="L459" s="6" t="s">
        <v>1157</v>
      </c>
      <c r="M459" s="3" t="s">
        <v>18</v>
      </c>
      <c r="N459" s="3" t="s">
        <v>26</v>
      </c>
      <c r="P459" s="3">
        <v>37.5</v>
      </c>
      <c r="Q459" s="3">
        <v>25.3</v>
      </c>
      <c r="R459" s="3">
        <v>13</v>
      </c>
      <c r="W459" s="3">
        <v>19</v>
      </c>
      <c r="X459" s="3">
        <v>134.5</v>
      </c>
      <c r="Y459" s="3">
        <v>115.5</v>
      </c>
      <c r="Z459" s="3">
        <v>128</v>
      </c>
    </row>
    <row r="460" spans="1:26" x14ac:dyDescent="0.3">
      <c r="A460" s="3" t="s">
        <v>487</v>
      </c>
      <c r="B460" s="5">
        <v>40707</v>
      </c>
      <c r="C460" s="5" t="s">
        <v>1305</v>
      </c>
      <c r="D460" s="6">
        <v>38</v>
      </c>
      <c r="E460" s="5" t="s">
        <v>1367</v>
      </c>
      <c r="F460" s="3" t="s">
        <v>324</v>
      </c>
      <c r="G460" s="3" t="s">
        <v>13</v>
      </c>
      <c r="H460" s="3" t="s">
        <v>14</v>
      </c>
      <c r="J460" s="3" t="s">
        <v>24</v>
      </c>
      <c r="K460" s="3" t="s">
        <v>17</v>
      </c>
      <c r="L460" s="3" t="s">
        <v>1158</v>
      </c>
      <c r="M460" s="3" t="s">
        <v>18</v>
      </c>
      <c r="N460" s="3" t="s">
        <v>21</v>
      </c>
      <c r="P460" s="3">
        <v>36.799999999999997</v>
      </c>
      <c r="Q460" s="3">
        <v>23.1</v>
      </c>
      <c r="R460" s="3">
        <v>19</v>
      </c>
      <c r="W460" s="3">
        <v>20</v>
      </c>
      <c r="X460" s="3">
        <v>94</v>
      </c>
      <c r="Y460" s="3">
        <v>74</v>
      </c>
      <c r="Z460" s="3">
        <v>57</v>
      </c>
    </row>
    <row r="461" spans="1:26" x14ac:dyDescent="0.3">
      <c r="A461" s="3" t="s">
        <v>487</v>
      </c>
      <c r="B461" s="5">
        <v>40707</v>
      </c>
      <c r="C461" s="5" t="s">
        <v>1305</v>
      </c>
      <c r="D461" s="6">
        <v>38</v>
      </c>
      <c r="E461" s="5" t="s">
        <v>1368</v>
      </c>
      <c r="F461" s="3" t="s">
        <v>325</v>
      </c>
      <c r="G461" s="3" t="s">
        <v>11</v>
      </c>
      <c r="H461" s="3" t="s">
        <v>11</v>
      </c>
    </row>
    <row r="462" spans="1:26" x14ac:dyDescent="0.3">
      <c r="A462" s="3" t="s">
        <v>487</v>
      </c>
      <c r="B462" s="5">
        <v>40707</v>
      </c>
      <c r="C462" s="5" t="s">
        <v>1305</v>
      </c>
      <c r="D462" s="6">
        <v>39</v>
      </c>
      <c r="E462" s="5" t="s">
        <v>1369</v>
      </c>
      <c r="F462" s="3" t="s">
        <v>326</v>
      </c>
      <c r="G462" s="3" t="s">
        <v>11</v>
      </c>
      <c r="H462" s="3" t="s">
        <v>11</v>
      </c>
    </row>
    <row r="463" spans="1:26" x14ac:dyDescent="0.3">
      <c r="A463" s="3" t="s">
        <v>487</v>
      </c>
      <c r="B463" s="5">
        <v>40707</v>
      </c>
      <c r="C463" s="5" t="s">
        <v>1305</v>
      </c>
      <c r="D463" s="6">
        <v>39</v>
      </c>
      <c r="E463" s="5" t="s">
        <v>1370</v>
      </c>
      <c r="F463" s="3" t="s">
        <v>327</v>
      </c>
      <c r="G463" s="3" t="s">
        <v>11</v>
      </c>
      <c r="H463" s="3" t="s">
        <v>11</v>
      </c>
    </row>
    <row r="464" spans="1:26" x14ac:dyDescent="0.3">
      <c r="A464" s="3" t="s">
        <v>487</v>
      </c>
      <c r="B464" s="5">
        <v>40707</v>
      </c>
      <c r="C464" s="5" t="s">
        <v>1305</v>
      </c>
      <c r="D464" s="6">
        <v>40</v>
      </c>
      <c r="E464" s="5" t="s">
        <v>1371</v>
      </c>
      <c r="F464" s="3" t="s">
        <v>328</v>
      </c>
      <c r="G464" s="3" t="s">
        <v>11</v>
      </c>
      <c r="H464" s="3" t="s">
        <v>11</v>
      </c>
    </row>
    <row r="465" spans="1:12" x14ac:dyDescent="0.3">
      <c r="A465" s="3" t="s">
        <v>487</v>
      </c>
      <c r="B465" s="5">
        <v>40707</v>
      </c>
      <c r="C465" s="5" t="s">
        <v>1305</v>
      </c>
      <c r="D465" s="6">
        <v>40</v>
      </c>
      <c r="E465" s="5" t="s">
        <v>1372</v>
      </c>
      <c r="F465" s="3" t="s">
        <v>329</v>
      </c>
      <c r="G465" s="3" t="s">
        <v>11</v>
      </c>
      <c r="H465" s="3" t="s">
        <v>11</v>
      </c>
    </row>
    <row r="466" spans="1:12" x14ac:dyDescent="0.3">
      <c r="A466" s="3" t="s">
        <v>487</v>
      </c>
      <c r="B466" s="5">
        <v>40707</v>
      </c>
      <c r="C466" s="5" t="s">
        <v>1305</v>
      </c>
      <c r="D466" s="6">
        <v>41</v>
      </c>
      <c r="E466" s="5" t="s">
        <v>1373</v>
      </c>
      <c r="F466" s="3" t="s">
        <v>330</v>
      </c>
      <c r="G466" s="3" t="s">
        <v>11</v>
      </c>
      <c r="H466" s="3" t="s">
        <v>11</v>
      </c>
    </row>
    <row r="467" spans="1:12" x14ac:dyDescent="0.3">
      <c r="A467" s="3" t="s">
        <v>487</v>
      </c>
      <c r="B467" s="5">
        <v>40707</v>
      </c>
      <c r="C467" s="5" t="s">
        <v>1305</v>
      </c>
      <c r="D467" s="6">
        <v>41</v>
      </c>
      <c r="E467" s="5" t="s">
        <v>1374</v>
      </c>
      <c r="F467" s="3" t="s">
        <v>331</v>
      </c>
      <c r="G467" s="3" t="s">
        <v>11</v>
      </c>
      <c r="H467" s="3" t="s">
        <v>11</v>
      </c>
    </row>
    <row r="468" spans="1:12" x14ac:dyDescent="0.3">
      <c r="A468" s="3" t="s">
        <v>487</v>
      </c>
      <c r="B468" s="5">
        <v>40707</v>
      </c>
      <c r="C468" s="5" t="s">
        <v>1305</v>
      </c>
      <c r="D468" s="6">
        <v>42</v>
      </c>
      <c r="E468" s="5" t="s">
        <v>1375</v>
      </c>
      <c r="F468" s="3" t="s">
        <v>332</v>
      </c>
      <c r="G468" s="3" t="s">
        <v>11</v>
      </c>
      <c r="H468" s="3" t="s">
        <v>11</v>
      </c>
    </row>
    <row r="469" spans="1:12" x14ac:dyDescent="0.3">
      <c r="A469" s="3" t="s">
        <v>487</v>
      </c>
      <c r="B469" s="5">
        <v>40707</v>
      </c>
      <c r="C469" s="5" t="s">
        <v>1305</v>
      </c>
      <c r="D469" s="6">
        <v>42</v>
      </c>
      <c r="E469" s="5" t="s">
        <v>1376</v>
      </c>
      <c r="F469" s="3" t="s">
        <v>333</v>
      </c>
      <c r="G469" s="3" t="s">
        <v>11</v>
      </c>
      <c r="H469" s="3" t="s">
        <v>11</v>
      </c>
    </row>
    <row r="470" spans="1:12" x14ac:dyDescent="0.3">
      <c r="A470" s="3" t="s">
        <v>487</v>
      </c>
      <c r="B470" s="5">
        <v>40707</v>
      </c>
      <c r="C470" s="5" t="s">
        <v>1305</v>
      </c>
      <c r="D470" s="6">
        <v>43</v>
      </c>
      <c r="E470" s="5" t="s">
        <v>1377</v>
      </c>
      <c r="F470" s="3" t="s">
        <v>334</v>
      </c>
      <c r="G470" s="3" t="s">
        <v>11</v>
      </c>
      <c r="H470" s="3" t="s">
        <v>11</v>
      </c>
    </row>
    <row r="471" spans="1:12" x14ac:dyDescent="0.3">
      <c r="A471" s="3" t="s">
        <v>487</v>
      </c>
      <c r="B471" s="5">
        <v>40707</v>
      </c>
      <c r="C471" s="5" t="s">
        <v>1305</v>
      </c>
      <c r="D471" s="6">
        <v>43</v>
      </c>
      <c r="E471" s="5" t="s">
        <v>1378</v>
      </c>
      <c r="F471" s="3" t="s">
        <v>335</v>
      </c>
      <c r="G471" s="3" t="s">
        <v>11</v>
      </c>
      <c r="H471" s="3" t="s">
        <v>11</v>
      </c>
      <c r="I471" s="3" t="s">
        <v>12</v>
      </c>
    </row>
    <row r="472" spans="1:12" x14ac:dyDescent="0.3">
      <c r="A472" s="3" t="s">
        <v>487</v>
      </c>
      <c r="B472" s="5">
        <v>40707</v>
      </c>
      <c r="C472" s="5" t="s">
        <v>1305</v>
      </c>
      <c r="D472" s="6">
        <v>44</v>
      </c>
      <c r="E472" s="5" t="s">
        <v>1379</v>
      </c>
      <c r="F472" s="3" t="s">
        <v>338</v>
      </c>
      <c r="G472" s="3" t="s">
        <v>11</v>
      </c>
      <c r="H472" s="3" t="s">
        <v>11</v>
      </c>
      <c r="I472" s="3" t="s">
        <v>12</v>
      </c>
    </row>
    <row r="473" spans="1:12" x14ac:dyDescent="0.3">
      <c r="A473" s="3" t="s">
        <v>487</v>
      </c>
      <c r="B473" s="5">
        <v>40707</v>
      </c>
      <c r="C473" s="5" t="s">
        <v>1305</v>
      </c>
      <c r="D473" s="6">
        <v>44</v>
      </c>
      <c r="E473" s="5" t="s">
        <v>1380</v>
      </c>
      <c r="F473" s="3" t="s">
        <v>339</v>
      </c>
      <c r="G473" s="3" t="s">
        <v>11</v>
      </c>
      <c r="H473" s="3" t="s">
        <v>11</v>
      </c>
    </row>
    <row r="474" spans="1:12" x14ac:dyDescent="0.3">
      <c r="A474" s="3" t="s">
        <v>487</v>
      </c>
      <c r="B474" s="5">
        <v>40707</v>
      </c>
      <c r="C474" s="5" t="s">
        <v>1305</v>
      </c>
      <c r="D474" s="6">
        <v>45</v>
      </c>
      <c r="E474" s="5" t="s">
        <v>1381</v>
      </c>
      <c r="F474" s="3" t="s">
        <v>340</v>
      </c>
      <c r="G474" s="3" t="s">
        <v>11</v>
      </c>
      <c r="H474" s="3" t="s">
        <v>14</v>
      </c>
    </row>
    <row r="475" spans="1:12" x14ac:dyDescent="0.3">
      <c r="A475" s="3" t="s">
        <v>487</v>
      </c>
      <c r="B475" s="5">
        <v>40707</v>
      </c>
      <c r="C475" s="5" t="s">
        <v>1305</v>
      </c>
      <c r="D475" s="6">
        <v>45</v>
      </c>
      <c r="E475" s="5" t="s">
        <v>1382</v>
      </c>
      <c r="F475" s="3" t="s">
        <v>341</v>
      </c>
      <c r="G475" s="3" t="s">
        <v>13</v>
      </c>
      <c r="H475" s="3" t="s">
        <v>14</v>
      </c>
      <c r="J475" s="3" t="s">
        <v>16</v>
      </c>
      <c r="K475" s="3" t="s">
        <v>15</v>
      </c>
      <c r="L475" s="3" t="s">
        <v>1136</v>
      </c>
    </row>
    <row r="476" spans="1:12" x14ac:dyDescent="0.3">
      <c r="A476" s="3" t="s">
        <v>487</v>
      </c>
      <c r="B476" s="5">
        <v>40707</v>
      </c>
      <c r="C476" s="5" t="s">
        <v>1305</v>
      </c>
      <c r="D476" s="6">
        <v>46</v>
      </c>
      <c r="E476" s="5" t="s">
        <v>1383</v>
      </c>
      <c r="F476" s="3" t="s">
        <v>342</v>
      </c>
      <c r="G476" s="3" t="s">
        <v>11</v>
      </c>
      <c r="H476" s="3" t="s">
        <v>11</v>
      </c>
      <c r="I476" s="3" t="s">
        <v>12</v>
      </c>
    </row>
    <row r="477" spans="1:12" x14ac:dyDescent="0.3">
      <c r="A477" s="3" t="s">
        <v>487</v>
      </c>
      <c r="B477" s="5">
        <v>40707</v>
      </c>
      <c r="C477" s="5" t="s">
        <v>1305</v>
      </c>
      <c r="D477" s="6">
        <v>46</v>
      </c>
      <c r="E477" s="5" t="s">
        <v>1384</v>
      </c>
      <c r="F477" s="3" t="s">
        <v>343</v>
      </c>
      <c r="G477" s="3" t="s">
        <v>11</v>
      </c>
      <c r="H477" s="3" t="s">
        <v>14</v>
      </c>
    </row>
    <row r="478" spans="1:12" x14ac:dyDescent="0.3">
      <c r="A478" s="3" t="s">
        <v>487</v>
      </c>
      <c r="B478" s="5">
        <v>40707</v>
      </c>
      <c r="C478" s="5" t="s">
        <v>1305</v>
      </c>
      <c r="D478" s="6">
        <v>47</v>
      </c>
      <c r="E478" s="5" t="s">
        <v>1385</v>
      </c>
      <c r="F478" s="3" t="s">
        <v>344</v>
      </c>
      <c r="G478" s="3" t="s">
        <v>11</v>
      </c>
      <c r="H478" s="3" t="s">
        <v>11</v>
      </c>
    </row>
    <row r="479" spans="1:12" x14ac:dyDescent="0.3">
      <c r="A479" s="3" t="s">
        <v>487</v>
      </c>
      <c r="B479" s="5">
        <v>40707</v>
      </c>
      <c r="C479" s="5" t="s">
        <v>1305</v>
      </c>
      <c r="D479" s="6">
        <v>47</v>
      </c>
      <c r="E479" s="5" t="s">
        <v>1386</v>
      </c>
      <c r="F479" s="3" t="s">
        <v>345</v>
      </c>
      <c r="G479" s="3" t="s">
        <v>11</v>
      </c>
      <c r="H479" s="3" t="s">
        <v>11</v>
      </c>
    </row>
    <row r="480" spans="1:12" x14ac:dyDescent="0.3">
      <c r="A480" s="3" t="s">
        <v>487</v>
      </c>
      <c r="B480" s="5">
        <v>40707</v>
      </c>
      <c r="C480" s="5" t="s">
        <v>1305</v>
      </c>
      <c r="D480" s="6">
        <v>48</v>
      </c>
      <c r="E480" s="5" t="s">
        <v>1387</v>
      </c>
      <c r="F480" s="3" t="s">
        <v>346</v>
      </c>
      <c r="G480" s="3" t="s">
        <v>11</v>
      </c>
      <c r="H480" s="3" t="s">
        <v>11</v>
      </c>
    </row>
    <row r="481" spans="1:12" x14ac:dyDescent="0.3">
      <c r="A481" s="3" t="s">
        <v>487</v>
      </c>
      <c r="B481" s="5">
        <v>40707</v>
      </c>
      <c r="C481" s="5" t="s">
        <v>1305</v>
      </c>
      <c r="D481" s="6">
        <v>48</v>
      </c>
      <c r="E481" s="5" t="s">
        <v>1388</v>
      </c>
      <c r="F481" s="3" t="s">
        <v>347</v>
      </c>
      <c r="G481" s="3" t="s">
        <v>11</v>
      </c>
      <c r="H481" s="3" t="s">
        <v>11</v>
      </c>
    </row>
    <row r="482" spans="1:12" x14ac:dyDescent="0.3">
      <c r="A482" s="3" t="s">
        <v>488</v>
      </c>
      <c r="B482" s="5">
        <v>40708</v>
      </c>
      <c r="C482" s="5" t="s">
        <v>1305</v>
      </c>
      <c r="D482" s="6">
        <v>1</v>
      </c>
      <c r="E482" s="5" t="s">
        <v>1389</v>
      </c>
      <c r="F482" s="3" t="s">
        <v>244</v>
      </c>
      <c r="G482" s="3" t="s">
        <v>11</v>
      </c>
      <c r="H482" s="3" t="s">
        <v>15</v>
      </c>
      <c r="I482" s="3" t="s">
        <v>12</v>
      </c>
    </row>
    <row r="483" spans="1:12" x14ac:dyDescent="0.3">
      <c r="A483" s="3" t="s">
        <v>488</v>
      </c>
      <c r="B483" s="5">
        <v>40708</v>
      </c>
      <c r="C483" s="5" t="s">
        <v>1305</v>
      </c>
      <c r="D483" s="6">
        <v>1</v>
      </c>
      <c r="E483" s="5" t="s">
        <v>1390</v>
      </c>
      <c r="F483" s="3" t="s">
        <v>245</v>
      </c>
      <c r="G483" s="3" t="s">
        <v>11</v>
      </c>
      <c r="H483" s="3" t="s">
        <v>11</v>
      </c>
      <c r="I483" s="3" t="s">
        <v>12</v>
      </c>
    </row>
    <row r="484" spans="1:12" x14ac:dyDescent="0.3">
      <c r="A484" s="3" t="s">
        <v>488</v>
      </c>
      <c r="B484" s="5">
        <v>40708</v>
      </c>
      <c r="C484" s="5" t="s">
        <v>1305</v>
      </c>
      <c r="D484" s="6">
        <v>2</v>
      </c>
      <c r="E484" s="5" t="s">
        <v>1391</v>
      </c>
      <c r="F484" s="3" t="s">
        <v>246</v>
      </c>
      <c r="G484" s="3" t="s">
        <v>13</v>
      </c>
      <c r="H484" s="3" t="s">
        <v>14</v>
      </c>
      <c r="J484" s="3" t="s">
        <v>22</v>
      </c>
      <c r="K484" s="3" t="s">
        <v>15</v>
      </c>
      <c r="L484" s="3" t="s">
        <v>1142</v>
      </c>
    </row>
    <row r="485" spans="1:12" x14ac:dyDescent="0.3">
      <c r="A485" s="3" t="s">
        <v>488</v>
      </c>
      <c r="B485" s="5">
        <v>40708</v>
      </c>
      <c r="C485" s="5" t="s">
        <v>1305</v>
      </c>
      <c r="D485" s="6">
        <v>2</v>
      </c>
      <c r="E485" s="5" t="s">
        <v>1392</v>
      </c>
      <c r="F485" s="3" t="s">
        <v>247</v>
      </c>
      <c r="G485" s="3" t="s">
        <v>11</v>
      </c>
      <c r="H485" s="3" t="s">
        <v>11</v>
      </c>
    </row>
    <row r="486" spans="1:12" x14ac:dyDescent="0.3">
      <c r="A486" s="3" t="s">
        <v>488</v>
      </c>
      <c r="B486" s="5">
        <v>40708</v>
      </c>
      <c r="C486" s="5" t="s">
        <v>1305</v>
      </c>
      <c r="D486" s="6">
        <v>3</v>
      </c>
      <c r="E486" s="5" t="s">
        <v>1393</v>
      </c>
      <c r="F486" s="3" t="s">
        <v>248</v>
      </c>
      <c r="G486" s="3" t="s">
        <v>11</v>
      </c>
      <c r="H486" s="3" t="s">
        <v>11</v>
      </c>
    </row>
    <row r="487" spans="1:12" x14ac:dyDescent="0.3">
      <c r="A487" s="3" t="s">
        <v>488</v>
      </c>
      <c r="B487" s="5">
        <v>40708</v>
      </c>
      <c r="C487" s="5" t="s">
        <v>1305</v>
      </c>
      <c r="D487" s="6">
        <v>3</v>
      </c>
      <c r="E487" s="5" t="s">
        <v>1394</v>
      </c>
      <c r="F487" s="3" t="s">
        <v>249</v>
      </c>
      <c r="G487" s="3" t="s">
        <v>11</v>
      </c>
      <c r="H487" s="3" t="s">
        <v>11</v>
      </c>
      <c r="I487" s="3" t="s">
        <v>12</v>
      </c>
    </row>
    <row r="488" spans="1:12" x14ac:dyDescent="0.3">
      <c r="A488" s="3" t="s">
        <v>488</v>
      </c>
      <c r="B488" s="5">
        <v>40708</v>
      </c>
      <c r="C488" s="5" t="s">
        <v>1305</v>
      </c>
      <c r="D488" s="6">
        <v>4</v>
      </c>
      <c r="E488" s="5" t="s">
        <v>1395</v>
      </c>
      <c r="F488" s="3" t="s">
        <v>250</v>
      </c>
      <c r="G488" s="3" t="s">
        <v>11</v>
      </c>
      <c r="H488" s="3" t="s">
        <v>11</v>
      </c>
    </row>
    <row r="489" spans="1:12" x14ac:dyDescent="0.3">
      <c r="A489" s="3" t="s">
        <v>488</v>
      </c>
      <c r="B489" s="5">
        <v>40708</v>
      </c>
      <c r="C489" s="5" t="s">
        <v>1305</v>
      </c>
      <c r="D489" s="6">
        <v>4</v>
      </c>
      <c r="E489" s="5" t="s">
        <v>1396</v>
      </c>
      <c r="F489" s="3" t="s">
        <v>251</v>
      </c>
      <c r="G489" s="3" t="s">
        <v>11</v>
      </c>
      <c r="H489" s="3" t="s">
        <v>11</v>
      </c>
    </row>
    <row r="490" spans="1:12" x14ac:dyDescent="0.3">
      <c r="A490" s="3" t="s">
        <v>488</v>
      </c>
      <c r="B490" s="5">
        <v>40708</v>
      </c>
      <c r="C490" s="5" t="s">
        <v>1305</v>
      </c>
      <c r="D490" s="6">
        <v>5</v>
      </c>
      <c r="E490" s="5" t="s">
        <v>1397</v>
      </c>
      <c r="F490" s="3" t="s">
        <v>252</v>
      </c>
      <c r="G490" s="3" t="s">
        <v>11</v>
      </c>
      <c r="H490" s="3" t="s">
        <v>11</v>
      </c>
    </row>
    <row r="491" spans="1:12" x14ac:dyDescent="0.3">
      <c r="A491" s="3" t="s">
        <v>488</v>
      </c>
      <c r="B491" s="5">
        <v>40708</v>
      </c>
      <c r="C491" s="5" t="s">
        <v>1305</v>
      </c>
      <c r="D491" s="6">
        <v>5</v>
      </c>
      <c r="E491" s="5" t="s">
        <v>1398</v>
      </c>
      <c r="F491" s="3" t="s">
        <v>253</v>
      </c>
      <c r="G491" s="3" t="s">
        <v>11</v>
      </c>
      <c r="H491" s="3" t="s">
        <v>11</v>
      </c>
      <c r="I491" s="3" t="s">
        <v>12</v>
      </c>
    </row>
    <row r="492" spans="1:12" x14ac:dyDescent="0.3">
      <c r="A492" s="3" t="s">
        <v>488</v>
      </c>
      <c r="B492" s="5">
        <v>40708</v>
      </c>
      <c r="C492" s="5" t="s">
        <v>1305</v>
      </c>
      <c r="D492" s="6">
        <v>6</v>
      </c>
      <c r="E492" s="5" t="s">
        <v>1399</v>
      </c>
      <c r="F492" s="3" t="s">
        <v>254</v>
      </c>
      <c r="G492" s="3" t="s">
        <v>11</v>
      </c>
      <c r="H492" s="3" t="s">
        <v>11</v>
      </c>
    </row>
    <row r="493" spans="1:12" x14ac:dyDescent="0.3">
      <c r="A493" s="3" t="s">
        <v>488</v>
      </c>
      <c r="B493" s="5">
        <v>40708</v>
      </c>
      <c r="C493" s="5" t="s">
        <v>1305</v>
      </c>
      <c r="D493" s="6">
        <v>6</v>
      </c>
      <c r="E493" s="5" t="s">
        <v>1400</v>
      </c>
      <c r="F493" s="3" t="s">
        <v>255</v>
      </c>
      <c r="G493" s="3" t="s">
        <v>13</v>
      </c>
      <c r="H493" s="3" t="s">
        <v>14</v>
      </c>
      <c r="J493" s="3" t="s">
        <v>24</v>
      </c>
      <c r="K493" s="3" t="s">
        <v>15</v>
      </c>
      <c r="L493" s="3" t="s">
        <v>1144</v>
      </c>
    </row>
    <row r="494" spans="1:12" x14ac:dyDescent="0.3">
      <c r="A494" s="3" t="s">
        <v>488</v>
      </c>
      <c r="B494" s="5">
        <v>40708</v>
      </c>
      <c r="C494" s="5" t="s">
        <v>1305</v>
      </c>
      <c r="D494" s="6">
        <v>7</v>
      </c>
      <c r="E494" s="5" t="s">
        <v>1401</v>
      </c>
      <c r="F494" s="3" t="s">
        <v>256</v>
      </c>
      <c r="G494" s="3" t="s">
        <v>11</v>
      </c>
      <c r="H494" s="3" t="s">
        <v>15</v>
      </c>
    </row>
    <row r="495" spans="1:12" x14ac:dyDescent="0.3">
      <c r="A495" s="3" t="s">
        <v>488</v>
      </c>
      <c r="B495" s="5">
        <v>40708</v>
      </c>
      <c r="C495" s="5" t="s">
        <v>1305</v>
      </c>
      <c r="D495" s="6">
        <v>7</v>
      </c>
      <c r="E495" s="5" t="s">
        <v>1402</v>
      </c>
      <c r="F495" s="3" t="s">
        <v>257</v>
      </c>
      <c r="G495" s="3" t="s">
        <v>11</v>
      </c>
      <c r="H495" s="3" t="s">
        <v>11</v>
      </c>
    </row>
    <row r="496" spans="1:12" x14ac:dyDescent="0.3">
      <c r="A496" s="3" t="s">
        <v>488</v>
      </c>
      <c r="B496" s="5">
        <v>40708</v>
      </c>
      <c r="C496" s="5" t="s">
        <v>1305</v>
      </c>
      <c r="D496" s="6">
        <v>8</v>
      </c>
      <c r="E496" s="5" t="s">
        <v>1403</v>
      </c>
      <c r="F496" s="3" t="s">
        <v>258</v>
      </c>
      <c r="G496" s="3" t="s">
        <v>11</v>
      </c>
      <c r="H496" s="3" t="s">
        <v>11</v>
      </c>
    </row>
    <row r="497" spans="1:36" x14ac:dyDescent="0.3">
      <c r="A497" s="3" t="s">
        <v>488</v>
      </c>
      <c r="B497" s="5">
        <v>40708</v>
      </c>
      <c r="C497" s="5" t="s">
        <v>1305</v>
      </c>
      <c r="D497" s="6">
        <v>8</v>
      </c>
      <c r="E497" s="5" t="s">
        <v>1404</v>
      </c>
      <c r="F497" s="3" t="s">
        <v>259</v>
      </c>
      <c r="G497" s="3" t="s">
        <v>11</v>
      </c>
      <c r="H497" s="3" t="s">
        <v>11</v>
      </c>
    </row>
    <row r="498" spans="1:36" x14ac:dyDescent="0.3">
      <c r="A498" s="3" t="s">
        <v>488</v>
      </c>
      <c r="B498" s="5">
        <v>40708</v>
      </c>
      <c r="C498" s="5" t="s">
        <v>1305</v>
      </c>
      <c r="D498" s="6">
        <v>9</v>
      </c>
      <c r="E498" s="5" t="s">
        <v>1405</v>
      </c>
      <c r="F498" s="3" t="s">
        <v>260</v>
      </c>
      <c r="G498" s="3" t="s">
        <v>11</v>
      </c>
      <c r="H498" s="3" t="s">
        <v>11</v>
      </c>
    </row>
    <row r="499" spans="1:36" x14ac:dyDescent="0.3">
      <c r="A499" s="3" t="s">
        <v>488</v>
      </c>
      <c r="B499" s="5">
        <v>40708</v>
      </c>
      <c r="C499" s="5" t="s">
        <v>1305</v>
      </c>
      <c r="D499" s="6">
        <v>9</v>
      </c>
      <c r="E499" s="5" t="s">
        <v>1406</v>
      </c>
      <c r="F499" s="3" t="s">
        <v>261</v>
      </c>
      <c r="G499" s="3" t="s">
        <v>11</v>
      </c>
      <c r="H499" s="3" t="s">
        <v>11</v>
      </c>
    </row>
    <row r="500" spans="1:36" x14ac:dyDescent="0.3">
      <c r="A500" s="3" t="s">
        <v>488</v>
      </c>
      <c r="B500" s="5">
        <v>40708</v>
      </c>
      <c r="C500" s="5" t="s">
        <v>1305</v>
      </c>
      <c r="D500" s="6">
        <v>10</v>
      </c>
      <c r="E500" s="5" t="s">
        <v>1311</v>
      </c>
      <c r="F500" s="3" t="s">
        <v>263</v>
      </c>
      <c r="G500" s="3" t="s">
        <v>11</v>
      </c>
      <c r="H500" s="3" t="s">
        <v>11</v>
      </c>
    </row>
    <row r="501" spans="1:36" x14ac:dyDescent="0.3">
      <c r="A501" s="3" t="s">
        <v>488</v>
      </c>
      <c r="B501" s="5">
        <v>40708</v>
      </c>
      <c r="C501" s="5" t="s">
        <v>1305</v>
      </c>
      <c r="D501" s="6">
        <v>10</v>
      </c>
      <c r="E501" s="5" t="s">
        <v>1312</v>
      </c>
      <c r="F501" s="3" t="s">
        <v>264</v>
      </c>
      <c r="G501" s="3" t="s">
        <v>13</v>
      </c>
      <c r="H501" s="3" t="s">
        <v>11</v>
      </c>
    </row>
    <row r="502" spans="1:36" x14ac:dyDescent="0.3">
      <c r="A502" s="3" t="s">
        <v>488</v>
      </c>
      <c r="B502" s="5">
        <v>40708</v>
      </c>
      <c r="C502" s="5" t="s">
        <v>1305</v>
      </c>
      <c r="D502" s="6">
        <v>11</v>
      </c>
      <c r="E502" s="5" t="s">
        <v>1313</v>
      </c>
      <c r="F502" s="3" t="s">
        <v>265</v>
      </c>
      <c r="G502" s="3" t="s">
        <v>13</v>
      </c>
      <c r="H502" s="3" t="s">
        <v>14</v>
      </c>
      <c r="J502" s="3" t="s">
        <v>24</v>
      </c>
      <c r="K502" s="3" t="s">
        <v>15</v>
      </c>
      <c r="L502" s="3" t="s">
        <v>1129</v>
      </c>
    </row>
    <row r="503" spans="1:36" x14ac:dyDescent="0.3">
      <c r="A503" s="3" t="s">
        <v>488</v>
      </c>
      <c r="B503" s="5">
        <v>40708</v>
      </c>
      <c r="C503" s="5" t="s">
        <v>1305</v>
      </c>
      <c r="D503" s="6">
        <v>11</v>
      </c>
      <c r="E503" s="5" t="s">
        <v>1314</v>
      </c>
      <c r="F503" s="3" t="s">
        <v>266</v>
      </c>
      <c r="G503" s="3" t="s">
        <v>11</v>
      </c>
      <c r="H503" s="3" t="s">
        <v>11</v>
      </c>
    </row>
    <row r="504" spans="1:36" x14ac:dyDescent="0.3">
      <c r="A504" s="3" t="s">
        <v>488</v>
      </c>
      <c r="B504" s="5">
        <v>40708</v>
      </c>
      <c r="C504" s="5" t="s">
        <v>1305</v>
      </c>
      <c r="D504" s="6">
        <v>12</v>
      </c>
      <c r="E504" s="5" t="s">
        <v>1315</v>
      </c>
      <c r="F504" s="3" t="s">
        <v>267</v>
      </c>
      <c r="G504" s="3" t="s">
        <v>11</v>
      </c>
      <c r="H504" s="3" t="s">
        <v>11</v>
      </c>
    </row>
    <row r="505" spans="1:36" x14ac:dyDescent="0.3">
      <c r="A505" s="3" t="s">
        <v>488</v>
      </c>
      <c r="B505" s="5">
        <v>40708</v>
      </c>
      <c r="C505" s="5" t="s">
        <v>1305</v>
      </c>
      <c r="D505" s="6">
        <v>12</v>
      </c>
      <c r="E505" s="5" t="s">
        <v>1316</v>
      </c>
      <c r="F505" s="3" t="s">
        <v>270</v>
      </c>
      <c r="G505" s="3" t="s">
        <v>13</v>
      </c>
      <c r="H505" s="3" t="s">
        <v>14</v>
      </c>
      <c r="J505" s="3" t="s">
        <v>24</v>
      </c>
      <c r="K505" s="3" t="s">
        <v>17</v>
      </c>
      <c r="L505" s="3" t="s">
        <v>1159</v>
      </c>
      <c r="M505" s="3" t="s">
        <v>18</v>
      </c>
      <c r="N505" s="3" t="s">
        <v>21</v>
      </c>
      <c r="O505" s="3" t="s">
        <v>41</v>
      </c>
      <c r="P505" s="3">
        <v>37.1</v>
      </c>
      <c r="Q505" s="3">
        <v>21</v>
      </c>
      <c r="R505" s="3">
        <v>27.2</v>
      </c>
      <c r="W505" s="3">
        <v>19</v>
      </c>
      <c r="X505" s="3">
        <v>130</v>
      </c>
      <c r="Y505" s="3">
        <v>111</v>
      </c>
      <c r="Z505" s="3">
        <v>70</v>
      </c>
      <c r="AJ505" s="3" t="s">
        <v>45</v>
      </c>
    </row>
    <row r="506" spans="1:36" x14ac:dyDescent="0.3">
      <c r="A506" s="3" t="s">
        <v>488</v>
      </c>
      <c r="B506" s="5">
        <v>40708</v>
      </c>
      <c r="C506" s="5" t="s">
        <v>1305</v>
      </c>
      <c r="D506" s="6">
        <v>13</v>
      </c>
      <c r="E506" s="5" t="s">
        <v>1317</v>
      </c>
      <c r="F506" s="3" t="s">
        <v>271</v>
      </c>
      <c r="G506" s="3" t="s">
        <v>11</v>
      </c>
      <c r="H506" s="3" t="s">
        <v>11</v>
      </c>
      <c r="I506" s="3" t="s">
        <v>12</v>
      </c>
    </row>
    <row r="507" spans="1:36" x14ac:dyDescent="0.3">
      <c r="A507" s="3" t="s">
        <v>488</v>
      </c>
      <c r="B507" s="5">
        <v>40708</v>
      </c>
      <c r="C507" s="5" t="s">
        <v>1305</v>
      </c>
      <c r="D507" s="6">
        <v>13</v>
      </c>
      <c r="E507" s="5" t="s">
        <v>1318</v>
      </c>
      <c r="F507" s="3" t="s">
        <v>272</v>
      </c>
      <c r="G507" s="3" t="s">
        <v>11</v>
      </c>
      <c r="H507" s="3" t="s">
        <v>11</v>
      </c>
    </row>
    <row r="508" spans="1:36" x14ac:dyDescent="0.3">
      <c r="A508" s="3" t="s">
        <v>488</v>
      </c>
      <c r="B508" s="5">
        <v>40708</v>
      </c>
      <c r="C508" s="5" t="s">
        <v>1305</v>
      </c>
      <c r="D508" s="6">
        <v>14</v>
      </c>
      <c r="E508" s="5" t="s">
        <v>1319</v>
      </c>
      <c r="F508" s="3" t="s">
        <v>273</v>
      </c>
      <c r="G508" s="3" t="s">
        <v>11</v>
      </c>
      <c r="H508" s="3" t="s">
        <v>11</v>
      </c>
    </row>
    <row r="509" spans="1:36" x14ac:dyDescent="0.3">
      <c r="A509" s="3" t="s">
        <v>488</v>
      </c>
      <c r="B509" s="5">
        <v>40708</v>
      </c>
      <c r="C509" s="5" t="s">
        <v>1305</v>
      </c>
      <c r="D509" s="6">
        <v>14</v>
      </c>
      <c r="E509" s="5" t="s">
        <v>1320</v>
      </c>
      <c r="F509" s="3" t="s">
        <v>274</v>
      </c>
      <c r="G509" s="3" t="s">
        <v>11</v>
      </c>
      <c r="H509" s="3" t="s">
        <v>11</v>
      </c>
    </row>
    <row r="510" spans="1:36" x14ac:dyDescent="0.3">
      <c r="A510" s="3" t="s">
        <v>488</v>
      </c>
      <c r="B510" s="5">
        <v>40708</v>
      </c>
      <c r="C510" s="5" t="s">
        <v>1305</v>
      </c>
      <c r="D510" s="6">
        <v>15</v>
      </c>
      <c r="E510" s="5" t="s">
        <v>1321</v>
      </c>
      <c r="F510" s="3" t="s">
        <v>275</v>
      </c>
      <c r="G510" s="3" t="s">
        <v>11</v>
      </c>
      <c r="H510" s="3" t="s">
        <v>11</v>
      </c>
    </row>
    <row r="511" spans="1:36" x14ac:dyDescent="0.3">
      <c r="A511" s="3" t="s">
        <v>488</v>
      </c>
      <c r="B511" s="5">
        <v>40708</v>
      </c>
      <c r="C511" s="5" t="s">
        <v>1305</v>
      </c>
      <c r="D511" s="6">
        <v>15</v>
      </c>
      <c r="E511" s="5" t="s">
        <v>1322</v>
      </c>
      <c r="F511" s="3" t="s">
        <v>278</v>
      </c>
      <c r="G511" s="3" t="s">
        <v>13</v>
      </c>
      <c r="H511" s="3" t="s">
        <v>14</v>
      </c>
      <c r="J511" s="3" t="s">
        <v>44</v>
      </c>
      <c r="K511" s="3" t="s">
        <v>17</v>
      </c>
      <c r="L511" s="3" t="s">
        <v>1160</v>
      </c>
      <c r="M511" s="3" t="s">
        <v>18</v>
      </c>
      <c r="N511" s="3" t="s">
        <v>26</v>
      </c>
      <c r="P511" s="3">
        <v>34.65</v>
      </c>
      <c r="Q511" s="3">
        <v>12.4</v>
      </c>
      <c r="R511" s="3">
        <v>6.35</v>
      </c>
      <c r="W511" s="3">
        <v>19</v>
      </c>
      <c r="X511" s="3">
        <v>99</v>
      </c>
      <c r="Y511" s="3">
        <v>80</v>
      </c>
      <c r="Z511" s="3">
        <v>14</v>
      </c>
    </row>
    <row r="512" spans="1:36" x14ac:dyDescent="0.3">
      <c r="A512" s="3" t="s">
        <v>488</v>
      </c>
      <c r="B512" s="5">
        <v>40708</v>
      </c>
      <c r="C512" s="5" t="s">
        <v>1305</v>
      </c>
      <c r="D512" s="6">
        <v>16</v>
      </c>
      <c r="E512" s="5" t="s">
        <v>1323</v>
      </c>
      <c r="F512" s="3" t="s">
        <v>279</v>
      </c>
      <c r="G512" s="3" t="s">
        <v>13</v>
      </c>
      <c r="H512" s="3" t="s">
        <v>14</v>
      </c>
      <c r="J512" s="3" t="s">
        <v>16</v>
      </c>
      <c r="K512" s="3" t="s">
        <v>15</v>
      </c>
      <c r="L512" s="3" t="s">
        <v>1135</v>
      </c>
    </row>
    <row r="513" spans="1:36" x14ac:dyDescent="0.3">
      <c r="A513" s="3" t="s">
        <v>488</v>
      </c>
      <c r="B513" s="5">
        <v>40708</v>
      </c>
      <c r="C513" s="5" t="s">
        <v>1305</v>
      </c>
      <c r="D513" s="6">
        <v>16</v>
      </c>
      <c r="E513" s="5" t="s">
        <v>1324</v>
      </c>
      <c r="F513" s="3" t="s">
        <v>280</v>
      </c>
      <c r="G513" s="3" t="s">
        <v>11</v>
      </c>
      <c r="H513" s="3" t="s">
        <v>11</v>
      </c>
    </row>
    <row r="514" spans="1:36" x14ac:dyDescent="0.3">
      <c r="A514" s="3" t="s">
        <v>488</v>
      </c>
      <c r="B514" s="5">
        <v>40708</v>
      </c>
      <c r="C514" s="5" t="s">
        <v>1305</v>
      </c>
      <c r="D514" s="6">
        <v>17</v>
      </c>
      <c r="E514" s="5" t="s">
        <v>1325</v>
      </c>
      <c r="F514" s="3" t="s">
        <v>281</v>
      </c>
      <c r="G514" s="3" t="s">
        <v>13</v>
      </c>
      <c r="H514" s="3" t="s">
        <v>14</v>
      </c>
      <c r="J514" s="3" t="s">
        <v>24</v>
      </c>
      <c r="K514" s="3" t="s">
        <v>17</v>
      </c>
      <c r="L514" s="3" t="s">
        <v>1161</v>
      </c>
      <c r="M514" s="3" t="s">
        <v>18</v>
      </c>
      <c r="N514" s="3" t="s">
        <v>21</v>
      </c>
      <c r="P514" s="3">
        <v>35.65</v>
      </c>
      <c r="Q514" s="3">
        <v>19.05</v>
      </c>
      <c r="R514" s="3">
        <v>22.15</v>
      </c>
      <c r="W514" s="3">
        <v>19</v>
      </c>
      <c r="X514" s="3">
        <v>99</v>
      </c>
      <c r="Y514" s="3">
        <v>80</v>
      </c>
      <c r="Z514" s="3">
        <v>67</v>
      </c>
      <c r="AJ514" s="3" t="s">
        <v>45</v>
      </c>
    </row>
    <row r="515" spans="1:36" x14ac:dyDescent="0.3">
      <c r="A515" s="3" t="s">
        <v>488</v>
      </c>
      <c r="B515" s="5">
        <v>40708</v>
      </c>
      <c r="C515" s="5" t="s">
        <v>1305</v>
      </c>
      <c r="D515" s="6">
        <v>17</v>
      </c>
      <c r="E515" s="5" t="s">
        <v>1326</v>
      </c>
      <c r="F515" s="3" t="s">
        <v>282</v>
      </c>
      <c r="G515" s="3" t="s">
        <v>11</v>
      </c>
      <c r="H515" s="3" t="s">
        <v>11</v>
      </c>
    </row>
    <row r="516" spans="1:36" x14ac:dyDescent="0.3">
      <c r="A516" s="3" t="s">
        <v>488</v>
      </c>
      <c r="B516" s="5">
        <v>40708</v>
      </c>
      <c r="C516" s="5" t="s">
        <v>1305</v>
      </c>
      <c r="D516" s="6">
        <v>18</v>
      </c>
      <c r="E516" s="5" t="s">
        <v>1327</v>
      </c>
      <c r="F516" s="3" t="s">
        <v>283</v>
      </c>
      <c r="G516" s="3" t="s">
        <v>11</v>
      </c>
      <c r="H516" s="3" t="s">
        <v>11</v>
      </c>
    </row>
    <row r="517" spans="1:36" x14ac:dyDescent="0.3">
      <c r="A517" s="3" t="s">
        <v>488</v>
      </c>
      <c r="B517" s="5">
        <v>40708</v>
      </c>
      <c r="C517" s="5" t="s">
        <v>1305</v>
      </c>
      <c r="D517" s="6">
        <v>18</v>
      </c>
      <c r="E517" s="5" t="s">
        <v>1328</v>
      </c>
      <c r="F517" s="3" t="s">
        <v>284</v>
      </c>
      <c r="G517" s="3" t="s">
        <v>11</v>
      </c>
      <c r="H517" s="3" t="s">
        <v>11</v>
      </c>
    </row>
    <row r="518" spans="1:36" x14ac:dyDescent="0.3">
      <c r="A518" s="3" t="s">
        <v>488</v>
      </c>
      <c r="B518" s="5">
        <v>40708</v>
      </c>
      <c r="C518" s="5" t="s">
        <v>1305</v>
      </c>
      <c r="D518" s="6">
        <v>19</v>
      </c>
      <c r="E518" s="5" t="s">
        <v>1329</v>
      </c>
      <c r="F518" s="3" t="s">
        <v>285</v>
      </c>
      <c r="G518" s="3" t="s">
        <v>11</v>
      </c>
      <c r="H518" s="3" t="s">
        <v>11</v>
      </c>
    </row>
    <row r="519" spans="1:36" x14ac:dyDescent="0.3">
      <c r="A519" s="3" t="s">
        <v>488</v>
      </c>
      <c r="B519" s="5">
        <v>40708</v>
      </c>
      <c r="C519" s="5" t="s">
        <v>1305</v>
      </c>
      <c r="D519" s="6">
        <v>19</v>
      </c>
      <c r="E519" s="5" t="s">
        <v>1330</v>
      </c>
      <c r="F519" s="3" t="s">
        <v>287</v>
      </c>
      <c r="G519" s="3" t="s">
        <v>11</v>
      </c>
      <c r="H519" s="3" t="s">
        <v>11</v>
      </c>
    </row>
    <row r="520" spans="1:36" x14ac:dyDescent="0.3">
      <c r="A520" s="3" t="s">
        <v>488</v>
      </c>
      <c r="B520" s="5">
        <v>40708</v>
      </c>
      <c r="C520" s="5" t="s">
        <v>1305</v>
      </c>
      <c r="D520" s="6">
        <v>20</v>
      </c>
      <c r="E520" s="5" t="s">
        <v>1331</v>
      </c>
      <c r="F520" s="3" t="s">
        <v>288</v>
      </c>
      <c r="G520" s="3" t="s">
        <v>11</v>
      </c>
      <c r="H520" s="3" t="s">
        <v>11</v>
      </c>
    </row>
    <row r="521" spans="1:36" x14ac:dyDescent="0.3">
      <c r="A521" s="3" t="s">
        <v>488</v>
      </c>
      <c r="B521" s="5">
        <v>40708</v>
      </c>
      <c r="C521" s="5" t="s">
        <v>1305</v>
      </c>
      <c r="D521" s="6">
        <v>20</v>
      </c>
      <c r="E521" s="5" t="s">
        <v>1332</v>
      </c>
      <c r="F521" s="3" t="s">
        <v>289</v>
      </c>
      <c r="G521" s="3" t="s">
        <v>11</v>
      </c>
      <c r="H521" s="3" t="s">
        <v>11</v>
      </c>
    </row>
    <row r="522" spans="1:36" x14ac:dyDescent="0.3">
      <c r="A522" s="3" t="s">
        <v>488</v>
      </c>
      <c r="B522" s="5">
        <v>40708</v>
      </c>
      <c r="C522" s="5" t="s">
        <v>1305</v>
      </c>
      <c r="D522" s="6">
        <v>21</v>
      </c>
      <c r="E522" s="5" t="s">
        <v>1333</v>
      </c>
      <c r="F522" s="3" t="s">
        <v>290</v>
      </c>
      <c r="G522" s="3" t="s">
        <v>11</v>
      </c>
      <c r="H522" s="3" t="s">
        <v>14</v>
      </c>
    </row>
    <row r="523" spans="1:36" x14ac:dyDescent="0.3">
      <c r="A523" s="3" t="s">
        <v>488</v>
      </c>
      <c r="B523" s="5">
        <v>40708</v>
      </c>
      <c r="C523" s="5" t="s">
        <v>1305</v>
      </c>
      <c r="D523" s="6">
        <v>21</v>
      </c>
      <c r="E523" s="5" t="s">
        <v>1334</v>
      </c>
      <c r="F523" s="3" t="s">
        <v>291</v>
      </c>
      <c r="G523" s="3" t="s">
        <v>11</v>
      </c>
      <c r="H523" s="3" t="s">
        <v>11</v>
      </c>
    </row>
    <row r="524" spans="1:36" x14ac:dyDescent="0.3">
      <c r="A524" s="3" t="s">
        <v>488</v>
      </c>
      <c r="B524" s="5">
        <v>40708</v>
      </c>
      <c r="C524" s="5" t="s">
        <v>1305</v>
      </c>
      <c r="D524" s="6">
        <v>22</v>
      </c>
      <c r="E524" s="5" t="s">
        <v>1335</v>
      </c>
      <c r="F524" s="3" t="s">
        <v>292</v>
      </c>
      <c r="G524" s="3" t="s">
        <v>11</v>
      </c>
      <c r="H524" s="3" t="s">
        <v>11</v>
      </c>
    </row>
    <row r="525" spans="1:36" x14ac:dyDescent="0.3">
      <c r="A525" s="3" t="s">
        <v>488</v>
      </c>
      <c r="B525" s="5">
        <v>40708</v>
      </c>
      <c r="C525" s="5" t="s">
        <v>1305</v>
      </c>
      <c r="D525" s="6">
        <v>22</v>
      </c>
      <c r="E525" s="5" t="s">
        <v>1336</v>
      </c>
      <c r="F525" s="3" t="s">
        <v>293</v>
      </c>
      <c r="G525" s="3" t="s">
        <v>11</v>
      </c>
      <c r="H525" s="3" t="s">
        <v>14</v>
      </c>
    </row>
    <row r="526" spans="1:36" x14ac:dyDescent="0.3">
      <c r="A526" s="3" t="s">
        <v>488</v>
      </c>
      <c r="B526" s="5">
        <v>40708</v>
      </c>
      <c r="C526" s="5" t="s">
        <v>1305</v>
      </c>
      <c r="D526" s="6">
        <v>23</v>
      </c>
      <c r="E526" s="5" t="s">
        <v>1337</v>
      </c>
      <c r="F526" s="3" t="s">
        <v>294</v>
      </c>
      <c r="G526" s="3" t="s">
        <v>11</v>
      </c>
      <c r="H526" s="3" t="s">
        <v>11</v>
      </c>
    </row>
    <row r="527" spans="1:36" x14ac:dyDescent="0.3">
      <c r="A527" s="3" t="s">
        <v>488</v>
      </c>
      <c r="B527" s="5">
        <v>40708</v>
      </c>
      <c r="C527" s="5" t="s">
        <v>1305</v>
      </c>
      <c r="D527" s="6">
        <v>23</v>
      </c>
      <c r="E527" s="5" t="s">
        <v>1338</v>
      </c>
      <c r="F527" s="3" t="s">
        <v>295</v>
      </c>
      <c r="G527" s="3" t="s">
        <v>11</v>
      </c>
      <c r="H527" s="3" t="s">
        <v>11</v>
      </c>
    </row>
    <row r="528" spans="1:36" x14ac:dyDescent="0.3">
      <c r="A528" s="3" t="s">
        <v>488</v>
      </c>
      <c r="B528" s="5">
        <v>40708</v>
      </c>
      <c r="C528" s="5" t="s">
        <v>1305</v>
      </c>
      <c r="D528" s="6">
        <v>24</v>
      </c>
      <c r="E528" s="5" t="s">
        <v>1339</v>
      </c>
      <c r="F528" s="3" t="s">
        <v>296</v>
      </c>
      <c r="G528" s="3" t="s">
        <v>11</v>
      </c>
      <c r="H528" s="3" t="s">
        <v>11</v>
      </c>
    </row>
    <row r="529" spans="1:12" x14ac:dyDescent="0.3">
      <c r="A529" s="3" t="s">
        <v>488</v>
      </c>
      <c r="B529" s="5">
        <v>40708</v>
      </c>
      <c r="C529" s="5" t="s">
        <v>1305</v>
      </c>
      <c r="D529" s="6">
        <v>24</v>
      </c>
      <c r="E529" s="5" t="s">
        <v>1340</v>
      </c>
      <c r="F529" s="3" t="s">
        <v>297</v>
      </c>
      <c r="G529" s="3" t="s">
        <v>11</v>
      </c>
      <c r="H529" s="3" t="s">
        <v>11</v>
      </c>
    </row>
    <row r="530" spans="1:12" x14ac:dyDescent="0.3">
      <c r="A530" s="3" t="s">
        <v>488</v>
      </c>
      <c r="B530" s="5">
        <v>40708</v>
      </c>
      <c r="C530" s="5" t="s">
        <v>1305</v>
      </c>
      <c r="D530" s="6">
        <v>25</v>
      </c>
      <c r="E530" s="5" t="s">
        <v>1341</v>
      </c>
      <c r="F530" s="3" t="s">
        <v>298</v>
      </c>
      <c r="G530" s="3" t="s">
        <v>11</v>
      </c>
      <c r="H530" s="3" t="s">
        <v>11</v>
      </c>
    </row>
    <row r="531" spans="1:12" x14ac:dyDescent="0.3">
      <c r="A531" s="3" t="s">
        <v>488</v>
      </c>
      <c r="B531" s="5">
        <v>40708</v>
      </c>
      <c r="C531" s="5" t="s">
        <v>1305</v>
      </c>
      <c r="D531" s="6">
        <v>25</v>
      </c>
      <c r="E531" s="5" t="s">
        <v>1342</v>
      </c>
      <c r="F531" s="3" t="s">
        <v>299</v>
      </c>
      <c r="G531" s="3" t="s">
        <v>11</v>
      </c>
      <c r="H531" s="3" t="s">
        <v>11</v>
      </c>
    </row>
    <row r="532" spans="1:12" x14ac:dyDescent="0.3">
      <c r="A532" s="3" t="s">
        <v>488</v>
      </c>
      <c r="B532" s="5">
        <v>40708</v>
      </c>
      <c r="C532" s="5" t="s">
        <v>1305</v>
      </c>
      <c r="D532" s="6">
        <v>26</v>
      </c>
      <c r="E532" s="5" t="s">
        <v>1343</v>
      </c>
      <c r="F532" s="3" t="s">
        <v>300</v>
      </c>
      <c r="G532" s="3" t="s">
        <v>11</v>
      </c>
      <c r="H532" s="3" t="s">
        <v>11</v>
      </c>
    </row>
    <row r="533" spans="1:12" x14ac:dyDescent="0.3">
      <c r="A533" s="3" t="s">
        <v>488</v>
      </c>
      <c r="B533" s="5">
        <v>40708</v>
      </c>
      <c r="C533" s="5" t="s">
        <v>1305</v>
      </c>
      <c r="D533" s="6">
        <v>26</v>
      </c>
      <c r="E533" s="5" t="s">
        <v>1344</v>
      </c>
      <c r="F533" s="3" t="s">
        <v>301</v>
      </c>
      <c r="G533" s="3" t="s">
        <v>11</v>
      </c>
      <c r="H533" s="3" t="s">
        <v>11</v>
      </c>
    </row>
    <row r="534" spans="1:12" x14ac:dyDescent="0.3">
      <c r="A534" s="3" t="s">
        <v>488</v>
      </c>
      <c r="B534" s="5">
        <v>40708</v>
      </c>
      <c r="C534" s="5" t="s">
        <v>1305</v>
      </c>
      <c r="D534" s="6">
        <v>27</v>
      </c>
      <c r="E534" s="5" t="s">
        <v>1345</v>
      </c>
      <c r="F534" s="3" t="s">
        <v>302</v>
      </c>
      <c r="G534" s="3" t="s">
        <v>11</v>
      </c>
      <c r="H534" s="3" t="s">
        <v>11</v>
      </c>
    </row>
    <row r="535" spans="1:12" x14ac:dyDescent="0.3">
      <c r="A535" s="3" t="s">
        <v>488</v>
      </c>
      <c r="B535" s="5">
        <v>40708</v>
      </c>
      <c r="C535" s="5" t="s">
        <v>1305</v>
      </c>
      <c r="D535" s="6">
        <v>27</v>
      </c>
      <c r="E535" s="5" t="s">
        <v>1346</v>
      </c>
      <c r="F535" s="3" t="s">
        <v>303</v>
      </c>
      <c r="G535" s="3" t="s">
        <v>11</v>
      </c>
      <c r="H535" s="3" t="s">
        <v>11</v>
      </c>
    </row>
    <row r="536" spans="1:12" x14ac:dyDescent="0.3">
      <c r="A536" s="3" t="s">
        <v>488</v>
      </c>
      <c r="B536" s="5">
        <v>40708</v>
      </c>
      <c r="C536" s="5" t="s">
        <v>1305</v>
      </c>
      <c r="D536" s="6">
        <v>28</v>
      </c>
      <c r="E536" s="5" t="s">
        <v>1347</v>
      </c>
      <c r="F536" s="3" t="s">
        <v>304</v>
      </c>
      <c r="G536" s="3" t="s">
        <v>11</v>
      </c>
      <c r="H536" s="3" t="s">
        <v>11</v>
      </c>
    </row>
    <row r="537" spans="1:12" x14ac:dyDescent="0.3">
      <c r="A537" s="3" t="s">
        <v>488</v>
      </c>
      <c r="B537" s="5">
        <v>40708</v>
      </c>
      <c r="C537" s="5" t="s">
        <v>1305</v>
      </c>
      <c r="D537" s="6">
        <v>28</v>
      </c>
      <c r="E537" s="5" t="s">
        <v>1348</v>
      </c>
      <c r="F537" s="3" t="s">
        <v>305</v>
      </c>
      <c r="G537" s="3" t="s">
        <v>11</v>
      </c>
      <c r="H537" s="3" t="s">
        <v>11</v>
      </c>
    </row>
    <row r="538" spans="1:12" x14ac:dyDescent="0.3">
      <c r="A538" s="3" t="s">
        <v>488</v>
      </c>
      <c r="B538" s="5">
        <v>40708</v>
      </c>
      <c r="C538" s="5" t="s">
        <v>1305</v>
      </c>
      <c r="D538" s="6">
        <v>29</v>
      </c>
      <c r="E538" s="5" t="s">
        <v>1349</v>
      </c>
      <c r="F538" s="3" t="s">
        <v>306</v>
      </c>
      <c r="G538" s="3" t="s">
        <v>11</v>
      </c>
      <c r="H538" s="3" t="s">
        <v>11</v>
      </c>
    </row>
    <row r="539" spans="1:12" x14ac:dyDescent="0.3">
      <c r="A539" s="3" t="s">
        <v>488</v>
      </c>
      <c r="B539" s="5">
        <v>40708</v>
      </c>
      <c r="C539" s="5" t="s">
        <v>1305</v>
      </c>
      <c r="D539" s="6">
        <v>29</v>
      </c>
      <c r="E539" s="5" t="s">
        <v>1350</v>
      </c>
      <c r="F539" s="3" t="s">
        <v>307</v>
      </c>
      <c r="G539" s="3" t="s">
        <v>11</v>
      </c>
      <c r="H539" s="3" t="s">
        <v>11</v>
      </c>
    </row>
    <row r="540" spans="1:12" x14ac:dyDescent="0.3">
      <c r="A540" s="3" t="s">
        <v>488</v>
      </c>
      <c r="B540" s="5">
        <v>40708</v>
      </c>
      <c r="C540" s="5" t="s">
        <v>1305</v>
      </c>
      <c r="D540" s="6">
        <v>30</v>
      </c>
      <c r="E540" s="5" t="s">
        <v>1351</v>
      </c>
      <c r="F540" s="3" t="s">
        <v>308</v>
      </c>
      <c r="G540" s="3" t="s">
        <v>11</v>
      </c>
      <c r="H540" s="3" t="s">
        <v>11</v>
      </c>
    </row>
    <row r="541" spans="1:12" x14ac:dyDescent="0.3">
      <c r="A541" s="3" t="s">
        <v>488</v>
      </c>
      <c r="B541" s="5">
        <v>40708</v>
      </c>
      <c r="C541" s="5" t="s">
        <v>1305</v>
      </c>
      <c r="D541" s="6">
        <v>30</v>
      </c>
      <c r="E541" s="5" t="s">
        <v>1352</v>
      </c>
      <c r="F541" s="3" t="s">
        <v>309</v>
      </c>
      <c r="G541" s="3" t="s">
        <v>11</v>
      </c>
      <c r="H541" s="3" t="s">
        <v>11</v>
      </c>
    </row>
    <row r="542" spans="1:12" x14ac:dyDescent="0.3">
      <c r="A542" s="3" t="s">
        <v>488</v>
      </c>
      <c r="B542" s="5">
        <v>40708</v>
      </c>
      <c r="C542" s="5" t="s">
        <v>1305</v>
      </c>
      <c r="D542" s="6">
        <v>31</v>
      </c>
      <c r="E542" s="5" t="s">
        <v>1353</v>
      </c>
      <c r="F542" s="3" t="s">
        <v>310</v>
      </c>
      <c r="G542" s="3" t="s">
        <v>11</v>
      </c>
      <c r="H542" s="3" t="s">
        <v>11</v>
      </c>
    </row>
    <row r="543" spans="1:12" x14ac:dyDescent="0.3">
      <c r="A543" s="3" t="s">
        <v>488</v>
      </c>
      <c r="B543" s="5">
        <v>40708</v>
      </c>
      <c r="C543" s="5" t="s">
        <v>1305</v>
      </c>
      <c r="D543" s="6">
        <v>31</v>
      </c>
      <c r="E543" s="5" t="s">
        <v>1354</v>
      </c>
      <c r="F543" s="3" t="s">
        <v>311</v>
      </c>
      <c r="G543" s="3" t="s">
        <v>11</v>
      </c>
      <c r="H543" s="3" t="s">
        <v>11</v>
      </c>
    </row>
    <row r="544" spans="1:12" x14ac:dyDescent="0.3">
      <c r="A544" s="3" t="s">
        <v>488</v>
      </c>
      <c r="B544" s="5">
        <v>40708</v>
      </c>
      <c r="C544" s="5" t="s">
        <v>1305</v>
      </c>
      <c r="D544" s="6">
        <v>32</v>
      </c>
      <c r="E544" s="5" t="s">
        <v>1355</v>
      </c>
      <c r="F544" s="3" t="s">
        <v>312</v>
      </c>
      <c r="G544" s="3" t="s">
        <v>13</v>
      </c>
      <c r="H544" s="3" t="s">
        <v>14</v>
      </c>
      <c r="J544" s="3" t="s">
        <v>24</v>
      </c>
      <c r="K544" s="3" t="s">
        <v>15</v>
      </c>
      <c r="L544" s="3" t="s">
        <v>1137</v>
      </c>
    </row>
    <row r="545" spans="1:36" x14ac:dyDescent="0.3">
      <c r="A545" s="3" t="s">
        <v>488</v>
      </c>
      <c r="B545" s="5">
        <v>40708</v>
      </c>
      <c r="C545" s="5" t="s">
        <v>1305</v>
      </c>
      <c r="D545" s="6">
        <v>32</v>
      </c>
      <c r="E545" s="5" t="s">
        <v>1356</v>
      </c>
      <c r="F545" s="3" t="s">
        <v>313</v>
      </c>
      <c r="G545" s="3" t="s">
        <v>11</v>
      </c>
      <c r="H545" s="3" t="s">
        <v>11</v>
      </c>
    </row>
    <row r="546" spans="1:36" x14ac:dyDescent="0.3">
      <c r="A546" s="3" t="s">
        <v>488</v>
      </c>
      <c r="B546" s="5">
        <v>40708</v>
      </c>
      <c r="C546" s="5" t="s">
        <v>1305</v>
      </c>
      <c r="D546" s="6">
        <v>33</v>
      </c>
      <c r="E546" s="5" t="s">
        <v>1357</v>
      </c>
      <c r="F546" s="3" t="s">
        <v>314</v>
      </c>
      <c r="G546" s="3" t="s">
        <v>13</v>
      </c>
      <c r="H546" s="3" t="s">
        <v>14</v>
      </c>
      <c r="J546" s="3" t="s">
        <v>24</v>
      </c>
      <c r="K546" s="3" t="s">
        <v>17</v>
      </c>
      <c r="L546" s="3" t="s">
        <v>1162</v>
      </c>
      <c r="M546" s="3" t="s">
        <v>18</v>
      </c>
      <c r="N546" s="3" t="s">
        <v>21</v>
      </c>
      <c r="P546" s="3">
        <v>35.6</v>
      </c>
      <c r="Q546" s="3">
        <v>20</v>
      </c>
      <c r="R546" s="3">
        <v>19.8</v>
      </c>
      <c r="W546" s="3">
        <v>19</v>
      </c>
      <c r="X546" s="3">
        <v>103</v>
      </c>
      <c r="Y546" s="3">
        <v>84</v>
      </c>
      <c r="Z546" s="3">
        <v>59</v>
      </c>
      <c r="AJ546" s="3" t="s">
        <v>45</v>
      </c>
    </row>
    <row r="547" spans="1:36" x14ac:dyDescent="0.3">
      <c r="A547" s="3" t="s">
        <v>488</v>
      </c>
      <c r="B547" s="5">
        <v>40708</v>
      </c>
      <c r="C547" s="5" t="s">
        <v>1305</v>
      </c>
      <c r="D547" s="6">
        <v>33</v>
      </c>
      <c r="E547" s="5" t="s">
        <v>1358</v>
      </c>
      <c r="F547" s="3" t="s">
        <v>315</v>
      </c>
      <c r="G547" s="3" t="s">
        <v>11</v>
      </c>
      <c r="H547" s="3" t="s">
        <v>11</v>
      </c>
    </row>
    <row r="548" spans="1:36" x14ac:dyDescent="0.3">
      <c r="A548" s="3" t="s">
        <v>488</v>
      </c>
      <c r="B548" s="5">
        <v>40708</v>
      </c>
      <c r="C548" s="5" t="s">
        <v>1305</v>
      </c>
      <c r="D548" s="6">
        <v>34</v>
      </c>
      <c r="E548" s="5" t="s">
        <v>1359</v>
      </c>
      <c r="F548" s="3" t="s">
        <v>316</v>
      </c>
      <c r="G548" s="3" t="s">
        <v>11</v>
      </c>
      <c r="H548" s="3" t="s">
        <v>11</v>
      </c>
    </row>
    <row r="549" spans="1:36" x14ac:dyDescent="0.3">
      <c r="A549" s="3" t="s">
        <v>488</v>
      </c>
      <c r="B549" s="5">
        <v>40708</v>
      </c>
      <c r="C549" s="5" t="s">
        <v>1305</v>
      </c>
      <c r="D549" s="6">
        <v>34</v>
      </c>
      <c r="E549" s="5" t="s">
        <v>1360</v>
      </c>
      <c r="F549" s="3" t="s">
        <v>317</v>
      </c>
      <c r="G549" s="3" t="s">
        <v>11</v>
      </c>
      <c r="H549" s="3" t="s">
        <v>15</v>
      </c>
    </row>
    <row r="550" spans="1:36" x14ac:dyDescent="0.3">
      <c r="A550" s="3" t="s">
        <v>488</v>
      </c>
      <c r="B550" s="5">
        <v>40708</v>
      </c>
      <c r="C550" s="5" t="s">
        <v>1305</v>
      </c>
      <c r="D550" s="6">
        <v>35</v>
      </c>
      <c r="E550" s="5" t="s">
        <v>1361</v>
      </c>
      <c r="F550" s="3" t="s">
        <v>318</v>
      </c>
      <c r="G550" s="3" t="s">
        <v>11</v>
      </c>
      <c r="H550" s="3" t="s">
        <v>11</v>
      </c>
    </row>
    <row r="551" spans="1:36" x14ac:dyDescent="0.3">
      <c r="A551" s="3" t="s">
        <v>488</v>
      </c>
      <c r="B551" s="5">
        <v>40708</v>
      </c>
      <c r="C551" s="5" t="s">
        <v>1305</v>
      </c>
      <c r="D551" s="6">
        <v>35</v>
      </c>
      <c r="E551" s="5" t="s">
        <v>1362</v>
      </c>
      <c r="F551" s="3" t="s">
        <v>319</v>
      </c>
      <c r="G551" s="3" t="s">
        <v>11</v>
      </c>
      <c r="H551" s="3" t="s">
        <v>11</v>
      </c>
    </row>
    <row r="552" spans="1:36" x14ac:dyDescent="0.3">
      <c r="A552" s="3" t="s">
        <v>488</v>
      </c>
      <c r="B552" s="5">
        <v>40708</v>
      </c>
      <c r="C552" s="5" t="s">
        <v>1305</v>
      </c>
      <c r="D552" s="6">
        <v>36</v>
      </c>
      <c r="E552" s="5" t="s">
        <v>1363</v>
      </c>
      <c r="F552" s="3" t="s">
        <v>320</v>
      </c>
      <c r="G552" s="3" t="s">
        <v>11</v>
      </c>
      <c r="H552" s="3" t="s">
        <v>11</v>
      </c>
    </row>
    <row r="553" spans="1:36" x14ac:dyDescent="0.3">
      <c r="A553" s="3" t="s">
        <v>488</v>
      </c>
      <c r="B553" s="5">
        <v>40708</v>
      </c>
      <c r="C553" s="5" t="s">
        <v>1305</v>
      </c>
      <c r="D553" s="6">
        <v>36</v>
      </c>
      <c r="E553" s="5" t="s">
        <v>1364</v>
      </c>
      <c r="F553" s="3" t="s">
        <v>321</v>
      </c>
      <c r="G553" s="3" t="s">
        <v>11</v>
      </c>
      <c r="H553" s="3" t="s">
        <v>11</v>
      </c>
    </row>
    <row r="554" spans="1:36" x14ac:dyDescent="0.3">
      <c r="A554" s="3" t="s">
        <v>488</v>
      </c>
      <c r="B554" s="5">
        <v>40708</v>
      </c>
      <c r="C554" s="5" t="s">
        <v>1305</v>
      </c>
      <c r="D554" s="6">
        <v>37</v>
      </c>
      <c r="E554" s="5" t="s">
        <v>1365</v>
      </c>
      <c r="F554" s="3" t="s">
        <v>322</v>
      </c>
      <c r="G554" s="3" t="s">
        <v>11</v>
      </c>
      <c r="H554" s="3" t="s">
        <v>11</v>
      </c>
    </row>
    <row r="555" spans="1:36" x14ac:dyDescent="0.3">
      <c r="A555" s="3" t="s">
        <v>488</v>
      </c>
      <c r="B555" s="5">
        <v>40708</v>
      </c>
      <c r="C555" s="5" t="s">
        <v>1305</v>
      </c>
      <c r="D555" s="6">
        <v>37</v>
      </c>
      <c r="E555" s="5" t="s">
        <v>1366</v>
      </c>
      <c r="F555" s="3" t="s">
        <v>323</v>
      </c>
      <c r="G555" s="3" t="s">
        <v>13</v>
      </c>
      <c r="H555" s="3" t="s">
        <v>14</v>
      </c>
      <c r="J555" s="3" t="s">
        <v>33</v>
      </c>
      <c r="K555" s="3" t="s">
        <v>15</v>
      </c>
      <c r="L555" s="3" t="s">
        <v>1148</v>
      </c>
    </row>
    <row r="556" spans="1:36" x14ac:dyDescent="0.3">
      <c r="A556" s="3" t="s">
        <v>488</v>
      </c>
      <c r="B556" s="5">
        <v>40708</v>
      </c>
      <c r="C556" s="5" t="s">
        <v>1305</v>
      </c>
      <c r="D556" s="6">
        <v>38</v>
      </c>
      <c r="E556" s="5" t="s">
        <v>1367</v>
      </c>
      <c r="F556" s="3" t="s">
        <v>324</v>
      </c>
      <c r="G556" s="3" t="s">
        <v>11</v>
      </c>
      <c r="H556" s="3" t="s">
        <v>11</v>
      </c>
    </row>
    <row r="557" spans="1:36" x14ac:dyDescent="0.3">
      <c r="A557" s="3" t="s">
        <v>488</v>
      </c>
      <c r="B557" s="5">
        <v>40708</v>
      </c>
      <c r="C557" s="5" t="s">
        <v>1305</v>
      </c>
      <c r="D557" s="6">
        <v>38</v>
      </c>
      <c r="E557" s="5" t="s">
        <v>1368</v>
      </c>
      <c r="F557" s="3" t="s">
        <v>325</v>
      </c>
      <c r="G557" s="3" t="s">
        <v>13</v>
      </c>
      <c r="H557" s="3" t="s">
        <v>14</v>
      </c>
      <c r="J557" s="3" t="s">
        <v>16</v>
      </c>
      <c r="K557" s="3" t="s">
        <v>15</v>
      </c>
      <c r="L557" s="3" t="s">
        <v>1136</v>
      </c>
    </row>
    <row r="558" spans="1:36" x14ac:dyDescent="0.3">
      <c r="A558" s="3" t="s">
        <v>488</v>
      </c>
      <c r="B558" s="5">
        <v>40708</v>
      </c>
      <c r="C558" s="5" t="s">
        <v>1305</v>
      </c>
      <c r="D558" s="6">
        <v>39</v>
      </c>
      <c r="E558" s="5" t="s">
        <v>1369</v>
      </c>
      <c r="F558" s="3" t="s">
        <v>326</v>
      </c>
      <c r="G558" s="3" t="s">
        <v>11</v>
      </c>
      <c r="H558" s="3" t="s">
        <v>11</v>
      </c>
      <c r="I558" s="3" t="s">
        <v>12</v>
      </c>
    </row>
    <row r="559" spans="1:36" x14ac:dyDescent="0.3">
      <c r="A559" s="3" t="s">
        <v>488</v>
      </c>
      <c r="B559" s="5">
        <v>40708</v>
      </c>
      <c r="C559" s="5" t="s">
        <v>1305</v>
      </c>
      <c r="D559" s="6">
        <v>39</v>
      </c>
      <c r="E559" s="5" t="s">
        <v>1370</v>
      </c>
      <c r="F559" s="3" t="s">
        <v>327</v>
      </c>
      <c r="G559" s="3" t="s">
        <v>11</v>
      </c>
      <c r="H559" s="3" t="s">
        <v>11</v>
      </c>
    </row>
    <row r="560" spans="1:36" x14ac:dyDescent="0.3">
      <c r="A560" s="3" t="s">
        <v>488</v>
      </c>
      <c r="B560" s="5">
        <v>40708</v>
      </c>
      <c r="C560" s="5" t="s">
        <v>1305</v>
      </c>
      <c r="D560" s="6">
        <v>40</v>
      </c>
      <c r="E560" s="5" t="s">
        <v>1371</v>
      </c>
      <c r="F560" s="3" t="s">
        <v>328</v>
      </c>
      <c r="G560" s="3" t="s">
        <v>11</v>
      </c>
      <c r="H560" s="3" t="s">
        <v>11</v>
      </c>
      <c r="I560" s="3" t="s">
        <v>12</v>
      </c>
    </row>
    <row r="561" spans="1:12" x14ac:dyDescent="0.3">
      <c r="A561" s="3" t="s">
        <v>488</v>
      </c>
      <c r="B561" s="5">
        <v>40708</v>
      </c>
      <c r="C561" s="5" t="s">
        <v>1305</v>
      </c>
      <c r="D561" s="6">
        <v>40</v>
      </c>
      <c r="E561" s="5" t="s">
        <v>1372</v>
      </c>
      <c r="F561" s="3" t="s">
        <v>329</v>
      </c>
      <c r="G561" s="3" t="s">
        <v>13</v>
      </c>
      <c r="H561" s="3" t="s">
        <v>14</v>
      </c>
      <c r="J561" s="3" t="s">
        <v>22</v>
      </c>
      <c r="K561" s="3" t="s">
        <v>15</v>
      </c>
      <c r="L561" s="3" t="s">
        <v>1153</v>
      </c>
    </row>
    <row r="562" spans="1:12" x14ac:dyDescent="0.3">
      <c r="A562" s="3" t="s">
        <v>488</v>
      </c>
      <c r="B562" s="5">
        <v>40708</v>
      </c>
      <c r="C562" s="5" t="s">
        <v>1305</v>
      </c>
      <c r="D562" s="6">
        <v>41</v>
      </c>
      <c r="E562" s="5" t="s">
        <v>1373</v>
      </c>
      <c r="F562" s="3" t="s">
        <v>330</v>
      </c>
      <c r="G562" s="3" t="s">
        <v>11</v>
      </c>
      <c r="H562" s="3" t="s">
        <v>11</v>
      </c>
    </row>
    <row r="563" spans="1:12" x14ac:dyDescent="0.3">
      <c r="A563" s="3" t="s">
        <v>488</v>
      </c>
      <c r="B563" s="5">
        <v>40708</v>
      </c>
      <c r="C563" s="5" t="s">
        <v>1305</v>
      </c>
      <c r="D563" s="6">
        <v>41</v>
      </c>
      <c r="E563" s="5" t="s">
        <v>1374</v>
      </c>
      <c r="F563" s="3" t="s">
        <v>331</v>
      </c>
      <c r="G563" s="3" t="s">
        <v>11</v>
      </c>
      <c r="H563" s="3" t="s">
        <v>11</v>
      </c>
    </row>
    <row r="564" spans="1:12" x14ac:dyDescent="0.3">
      <c r="A564" s="3" t="s">
        <v>488</v>
      </c>
      <c r="B564" s="5">
        <v>40708</v>
      </c>
      <c r="C564" s="5" t="s">
        <v>1305</v>
      </c>
      <c r="D564" s="6">
        <v>42</v>
      </c>
      <c r="E564" s="5" t="s">
        <v>1375</v>
      </c>
      <c r="F564" s="3" t="s">
        <v>332</v>
      </c>
      <c r="G564" s="3" t="s">
        <v>11</v>
      </c>
      <c r="H564" s="3" t="s">
        <v>11</v>
      </c>
    </row>
    <row r="565" spans="1:12" x14ac:dyDescent="0.3">
      <c r="A565" s="3" t="s">
        <v>488</v>
      </c>
      <c r="B565" s="5">
        <v>40708</v>
      </c>
      <c r="C565" s="5" t="s">
        <v>1305</v>
      </c>
      <c r="D565" s="6">
        <v>42</v>
      </c>
      <c r="E565" s="5" t="s">
        <v>1376</v>
      </c>
      <c r="F565" s="3" t="s">
        <v>333</v>
      </c>
      <c r="G565" s="3" t="s">
        <v>11</v>
      </c>
      <c r="H565" s="3" t="s">
        <v>15</v>
      </c>
    </row>
    <row r="566" spans="1:12" x14ac:dyDescent="0.3">
      <c r="A566" s="3" t="s">
        <v>488</v>
      </c>
      <c r="B566" s="5">
        <v>40708</v>
      </c>
      <c r="C566" s="5" t="s">
        <v>1305</v>
      </c>
      <c r="D566" s="6">
        <v>43</v>
      </c>
      <c r="E566" s="5" t="s">
        <v>1377</v>
      </c>
      <c r="F566" s="3" t="s">
        <v>334</v>
      </c>
      <c r="G566" s="3" t="s">
        <v>11</v>
      </c>
      <c r="H566" s="3" t="s">
        <v>11</v>
      </c>
    </row>
    <row r="567" spans="1:12" x14ac:dyDescent="0.3">
      <c r="A567" s="3" t="s">
        <v>488</v>
      </c>
      <c r="B567" s="5">
        <v>40708</v>
      </c>
      <c r="C567" s="5" t="s">
        <v>1305</v>
      </c>
      <c r="D567" s="6">
        <v>43</v>
      </c>
      <c r="E567" s="5" t="s">
        <v>1378</v>
      </c>
      <c r="F567" s="3" t="s">
        <v>335</v>
      </c>
      <c r="G567" s="3" t="s">
        <v>11</v>
      </c>
      <c r="H567" s="3" t="s">
        <v>11</v>
      </c>
    </row>
    <row r="568" spans="1:12" x14ac:dyDescent="0.3">
      <c r="A568" s="3" t="s">
        <v>488</v>
      </c>
      <c r="B568" s="5">
        <v>40708</v>
      </c>
      <c r="C568" s="5" t="s">
        <v>1305</v>
      </c>
      <c r="D568" s="6">
        <v>44</v>
      </c>
      <c r="E568" s="5" t="s">
        <v>1379</v>
      </c>
      <c r="F568" s="3" t="s">
        <v>338</v>
      </c>
      <c r="G568" s="3" t="s">
        <v>11</v>
      </c>
      <c r="H568" s="3" t="s">
        <v>14</v>
      </c>
      <c r="I568" s="3" t="s">
        <v>12</v>
      </c>
    </row>
    <row r="569" spans="1:12" x14ac:dyDescent="0.3">
      <c r="A569" s="3" t="s">
        <v>488</v>
      </c>
      <c r="B569" s="5">
        <v>40708</v>
      </c>
      <c r="C569" s="5" t="s">
        <v>1305</v>
      </c>
      <c r="D569" s="6">
        <v>44</v>
      </c>
      <c r="E569" s="5" t="s">
        <v>1380</v>
      </c>
      <c r="F569" s="3" t="s">
        <v>339</v>
      </c>
      <c r="G569" s="3" t="s">
        <v>11</v>
      </c>
      <c r="H569" s="3" t="s">
        <v>11</v>
      </c>
      <c r="I569" s="3" t="s">
        <v>12</v>
      </c>
    </row>
    <row r="570" spans="1:12" x14ac:dyDescent="0.3">
      <c r="A570" s="3" t="s">
        <v>488</v>
      </c>
      <c r="B570" s="5">
        <v>40708</v>
      </c>
      <c r="C570" s="5" t="s">
        <v>1305</v>
      </c>
      <c r="D570" s="6">
        <v>45</v>
      </c>
      <c r="E570" s="5" t="s">
        <v>1381</v>
      </c>
      <c r="F570" s="3" t="s">
        <v>340</v>
      </c>
      <c r="G570" s="3" t="s">
        <v>11</v>
      </c>
      <c r="H570" s="3" t="s">
        <v>11</v>
      </c>
    </row>
    <row r="571" spans="1:12" x14ac:dyDescent="0.3">
      <c r="A571" s="3" t="s">
        <v>488</v>
      </c>
      <c r="B571" s="5">
        <v>40708</v>
      </c>
      <c r="C571" s="5" t="s">
        <v>1305</v>
      </c>
      <c r="D571" s="6">
        <v>45</v>
      </c>
      <c r="E571" s="5" t="s">
        <v>1382</v>
      </c>
      <c r="F571" s="3" t="s">
        <v>341</v>
      </c>
      <c r="G571" s="3" t="s">
        <v>11</v>
      </c>
      <c r="H571" s="3" t="s">
        <v>11</v>
      </c>
    </row>
    <row r="572" spans="1:12" x14ac:dyDescent="0.3">
      <c r="A572" s="3" t="s">
        <v>488</v>
      </c>
      <c r="B572" s="5">
        <v>40708</v>
      </c>
      <c r="C572" s="5" t="s">
        <v>1305</v>
      </c>
      <c r="D572" s="6">
        <v>46</v>
      </c>
      <c r="E572" s="5" t="s">
        <v>1383</v>
      </c>
      <c r="F572" s="3" t="s">
        <v>342</v>
      </c>
      <c r="G572" s="3" t="s">
        <v>11</v>
      </c>
      <c r="H572" s="3" t="s">
        <v>14</v>
      </c>
      <c r="I572" s="3" t="s">
        <v>12</v>
      </c>
    </row>
    <row r="573" spans="1:12" x14ac:dyDescent="0.3">
      <c r="A573" s="3" t="s">
        <v>488</v>
      </c>
      <c r="B573" s="5">
        <v>40708</v>
      </c>
      <c r="C573" s="5" t="s">
        <v>1305</v>
      </c>
      <c r="D573" s="6">
        <v>46</v>
      </c>
      <c r="E573" s="5" t="s">
        <v>1384</v>
      </c>
      <c r="F573" s="3" t="s">
        <v>343</v>
      </c>
      <c r="G573" s="3" t="s">
        <v>11</v>
      </c>
      <c r="H573" s="3" t="s">
        <v>11</v>
      </c>
    </row>
    <row r="574" spans="1:12" x14ac:dyDescent="0.3">
      <c r="A574" s="3" t="s">
        <v>488</v>
      </c>
      <c r="B574" s="5">
        <v>40708</v>
      </c>
      <c r="C574" s="5" t="s">
        <v>1305</v>
      </c>
      <c r="D574" s="6">
        <v>47</v>
      </c>
      <c r="E574" s="5" t="s">
        <v>1385</v>
      </c>
      <c r="F574" s="3" t="s">
        <v>344</v>
      </c>
      <c r="G574" s="3" t="s">
        <v>11</v>
      </c>
      <c r="H574" s="3" t="s">
        <v>11</v>
      </c>
      <c r="I574" s="3" t="s">
        <v>12</v>
      </c>
    </row>
    <row r="575" spans="1:12" x14ac:dyDescent="0.3">
      <c r="A575" s="3" t="s">
        <v>488</v>
      </c>
      <c r="B575" s="5">
        <v>40708</v>
      </c>
      <c r="C575" s="5" t="s">
        <v>1305</v>
      </c>
      <c r="D575" s="6">
        <v>47</v>
      </c>
      <c r="E575" s="5" t="s">
        <v>1386</v>
      </c>
      <c r="F575" s="3" t="s">
        <v>345</v>
      </c>
      <c r="G575" s="3" t="s">
        <v>11</v>
      </c>
      <c r="H575" s="3" t="s">
        <v>11</v>
      </c>
      <c r="I575" s="3" t="s">
        <v>12</v>
      </c>
    </row>
    <row r="576" spans="1:12" x14ac:dyDescent="0.3">
      <c r="A576" s="3" t="s">
        <v>488</v>
      </c>
      <c r="B576" s="5">
        <v>40708</v>
      </c>
      <c r="C576" s="5" t="s">
        <v>1305</v>
      </c>
      <c r="D576" s="6">
        <v>48</v>
      </c>
      <c r="E576" s="5" t="s">
        <v>1387</v>
      </c>
      <c r="F576" s="3" t="s">
        <v>346</v>
      </c>
      <c r="G576" s="3" t="s">
        <v>11</v>
      </c>
      <c r="H576" s="3" t="s">
        <v>11</v>
      </c>
    </row>
    <row r="577" spans="1:12" x14ac:dyDescent="0.3">
      <c r="A577" s="3" t="s">
        <v>488</v>
      </c>
      <c r="B577" s="5">
        <v>40708</v>
      </c>
      <c r="C577" s="5" t="s">
        <v>1305</v>
      </c>
      <c r="D577" s="6">
        <v>48</v>
      </c>
      <c r="E577" s="5" t="s">
        <v>1388</v>
      </c>
      <c r="F577" s="3" t="s">
        <v>347</v>
      </c>
      <c r="G577" s="3" t="s">
        <v>11</v>
      </c>
      <c r="H577" s="3" t="s">
        <v>11</v>
      </c>
    </row>
    <row r="578" spans="1:12" x14ac:dyDescent="0.3">
      <c r="A578" s="3" t="s">
        <v>489</v>
      </c>
      <c r="B578" s="5">
        <v>40709</v>
      </c>
      <c r="C578" s="5" t="s">
        <v>1305</v>
      </c>
      <c r="D578" s="6">
        <v>1</v>
      </c>
      <c r="E578" s="5" t="s">
        <v>1389</v>
      </c>
      <c r="F578" s="3" t="s">
        <v>244</v>
      </c>
      <c r="G578" s="3" t="s">
        <v>11</v>
      </c>
      <c r="H578" s="3" t="s">
        <v>14</v>
      </c>
      <c r="I578" s="3" t="s">
        <v>12</v>
      </c>
    </row>
    <row r="579" spans="1:12" x14ac:dyDescent="0.3">
      <c r="A579" s="3" t="s">
        <v>489</v>
      </c>
      <c r="B579" s="5">
        <v>40709</v>
      </c>
      <c r="C579" s="5" t="s">
        <v>1305</v>
      </c>
      <c r="D579" s="6">
        <v>1</v>
      </c>
      <c r="E579" s="5" t="s">
        <v>1390</v>
      </c>
      <c r="F579" s="3" t="s">
        <v>245</v>
      </c>
      <c r="G579" s="3" t="s">
        <v>13</v>
      </c>
      <c r="H579" s="3" t="s">
        <v>14</v>
      </c>
      <c r="J579" s="3" t="s">
        <v>22</v>
      </c>
      <c r="K579" s="3" t="s">
        <v>15</v>
      </c>
      <c r="L579" s="3" t="s">
        <v>1142</v>
      </c>
    </row>
    <row r="580" spans="1:12" x14ac:dyDescent="0.3">
      <c r="A580" s="3" t="s">
        <v>489</v>
      </c>
      <c r="B580" s="5">
        <v>40709</v>
      </c>
      <c r="C580" s="5" t="s">
        <v>1305</v>
      </c>
      <c r="D580" s="6">
        <v>2</v>
      </c>
      <c r="E580" s="5" t="s">
        <v>1391</v>
      </c>
      <c r="F580" s="3" t="s">
        <v>246</v>
      </c>
      <c r="G580" s="3" t="s">
        <v>11</v>
      </c>
      <c r="H580" s="3" t="s">
        <v>14</v>
      </c>
    </row>
    <row r="581" spans="1:12" x14ac:dyDescent="0.3">
      <c r="A581" s="3" t="s">
        <v>489</v>
      </c>
      <c r="B581" s="5">
        <v>40709</v>
      </c>
      <c r="C581" s="5" t="s">
        <v>1305</v>
      </c>
      <c r="D581" s="6">
        <v>2</v>
      </c>
      <c r="E581" s="5" t="s">
        <v>1392</v>
      </c>
      <c r="F581" s="3" t="s">
        <v>247</v>
      </c>
      <c r="G581" s="3" t="s">
        <v>11</v>
      </c>
      <c r="H581" s="3" t="s">
        <v>14</v>
      </c>
    </row>
    <row r="582" spans="1:12" x14ac:dyDescent="0.3">
      <c r="A582" s="3" t="s">
        <v>489</v>
      </c>
      <c r="B582" s="5">
        <v>40709</v>
      </c>
      <c r="C582" s="5" t="s">
        <v>1305</v>
      </c>
      <c r="D582" s="6">
        <v>3</v>
      </c>
      <c r="E582" s="5" t="s">
        <v>1393</v>
      </c>
      <c r="F582" s="3" t="s">
        <v>248</v>
      </c>
      <c r="G582" s="3" t="s">
        <v>11</v>
      </c>
      <c r="H582" s="3" t="s">
        <v>11</v>
      </c>
    </row>
    <row r="583" spans="1:12" x14ac:dyDescent="0.3">
      <c r="A583" s="3" t="s">
        <v>489</v>
      </c>
      <c r="B583" s="5">
        <v>40709</v>
      </c>
      <c r="C583" s="5" t="s">
        <v>1305</v>
      </c>
      <c r="D583" s="6">
        <v>3</v>
      </c>
      <c r="E583" s="5" t="s">
        <v>1394</v>
      </c>
      <c r="F583" s="3" t="s">
        <v>249</v>
      </c>
      <c r="G583" s="3" t="s">
        <v>11</v>
      </c>
      <c r="H583" s="3" t="s">
        <v>14</v>
      </c>
    </row>
    <row r="584" spans="1:12" x14ac:dyDescent="0.3">
      <c r="A584" s="3" t="s">
        <v>489</v>
      </c>
      <c r="B584" s="5">
        <v>40709</v>
      </c>
      <c r="C584" s="5" t="s">
        <v>1305</v>
      </c>
      <c r="D584" s="6">
        <v>4</v>
      </c>
      <c r="E584" s="5" t="s">
        <v>1395</v>
      </c>
      <c r="F584" s="3" t="s">
        <v>250</v>
      </c>
      <c r="G584" s="3" t="s">
        <v>11</v>
      </c>
      <c r="H584" s="3" t="s">
        <v>11</v>
      </c>
    </row>
    <row r="585" spans="1:12" x14ac:dyDescent="0.3">
      <c r="A585" s="3" t="s">
        <v>489</v>
      </c>
      <c r="B585" s="5">
        <v>40709</v>
      </c>
      <c r="C585" s="5" t="s">
        <v>1305</v>
      </c>
      <c r="D585" s="6">
        <v>4</v>
      </c>
      <c r="E585" s="5" t="s">
        <v>1396</v>
      </c>
      <c r="F585" s="3" t="s">
        <v>251</v>
      </c>
      <c r="G585" s="3" t="s">
        <v>13</v>
      </c>
      <c r="H585" s="3" t="s">
        <v>14</v>
      </c>
      <c r="J585" s="3" t="s">
        <v>24</v>
      </c>
      <c r="K585" s="3" t="s">
        <v>15</v>
      </c>
      <c r="L585" s="6" t="s">
        <v>1128</v>
      </c>
    </row>
    <row r="586" spans="1:12" x14ac:dyDescent="0.3">
      <c r="A586" s="3" t="s">
        <v>489</v>
      </c>
      <c r="B586" s="5">
        <v>40709</v>
      </c>
      <c r="C586" s="5" t="s">
        <v>1305</v>
      </c>
      <c r="D586" s="6">
        <v>5</v>
      </c>
      <c r="E586" s="5" t="s">
        <v>1397</v>
      </c>
      <c r="F586" s="3" t="s">
        <v>252</v>
      </c>
      <c r="G586" s="3" t="s">
        <v>11</v>
      </c>
      <c r="H586" s="3" t="s">
        <v>11</v>
      </c>
    </row>
    <row r="587" spans="1:12" x14ac:dyDescent="0.3">
      <c r="A587" s="3" t="s">
        <v>489</v>
      </c>
      <c r="B587" s="5">
        <v>40709</v>
      </c>
      <c r="C587" s="5" t="s">
        <v>1305</v>
      </c>
      <c r="D587" s="6">
        <v>5</v>
      </c>
      <c r="E587" s="5" t="s">
        <v>1398</v>
      </c>
      <c r="F587" s="3" t="s">
        <v>253</v>
      </c>
      <c r="G587" s="3" t="s">
        <v>11</v>
      </c>
      <c r="H587" s="3" t="s">
        <v>14</v>
      </c>
      <c r="I587" s="3" t="s">
        <v>12</v>
      </c>
    </row>
    <row r="588" spans="1:12" x14ac:dyDescent="0.3">
      <c r="A588" s="3" t="s">
        <v>489</v>
      </c>
      <c r="B588" s="5">
        <v>40709</v>
      </c>
      <c r="C588" s="5" t="s">
        <v>1305</v>
      </c>
      <c r="D588" s="6">
        <v>6</v>
      </c>
      <c r="E588" s="5" t="s">
        <v>1399</v>
      </c>
      <c r="F588" s="3" t="s">
        <v>254</v>
      </c>
      <c r="G588" s="3" t="s">
        <v>13</v>
      </c>
      <c r="H588" s="3" t="s">
        <v>14</v>
      </c>
      <c r="J588" s="3" t="s">
        <v>16</v>
      </c>
      <c r="K588" s="3" t="s">
        <v>15</v>
      </c>
      <c r="L588" s="3" t="s">
        <v>1130</v>
      </c>
    </row>
    <row r="589" spans="1:12" x14ac:dyDescent="0.3">
      <c r="A589" s="3" t="s">
        <v>489</v>
      </c>
      <c r="B589" s="5">
        <v>40709</v>
      </c>
      <c r="C589" s="5" t="s">
        <v>1305</v>
      </c>
      <c r="D589" s="6">
        <v>6</v>
      </c>
      <c r="E589" s="5" t="s">
        <v>1400</v>
      </c>
      <c r="F589" s="3" t="s">
        <v>255</v>
      </c>
      <c r="G589" s="3" t="s">
        <v>11</v>
      </c>
      <c r="H589" s="3" t="s">
        <v>11</v>
      </c>
    </row>
    <row r="590" spans="1:12" x14ac:dyDescent="0.3">
      <c r="A590" s="3" t="s">
        <v>489</v>
      </c>
      <c r="B590" s="5">
        <v>40709</v>
      </c>
      <c r="C590" s="5" t="s">
        <v>1305</v>
      </c>
      <c r="D590" s="6">
        <v>7</v>
      </c>
      <c r="E590" s="5" t="s">
        <v>1401</v>
      </c>
      <c r="F590" s="3" t="s">
        <v>256</v>
      </c>
      <c r="G590" s="3" t="s">
        <v>11</v>
      </c>
      <c r="H590" s="3" t="s">
        <v>15</v>
      </c>
    </row>
    <row r="591" spans="1:12" x14ac:dyDescent="0.3">
      <c r="A591" s="3" t="s">
        <v>489</v>
      </c>
      <c r="B591" s="5">
        <v>40709</v>
      </c>
      <c r="C591" s="5" t="s">
        <v>1305</v>
      </c>
      <c r="D591" s="6">
        <v>7</v>
      </c>
      <c r="E591" s="5" t="s">
        <v>1402</v>
      </c>
      <c r="F591" s="3" t="s">
        <v>257</v>
      </c>
      <c r="G591" s="3" t="s">
        <v>11</v>
      </c>
      <c r="H591" s="3" t="s">
        <v>11</v>
      </c>
    </row>
    <row r="592" spans="1:12" x14ac:dyDescent="0.3">
      <c r="A592" s="3" t="s">
        <v>489</v>
      </c>
      <c r="B592" s="5">
        <v>40709</v>
      </c>
      <c r="C592" s="5" t="s">
        <v>1305</v>
      </c>
      <c r="D592" s="6">
        <v>8</v>
      </c>
      <c r="E592" s="5" t="s">
        <v>1403</v>
      </c>
      <c r="F592" s="3" t="s">
        <v>258</v>
      </c>
      <c r="G592" s="3" t="s">
        <v>11</v>
      </c>
      <c r="H592" s="3" t="s">
        <v>11</v>
      </c>
    </row>
    <row r="593" spans="1:12" x14ac:dyDescent="0.3">
      <c r="A593" s="3" t="s">
        <v>489</v>
      </c>
      <c r="B593" s="5">
        <v>40709</v>
      </c>
      <c r="C593" s="5" t="s">
        <v>1305</v>
      </c>
      <c r="D593" s="6">
        <v>8</v>
      </c>
      <c r="E593" s="5" t="s">
        <v>1404</v>
      </c>
      <c r="F593" s="3" t="s">
        <v>259</v>
      </c>
      <c r="G593" s="3" t="s">
        <v>11</v>
      </c>
      <c r="H593" s="3" t="s">
        <v>11</v>
      </c>
    </row>
    <row r="594" spans="1:12" x14ac:dyDescent="0.3">
      <c r="A594" s="3" t="s">
        <v>489</v>
      </c>
      <c r="B594" s="5">
        <v>40709</v>
      </c>
      <c r="C594" s="5" t="s">
        <v>1305</v>
      </c>
      <c r="D594" s="6">
        <v>9</v>
      </c>
      <c r="E594" s="5" t="s">
        <v>1405</v>
      </c>
      <c r="F594" s="3" t="s">
        <v>260</v>
      </c>
      <c r="G594" s="3" t="s">
        <v>11</v>
      </c>
      <c r="H594" s="3" t="s">
        <v>15</v>
      </c>
    </row>
    <row r="595" spans="1:12" x14ac:dyDescent="0.3">
      <c r="A595" s="3" t="s">
        <v>489</v>
      </c>
      <c r="B595" s="5">
        <v>40709</v>
      </c>
      <c r="C595" s="5" t="s">
        <v>1305</v>
      </c>
      <c r="D595" s="6">
        <v>9</v>
      </c>
      <c r="E595" s="5" t="s">
        <v>1406</v>
      </c>
      <c r="F595" s="3" t="s">
        <v>261</v>
      </c>
      <c r="G595" s="3" t="s">
        <v>11</v>
      </c>
      <c r="H595" s="3" t="s">
        <v>11</v>
      </c>
    </row>
    <row r="596" spans="1:12" x14ac:dyDescent="0.3">
      <c r="A596" s="3" t="s">
        <v>489</v>
      </c>
      <c r="B596" s="5">
        <v>40709</v>
      </c>
      <c r="C596" s="5" t="s">
        <v>1305</v>
      </c>
      <c r="D596" s="6">
        <v>10</v>
      </c>
      <c r="E596" s="5" t="s">
        <v>1311</v>
      </c>
      <c r="F596" s="3" t="s">
        <v>263</v>
      </c>
      <c r="G596" s="3" t="s">
        <v>11</v>
      </c>
      <c r="H596" s="3" t="s">
        <v>11</v>
      </c>
    </row>
    <row r="597" spans="1:12" x14ac:dyDescent="0.3">
      <c r="A597" s="3" t="s">
        <v>489</v>
      </c>
      <c r="B597" s="5">
        <v>40709</v>
      </c>
      <c r="C597" s="5" t="s">
        <v>1305</v>
      </c>
      <c r="D597" s="6">
        <v>10</v>
      </c>
      <c r="E597" s="5" t="s">
        <v>1312</v>
      </c>
      <c r="F597" s="3" t="s">
        <v>264</v>
      </c>
      <c r="G597" s="3" t="s">
        <v>11</v>
      </c>
      <c r="H597" s="3" t="s">
        <v>14</v>
      </c>
    </row>
    <row r="598" spans="1:12" x14ac:dyDescent="0.3">
      <c r="A598" s="3" t="s">
        <v>489</v>
      </c>
      <c r="B598" s="5">
        <v>40709</v>
      </c>
      <c r="C598" s="5" t="s">
        <v>1305</v>
      </c>
      <c r="D598" s="6">
        <v>11</v>
      </c>
      <c r="E598" s="5" t="s">
        <v>1313</v>
      </c>
      <c r="F598" s="3" t="s">
        <v>265</v>
      </c>
      <c r="G598" s="3" t="s">
        <v>13</v>
      </c>
      <c r="H598" s="3" t="s">
        <v>14</v>
      </c>
      <c r="J598" s="3" t="s">
        <v>24</v>
      </c>
      <c r="K598" s="3" t="s">
        <v>15</v>
      </c>
      <c r="L598" s="3" t="s">
        <v>1129</v>
      </c>
    </row>
    <row r="599" spans="1:12" x14ac:dyDescent="0.3">
      <c r="A599" s="3" t="s">
        <v>489</v>
      </c>
      <c r="B599" s="5">
        <v>40709</v>
      </c>
      <c r="C599" s="5" t="s">
        <v>1305</v>
      </c>
      <c r="D599" s="6">
        <v>11</v>
      </c>
      <c r="E599" s="5" t="s">
        <v>1314</v>
      </c>
      <c r="F599" s="3" t="s">
        <v>266</v>
      </c>
      <c r="G599" s="3" t="s">
        <v>11</v>
      </c>
      <c r="H599" s="3" t="s">
        <v>11</v>
      </c>
    </row>
    <row r="600" spans="1:12" x14ac:dyDescent="0.3">
      <c r="A600" s="3" t="s">
        <v>489</v>
      </c>
      <c r="B600" s="5">
        <v>40709</v>
      </c>
      <c r="C600" s="5" t="s">
        <v>1305</v>
      </c>
      <c r="D600" s="6">
        <v>12</v>
      </c>
      <c r="E600" s="5" t="s">
        <v>1315</v>
      </c>
      <c r="F600" s="3" t="s">
        <v>267</v>
      </c>
      <c r="G600" s="3" t="s">
        <v>11</v>
      </c>
      <c r="H600" s="3" t="s">
        <v>11</v>
      </c>
    </row>
    <row r="601" spans="1:12" x14ac:dyDescent="0.3">
      <c r="A601" s="3" t="s">
        <v>489</v>
      </c>
      <c r="B601" s="5">
        <v>40709</v>
      </c>
      <c r="C601" s="5" t="s">
        <v>1305</v>
      </c>
      <c r="D601" s="6">
        <v>12</v>
      </c>
      <c r="E601" s="5" t="s">
        <v>1316</v>
      </c>
      <c r="F601" s="3" t="s">
        <v>270</v>
      </c>
      <c r="G601" s="3" t="s">
        <v>11</v>
      </c>
      <c r="H601" s="3" t="s">
        <v>11</v>
      </c>
    </row>
    <row r="602" spans="1:12" x14ac:dyDescent="0.3">
      <c r="A602" s="3" t="s">
        <v>489</v>
      </c>
      <c r="B602" s="5">
        <v>40709</v>
      </c>
      <c r="C602" s="5" t="s">
        <v>1305</v>
      </c>
      <c r="D602" s="6">
        <v>13</v>
      </c>
      <c r="E602" s="5" t="s">
        <v>1317</v>
      </c>
      <c r="F602" s="3" t="s">
        <v>271</v>
      </c>
      <c r="G602" s="3" t="s">
        <v>11</v>
      </c>
      <c r="H602" s="3" t="s">
        <v>11</v>
      </c>
    </row>
    <row r="603" spans="1:12" x14ac:dyDescent="0.3">
      <c r="A603" s="3" t="s">
        <v>489</v>
      </c>
      <c r="B603" s="5">
        <v>40709</v>
      </c>
      <c r="C603" s="5" t="s">
        <v>1305</v>
      </c>
      <c r="D603" s="6">
        <v>13</v>
      </c>
      <c r="E603" s="5" t="s">
        <v>1318</v>
      </c>
      <c r="F603" s="3" t="s">
        <v>272</v>
      </c>
      <c r="G603" s="3" t="s">
        <v>11</v>
      </c>
      <c r="H603" s="3" t="s">
        <v>14</v>
      </c>
    </row>
    <row r="604" spans="1:12" x14ac:dyDescent="0.3">
      <c r="A604" s="3" t="s">
        <v>489</v>
      </c>
      <c r="B604" s="5">
        <v>40709</v>
      </c>
      <c r="C604" s="5" t="s">
        <v>1305</v>
      </c>
      <c r="D604" s="6">
        <v>14</v>
      </c>
      <c r="E604" s="5" t="s">
        <v>1319</v>
      </c>
      <c r="F604" s="3" t="s">
        <v>273</v>
      </c>
      <c r="G604" s="3" t="s">
        <v>11</v>
      </c>
      <c r="H604" s="3" t="s">
        <v>14</v>
      </c>
    </row>
    <row r="605" spans="1:12" x14ac:dyDescent="0.3">
      <c r="A605" s="3" t="s">
        <v>489</v>
      </c>
      <c r="B605" s="5">
        <v>40709</v>
      </c>
      <c r="C605" s="5" t="s">
        <v>1305</v>
      </c>
      <c r="D605" s="6">
        <v>14</v>
      </c>
      <c r="E605" s="5" t="s">
        <v>1320</v>
      </c>
      <c r="F605" s="3" t="s">
        <v>274</v>
      </c>
      <c r="G605" s="3" t="s">
        <v>11</v>
      </c>
      <c r="H605" s="3" t="s">
        <v>11</v>
      </c>
    </row>
    <row r="606" spans="1:12" x14ac:dyDescent="0.3">
      <c r="A606" s="3" t="s">
        <v>489</v>
      </c>
      <c r="B606" s="5">
        <v>40709</v>
      </c>
      <c r="C606" s="5" t="s">
        <v>1305</v>
      </c>
      <c r="D606" s="6">
        <v>15</v>
      </c>
      <c r="E606" s="5" t="s">
        <v>1321</v>
      </c>
      <c r="F606" s="3" t="s">
        <v>275</v>
      </c>
      <c r="G606" s="3" t="s">
        <v>11</v>
      </c>
      <c r="H606" s="3" t="s">
        <v>14</v>
      </c>
    </row>
    <row r="607" spans="1:12" x14ac:dyDescent="0.3">
      <c r="A607" s="3" t="s">
        <v>489</v>
      </c>
      <c r="B607" s="5">
        <v>40709</v>
      </c>
      <c r="C607" s="5" t="s">
        <v>1305</v>
      </c>
      <c r="D607" s="6">
        <v>15</v>
      </c>
      <c r="E607" s="5" t="s">
        <v>1322</v>
      </c>
      <c r="F607" s="3" t="s">
        <v>278</v>
      </c>
      <c r="G607" s="3" t="s">
        <v>11</v>
      </c>
      <c r="H607" s="3" t="s">
        <v>11</v>
      </c>
    </row>
    <row r="608" spans="1:12" x14ac:dyDescent="0.3">
      <c r="A608" s="3" t="s">
        <v>489</v>
      </c>
      <c r="B608" s="5">
        <v>40709</v>
      </c>
      <c r="C608" s="5" t="s">
        <v>1305</v>
      </c>
      <c r="D608" s="6">
        <v>16</v>
      </c>
      <c r="E608" s="5" t="s">
        <v>1323</v>
      </c>
      <c r="F608" s="3" t="s">
        <v>279</v>
      </c>
      <c r="G608" s="3" t="s">
        <v>11</v>
      </c>
      <c r="H608" s="3" t="s">
        <v>11</v>
      </c>
    </row>
    <row r="609" spans="1:12" x14ac:dyDescent="0.3">
      <c r="A609" s="3" t="s">
        <v>489</v>
      </c>
      <c r="B609" s="5">
        <v>40709</v>
      </c>
      <c r="C609" s="5" t="s">
        <v>1305</v>
      </c>
      <c r="D609" s="6">
        <v>16</v>
      </c>
      <c r="E609" s="5" t="s">
        <v>1324</v>
      </c>
      <c r="F609" s="3" t="s">
        <v>280</v>
      </c>
      <c r="G609" s="3" t="s">
        <v>13</v>
      </c>
      <c r="H609" s="3" t="s">
        <v>14</v>
      </c>
      <c r="J609" s="3" t="s">
        <v>22</v>
      </c>
      <c r="K609" s="3" t="s">
        <v>15</v>
      </c>
      <c r="L609" s="3" t="s">
        <v>1147</v>
      </c>
    </row>
    <row r="610" spans="1:12" x14ac:dyDescent="0.3">
      <c r="A610" s="3" t="s">
        <v>489</v>
      </c>
      <c r="B610" s="5">
        <v>40709</v>
      </c>
      <c r="C610" s="5" t="s">
        <v>1305</v>
      </c>
      <c r="D610" s="6">
        <v>17</v>
      </c>
      <c r="E610" s="5" t="s">
        <v>1325</v>
      </c>
      <c r="F610" s="3" t="s">
        <v>281</v>
      </c>
      <c r="G610" s="3" t="s">
        <v>11</v>
      </c>
      <c r="H610" s="3" t="s">
        <v>11</v>
      </c>
    </row>
    <row r="611" spans="1:12" x14ac:dyDescent="0.3">
      <c r="A611" s="3" t="s">
        <v>489</v>
      </c>
      <c r="B611" s="5">
        <v>40709</v>
      </c>
      <c r="C611" s="5" t="s">
        <v>1305</v>
      </c>
      <c r="D611" s="6">
        <v>17</v>
      </c>
      <c r="E611" s="5" t="s">
        <v>1326</v>
      </c>
      <c r="F611" s="3" t="s">
        <v>282</v>
      </c>
      <c r="G611" s="3" t="s">
        <v>11</v>
      </c>
      <c r="H611" s="3" t="s">
        <v>11</v>
      </c>
    </row>
    <row r="612" spans="1:12" x14ac:dyDescent="0.3">
      <c r="A612" s="3" t="s">
        <v>489</v>
      </c>
      <c r="B612" s="5">
        <v>40709</v>
      </c>
      <c r="C612" s="5" t="s">
        <v>1305</v>
      </c>
      <c r="D612" s="6">
        <v>18</v>
      </c>
      <c r="E612" s="5" t="s">
        <v>1327</v>
      </c>
      <c r="F612" s="3" t="s">
        <v>283</v>
      </c>
      <c r="G612" s="3" t="s">
        <v>11</v>
      </c>
      <c r="H612" s="3" t="s">
        <v>15</v>
      </c>
    </row>
    <row r="613" spans="1:12" x14ac:dyDescent="0.3">
      <c r="A613" s="3" t="s">
        <v>489</v>
      </c>
      <c r="B613" s="5">
        <v>40709</v>
      </c>
      <c r="C613" s="5" t="s">
        <v>1305</v>
      </c>
      <c r="D613" s="6">
        <v>18</v>
      </c>
      <c r="E613" s="5" t="s">
        <v>1328</v>
      </c>
      <c r="F613" s="3" t="s">
        <v>284</v>
      </c>
      <c r="G613" s="3" t="s">
        <v>11</v>
      </c>
      <c r="H613" s="3" t="s">
        <v>15</v>
      </c>
    </row>
    <row r="614" spans="1:12" x14ac:dyDescent="0.3">
      <c r="A614" s="3" t="s">
        <v>489</v>
      </c>
      <c r="B614" s="5">
        <v>40709</v>
      </c>
      <c r="C614" s="5" t="s">
        <v>1305</v>
      </c>
      <c r="D614" s="6">
        <v>19</v>
      </c>
      <c r="E614" s="5" t="s">
        <v>1329</v>
      </c>
      <c r="F614" s="3" t="s">
        <v>285</v>
      </c>
      <c r="G614" s="3" t="s">
        <v>11</v>
      </c>
      <c r="H614" s="3" t="s">
        <v>11</v>
      </c>
    </row>
    <row r="615" spans="1:12" x14ac:dyDescent="0.3">
      <c r="A615" s="3" t="s">
        <v>489</v>
      </c>
      <c r="B615" s="5">
        <v>40709</v>
      </c>
      <c r="C615" s="5" t="s">
        <v>1305</v>
      </c>
      <c r="D615" s="6">
        <v>19</v>
      </c>
      <c r="E615" s="5" t="s">
        <v>1330</v>
      </c>
      <c r="F615" s="3" t="s">
        <v>287</v>
      </c>
      <c r="G615" s="3" t="s">
        <v>11</v>
      </c>
      <c r="H615" s="3" t="s">
        <v>11</v>
      </c>
    </row>
    <row r="616" spans="1:12" x14ac:dyDescent="0.3">
      <c r="A616" s="3" t="s">
        <v>489</v>
      </c>
      <c r="B616" s="5">
        <v>40709</v>
      </c>
      <c r="C616" s="5" t="s">
        <v>1305</v>
      </c>
      <c r="D616" s="6">
        <v>20</v>
      </c>
      <c r="E616" s="5" t="s">
        <v>1331</v>
      </c>
      <c r="F616" s="3" t="s">
        <v>288</v>
      </c>
      <c r="G616" s="3" t="s">
        <v>11</v>
      </c>
      <c r="H616" s="3" t="s">
        <v>11</v>
      </c>
    </row>
    <row r="617" spans="1:12" x14ac:dyDescent="0.3">
      <c r="A617" s="3" t="s">
        <v>489</v>
      </c>
      <c r="B617" s="5">
        <v>40709</v>
      </c>
      <c r="C617" s="5" t="s">
        <v>1305</v>
      </c>
      <c r="D617" s="6">
        <v>20</v>
      </c>
      <c r="E617" s="5" t="s">
        <v>1332</v>
      </c>
      <c r="F617" s="3" t="s">
        <v>289</v>
      </c>
      <c r="G617" s="3" t="s">
        <v>11</v>
      </c>
      <c r="H617" s="3" t="s">
        <v>11</v>
      </c>
    </row>
    <row r="618" spans="1:12" x14ac:dyDescent="0.3">
      <c r="A618" s="3" t="s">
        <v>489</v>
      </c>
      <c r="B618" s="5">
        <v>40709</v>
      </c>
      <c r="C618" s="5" t="s">
        <v>1305</v>
      </c>
      <c r="D618" s="6">
        <v>21</v>
      </c>
      <c r="E618" s="5" t="s">
        <v>1333</v>
      </c>
      <c r="F618" s="3" t="s">
        <v>290</v>
      </c>
      <c r="G618" s="3" t="s">
        <v>13</v>
      </c>
      <c r="H618" s="3" t="s">
        <v>14</v>
      </c>
      <c r="J618" s="3" t="s">
        <v>16</v>
      </c>
      <c r="K618" s="3" t="s">
        <v>15</v>
      </c>
      <c r="L618" s="3" t="s">
        <v>1132</v>
      </c>
    </row>
    <row r="619" spans="1:12" x14ac:dyDescent="0.3">
      <c r="A619" s="3" t="s">
        <v>489</v>
      </c>
      <c r="B619" s="5">
        <v>40709</v>
      </c>
      <c r="C619" s="5" t="s">
        <v>1305</v>
      </c>
      <c r="D619" s="6">
        <v>21</v>
      </c>
      <c r="E619" s="5" t="s">
        <v>1334</v>
      </c>
      <c r="F619" s="3" t="s">
        <v>291</v>
      </c>
      <c r="G619" s="3" t="s">
        <v>11</v>
      </c>
      <c r="H619" s="3" t="s">
        <v>11</v>
      </c>
    </row>
    <row r="620" spans="1:12" x14ac:dyDescent="0.3">
      <c r="A620" s="3" t="s">
        <v>489</v>
      </c>
      <c r="B620" s="5">
        <v>40709</v>
      </c>
      <c r="C620" s="5" t="s">
        <v>1305</v>
      </c>
      <c r="D620" s="6">
        <v>22</v>
      </c>
      <c r="E620" s="5" t="s">
        <v>1335</v>
      </c>
      <c r="F620" s="3" t="s">
        <v>292</v>
      </c>
      <c r="G620" s="3" t="s">
        <v>11</v>
      </c>
      <c r="H620" s="3" t="s">
        <v>11</v>
      </c>
    </row>
    <row r="621" spans="1:12" x14ac:dyDescent="0.3">
      <c r="A621" s="3" t="s">
        <v>489</v>
      </c>
      <c r="B621" s="5">
        <v>40709</v>
      </c>
      <c r="C621" s="5" t="s">
        <v>1305</v>
      </c>
      <c r="D621" s="6">
        <v>22</v>
      </c>
      <c r="E621" s="5" t="s">
        <v>1336</v>
      </c>
      <c r="F621" s="3" t="s">
        <v>293</v>
      </c>
      <c r="G621" s="3" t="s">
        <v>11</v>
      </c>
      <c r="H621" s="3" t="s">
        <v>11</v>
      </c>
    </row>
    <row r="622" spans="1:12" x14ac:dyDescent="0.3">
      <c r="A622" s="3" t="s">
        <v>489</v>
      </c>
      <c r="B622" s="5">
        <v>40709</v>
      </c>
      <c r="C622" s="5" t="s">
        <v>1305</v>
      </c>
      <c r="D622" s="6">
        <v>23</v>
      </c>
      <c r="E622" s="5" t="s">
        <v>1337</v>
      </c>
      <c r="F622" s="3" t="s">
        <v>294</v>
      </c>
      <c r="G622" s="3" t="s">
        <v>11</v>
      </c>
      <c r="H622" s="3" t="s">
        <v>11</v>
      </c>
    </row>
    <row r="623" spans="1:12" x14ac:dyDescent="0.3">
      <c r="A623" s="3" t="s">
        <v>489</v>
      </c>
      <c r="B623" s="5">
        <v>40709</v>
      </c>
      <c r="C623" s="5" t="s">
        <v>1305</v>
      </c>
      <c r="D623" s="6">
        <v>23</v>
      </c>
      <c r="E623" s="5" t="s">
        <v>1338</v>
      </c>
      <c r="F623" s="3" t="s">
        <v>295</v>
      </c>
      <c r="G623" s="3" t="s">
        <v>11</v>
      </c>
      <c r="H623" s="3" t="s">
        <v>11</v>
      </c>
    </row>
    <row r="624" spans="1:12" x14ac:dyDescent="0.3">
      <c r="A624" s="3" t="s">
        <v>489</v>
      </c>
      <c r="B624" s="5">
        <v>40709</v>
      </c>
      <c r="C624" s="5" t="s">
        <v>1305</v>
      </c>
      <c r="D624" s="6">
        <v>24</v>
      </c>
      <c r="E624" s="5" t="s">
        <v>1339</v>
      </c>
      <c r="F624" s="3" t="s">
        <v>296</v>
      </c>
      <c r="G624" s="3" t="s">
        <v>11</v>
      </c>
      <c r="H624" s="3" t="s">
        <v>14</v>
      </c>
    </row>
    <row r="625" spans="1:12" x14ac:dyDescent="0.3">
      <c r="A625" s="3" t="s">
        <v>489</v>
      </c>
      <c r="B625" s="5">
        <v>40709</v>
      </c>
      <c r="C625" s="5" t="s">
        <v>1305</v>
      </c>
      <c r="D625" s="6">
        <v>24</v>
      </c>
      <c r="E625" s="5" t="s">
        <v>1340</v>
      </c>
      <c r="F625" s="3" t="s">
        <v>297</v>
      </c>
      <c r="G625" s="3" t="s">
        <v>11</v>
      </c>
      <c r="H625" s="3" t="s">
        <v>11</v>
      </c>
    </row>
    <row r="626" spans="1:12" x14ac:dyDescent="0.3">
      <c r="A626" s="3" t="s">
        <v>489</v>
      </c>
      <c r="B626" s="5">
        <v>40709</v>
      </c>
      <c r="C626" s="5" t="s">
        <v>1305</v>
      </c>
      <c r="D626" s="6">
        <v>25</v>
      </c>
      <c r="E626" s="5" t="s">
        <v>1341</v>
      </c>
      <c r="F626" s="3" t="s">
        <v>298</v>
      </c>
      <c r="G626" s="3" t="s">
        <v>11</v>
      </c>
      <c r="H626" s="3" t="s">
        <v>11</v>
      </c>
    </row>
    <row r="627" spans="1:12" x14ac:dyDescent="0.3">
      <c r="A627" s="3" t="s">
        <v>489</v>
      </c>
      <c r="B627" s="5">
        <v>40709</v>
      </c>
      <c r="C627" s="5" t="s">
        <v>1305</v>
      </c>
      <c r="D627" s="6">
        <v>25</v>
      </c>
      <c r="E627" s="5" t="s">
        <v>1342</v>
      </c>
      <c r="F627" s="3" t="s">
        <v>299</v>
      </c>
      <c r="G627" s="3" t="s">
        <v>11</v>
      </c>
      <c r="H627" s="3" t="s">
        <v>11</v>
      </c>
    </row>
    <row r="628" spans="1:12" x14ac:dyDescent="0.3">
      <c r="A628" s="3" t="s">
        <v>489</v>
      </c>
      <c r="B628" s="5">
        <v>40709</v>
      </c>
      <c r="C628" s="5" t="s">
        <v>1305</v>
      </c>
      <c r="D628" s="6">
        <v>26</v>
      </c>
      <c r="E628" s="5" t="s">
        <v>1343</v>
      </c>
      <c r="F628" s="3" t="s">
        <v>300</v>
      </c>
      <c r="G628" s="3" t="s">
        <v>11</v>
      </c>
      <c r="H628" s="3" t="s">
        <v>11</v>
      </c>
    </row>
    <row r="629" spans="1:12" x14ac:dyDescent="0.3">
      <c r="A629" s="3" t="s">
        <v>489</v>
      </c>
      <c r="B629" s="5">
        <v>40709</v>
      </c>
      <c r="C629" s="5" t="s">
        <v>1305</v>
      </c>
      <c r="D629" s="6">
        <v>26</v>
      </c>
      <c r="E629" s="5" t="s">
        <v>1344</v>
      </c>
      <c r="F629" s="3" t="s">
        <v>301</v>
      </c>
      <c r="G629" s="3" t="s">
        <v>13</v>
      </c>
      <c r="H629" s="3" t="s">
        <v>14</v>
      </c>
      <c r="J629" s="3" t="s">
        <v>16</v>
      </c>
      <c r="K629" s="3" t="s">
        <v>15</v>
      </c>
      <c r="L629" s="3" t="s">
        <v>1135</v>
      </c>
    </row>
    <row r="630" spans="1:12" x14ac:dyDescent="0.3">
      <c r="A630" s="3" t="s">
        <v>489</v>
      </c>
      <c r="B630" s="5">
        <v>40709</v>
      </c>
      <c r="C630" s="5" t="s">
        <v>1305</v>
      </c>
      <c r="D630" s="6">
        <v>27</v>
      </c>
      <c r="E630" s="5" t="s">
        <v>1345</v>
      </c>
      <c r="F630" s="3" t="s">
        <v>302</v>
      </c>
      <c r="G630" s="3" t="s">
        <v>11</v>
      </c>
      <c r="H630" s="3" t="s">
        <v>11</v>
      </c>
    </row>
    <row r="631" spans="1:12" x14ac:dyDescent="0.3">
      <c r="A631" s="3" t="s">
        <v>489</v>
      </c>
      <c r="B631" s="5">
        <v>40709</v>
      </c>
      <c r="C631" s="5" t="s">
        <v>1305</v>
      </c>
      <c r="D631" s="6">
        <v>27</v>
      </c>
      <c r="E631" s="5" t="s">
        <v>1346</v>
      </c>
      <c r="F631" s="3" t="s">
        <v>303</v>
      </c>
      <c r="G631" s="3" t="s">
        <v>11</v>
      </c>
      <c r="H631" s="3" t="s">
        <v>11</v>
      </c>
    </row>
    <row r="632" spans="1:12" x14ac:dyDescent="0.3">
      <c r="A632" s="3" t="s">
        <v>489</v>
      </c>
      <c r="B632" s="5">
        <v>40709</v>
      </c>
      <c r="C632" s="5" t="s">
        <v>1305</v>
      </c>
      <c r="D632" s="6">
        <v>28</v>
      </c>
      <c r="E632" s="5" t="s">
        <v>1347</v>
      </c>
      <c r="F632" s="3" t="s">
        <v>304</v>
      </c>
      <c r="G632" s="3" t="s">
        <v>11</v>
      </c>
      <c r="H632" s="3" t="s">
        <v>11</v>
      </c>
    </row>
    <row r="633" spans="1:12" x14ac:dyDescent="0.3">
      <c r="A633" s="3" t="s">
        <v>489</v>
      </c>
      <c r="B633" s="5">
        <v>40709</v>
      </c>
      <c r="C633" s="5" t="s">
        <v>1305</v>
      </c>
      <c r="D633" s="6">
        <v>28</v>
      </c>
      <c r="E633" s="5" t="s">
        <v>1348</v>
      </c>
      <c r="F633" s="3" t="s">
        <v>305</v>
      </c>
      <c r="G633" s="3" t="s">
        <v>11</v>
      </c>
      <c r="H633" s="3" t="s">
        <v>11</v>
      </c>
    </row>
    <row r="634" spans="1:12" x14ac:dyDescent="0.3">
      <c r="A634" s="3" t="s">
        <v>489</v>
      </c>
      <c r="B634" s="5">
        <v>40709</v>
      </c>
      <c r="C634" s="5" t="s">
        <v>1305</v>
      </c>
      <c r="D634" s="6">
        <v>29</v>
      </c>
      <c r="E634" s="5" t="s">
        <v>1349</v>
      </c>
      <c r="F634" s="3" t="s">
        <v>306</v>
      </c>
      <c r="G634" s="3" t="s">
        <v>11</v>
      </c>
      <c r="H634" s="3" t="s">
        <v>11</v>
      </c>
    </row>
    <row r="635" spans="1:12" x14ac:dyDescent="0.3">
      <c r="A635" s="3" t="s">
        <v>489</v>
      </c>
      <c r="B635" s="5">
        <v>40709</v>
      </c>
      <c r="C635" s="5" t="s">
        <v>1305</v>
      </c>
      <c r="D635" s="6">
        <v>29</v>
      </c>
      <c r="E635" s="5" t="s">
        <v>1350</v>
      </c>
      <c r="F635" s="3" t="s">
        <v>307</v>
      </c>
      <c r="G635" s="3" t="s">
        <v>11</v>
      </c>
      <c r="H635" s="3" t="s">
        <v>11</v>
      </c>
    </row>
    <row r="636" spans="1:12" x14ac:dyDescent="0.3">
      <c r="A636" s="3" t="s">
        <v>489</v>
      </c>
      <c r="B636" s="5">
        <v>40709</v>
      </c>
      <c r="C636" s="5" t="s">
        <v>1305</v>
      </c>
      <c r="D636" s="6">
        <v>30</v>
      </c>
      <c r="E636" s="5" t="s">
        <v>1351</v>
      </c>
      <c r="F636" s="3" t="s">
        <v>308</v>
      </c>
      <c r="G636" s="3" t="s">
        <v>11</v>
      </c>
      <c r="H636" s="3" t="s">
        <v>11</v>
      </c>
    </row>
    <row r="637" spans="1:12" x14ac:dyDescent="0.3">
      <c r="A637" s="3" t="s">
        <v>489</v>
      </c>
      <c r="B637" s="5">
        <v>40709</v>
      </c>
      <c r="C637" s="5" t="s">
        <v>1305</v>
      </c>
      <c r="D637" s="6">
        <v>30</v>
      </c>
      <c r="E637" s="5" t="s">
        <v>1352</v>
      </c>
      <c r="F637" s="3" t="s">
        <v>309</v>
      </c>
      <c r="G637" s="3" t="s">
        <v>11</v>
      </c>
      <c r="H637" s="3" t="s">
        <v>11</v>
      </c>
    </row>
    <row r="638" spans="1:12" x14ac:dyDescent="0.3">
      <c r="A638" s="3" t="s">
        <v>489</v>
      </c>
      <c r="B638" s="5">
        <v>40709</v>
      </c>
      <c r="C638" s="5" t="s">
        <v>1305</v>
      </c>
      <c r="D638" s="6">
        <v>31</v>
      </c>
      <c r="E638" s="5" t="s">
        <v>1353</v>
      </c>
      <c r="F638" s="3" t="s">
        <v>310</v>
      </c>
      <c r="G638" s="3" t="s">
        <v>11</v>
      </c>
      <c r="H638" s="3" t="s">
        <v>11</v>
      </c>
    </row>
    <row r="639" spans="1:12" x14ac:dyDescent="0.3">
      <c r="A639" s="3" t="s">
        <v>489</v>
      </c>
      <c r="B639" s="5">
        <v>40709</v>
      </c>
      <c r="C639" s="5" t="s">
        <v>1305</v>
      </c>
      <c r="D639" s="6">
        <v>31</v>
      </c>
      <c r="E639" s="5" t="s">
        <v>1354</v>
      </c>
      <c r="F639" s="3" t="s">
        <v>311</v>
      </c>
      <c r="G639" s="3" t="s">
        <v>11</v>
      </c>
      <c r="H639" s="3" t="s">
        <v>11</v>
      </c>
    </row>
    <row r="640" spans="1:12" x14ac:dyDescent="0.3">
      <c r="A640" s="3" t="s">
        <v>489</v>
      </c>
      <c r="B640" s="5">
        <v>40709</v>
      </c>
      <c r="C640" s="5" t="s">
        <v>1305</v>
      </c>
      <c r="D640" s="6">
        <v>32</v>
      </c>
      <c r="E640" s="5" t="s">
        <v>1355</v>
      </c>
      <c r="F640" s="3" t="s">
        <v>312</v>
      </c>
      <c r="G640" s="3" t="s">
        <v>11</v>
      </c>
      <c r="H640" s="3" t="s">
        <v>11</v>
      </c>
    </row>
    <row r="641" spans="1:12" x14ac:dyDescent="0.3">
      <c r="A641" s="3" t="s">
        <v>489</v>
      </c>
      <c r="B641" s="5">
        <v>40709</v>
      </c>
      <c r="C641" s="5" t="s">
        <v>1305</v>
      </c>
      <c r="D641" s="6">
        <v>32</v>
      </c>
      <c r="E641" s="5" t="s">
        <v>1356</v>
      </c>
      <c r="F641" s="3" t="s">
        <v>313</v>
      </c>
      <c r="G641" s="3" t="s">
        <v>11</v>
      </c>
      <c r="H641" s="3" t="s">
        <v>14</v>
      </c>
    </row>
    <row r="642" spans="1:12" x14ac:dyDescent="0.3">
      <c r="A642" s="3" t="s">
        <v>489</v>
      </c>
      <c r="B642" s="5">
        <v>40709</v>
      </c>
      <c r="C642" s="5" t="s">
        <v>1305</v>
      </c>
      <c r="D642" s="6">
        <v>33</v>
      </c>
      <c r="E642" s="5" t="s">
        <v>1357</v>
      </c>
      <c r="F642" s="3" t="s">
        <v>314</v>
      </c>
      <c r="G642" s="3" t="s">
        <v>11</v>
      </c>
      <c r="H642" s="3" t="s">
        <v>11</v>
      </c>
    </row>
    <row r="643" spans="1:12" x14ac:dyDescent="0.3">
      <c r="A643" s="3" t="s">
        <v>489</v>
      </c>
      <c r="B643" s="5">
        <v>40709</v>
      </c>
      <c r="C643" s="5" t="s">
        <v>1305</v>
      </c>
      <c r="D643" s="6">
        <v>33</v>
      </c>
      <c r="E643" s="5" t="s">
        <v>1358</v>
      </c>
      <c r="F643" s="3" t="s">
        <v>315</v>
      </c>
      <c r="G643" s="3" t="s">
        <v>11</v>
      </c>
      <c r="H643" s="3" t="s">
        <v>11</v>
      </c>
    </row>
    <row r="644" spans="1:12" x14ac:dyDescent="0.3">
      <c r="A644" s="3" t="s">
        <v>489</v>
      </c>
      <c r="B644" s="5">
        <v>40709</v>
      </c>
      <c r="C644" s="5" t="s">
        <v>1305</v>
      </c>
      <c r="D644" s="6">
        <v>34</v>
      </c>
      <c r="E644" s="5" t="s">
        <v>1359</v>
      </c>
      <c r="F644" s="3" t="s">
        <v>316</v>
      </c>
      <c r="G644" s="3" t="s">
        <v>11</v>
      </c>
      <c r="H644" s="3" t="s">
        <v>11</v>
      </c>
    </row>
    <row r="645" spans="1:12" x14ac:dyDescent="0.3">
      <c r="A645" s="3" t="s">
        <v>489</v>
      </c>
      <c r="B645" s="5">
        <v>40709</v>
      </c>
      <c r="C645" s="5" t="s">
        <v>1305</v>
      </c>
      <c r="D645" s="6">
        <v>34</v>
      </c>
      <c r="E645" s="5" t="s">
        <v>1360</v>
      </c>
      <c r="F645" s="3" t="s">
        <v>317</v>
      </c>
      <c r="G645" s="3" t="s">
        <v>11</v>
      </c>
      <c r="H645" s="3" t="s">
        <v>11</v>
      </c>
    </row>
    <row r="646" spans="1:12" x14ac:dyDescent="0.3">
      <c r="A646" s="3" t="s">
        <v>489</v>
      </c>
      <c r="B646" s="5">
        <v>40709</v>
      </c>
      <c r="C646" s="5" t="s">
        <v>1305</v>
      </c>
      <c r="D646" s="6">
        <v>35</v>
      </c>
      <c r="E646" s="5" t="s">
        <v>1361</v>
      </c>
      <c r="F646" s="3" t="s">
        <v>318</v>
      </c>
      <c r="G646" s="3" t="s">
        <v>11</v>
      </c>
      <c r="H646" s="3" t="s">
        <v>11</v>
      </c>
    </row>
    <row r="647" spans="1:12" x14ac:dyDescent="0.3">
      <c r="A647" s="3" t="s">
        <v>489</v>
      </c>
      <c r="B647" s="5">
        <v>40709</v>
      </c>
      <c r="C647" s="5" t="s">
        <v>1305</v>
      </c>
      <c r="D647" s="6">
        <v>35</v>
      </c>
      <c r="E647" s="5" t="s">
        <v>1362</v>
      </c>
      <c r="F647" s="3" t="s">
        <v>319</v>
      </c>
      <c r="G647" s="3" t="s">
        <v>11</v>
      </c>
      <c r="H647" s="3" t="s">
        <v>11</v>
      </c>
    </row>
    <row r="648" spans="1:12" x14ac:dyDescent="0.3">
      <c r="A648" s="3" t="s">
        <v>489</v>
      </c>
      <c r="B648" s="5">
        <v>40709</v>
      </c>
      <c r="C648" s="5" t="s">
        <v>1305</v>
      </c>
      <c r="D648" s="6">
        <v>36</v>
      </c>
      <c r="E648" s="5" t="s">
        <v>1363</v>
      </c>
      <c r="F648" s="3" t="s">
        <v>320</v>
      </c>
      <c r="G648" s="3" t="s">
        <v>11</v>
      </c>
      <c r="H648" s="3" t="s">
        <v>11</v>
      </c>
    </row>
    <row r="649" spans="1:12" x14ac:dyDescent="0.3">
      <c r="A649" s="3" t="s">
        <v>489</v>
      </c>
      <c r="B649" s="5">
        <v>40709</v>
      </c>
      <c r="C649" s="5" t="s">
        <v>1305</v>
      </c>
      <c r="D649" s="6">
        <v>36</v>
      </c>
      <c r="E649" s="5" t="s">
        <v>1364</v>
      </c>
      <c r="F649" s="3" t="s">
        <v>321</v>
      </c>
      <c r="G649" s="3" t="s">
        <v>11</v>
      </c>
      <c r="H649" s="3" t="s">
        <v>11</v>
      </c>
    </row>
    <row r="650" spans="1:12" x14ac:dyDescent="0.3">
      <c r="A650" s="3" t="s">
        <v>489</v>
      </c>
      <c r="B650" s="5">
        <v>40709</v>
      </c>
      <c r="C650" s="5" t="s">
        <v>1305</v>
      </c>
      <c r="D650" s="6">
        <v>37</v>
      </c>
      <c r="E650" s="5" t="s">
        <v>1365</v>
      </c>
      <c r="F650" s="3" t="s">
        <v>322</v>
      </c>
      <c r="G650" s="3" t="s">
        <v>13</v>
      </c>
      <c r="H650" s="3" t="s">
        <v>14</v>
      </c>
      <c r="J650" s="3" t="s">
        <v>22</v>
      </c>
      <c r="K650" s="3" t="s">
        <v>15</v>
      </c>
      <c r="L650" s="6" t="s">
        <v>1157</v>
      </c>
    </row>
    <row r="651" spans="1:12" x14ac:dyDescent="0.3">
      <c r="A651" s="3" t="s">
        <v>489</v>
      </c>
      <c r="B651" s="5">
        <v>40709</v>
      </c>
      <c r="C651" s="5" t="s">
        <v>1305</v>
      </c>
      <c r="D651" s="6">
        <v>37</v>
      </c>
      <c r="E651" s="5" t="s">
        <v>1366</v>
      </c>
      <c r="F651" s="3" t="s">
        <v>323</v>
      </c>
      <c r="G651" s="3" t="s">
        <v>11</v>
      </c>
      <c r="H651" s="3" t="s">
        <v>11</v>
      </c>
      <c r="I651" s="3" t="s">
        <v>12</v>
      </c>
    </row>
    <row r="652" spans="1:12" x14ac:dyDescent="0.3">
      <c r="A652" s="3" t="s">
        <v>489</v>
      </c>
      <c r="B652" s="5">
        <v>40709</v>
      </c>
      <c r="C652" s="5" t="s">
        <v>1305</v>
      </c>
      <c r="D652" s="6">
        <v>38</v>
      </c>
      <c r="E652" s="5" t="s">
        <v>1367</v>
      </c>
      <c r="F652" s="3" t="s">
        <v>324</v>
      </c>
      <c r="G652" s="3" t="s">
        <v>11</v>
      </c>
      <c r="H652" s="3" t="s">
        <v>11</v>
      </c>
    </row>
    <row r="653" spans="1:12" x14ac:dyDescent="0.3">
      <c r="A653" s="3" t="s">
        <v>489</v>
      </c>
      <c r="B653" s="5">
        <v>40709</v>
      </c>
      <c r="C653" s="5" t="s">
        <v>1305</v>
      </c>
      <c r="D653" s="6">
        <v>38</v>
      </c>
      <c r="E653" s="5" t="s">
        <v>1368</v>
      </c>
      <c r="F653" s="3" t="s">
        <v>325</v>
      </c>
      <c r="G653" s="3" t="s">
        <v>11</v>
      </c>
      <c r="H653" s="3" t="s">
        <v>11</v>
      </c>
    </row>
    <row r="654" spans="1:12" x14ac:dyDescent="0.3">
      <c r="A654" s="3" t="s">
        <v>489</v>
      </c>
      <c r="B654" s="5">
        <v>40709</v>
      </c>
      <c r="C654" s="5" t="s">
        <v>1305</v>
      </c>
      <c r="D654" s="6">
        <v>39</v>
      </c>
      <c r="E654" s="5" t="s">
        <v>1369</v>
      </c>
      <c r="F654" s="3" t="s">
        <v>326</v>
      </c>
      <c r="G654" s="3" t="s">
        <v>11</v>
      </c>
      <c r="H654" s="3" t="s">
        <v>11</v>
      </c>
      <c r="I654" s="3" t="s">
        <v>12</v>
      </c>
    </row>
    <row r="655" spans="1:12" x14ac:dyDescent="0.3">
      <c r="A655" s="3" t="s">
        <v>489</v>
      </c>
      <c r="B655" s="5">
        <v>40709</v>
      </c>
      <c r="C655" s="5" t="s">
        <v>1305</v>
      </c>
      <c r="D655" s="6">
        <v>39</v>
      </c>
      <c r="E655" s="5" t="s">
        <v>1370</v>
      </c>
      <c r="F655" s="3" t="s">
        <v>327</v>
      </c>
      <c r="G655" s="3" t="s">
        <v>11</v>
      </c>
      <c r="H655" s="3" t="s">
        <v>11</v>
      </c>
    </row>
    <row r="656" spans="1:12" x14ac:dyDescent="0.3">
      <c r="A656" s="3" t="s">
        <v>489</v>
      </c>
      <c r="B656" s="5">
        <v>40709</v>
      </c>
      <c r="C656" s="5" t="s">
        <v>1305</v>
      </c>
      <c r="D656" s="6">
        <v>40</v>
      </c>
      <c r="E656" s="5" t="s">
        <v>1371</v>
      </c>
      <c r="F656" s="3" t="s">
        <v>328</v>
      </c>
      <c r="G656" s="3" t="s">
        <v>11</v>
      </c>
      <c r="H656" s="3" t="s">
        <v>11</v>
      </c>
    </row>
    <row r="657" spans="1:12" x14ac:dyDescent="0.3">
      <c r="A657" s="3" t="s">
        <v>489</v>
      </c>
      <c r="B657" s="5">
        <v>40709</v>
      </c>
      <c r="C657" s="5" t="s">
        <v>1305</v>
      </c>
      <c r="D657" s="6">
        <v>40</v>
      </c>
      <c r="E657" s="5" t="s">
        <v>1372</v>
      </c>
      <c r="F657" s="3" t="s">
        <v>329</v>
      </c>
      <c r="G657" s="3" t="s">
        <v>11</v>
      </c>
      <c r="H657" s="3" t="s">
        <v>11</v>
      </c>
    </row>
    <row r="658" spans="1:12" x14ac:dyDescent="0.3">
      <c r="A658" s="3" t="s">
        <v>489</v>
      </c>
      <c r="B658" s="5">
        <v>40709</v>
      </c>
      <c r="C658" s="5" t="s">
        <v>1305</v>
      </c>
      <c r="D658" s="6">
        <v>41</v>
      </c>
      <c r="E658" s="5" t="s">
        <v>1373</v>
      </c>
      <c r="F658" s="3" t="s">
        <v>330</v>
      </c>
      <c r="G658" s="3" t="s">
        <v>11</v>
      </c>
      <c r="H658" s="3" t="s">
        <v>11</v>
      </c>
    </row>
    <row r="659" spans="1:12" x14ac:dyDescent="0.3">
      <c r="A659" s="3" t="s">
        <v>489</v>
      </c>
      <c r="B659" s="5">
        <v>40709</v>
      </c>
      <c r="C659" s="5" t="s">
        <v>1305</v>
      </c>
      <c r="D659" s="6">
        <v>41</v>
      </c>
      <c r="E659" s="5" t="s">
        <v>1374</v>
      </c>
      <c r="F659" s="3" t="s">
        <v>331</v>
      </c>
      <c r="G659" s="3" t="s">
        <v>11</v>
      </c>
      <c r="H659" s="3" t="s">
        <v>11</v>
      </c>
    </row>
    <row r="660" spans="1:12" x14ac:dyDescent="0.3">
      <c r="A660" s="3" t="s">
        <v>489</v>
      </c>
      <c r="B660" s="5">
        <v>40709</v>
      </c>
      <c r="C660" s="5" t="s">
        <v>1305</v>
      </c>
      <c r="D660" s="6">
        <v>42</v>
      </c>
      <c r="E660" s="5" t="s">
        <v>1375</v>
      </c>
      <c r="F660" s="3" t="s">
        <v>332</v>
      </c>
      <c r="G660" s="3" t="s">
        <v>11</v>
      </c>
      <c r="H660" s="3" t="s">
        <v>11</v>
      </c>
    </row>
    <row r="661" spans="1:12" x14ac:dyDescent="0.3">
      <c r="A661" s="3" t="s">
        <v>489</v>
      </c>
      <c r="B661" s="5">
        <v>40709</v>
      </c>
      <c r="C661" s="5" t="s">
        <v>1305</v>
      </c>
      <c r="D661" s="6">
        <v>42</v>
      </c>
      <c r="E661" s="5" t="s">
        <v>1376</v>
      </c>
      <c r="F661" s="3" t="s">
        <v>333</v>
      </c>
      <c r="G661" s="3" t="s">
        <v>13</v>
      </c>
      <c r="H661" s="3" t="s">
        <v>14</v>
      </c>
      <c r="J661" s="3" t="s">
        <v>16</v>
      </c>
      <c r="K661" s="3" t="s">
        <v>15</v>
      </c>
      <c r="L661" s="3" t="s">
        <v>1139</v>
      </c>
    </row>
    <row r="662" spans="1:12" x14ac:dyDescent="0.3">
      <c r="A662" s="3" t="s">
        <v>489</v>
      </c>
      <c r="B662" s="5">
        <v>40709</v>
      </c>
      <c r="C662" s="5" t="s">
        <v>1305</v>
      </c>
      <c r="D662" s="6">
        <v>43</v>
      </c>
      <c r="E662" s="5" t="s">
        <v>1377</v>
      </c>
      <c r="F662" s="3" t="s">
        <v>334</v>
      </c>
      <c r="G662" s="3" t="s">
        <v>11</v>
      </c>
      <c r="H662" s="3" t="s">
        <v>11</v>
      </c>
    </row>
    <row r="663" spans="1:12" x14ac:dyDescent="0.3">
      <c r="A663" s="3" t="s">
        <v>489</v>
      </c>
      <c r="B663" s="5">
        <v>40709</v>
      </c>
      <c r="C663" s="5" t="s">
        <v>1305</v>
      </c>
      <c r="D663" s="6">
        <v>43</v>
      </c>
      <c r="E663" s="5" t="s">
        <v>1378</v>
      </c>
      <c r="F663" s="3" t="s">
        <v>335</v>
      </c>
      <c r="G663" s="3" t="s">
        <v>11</v>
      </c>
      <c r="H663" s="3" t="s">
        <v>11</v>
      </c>
    </row>
    <row r="664" spans="1:12" x14ac:dyDescent="0.3">
      <c r="A664" s="3" t="s">
        <v>489</v>
      </c>
      <c r="B664" s="5">
        <v>40709</v>
      </c>
      <c r="C664" s="5" t="s">
        <v>1305</v>
      </c>
      <c r="D664" s="6">
        <v>44</v>
      </c>
      <c r="E664" s="5" t="s">
        <v>1379</v>
      </c>
      <c r="F664" s="3" t="s">
        <v>338</v>
      </c>
      <c r="G664" s="3" t="s">
        <v>11</v>
      </c>
      <c r="H664" s="3" t="s">
        <v>11</v>
      </c>
      <c r="I664" s="3" t="s">
        <v>12</v>
      </c>
    </row>
    <row r="665" spans="1:12" x14ac:dyDescent="0.3">
      <c r="A665" s="3" t="s">
        <v>489</v>
      </c>
      <c r="B665" s="5">
        <v>40709</v>
      </c>
      <c r="C665" s="5" t="s">
        <v>1305</v>
      </c>
      <c r="D665" s="6">
        <v>44</v>
      </c>
      <c r="E665" s="5" t="s">
        <v>1380</v>
      </c>
      <c r="F665" s="3" t="s">
        <v>339</v>
      </c>
      <c r="G665" s="3" t="s">
        <v>11</v>
      </c>
      <c r="H665" s="3" t="s">
        <v>11</v>
      </c>
    </row>
    <row r="666" spans="1:12" x14ac:dyDescent="0.3">
      <c r="A666" s="3" t="s">
        <v>489</v>
      </c>
      <c r="B666" s="5">
        <v>40709</v>
      </c>
      <c r="C666" s="5" t="s">
        <v>1305</v>
      </c>
      <c r="D666" s="6">
        <v>45</v>
      </c>
      <c r="E666" s="5" t="s">
        <v>1381</v>
      </c>
      <c r="F666" s="3" t="s">
        <v>340</v>
      </c>
      <c r="G666" s="3" t="s">
        <v>11</v>
      </c>
      <c r="H666" s="3" t="s">
        <v>11</v>
      </c>
    </row>
    <row r="667" spans="1:12" x14ac:dyDescent="0.3">
      <c r="A667" s="3" t="s">
        <v>489</v>
      </c>
      <c r="B667" s="5">
        <v>40709</v>
      </c>
      <c r="C667" s="5" t="s">
        <v>1305</v>
      </c>
      <c r="D667" s="6">
        <v>45</v>
      </c>
      <c r="E667" s="5" t="s">
        <v>1382</v>
      </c>
      <c r="F667" s="3" t="s">
        <v>341</v>
      </c>
      <c r="G667" s="3" t="s">
        <v>11</v>
      </c>
      <c r="H667" s="3" t="s">
        <v>11</v>
      </c>
    </row>
    <row r="668" spans="1:12" x14ac:dyDescent="0.3">
      <c r="A668" s="3" t="s">
        <v>489</v>
      </c>
      <c r="B668" s="5">
        <v>40709</v>
      </c>
      <c r="C668" s="5" t="s">
        <v>1305</v>
      </c>
      <c r="D668" s="6">
        <v>46</v>
      </c>
      <c r="E668" s="5" t="s">
        <v>1383</v>
      </c>
      <c r="F668" s="3" t="s">
        <v>342</v>
      </c>
      <c r="G668" s="3" t="s">
        <v>11</v>
      </c>
      <c r="H668" s="3" t="s">
        <v>15</v>
      </c>
    </row>
    <row r="669" spans="1:12" x14ac:dyDescent="0.3">
      <c r="A669" s="3" t="s">
        <v>489</v>
      </c>
      <c r="B669" s="5">
        <v>40709</v>
      </c>
      <c r="C669" s="5" t="s">
        <v>1305</v>
      </c>
      <c r="D669" s="6">
        <v>46</v>
      </c>
      <c r="E669" s="5" t="s">
        <v>1384</v>
      </c>
      <c r="F669" s="3" t="s">
        <v>343</v>
      </c>
      <c r="G669" s="3" t="s">
        <v>11</v>
      </c>
      <c r="H669" s="3" t="s">
        <v>11</v>
      </c>
    </row>
    <row r="670" spans="1:12" x14ac:dyDescent="0.3">
      <c r="A670" s="3" t="s">
        <v>489</v>
      </c>
      <c r="B670" s="5">
        <v>40709</v>
      </c>
      <c r="C670" s="5" t="s">
        <v>1305</v>
      </c>
      <c r="D670" s="6">
        <v>47</v>
      </c>
      <c r="E670" s="5" t="s">
        <v>1385</v>
      </c>
      <c r="F670" s="3" t="s">
        <v>344</v>
      </c>
      <c r="G670" s="3" t="s">
        <v>11</v>
      </c>
      <c r="H670" s="3" t="s">
        <v>11</v>
      </c>
    </row>
    <row r="671" spans="1:12" x14ac:dyDescent="0.3">
      <c r="A671" s="3" t="s">
        <v>489</v>
      </c>
      <c r="B671" s="5">
        <v>40709</v>
      </c>
      <c r="C671" s="5" t="s">
        <v>1305</v>
      </c>
      <c r="D671" s="6">
        <v>47</v>
      </c>
      <c r="E671" s="5" t="s">
        <v>1386</v>
      </c>
      <c r="F671" s="3" t="s">
        <v>345</v>
      </c>
      <c r="G671" s="3" t="s">
        <v>11</v>
      </c>
      <c r="H671" s="3" t="s">
        <v>11</v>
      </c>
    </row>
    <row r="672" spans="1:12" x14ac:dyDescent="0.3">
      <c r="A672" s="3" t="s">
        <v>489</v>
      </c>
      <c r="B672" s="5">
        <v>40709</v>
      </c>
      <c r="C672" s="5" t="s">
        <v>1305</v>
      </c>
      <c r="D672" s="6">
        <v>48</v>
      </c>
      <c r="E672" s="5" t="s">
        <v>1387</v>
      </c>
      <c r="F672" s="3" t="s">
        <v>346</v>
      </c>
      <c r="G672" s="3" t="s">
        <v>11</v>
      </c>
      <c r="H672" s="3" t="s">
        <v>11</v>
      </c>
    </row>
    <row r="673" spans="1:26" x14ac:dyDescent="0.3">
      <c r="A673" s="3" t="s">
        <v>489</v>
      </c>
      <c r="B673" s="5">
        <v>40709</v>
      </c>
      <c r="C673" s="5" t="s">
        <v>1305</v>
      </c>
      <c r="D673" s="6">
        <v>48</v>
      </c>
      <c r="E673" s="5" t="s">
        <v>1388</v>
      </c>
      <c r="F673" s="3" t="s">
        <v>347</v>
      </c>
      <c r="G673" s="3" t="s">
        <v>11</v>
      </c>
      <c r="H673" s="3" t="s">
        <v>11</v>
      </c>
    </row>
    <row r="674" spans="1:26" x14ac:dyDescent="0.3">
      <c r="A674" s="3" t="s">
        <v>490</v>
      </c>
      <c r="B674" s="5">
        <v>40675</v>
      </c>
      <c r="C674" s="5" t="s">
        <v>1306</v>
      </c>
      <c r="D674" s="6">
        <v>6</v>
      </c>
      <c r="E674" s="5" t="s">
        <v>1399</v>
      </c>
      <c r="F674" s="3" t="s">
        <v>387</v>
      </c>
      <c r="G674" s="3" t="s">
        <v>11</v>
      </c>
      <c r="H674" s="3" t="s">
        <v>11</v>
      </c>
      <c r="L674" s="6"/>
    </row>
    <row r="675" spans="1:26" x14ac:dyDescent="0.3">
      <c r="A675" s="3" t="s">
        <v>490</v>
      </c>
      <c r="B675" s="5">
        <v>40675</v>
      </c>
      <c r="C675" s="5" t="s">
        <v>1306</v>
      </c>
      <c r="D675" s="6">
        <v>6</v>
      </c>
      <c r="E675" s="5" t="s">
        <v>1400</v>
      </c>
      <c r="F675" s="3" t="s">
        <v>388</v>
      </c>
      <c r="G675" s="3" t="s">
        <v>13</v>
      </c>
      <c r="H675" s="3" t="s">
        <v>14</v>
      </c>
      <c r="J675" s="3" t="s">
        <v>24</v>
      </c>
      <c r="K675" s="3" t="s">
        <v>17</v>
      </c>
      <c r="L675" s="6" t="s">
        <v>1163</v>
      </c>
      <c r="M675" s="3" t="s">
        <v>25</v>
      </c>
      <c r="N675" s="3" t="s">
        <v>19</v>
      </c>
      <c r="P675" s="3">
        <v>34</v>
      </c>
      <c r="Q675" s="3">
        <v>21.1</v>
      </c>
      <c r="R675" s="3">
        <v>9.35</v>
      </c>
      <c r="W675" s="3">
        <v>21</v>
      </c>
      <c r="X675" s="3">
        <v>100</v>
      </c>
      <c r="Y675" s="3">
        <f>X675-W675</f>
        <v>79</v>
      </c>
      <c r="Z675" s="3">
        <f>(39+43)/2</f>
        <v>41</v>
      </c>
    </row>
    <row r="676" spans="1:26" x14ac:dyDescent="0.3">
      <c r="A676" s="3" t="s">
        <v>490</v>
      </c>
      <c r="B676" s="5">
        <v>40675</v>
      </c>
      <c r="C676" s="5" t="s">
        <v>1306</v>
      </c>
      <c r="D676" s="6">
        <v>7</v>
      </c>
      <c r="E676" s="5" t="s">
        <v>1401</v>
      </c>
      <c r="F676" s="3" t="s">
        <v>389</v>
      </c>
      <c r="G676" s="3" t="s">
        <v>13</v>
      </c>
      <c r="H676" s="3" t="s">
        <v>14</v>
      </c>
      <c r="J676" s="3" t="s">
        <v>16</v>
      </c>
      <c r="K676" s="3" t="s">
        <v>17</v>
      </c>
      <c r="L676" s="6" t="s">
        <v>1164</v>
      </c>
      <c r="M676" s="3" t="s">
        <v>18</v>
      </c>
      <c r="N676" s="3" t="s">
        <v>19</v>
      </c>
      <c r="P676" s="3">
        <v>44</v>
      </c>
      <c r="Q676" s="3">
        <v>20.85</v>
      </c>
      <c r="R676" s="3">
        <v>14.5</v>
      </c>
      <c r="W676" s="3">
        <v>21</v>
      </c>
      <c r="X676" s="3">
        <v>375</v>
      </c>
      <c r="Y676" s="3">
        <f>X676-W676</f>
        <v>354</v>
      </c>
      <c r="Z676" s="3">
        <f>(12+7)/2</f>
        <v>9.5</v>
      </c>
    </row>
    <row r="677" spans="1:26" x14ac:dyDescent="0.3">
      <c r="A677" s="3" t="s">
        <v>490</v>
      </c>
      <c r="B677" s="5">
        <v>40675</v>
      </c>
      <c r="C677" s="5" t="s">
        <v>1306</v>
      </c>
      <c r="D677" s="6">
        <v>7</v>
      </c>
      <c r="E677" s="5" t="s">
        <v>1402</v>
      </c>
      <c r="F677" s="3" t="s">
        <v>390</v>
      </c>
      <c r="G677" s="3" t="s">
        <v>11</v>
      </c>
      <c r="H677" s="3" t="s">
        <v>11</v>
      </c>
      <c r="L677" s="6"/>
    </row>
    <row r="678" spans="1:26" x14ac:dyDescent="0.3">
      <c r="A678" s="3" t="s">
        <v>490</v>
      </c>
      <c r="B678" s="5">
        <v>40675</v>
      </c>
      <c r="C678" s="5" t="s">
        <v>1306</v>
      </c>
      <c r="D678" s="6">
        <v>8</v>
      </c>
      <c r="E678" s="5" t="s">
        <v>1403</v>
      </c>
      <c r="F678" s="3" t="s">
        <v>391</v>
      </c>
      <c r="L678" s="6"/>
    </row>
    <row r="679" spans="1:26" x14ac:dyDescent="0.3">
      <c r="A679" s="3" t="s">
        <v>490</v>
      </c>
      <c r="B679" s="5">
        <v>40675</v>
      </c>
      <c r="C679" s="5" t="s">
        <v>1306</v>
      </c>
      <c r="D679" s="6">
        <v>8</v>
      </c>
      <c r="E679" s="5" t="s">
        <v>1404</v>
      </c>
      <c r="F679" s="3" t="s">
        <v>392</v>
      </c>
      <c r="L679" s="6"/>
    </row>
    <row r="680" spans="1:26" x14ac:dyDescent="0.3">
      <c r="A680" s="3" t="s">
        <v>490</v>
      </c>
      <c r="B680" s="5">
        <v>40675</v>
      </c>
      <c r="C680" s="5" t="s">
        <v>1306</v>
      </c>
      <c r="D680" s="6">
        <v>9</v>
      </c>
      <c r="E680" s="5" t="s">
        <v>1405</v>
      </c>
      <c r="F680" s="3" t="s">
        <v>393</v>
      </c>
      <c r="G680" s="3" t="s">
        <v>11</v>
      </c>
      <c r="H680" s="3" t="s">
        <v>14</v>
      </c>
    </row>
    <row r="681" spans="1:26" x14ac:dyDescent="0.3">
      <c r="A681" s="3" t="s">
        <v>490</v>
      </c>
      <c r="B681" s="5">
        <v>40675</v>
      </c>
      <c r="C681" s="5" t="s">
        <v>1306</v>
      </c>
      <c r="D681" s="6">
        <v>9</v>
      </c>
      <c r="E681" s="5" t="s">
        <v>1406</v>
      </c>
      <c r="F681" s="3" t="s">
        <v>394</v>
      </c>
      <c r="G681" s="3" t="s">
        <v>13</v>
      </c>
      <c r="H681" s="3" t="s">
        <v>14</v>
      </c>
      <c r="J681" s="3" t="s">
        <v>24</v>
      </c>
      <c r="K681" s="3" t="s">
        <v>17</v>
      </c>
      <c r="L681" s="6" t="s">
        <v>1165</v>
      </c>
      <c r="M681" s="3" t="s">
        <v>25</v>
      </c>
      <c r="N681" s="3" t="s">
        <v>21</v>
      </c>
      <c r="P681" s="3">
        <v>33</v>
      </c>
      <c r="Q681" s="3">
        <v>17.7</v>
      </c>
      <c r="R681" s="3">
        <v>18.95</v>
      </c>
      <c r="W681" s="3">
        <v>21</v>
      </c>
      <c r="X681" s="3">
        <v>97</v>
      </c>
      <c r="Y681" s="3">
        <f>X681-W681</f>
        <v>76</v>
      </c>
      <c r="Z681" s="3">
        <v>40.5</v>
      </c>
    </row>
    <row r="682" spans="1:26" x14ac:dyDescent="0.3">
      <c r="A682" s="3" t="s">
        <v>490</v>
      </c>
      <c r="B682" s="5">
        <v>40675</v>
      </c>
      <c r="C682" s="5" t="s">
        <v>1306</v>
      </c>
      <c r="D682" s="6">
        <v>10</v>
      </c>
      <c r="E682" s="5" t="s">
        <v>1311</v>
      </c>
      <c r="F682" s="3" t="s">
        <v>395</v>
      </c>
      <c r="G682" s="3" t="s">
        <v>11</v>
      </c>
      <c r="H682" s="3" t="s">
        <v>15</v>
      </c>
      <c r="L682" s="6"/>
    </row>
    <row r="683" spans="1:26" x14ac:dyDescent="0.3">
      <c r="A683" s="3" t="s">
        <v>490</v>
      </c>
      <c r="B683" s="5">
        <v>40675</v>
      </c>
      <c r="C683" s="5" t="s">
        <v>1306</v>
      </c>
      <c r="D683" s="6">
        <v>10</v>
      </c>
      <c r="E683" s="5" t="s">
        <v>1312</v>
      </c>
      <c r="F683" s="3" t="s">
        <v>396</v>
      </c>
      <c r="G683" s="3" t="s">
        <v>11</v>
      </c>
      <c r="H683" s="3" t="s">
        <v>14</v>
      </c>
      <c r="L683" s="6"/>
    </row>
    <row r="684" spans="1:26" x14ac:dyDescent="0.3">
      <c r="A684" s="3" t="s">
        <v>490</v>
      </c>
      <c r="B684" s="5">
        <v>40675</v>
      </c>
      <c r="C684" s="5" t="s">
        <v>1306</v>
      </c>
      <c r="D684" s="6">
        <v>11</v>
      </c>
      <c r="E684" s="5" t="s">
        <v>1313</v>
      </c>
      <c r="F684" s="3" t="s">
        <v>397</v>
      </c>
      <c r="G684" s="3" t="s">
        <v>13</v>
      </c>
      <c r="H684" s="3" t="s">
        <v>14</v>
      </c>
      <c r="J684" s="3" t="s">
        <v>24</v>
      </c>
      <c r="K684" s="3" t="s">
        <v>17</v>
      </c>
      <c r="L684" s="6" t="s">
        <v>1166</v>
      </c>
      <c r="M684" s="3" t="s">
        <v>25</v>
      </c>
      <c r="N684" s="3" t="s">
        <v>23</v>
      </c>
      <c r="P684" s="3">
        <v>32</v>
      </c>
      <c r="Q684" s="3">
        <v>18.7</v>
      </c>
      <c r="R684" s="3">
        <v>11.35</v>
      </c>
      <c r="W684" s="3">
        <v>21</v>
      </c>
      <c r="X684" s="3">
        <v>90</v>
      </c>
      <c r="Y684" s="3">
        <f>X684-W684</f>
        <v>69</v>
      </c>
      <c r="Z684" s="3">
        <v>55</v>
      </c>
    </row>
    <row r="685" spans="1:26" x14ac:dyDescent="0.3">
      <c r="A685" s="3" t="s">
        <v>490</v>
      </c>
      <c r="B685" s="5">
        <v>40675</v>
      </c>
      <c r="C685" s="5" t="s">
        <v>1306</v>
      </c>
      <c r="D685" s="6">
        <v>11</v>
      </c>
      <c r="E685" s="5" t="s">
        <v>1314</v>
      </c>
      <c r="F685" s="3" t="s">
        <v>398</v>
      </c>
      <c r="G685" s="3" t="s">
        <v>11</v>
      </c>
      <c r="H685" s="3" t="s">
        <v>11</v>
      </c>
      <c r="L685" s="6"/>
    </row>
    <row r="686" spans="1:26" x14ac:dyDescent="0.3">
      <c r="A686" s="3" t="s">
        <v>490</v>
      </c>
      <c r="B686" s="5">
        <v>40675</v>
      </c>
      <c r="C686" s="5" t="s">
        <v>1306</v>
      </c>
      <c r="D686" s="6">
        <v>12</v>
      </c>
      <c r="E686" s="5" t="s">
        <v>1315</v>
      </c>
      <c r="F686" s="3" t="s">
        <v>399</v>
      </c>
      <c r="G686" s="3" t="s">
        <v>11</v>
      </c>
      <c r="H686" s="3" t="s">
        <v>11</v>
      </c>
      <c r="L686" s="6"/>
    </row>
    <row r="687" spans="1:26" x14ac:dyDescent="0.3">
      <c r="A687" s="3" t="s">
        <v>490</v>
      </c>
      <c r="B687" s="5">
        <v>40675</v>
      </c>
      <c r="C687" s="5" t="s">
        <v>1306</v>
      </c>
      <c r="D687" s="6">
        <v>12</v>
      </c>
      <c r="E687" s="5" t="s">
        <v>1316</v>
      </c>
      <c r="F687" s="3" t="s">
        <v>400</v>
      </c>
      <c r="G687" s="3" t="s">
        <v>11</v>
      </c>
      <c r="H687" s="3" t="s">
        <v>11</v>
      </c>
      <c r="L687" s="6"/>
    </row>
    <row r="688" spans="1:26" x14ac:dyDescent="0.3">
      <c r="A688" s="3" t="s">
        <v>490</v>
      </c>
      <c r="B688" s="5">
        <v>40675</v>
      </c>
      <c r="C688" s="5" t="s">
        <v>1306</v>
      </c>
      <c r="D688" s="6">
        <v>13</v>
      </c>
      <c r="E688" s="5" t="s">
        <v>1317</v>
      </c>
      <c r="F688" s="3" t="s">
        <v>401</v>
      </c>
      <c r="G688" s="3" t="s">
        <v>13</v>
      </c>
      <c r="H688" s="3" t="s">
        <v>14</v>
      </c>
      <c r="L688" s="6"/>
    </row>
    <row r="689" spans="1:36" x14ac:dyDescent="0.3">
      <c r="A689" s="3" t="s">
        <v>490</v>
      </c>
      <c r="B689" s="5">
        <v>40675</v>
      </c>
      <c r="C689" s="5" t="s">
        <v>1306</v>
      </c>
      <c r="D689" s="6">
        <v>13</v>
      </c>
      <c r="E689" s="5" t="s">
        <v>1318</v>
      </c>
      <c r="F689" s="3" t="s">
        <v>402</v>
      </c>
      <c r="G689" s="3" t="s">
        <v>11</v>
      </c>
      <c r="H689" s="3" t="s">
        <v>11</v>
      </c>
      <c r="L689" s="6"/>
    </row>
    <row r="690" spans="1:36" x14ac:dyDescent="0.3">
      <c r="A690" s="3" t="s">
        <v>490</v>
      </c>
      <c r="B690" s="5">
        <v>40675</v>
      </c>
      <c r="C690" s="5" t="s">
        <v>1306</v>
      </c>
      <c r="D690" s="6">
        <v>14</v>
      </c>
      <c r="E690" s="5" t="s">
        <v>1319</v>
      </c>
      <c r="F690" s="3" t="s">
        <v>403</v>
      </c>
      <c r="G690" s="3" t="s">
        <v>11</v>
      </c>
      <c r="H690" s="3" t="s">
        <v>11</v>
      </c>
      <c r="L690" s="6"/>
    </row>
    <row r="691" spans="1:36" x14ac:dyDescent="0.3">
      <c r="A691" s="3" t="s">
        <v>490</v>
      </c>
      <c r="B691" s="5">
        <v>40675</v>
      </c>
      <c r="C691" s="5" t="s">
        <v>1306</v>
      </c>
      <c r="D691" s="6">
        <v>14</v>
      </c>
      <c r="E691" s="5" t="s">
        <v>1320</v>
      </c>
      <c r="F691" s="3" t="s">
        <v>404</v>
      </c>
      <c r="G691" s="3" t="s">
        <v>11</v>
      </c>
      <c r="H691" s="3" t="s">
        <v>11</v>
      </c>
      <c r="I691" s="3" t="s">
        <v>12</v>
      </c>
      <c r="L691" s="6"/>
    </row>
    <row r="692" spans="1:36" x14ac:dyDescent="0.3">
      <c r="A692" s="3" t="s">
        <v>490</v>
      </c>
      <c r="B692" s="5">
        <v>40675</v>
      </c>
      <c r="C692" s="5" t="s">
        <v>1306</v>
      </c>
      <c r="D692" s="6">
        <v>15</v>
      </c>
      <c r="E692" s="5" t="s">
        <v>1321</v>
      </c>
      <c r="F692" s="3" t="s">
        <v>405</v>
      </c>
      <c r="G692" s="3" t="s">
        <v>11</v>
      </c>
      <c r="H692" s="3" t="s">
        <v>11</v>
      </c>
      <c r="L692" s="6"/>
    </row>
    <row r="693" spans="1:36" x14ac:dyDescent="0.3">
      <c r="A693" s="3" t="s">
        <v>490</v>
      </c>
      <c r="B693" s="5">
        <v>40675</v>
      </c>
      <c r="C693" s="5" t="s">
        <v>1306</v>
      </c>
      <c r="D693" s="6">
        <v>15</v>
      </c>
      <c r="E693" s="5" t="s">
        <v>1322</v>
      </c>
      <c r="F693" s="3" t="s">
        <v>406</v>
      </c>
      <c r="G693" s="3" t="s">
        <v>11</v>
      </c>
      <c r="H693" s="3" t="s">
        <v>11</v>
      </c>
      <c r="I693" s="3" t="s">
        <v>12</v>
      </c>
      <c r="L693" s="6"/>
    </row>
    <row r="694" spans="1:36" x14ac:dyDescent="0.3">
      <c r="A694" s="3" t="s">
        <v>490</v>
      </c>
      <c r="B694" s="5">
        <v>40675</v>
      </c>
      <c r="C694" s="5" t="s">
        <v>1306</v>
      </c>
      <c r="D694" s="6">
        <v>16</v>
      </c>
      <c r="E694" s="5" t="s">
        <v>1323</v>
      </c>
      <c r="F694" s="3" t="s">
        <v>407</v>
      </c>
      <c r="G694" s="3" t="s">
        <v>11</v>
      </c>
      <c r="H694" s="3" t="s">
        <v>15</v>
      </c>
      <c r="L694" s="6"/>
    </row>
    <row r="695" spans="1:36" x14ac:dyDescent="0.3">
      <c r="A695" s="3" t="s">
        <v>490</v>
      </c>
      <c r="B695" s="5">
        <v>40675</v>
      </c>
      <c r="C695" s="5" t="s">
        <v>1306</v>
      </c>
      <c r="D695" s="6">
        <v>16</v>
      </c>
      <c r="E695" s="5" t="s">
        <v>1324</v>
      </c>
      <c r="F695" s="3" t="s">
        <v>408</v>
      </c>
      <c r="G695" s="3" t="s">
        <v>13</v>
      </c>
      <c r="H695" s="3" t="s">
        <v>14</v>
      </c>
      <c r="J695" s="3" t="s">
        <v>16</v>
      </c>
      <c r="K695" s="3" t="s">
        <v>17</v>
      </c>
      <c r="L695" s="6" t="s">
        <v>1167</v>
      </c>
      <c r="M695" s="3" t="s">
        <v>18</v>
      </c>
      <c r="N695" s="3" t="s">
        <v>21</v>
      </c>
      <c r="P695" s="3">
        <v>43.6</v>
      </c>
      <c r="Q695" s="3">
        <v>21.8</v>
      </c>
      <c r="R695" s="3">
        <v>33.799999999999997</v>
      </c>
      <c r="W695" s="3">
        <v>21</v>
      </c>
      <c r="X695" s="3">
        <v>350</v>
      </c>
      <c r="Y695" s="3">
        <f>X695-W695</f>
        <v>329</v>
      </c>
      <c r="Z695" s="3">
        <v>11</v>
      </c>
    </row>
    <row r="696" spans="1:36" x14ac:dyDescent="0.3">
      <c r="A696" s="3" t="s">
        <v>491</v>
      </c>
      <c r="B696" s="5">
        <v>40676</v>
      </c>
      <c r="C696" s="5" t="s">
        <v>1306</v>
      </c>
      <c r="D696" s="6">
        <v>6</v>
      </c>
      <c r="E696" s="5" t="s">
        <v>1399</v>
      </c>
      <c r="F696" s="3" t="s">
        <v>387</v>
      </c>
      <c r="G696" s="3" t="s">
        <v>11</v>
      </c>
      <c r="H696" s="3" t="s">
        <v>11</v>
      </c>
      <c r="L696" s="6"/>
    </row>
    <row r="697" spans="1:36" x14ac:dyDescent="0.3">
      <c r="A697" s="3" t="s">
        <v>491</v>
      </c>
      <c r="B697" s="5">
        <v>40676</v>
      </c>
      <c r="C697" s="5" t="s">
        <v>1306</v>
      </c>
      <c r="D697" s="6">
        <v>6</v>
      </c>
      <c r="E697" s="5" t="s">
        <v>1400</v>
      </c>
      <c r="F697" s="3" t="s">
        <v>388</v>
      </c>
      <c r="G697" s="3" t="s">
        <v>13</v>
      </c>
      <c r="H697" s="3" t="s">
        <v>14</v>
      </c>
      <c r="J697" s="3" t="s">
        <v>24</v>
      </c>
      <c r="K697" s="3" t="s">
        <v>15</v>
      </c>
      <c r="L697" s="6" t="s">
        <v>1166</v>
      </c>
    </row>
    <row r="698" spans="1:36" x14ac:dyDescent="0.3">
      <c r="A698" s="3" t="s">
        <v>491</v>
      </c>
      <c r="B698" s="5">
        <v>40676</v>
      </c>
      <c r="C698" s="5" t="s">
        <v>1306</v>
      </c>
      <c r="D698" s="6">
        <v>7</v>
      </c>
      <c r="E698" s="5" t="s">
        <v>1401</v>
      </c>
      <c r="F698" s="3" t="s">
        <v>389</v>
      </c>
      <c r="G698" s="3" t="s">
        <v>13</v>
      </c>
      <c r="H698" s="3" t="s">
        <v>14</v>
      </c>
      <c r="J698" s="3" t="s">
        <v>16</v>
      </c>
      <c r="K698" s="3" t="s">
        <v>15</v>
      </c>
      <c r="L698" s="6" t="s">
        <v>1164</v>
      </c>
    </row>
    <row r="699" spans="1:36" x14ac:dyDescent="0.3">
      <c r="A699" s="3" t="s">
        <v>491</v>
      </c>
      <c r="B699" s="5">
        <v>40676</v>
      </c>
      <c r="C699" s="5" t="s">
        <v>1306</v>
      </c>
      <c r="D699" s="6">
        <v>7</v>
      </c>
      <c r="E699" s="5" t="s">
        <v>1402</v>
      </c>
      <c r="F699" s="3" t="s">
        <v>390</v>
      </c>
      <c r="G699" s="3" t="s">
        <v>13</v>
      </c>
      <c r="H699" s="3" t="s">
        <v>14</v>
      </c>
      <c r="J699" s="3" t="s">
        <v>16</v>
      </c>
      <c r="K699" s="3" t="s">
        <v>17</v>
      </c>
      <c r="L699" s="6" t="s">
        <v>1168</v>
      </c>
      <c r="M699" s="3" t="s">
        <v>18</v>
      </c>
      <c r="N699" s="3" t="s">
        <v>21</v>
      </c>
      <c r="P699" s="3">
        <v>46.2</v>
      </c>
      <c r="Q699" s="3">
        <v>22.8</v>
      </c>
      <c r="R699" s="3">
        <v>29.65</v>
      </c>
      <c r="W699" s="3">
        <v>24</v>
      </c>
      <c r="X699" s="3">
        <v>370</v>
      </c>
      <c r="Y699" s="3">
        <f>X699-W699</f>
        <v>346</v>
      </c>
      <c r="Z699" s="3">
        <v>7.5</v>
      </c>
    </row>
    <row r="700" spans="1:36" x14ac:dyDescent="0.3">
      <c r="A700" s="3" t="s">
        <v>491</v>
      </c>
      <c r="B700" s="5">
        <v>40676</v>
      </c>
      <c r="C700" s="5" t="s">
        <v>1306</v>
      </c>
      <c r="D700" s="6">
        <v>8</v>
      </c>
      <c r="E700" s="5" t="s">
        <v>1403</v>
      </c>
      <c r="F700" s="3" t="s">
        <v>391</v>
      </c>
      <c r="L700" s="6"/>
    </row>
    <row r="701" spans="1:36" x14ac:dyDescent="0.3">
      <c r="A701" s="3" t="s">
        <v>491</v>
      </c>
      <c r="B701" s="5">
        <v>40676</v>
      </c>
      <c r="C701" s="5" t="s">
        <v>1306</v>
      </c>
      <c r="D701" s="6">
        <v>8</v>
      </c>
      <c r="E701" s="5" t="s">
        <v>1404</v>
      </c>
      <c r="F701" s="3" t="s">
        <v>392</v>
      </c>
      <c r="L701" s="6"/>
    </row>
    <row r="702" spans="1:36" x14ac:dyDescent="0.3">
      <c r="A702" s="3" t="s">
        <v>491</v>
      </c>
      <c r="B702" s="5">
        <v>40676</v>
      </c>
      <c r="C702" s="5" t="s">
        <v>1306</v>
      </c>
      <c r="D702" s="6">
        <v>9</v>
      </c>
      <c r="E702" s="5" t="s">
        <v>1405</v>
      </c>
      <c r="F702" s="3" t="s">
        <v>393</v>
      </c>
      <c r="G702" s="3" t="s">
        <v>11</v>
      </c>
      <c r="H702" s="3" t="s">
        <v>14</v>
      </c>
      <c r="L702" s="6"/>
    </row>
    <row r="703" spans="1:36" x14ac:dyDescent="0.3">
      <c r="A703" s="3" t="s">
        <v>491</v>
      </c>
      <c r="B703" s="5">
        <v>40676</v>
      </c>
      <c r="C703" s="5" t="s">
        <v>1306</v>
      </c>
      <c r="D703" s="6">
        <v>9</v>
      </c>
      <c r="E703" s="5" t="s">
        <v>1406</v>
      </c>
      <c r="F703" s="3" t="s">
        <v>394</v>
      </c>
      <c r="G703" s="3" t="s">
        <v>13</v>
      </c>
      <c r="H703" s="3" t="s">
        <v>14</v>
      </c>
      <c r="J703" s="3" t="s">
        <v>16</v>
      </c>
      <c r="K703" s="3" t="s">
        <v>15</v>
      </c>
      <c r="L703" s="6" t="s">
        <v>1167</v>
      </c>
    </row>
    <row r="704" spans="1:36" x14ac:dyDescent="0.3">
      <c r="A704" s="3" t="s">
        <v>491</v>
      </c>
      <c r="B704" s="5">
        <v>40676</v>
      </c>
      <c r="C704" s="5" t="s">
        <v>1306</v>
      </c>
      <c r="D704" s="6">
        <v>10</v>
      </c>
      <c r="E704" s="5" t="s">
        <v>1311</v>
      </c>
      <c r="F704" s="3" t="s">
        <v>395</v>
      </c>
      <c r="G704" s="3" t="s">
        <v>13</v>
      </c>
      <c r="H704" s="3" t="s">
        <v>14</v>
      </c>
      <c r="J704" s="3" t="s">
        <v>24</v>
      </c>
      <c r="L704" s="6"/>
      <c r="AJ704" s="3" t="s">
        <v>50</v>
      </c>
    </row>
    <row r="705" spans="1:27" x14ac:dyDescent="0.3">
      <c r="A705" s="3" t="s">
        <v>491</v>
      </c>
      <c r="B705" s="5">
        <v>40676</v>
      </c>
      <c r="C705" s="5" t="s">
        <v>1306</v>
      </c>
      <c r="D705" s="6">
        <v>10</v>
      </c>
      <c r="E705" s="5" t="s">
        <v>1312</v>
      </c>
      <c r="F705" s="3" t="s">
        <v>396</v>
      </c>
      <c r="G705" s="3" t="s">
        <v>11</v>
      </c>
      <c r="H705" s="3" t="s">
        <v>11</v>
      </c>
      <c r="I705" s="3" t="s">
        <v>12</v>
      </c>
      <c r="L705" s="6"/>
    </row>
    <row r="706" spans="1:27" x14ac:dyDescent="0.3">
      <c r="A706" s="3" t="s">
        <v>491</v>
      </c>
      <c r="B706" s="5">
        <v>40676</v>
      </c>
      <c r="C706" s="5" t="s">
        <v>1306</v>
      </c>
      <c r="D706" s="6">
        <v>11</v>
      </c>
      <c r="E706" s="5" t="s">
        <v>1313</v>
      </c>
      <c r="F706" s="3" t="s">
        <v>397</v>
      </c>
      <c r="G706" s="3" t="s">
        <v>11</v>
      </c>
      <c r="H706" s="3" t="s">
        <v>11</v>
      </c>
      <c r="I706" s="3" t="s">
        <v>12</v>
      </c>
      <c r="L706" s="6"/>
    </row>
    <row r="707" spans="1:27" x14ac:dyDescent="0.3">
      <c r="A707" s="3" t="s">
        <v>491</v>
      </c>
      <c r="B707" s="5">
        <v>40676</v>
      </c>
      <c r="C707" s="5" t="s">
        <v>1306</v>
      </c>
      <c r="D707" s="6">
        <v>11</v>
      </c>
      <c r="E707" s="5" t="s">
        <v>1314</v>
      </c>
      <c r="F707" s="3" t="s">
        <v>398</v>
      </c>
      <c r="G707" s="3" t="s">
        <v>13</v>
      </c>
      <c r="H707" s="3" t="s">
        <v>14</v>
      </c>
      <c r="J707" s="3" t="s">
        <v>24</v>
      </c>
      <c r="K707" s="3" t="s">
        <v>17</v>
      </c>
      <c r="L707" s="6" t="s">
        <v>1169</v>
      </c>
      <c r="M707" s="3" t="s">
        <v>18</v>
      </c>
      <c r="N707" s="3" t="s">
        <v>19</v>
      </c>
      <c r="P707" s="3">
        <v>36.1</v>
      </c>
      <c r="Q707" s="3">
        <v>10.1</v>
      </c>
      <c r="R707" s="3">
        <v>10.199999999999999</v>
      </c>
      <c r="W707" s="3">
        <v>24</v>
      </c>
      <c r="X707" s="3">
        <v>97</v>
      </c>
      <c r="Y707" s="3">
        <f>X707-W707</f>
        <v>73</v>
      </c>
      <c r="Z707" s="3">
        <v>31.5</v>
      </c>
    </row>
    <row r="708" spans="1:27" x14ac:dyDescent="0.3">
      <c r="A708" s="3" t="s">
        <v>491</v>
      </c>
      <c r="B708" s="5">
        <v>40676</v>
      </c>
      <c r="C708" s="5" t="s">
        <v>1306</v>
      </c>
      <c r="D708" s="6">
        <v>12</v>
      </c>
      <c r="E708" s="5" t="s">
        <v>1315</v>
      </c>
      <c r="F708" s="3" t="s">
        <v>399</v>
      </c>
      <c r="G708" s="3" t="s">
        <v>11</v>
      </c>
      <c r="H708" s="3" t="s">
        <v>11</v>
      </c>
      <c r="I708" s="3" t="s">
        <v>12</v>
      </c>
      <c r="L708" s="6"/>
    </row>
    <row r="709" spans="1:27" x14ac:dyDescent="0.3">
      <c r="A709" s="3" t="s">
        <v>491</v>
      </c>
      <c r="B709" s="5">
        <v>40676</v>
      </c>
      <c r="C709" s="5" t="s">
        <v>1306</v>
      </c>
      <c r="D709" s="6">
        <v>12</v>
      </c>
      <c r="E709" s="5" t="s">
        <v>1316</v>
      </c>
      <c r="F709" s="3" t="s">
        <v>400</v>
      </c>
      <c r="G709" s="3" t="s">
        <v>11</v>
      </c>
      <c r="H709" s="3" t="s">
        <v>11</v>
      </c>
      <c r="L709" s="6"/>
    </row>
    <row r="710" spans="1:27" x14ac:dyDescent="0.3">
      <c r="A710" s="3" t="s">
        <v>491</v>
      </c>
      <c r="B710" s="5">
        <v>40676</v>
      </c>
      <c r="C710" s="5" t="s">
        <v>1306</v>
      </c>
      <c r="D710" s="6">
        <v>13</v>
      </c>
      <c r="E710" s="5" t="s">
        <v>1317</v>
      </c>
      <c r="F710" s="3" t="s">
        <v>401</v>
      </c>
      <c r="G710" s="3" t="s">
        <v>13</v>
      </c>
      <c r="H710" s="3" t="s">
        <v>14</v>
      </c>
      <c r="J710" s="3" t="s">
        <v>22</v>
      </c>
      <c r="K710" s="3" t="s">
        <v>17</v>
      </c>
      <c r="L710" s="6" t="s">
        <v>1170</v>
      </c>
      <c r="M710" s="3" t="s">
        <v>25</v>
      </c>
      <c r="N710" s="3" t="s">
        <v>23</v>
      </c>
      <c r="P710" s="3">
        <v>39.299999999999997</v>
      </c>
      <c r="Q710" s="3">
        <v>20.7</v>
      </c>
      <c r="R710" s="3">
        <v>18.55</v>
      </c>
      <c r="W710" s="3">
        <v>23</v>
      </c>
      <c r="X710" s="3">
        <v>138</v>
      </c>
      <c r="Y710" s="3">
        <f>X710-W710</f>
        <v>115</v>
      </c>
      <c r="Z710" s="3">
        <v>70</v>
      </c>
    </row>
    <row r="711" spans="1:27" x14ac:dyDescent="0.3">
      <c r="A711" s="3" t="s">
        <v>491</v>
      </c>
      <c r="B711" s="5">
        <v>40676</v>
      </c>
      <c r="C711" s="5" t="s">
        <v>1306</v>
      </c>
      <c r="D711" s="6">
        <v>13</v>
      </c>
      <c r="E711" s="5" t="s">
        <v>1318</v>
      </c>
      <c r="F711" s="3" t="s">
        <v>402</v>
      </c>
      <c r="G711" s="3" t="s">
        <v>11</v>
      </c>
      <c r="H711" s="3" t="s">
        <v>14</v>
      </c>
      <c r="L711" s="6"/>
    </row>
    <row r="712" spans="1:27" x14ac:dyDescent="0.3">
      <c r="A712" s="3" t="s">
        <v>491</v>
      </c>
      <c r="B712" s="5">
        <v>40676</v>
      </c>
      <c r="C712" s="5" t="s">
        <v>1306</v>
      </c>
      <c r="D712" s="6">
        <v>14</v>
      </c>
      <c r="E712" s="5" t="s">
        <v>1319</v>
      </c>
      <c r="F712" s="3" t="s">
        <v>403</v>
      </c>
      <c r="G712" s="3" t="s">
        <v>11</v>
      </c>
      <c r="H712" s="3" t="s">
        <v>11</v>
      </c>
      <c r="L712" s="6"/>
    </row>
    <row r="713" spans="1:27" x14ac:dyDescent="0.3">
      <c r="A713" s="3" t="s">
        <v>491</v>
      </c>
      <c r="B713" s="5">
        <v>40676</v>
      </c>
      <c r="C713" s="5" t="s">
        <v>1306</v>
      </c>
      <c r="D713" s="6">
        <v>14</v>
      </c>
      <c r="E713" s="5" t="s">
        <v>1320</v>
      </c>
      <c r="F713" s="3" t="s">
        <v>404</v>
      </c>
      <c r="G713" s="3" t="s">
        <v>11</v>
      </c>
      <c r="H713" s="3" t="s">
        <v>11</v>
      </c>
      <c r="I713" s="3" t="s">
        <v>12</v>
      </c>
      <c r="L713" s="6"/>
    </row>
    <row r="714" spans="1:27" x14ac:dyDescent="0.3">
      <c r="A714" s="3" t="s">
        <v>491</v>
      </c>
      <c r="B714" s="5">
        <v>40676</v>
      </c>
      <c r="C714" s="5" t="s">
        <v>1306</v>
      </c>
      <c r="D714" s="6">
        <v>15</v>
      </c>
      <c r="E714" s="5" t="s">
        <v>1321</v>
      </c>
      <c r="F714" s="3" t="s">
        <v>405</v>
      </c>
      <c r="G714" s="3" t="s">
        <v>11</v>
      </c>
      <c r="H714" s="3" t="s">
        <v>11</v>
      </c>
      <c r="L714" s="6"/>
    </row>
    <row r="715" spans="1:27" x14ac:dyDescent="0.3">
      <c r="A715" s="3" t="s">
        <v>491</v>
      </c>
      <c r="B715" s="5">
        <v>40676</v>
      </c>
      <c r="C715" s="5" t="s">
        <v>1306</v>
      </c>
      <c r="D715" s="6">
        <v>15</v>
      </c>
      <c r="E715" s="5" t="s">
        <v>1322</v>
      </c>
      <c r="F715" s="3" t="s">
        <v>406</v>
      </c>
      <c r="G715" s="3" t="s">
        <v>13</v>
      </c>
      <c r="H715" s="3" t="s">
        <v>14</v>
      </c>
      <c r="J715" s="3" t="s">
        <v>24</v>
      </c>
      <c r="K715" s="3" t="s">
        <v>17</v>
      </c>
      <c r="L715" s="6" t="s">
        <v>1171</v>
      </c>
      <c r="M715" s="3" t="s">
        <v>18</v>
      </c>
      <c r="N715" s="3" t="s">
        <v>23</v>
      </c>
      <c r="P715" s="3">
        <v>36.5</v>
      </c>
      <c r="Q715" s="3">
        <v>19.25</v>
      </c>
      <c r="R715" s="3">
        <v>8.9499999999999993</v>
      </c>
      <c r="W715" s="3">
        <v>23</v>
      </c>
      <c r="X715" s="3">
        <v>107</v>
      </c>
      <c r="Y715" s="3">
        <f>X715-W715</f>
        <v>84</v>
      </c>
      <c r="Z715" s="3">
        <v>61</v>
      </c>
    </row>
    <row r="716" spans="1:27" x14ac:dyDescent="0.3">
      <c r="A716" s="3" t="s">
        <v>491</v>
      </c>
      <c r="B716" s="5">
        <v>40676</v>
      </c>
      <c r="C716" s="5" t="s">
        <v>1306</v>
      </c>
      <c r="D716" s="6">
        <v>16</v>
      </c>
      <c r="E716" s="5" t="s">
        <v>1323</v>
      </c>
      <c r="F716" s="3" t="s">
        <v>407</v>
      </c>
      <c r="G716" s="3" t="s">
        <v>13</v>
      </c>
      <c r="H716" s="3" t="s">
        <v>14</v>
      </c>
      <c r="J716" s="3" t="s">
        <v>24</v>
      </c>
      <c r="K716" s="3" t="s">
        <v>17</v>
      </c>
      <c r="L716" s="6" t="s">
        <v>1172</v>
      </c>
      <c r="M716" s="3" t="s">
        <v>25</v>
      </c>
      <c r="N716" s="3" t="s">
        <v>26</v>
      </c>
      <c r="P716" s="3">
        <v>36.6</v>
      </c>
      <c r="Q716" s="3">
        <v>20.399999999999999</v>
      </c>
      <c r="R716" s="3">
        <v>10.1</v>
      </c>
      <c r="W716" s="3">
        <v>24</v>
      </c>
      <c r="X716" s="3">
        <v>99</v>
      </c>
      <c r="Y716" s="3">
        <f>X716-W716</f>
        <v>75</v>
      </c>
      <c r="Z716" s="3">
        <v>32</v>
      </c>
      <c r="AA716" s="3" t="s">
        <v>47</v>
      </c>
    </row>
    <row r="717" spans="1:27" x14ac:dyDescent="0.3">
      <c r="A717" s="3" t="s">
        <v>491</v>
      </c>
      <c r="B717" s="5">
        <v>40676</v>
      </c>
      <c r="C717" s="5" t="s">
        <v>1306</v>
      </c>
      <c r="D717" s="6">
        <v>16</v>
      </c>
      <c r="E717" s="5" t="s">
        <v>1324</v>
      </c>
      <c r="F717" s="3" t="s">
        <v>408</v>
      </c>
      <c r="L717" s="6"/>
    </row>
    <row r="718" spans="1:27" x14ac:dyDescent="0.3">
      <c r="A718" s="3" t="s">
        <v>492</v>
      </c>
      <c r="B718" s="5">
        <v>40677</v>
      </c>
      <c r="C718" s="5" t="s">
        <v>1306</v>
      </c>
      <c r="D718" s="6">
        <v>6</v>
      </c>
      <c r="E718" s="5" t="s">
        <v>1399</v>
      </c>
      <c r="F718" s="3" t="s">
        <v>387</v>
      </c>
      <c r="G718" s="3" t="s">
        <v>11</v>
      </c>
      <c r="H718" s="3" t="s">
        <v>14</v>
      </c>
      <c r="L718" s="6"/>
    </row>
    <row r="719" spans="1:27" x14ac:dyDescent="0.3">
      <c r="A719" s="3" t="s">
        <v>492</v>
      </c>
      <c r="B719" s="5">
        <v>40677</v>
      </c>
      <c r="C719" s="5" t="s">
        <v>1306</v>
      </c>
      <c r="D719" s="6">
        <v>6</v>
      </c>
      <c r="E719" s="5" t="s">
        <v>1400</v>
      </c>
      <c r="F719" s="3" t="s">
        <v>388</v>
      </c>
      <c r="G719" s="3" t="s">
        <v>11</v>
      </c>
      <c r="H719" s="3" t="s">
        <v>11</v>
      </c>
      <c r="L719" s="6"/>
    </row>
    <row r="720" spans="1:27" x14ac:dyDescent="0.3">
      <c r="A720" s="3" t="s">
        <v>492</v>
      </c>
      <c r="B720" s="5">
        <v>40677</v>
      </c>
      <c r="C720" s="5" t="s">
        <v>1306</v>
      </c>
      <c r="D720" s="6">
        <v>7</v>
      </c>
      <c r="E720" s="5" t="s">
        <v>1401</v>
      </c>
      <c r="F720" s="3" t="s">
        <v>389</v>
      </c>
      <c r="G720" s="3" t="s">
        <v>13</v>
      </c>
      <c r="H720" s="3" t="s">
        <v>14</v>
      </c>
      <c r="J720" s="3" t="s">
        <v>16</v>
      </c>
      <c r="K720" s="3" t="s">
        <v>15</v>
      </c>
      <c r="L720" s="6" t="s">
        <v>1168</v>
      </c>
    </row>
    <row r="721" spans="1:12" x14ac:dyDescent="0.3">
      <c r="A721" s="3" t="s">
        <v>492</v>
      </c>
      <c r="B721" s="5">
        <v>40677</v>
      </c>
      <c r="C721" s="5" t="s">
        <v>1306</v>
      </c>
      <c r="D721" s="6">
        <v>7</v>
      </c>
      <c r="E721" s="5" t="s">
        <v>1402</v>
      </c>
      <c r="F721" s="3" t="s">
        <v>390</v>
      </c>
      <c r="G721" s="3" t="s">
        <v>13</v>
      </c>
      <c r="H721" s="3" t="s">
        <v>14</v>
      </c>
      <c r="J721" s="3" t="s">
        <v>16</v>
      </c>
      <c r="K721" s="3" t="s">
        <v>15</v>
      </c>
      <c r="L721" s="6" t="s">
        <v>1164</v>
      </c>
    </row>
    <row r="722" spans="1:12" x14ac:dyDescent="0.3">
      <c r="A722" s="3" t="s">
        <v>492</v>
      </c>
      <c r="B722" s="5">
        <v>40677</v>
      </c>
      <c r="C722" s="5" t="s">
        <v>1306</v>
      </c>
      <c r="D722" s="6">
        <v>8</v>
      </c>
      <c r="E722" s="5" t="s">
        <v>1403</v>
      </c>
      <c r="F722" s="3" t="s">
        <v>391</v>
      </c>
      <c r="L722" s="6"/>
    </row>
    <row r="723" spans="1:12" x14ac:dyDescent="0.3">
      <c r="A723" s="3" t="s">
        <v>492</v>
      </c>
      <c r="B723" s="5">
        <v>40677</v>
      </c>
      <c r="C723" s="5" t="s">
        <v>1306</v>
      </c>
      <c r="D723" s="6">
        <v>8</v>
      </c>
      <c r="E723" s="5" t="s">
        <v>1404</v>
      </c>
      <c r="F723" s="3" t="s">
        <v>392</v>
      </c>
      <c r="L723" s="6"/>
    </row>
    <row r="724" spans="1:12" x14ac:dyDescent="0.3">
      <c r="A724" s="3" t="s">
        <v>492</v>
      </c>
      <c r="B724" s="5">
        <v>40677</v>
      </c>
      <c r="C724" s="5" t="s">
        <v>1306</v>
      </c>
      <c r="D724" s="6">
        <v>9</v>
      </c>
      <c r="E724" s="5" t="s">
        <v>1405</v>
      </c>
      <c r="F724" s="3" t="s">
        <v>393</v>
      </c>
      <c r="G724" s="3" t="s">
        <v>11</v>
      </c>
      <c r="H724" s="3" t="s">
        <v>14</v>
      </c>
      <c r="L724" s="6"/>
    </row>
    <row r="725" spans="1:12" x14ac:dyDescent="0.3">
      <c r="A725" s="3" t="s">
        <v>492</v>
      </c>
      <c r="B725" s="5">
        <v>40677</v>
      </c>
      <c r="C725" s="5" t="s">
        <v>1306</v>
      </c>
      <c r="D725" s="6">
        <v>9</v>
      </c>
      <c r="E725" s="5" t="s">
        <v>1406</v>
      </c>
      <c r="F725" s="3" t="s">
        <v>394</v>
      </c>
      <c r="G725" s="3" t="s">
        <v>11</v>
      </c>
      <c r="H725" s="3" t="s">
        <v>14</v>
      </c>
      <c r="L725" s="6"/>
    </row>
    <row r="726" spans="1:12" x14ac:dyDescent="0.3">
      <c r="A726" s="3" t="s">
        <v>492</v>
      </c>
      <c r="B726" s="5">
        <v>40677</v>
      </c>
      <c r="C726" s="5" t="s">
        <v>1306</v>
      </c>
      <c r="D726" s="6">
        <v>10</v>
      </c>
      <c r="E726" s="5" t="s">
        <v>1311</v>
      </c>
      <c r="F726" s="3" t="s">
        <v>395</v>
      </c>
      <c r="G726" s="3" t="s">
        <v>11</v>
      </c>
      <c r="H726" s="3" t="s">
        <v>11</v>
      </c>
      <c r="L726" s="6"/>
    </row>
    <row r="727" spans="1:12" x14ac:dyDescent="0.3">
      <c r="A727" s="3" t="s">
        <v>492</v>
      </c>
      <c r="B727" s="5">
        <v>40677</v>
      </c>
      <c r="C727" s="5" t="s">
        <v>1306</v>
      </c>
      <c r="D727" s="6">
        <v>10</v>
      </c>
      <c r="E727" s="5" t="s">
        <v>1312</v>
      </c>
      <c r="F727" s="3" t="s">
        <v>396</v>
      </c>
      <c r="G727" s="3" t="s">
        <v>11</v>
      </c>
      <c r="H727" s="3" t="s">
        <v>11</v>
      </c>
      <c r="I727" s="3" t="s">
        <v>12</v>
      </c>
      <c r="L727" s="6"/>
    </row>
    <row r="728" spans="1:12" x14ac:dyDescent="0.3">
      <c r="A728" s="3" t="s">
        <v>492</v>
      </c>
      <c r="B728" s="5">
        <v>40677</v>
      </c>
      <c r="C728" s="5" t="s">
        <v>1306</v>
      </c>
      <c r="D728" s="6">
        <v>11</v>
      </c>
      <c r="E728" s="5" t="s">
        <v>1313</v>
      </c>
      <c r="F728" s="3" t="s">
        <v>397</v>
      </c>
      <c r="G728" s="3" t="s">
        <v>11</v>
      </c>
      <c r="H728" s="3" t="s">
        <v>11</v>
      </c>
      <c r="L728" s="6"/>
    </row>
    <row r="729" spans="1:12" x14ac:dyDescent="0.3">
      <c r="A729" s="3" t="s">
        <v>492</v>
      </c>
      <c r="B729" s="5">
        <v>40677</v>
      </c>
      <c r="C729" s="5" t="s">
        <v>1306</v>
      </c>
      <c r="D729" s="6">
        <v>11</v>
      </c>
      <c r="E729" s="5" t="s">
        <v>1314</v>
      </c>
      <c r="F729" s="3" t="s">
        <v>398</v>
      </c>
      <c r="G729" s="3" t="s">
        <v>13</v>
      </c>
      <c r="H729" s="3" t="s">
        <v>14</v>
      </c>
      <c r="J729" s="3" t="s">
        <v>24</v>
      </c>
      <c r="K729" s="3" t="s">
        <v>15</v>
      </c>
      <c r="L729" s="6" t="s">
        <v>1166</v>
      </c>
    </row>
    <row r="730" spans="1:12" x14ac:dyDescent="0.3">
      <c r="A730" s="3" t="s">
        <v>492</v>
      </c>
      <c r="B730" s="5">
        <v>40677</v>
      </c>
      <c r="C730" s="5" t="s">
        <v>1306</v>
      </c>
      <c r="D730" s="6">
        <v>12</v>
      </c>
      <c r="E730" s="5" t="s">
        <v>1315</v>
      </c>
      <c r="F730" s="3" t="s">
        <v>399</v>
      </c>
      <c r="G730" s="3" t="s">
        <v>11</v>
      </c>
      <c r="H730" s="3" t="s">
        <v>11</v>
      </c>
      <c r="L730" s="6"/>
    </row>
    <row r="731" spans="1:12" x14ac:dyDescent="0.3">
      <c r="A731" s="3" t="s">
        <v>492</v>
      </c>
      <c r="B731" s="5">
        <v>40677</v>
      </c>
      <c r="C731" s="5" t="s">
        <v>1306</v>
      </c>
      <c r="D731" s="6">
        <v>12</v>
      </c>
      <c r="E731" s="5" t="s">
        <v>1316</v>
      </c>
      <c r="F731" s="3" t="s">
        <v>400</v>
      </c>
      <c r="G731" s="3" t="s">
        <v>11</v>
      </c>
      <c r="H731" s="3" t="s">
        <v>11</v>
      </c>
      <c r="L731" s="6"/>
    </row>
    <row r="732" spans="1:12" x14ac:dyDescent="0.3">
      <c r="A732" s="3" t="s">
        <v>492</v>
      </c>
      <c r="B732" s="5">
        <v>40677</v>
      </c>
      <c r="C732" s="5" t="s">
        <v>1306</v>
      </c>
      <c r="D732" s="6">
        <v>13</v>
      </c>
      <c r="E732" s="5" t="s">
        <v>1317</v>
      </c>
      <c r="F732" s="3" t="s">
        <v>401</v>
      </c>
      <c r="G732" s="3" t="s">
        <v>13</v>
      </c>
      <c r="H732" s="3" t="s">
        <v>14</v>
      </c>
      <c r="J732" s="3" t="s">
        <v>22</v>
      </c>
      <c r="K732" s="3" t="s">
        <v>15</v>
      </c>
      <c r="L732" s="6" t="s">
        <v>1170</v>
      </c>
    </row>
    <row r="733" spans="1:12" x14ac:dyDescent="0.3">
      <c r="A733" s="3" t="s">
        <v>492</v>
      </c>
      <c r="B733" s="5">
        <v>40677</v>
      </c>
      <c r="C733" s="5" t="s">
        <v>1306</v>
      </c>
      <c r="D733" s="6">
        <v>13</v>
      </c>
      <c r="E733" s="5" t="s">
        <v>1318</v>
      </c>
      <c r="F733" s="3" t="s">
        <v>402</v>
      </c>
      <c r="G733" s="3" t="s">
        <v>11</v>
      </c>
      <c r="H733" s="3" t="s">
        <v>14</v>
      </c>
      <c r="I733" s="3" t="s">
        <v>12</v>
      </c>
      <c r="L733" s="6"/>
    </row>
    <row r="734" spans="1:12" x14ac:dyDescent="0.3">
      <c r="A734" s="3" t="s">
        <v>492</v>
      </c>
      <c r="B734" s="5">
        <v>40677</v>
      </c>
      <c r="C734" s="5" t="s">
        <v>1306</v>
      </c>
      <c r="D734" s="6">
        <v>14</v>
      </c>
      <c r="E734" s="5" t="s">
        <v>1319</v>
      </c>
      <c r="F734" s="3" t="s">
        <v>403</v>
      </c>
      <c r="G734" s="3" t="s">
        <v>11</v>
      </c>
      <c r="H734" s="3" t="s">
        <v>11</v>
      </c>
      <c r="L734" s="6"/>
    </row>
    <row r="735" spans="1:12" x14ac:dyDescent="0.3">
      <c r="A735" s="3" t="s">
        <v>492</v>
      </c>
      <c r="B735" s="5">
        <v>40677</v>
      </c>
      <c r="C735" s="5" t="s">
        <v>1306</v>
      </c>
      <c r="D735" s="6">
        <v>14</v>
      </c>
      <c r="E735" s="5" t="s">
        <v>1320</v>
      </c>
      <c r="F735" s="3" t="s">
        <v>404</v>
      </c>
      <c r="G735" s="3" t="s">
        <v>11</v>
      </c>
      <c r="H735" s="3" t="s">
        <v>11</v>
      </c>
      <c r="I735" s="3" t="s">
        <v>12</v>
      </c>
      <c r="L735" s="6"/>
    </row>
    <row r="736" spans="1:12" x14ac:dyDescent="0.3">
      <c r="A736" s="3" t="s">
        <v>492</v>
      </c>
      <c r="B736" s="5">
        <v>40677</v>
      </c>
      <c r="C736" s="5" t="s">
        <v>1306</v>
      </c>
      <c r="D736" s="6">
        <v>15</v>
      </c>
      <c r="E736" s="5" t="s">
        <v>1321</v>
      </c>
      <c r="F736" s="3" t="s">
        <v>405</v>
      </c>
      <c r="G736" s="3" t="s">
        <v>11</v>
      </c>
      <c r="H736" s="3" t="s">
        <v>11</v>
      </c>
      <c r="L736" s="6"/>
    </row>
    <row r="737" spans="1:36" x14ac:dyDescent="0.3">
      <c r="A737" s="3" t="s">
        <v>492</v>
      </c>
      <c r="B737" s="5">
        <v>40677</v>
      </c>
      <c r="C737" s="5" t="s">
        <v>1306</v>
      </c>
      <c r="D737" s="6">
        <v>15</v>
      </c>
      <c r="E737" s="5" t="s">
        <v>1322</v>
      </c>
      <c r="F737" s="3" t="s">
        <v>406</v>
      </c>
      <c r="G737" s="3" t="s">
        <v>13</v>
      </c>
      <c r="H737" s="3" t="s">
        <v>14</v>
      </c>
      <c r="J737" s="3" t="s">
        <v>24</v>
      </c>
      <c r="K737" s="3" t="s">
        <v>17</v>
      </c>
      <c r="L737" s="6" t="s">
        <v>1173</v>
      </c>
      <c r="M737" s="3" t="s">
        <v>25</v>
      </c>
      <c r="N737" s="3" t="s">
        <v>23</v>
      </c>
      <c r="P737" s="3" t="s">
        <v>46</v>
      </c>
      <c r="Q737" s="3">
        <v>19.5</v>
      </c>
      <c r="R737" s="3">
        <v>12.5</v>
      </c>
      <c r="W737" s="3">
        <v>24</v>
      </c>
      <c r="X737" s="3">
        <v>102</v>
      </c>
      <c r="Y737" s="3">
        <f>X737-W737</f>
        <v>78</v>
      </c>
      <c r="AA737" s="3" t="s">
        <v>48</v>
      </c>
    </row>
    <row r="738" spans="1:36" x14ac:dyDescent="0.3">
      <c r="A738" s="3" t="s">
        <v>492</v>
      </c>
      <c r="B738" s="5">
        <v>40677</v>
      </c>
      <c r="C738" s="5" t="s">
        <v>1306</v>
      </c>
      <c r="D738" s="6">
        <v>16</v>
      </c>
      <c r="E738" s="5" t="s">
        <v>1323</v>
      </c>
      <c r="F738" s="3" t="s">
        <v>407</v>
      </c>
      <c r="G738" s="3" t="s">
        <v>13</v>
      </c>
      <c r="H738" s="3" t="s">
        <v>14</v>
      </c>
      <c r="J738" s="3" t="s">
        <v>24</v>
      </c>
      <c r="K738" s="3" t="s">
        <v>15</v>
      </c>
      <c r="L738" s="6" t="s">
        <v>1165</v>
      </c>
    </row>
    <row r="739" spans="1:36" x14ac:dyDescent="0.3">
      <c r="A739" s="3" t="s">
        <v>492</v>
      </c>
      <c r="B739" s="5">
        <v>40677</v>
      </c>
      <c r="C739" s="5" t="s">
        <v>1306</v>
      </c>
      <c r="D739" s="6">
        <v>16</v>
      </c>
      <c r="E739" s="5" t="s">
        <v>1324</v>
      </c>
      <c r="F739" s="3" t="s">
        <v>408</v>
      </c>
      <c r="G739" s="3" t="s">
        <v>13</v>
      </c>
      <c r="H739" s="3" t="s">
        <v>14</v>
      </c>
      <c r="J739" s="3" t="s">
        <v>24</v>
      </c>
      <c r="L739" s="6"/>
      <c r="AB739" s="3" t="s">
        <v>20</v>
      </c>
      <c r="AJ739" s="3" t="s">
        <v>49</v>
      </c>
    </row>
    <row r="740" spans="1:36" x14ac:dyDescent="0.3">
      <c r="A740" s="3" t="s">
        <v>493</v>
      </c>
      <c r="B740" s="5">
        <v>41532</v>
      </c>
      <c r="C740" s="5" t="s">
        <v>1306</v>
      </c>
      <c r="D740" s="6">
        <v>1</v>
      </c>
      <c r="E740" s="5" t="s">
        <v>1389</v>
      </c>
      <c r="F740" s="3" t="s">
        <v>409</v>
      </c>
      <c r="G740" s="3" t="s">
        <v>13</v>
      </c>
      <c r="H740" s="3" t="s">
        <v>11</v>
      </c>
      <c r="AI740" s="3" t="s">
        <v>61</v>
      </c>
    </row>
    <row r="741" spans="1:36" x14ac:dyDescent="0.3">
      <c r="A741" s="3" t="s">
        <v>493</v>
      </c>
      <c r="B741" s="5">
        <v>41532</v>
      </c>
      <c r="C741" s="5" t="s">
        <v>1306</v>
      </c>
      <c r="D741" s="6">
        <v>1</v>
      </c>
      <c r="E741" s="5" t="s">
        <v>1390</v>
      </c>
      <c r="F741" s="3" t="s">
        <v>410</v>
      </c>
      <c r="G741" s="3" t="s">
        <v>11</v>
      </c>
      <c r="H741" s="3" t="s">
        <v>11</v>
      </c>
      <c r="AI741" s="3" t="s">
        <v>61</v>
      </c>
    </row>
    <row r="742" spans="1:36" x14ac:dyDescent="0.3">
      <c r="A742" s="3" t="s">
        <v>493</v>
      </c>
      <c r="B742" s="5">
        <v>41532</v>
      </c>
      <c r="C742" s="5" t="s">
        <v>1306</v>
      </c>
      <c r="D742" s="6">
        <v>2</v>
      </c>
      <c r="E742" s="5" t="s">
        <v>1391</v>
      </c>
      <c r="F742" s="3" t="s">
        <v>411</v>
      </c>
      <c r="G742" s="3" t="s">
        <v>11</v>
      </c>
      <c r="H742" s="3" t="s">
        <v>11</v>
      </c>
      <c r="AI742" s="3" t="s">
        <v>61</v>
      </c>
    </row>
    <row r="743" spans="1:36" x14ac:dyDescent="0.3">
      <c r="A743" s="3" t="s">
        <v>493</v>
      </c>
      <c r="B743" s="5">
        <v>41532</v>
      </c>
      <c r="C743" s="5" t="s">
        <v>1306</v>
      </c>
      <c r="D743" s="6">
        <v>2</v>
      </c>
      <c r="E743" s="5" t="s">
        <v>1392</v>
      </c>
      <c r="F743" s="3" t="s">
        <v>412</v>
      </c>
      <c r="G743" s="3" t="s">
        <v>13</v>
      </c>
      <c r="H743" s="3" t="s">
        <v>11</v>
      </c>
      <c r="AI743" s="3" t="s">
        <v>61</v>
      </c>
    </row>
    <row r="744" spans="1:36" x14ac:dyDescent="0.3">
      <c r="A744" s="3" t="s">
        <v>493</v>
      </c>
      <c r="B744" s="5">
        <v>41532</v>
      </c>
      <c r="C744" s="5" t="s">
        <v>1306</v>
      </c>
      <c r="D744" s="6">
        <v>3</v>
      </c>
      <c r="E744" s="5" t="s">
        <v>1393</v>
      </c>
      <c r="F744" s="3" t="s">
        <v>413</v>
      </c>
      <c r="G744" s="3" t="s">
        <v>11</v>
      </c>
      <c r="H744" s="3" t="s">
        <v>11</v>
      </c>
      <c r="AI744" s="3" t="s">
        <v>61</v>
      </c>
    </row>
    <row r="745" spans="1:36" x14ac:dyDescent="0.3">
      <c r="A745" s="3" t="s">
        <v>493</v>
      </c>
      <c r="B745" s="5">
        <v>41532</v>
      </c>
      <c r="C745" s="5" t="s">
        <v>1306</v>
      </c>
      <c r="D745" s="6">
        <v>3</v>
      </c>
      <c r="E745" s="5" t="s">
        <v>1394</v>
      </c>
      <c r="F745" s="3" t="s">
        <v>414</v>
      </c>
      <c r="G745" s="3" t="s">
        <v>13</v>
      </c>
      <c r="H745" s="3" t="s">
        <v>11</v>
      </c>
      <c r="AI745" s="3" t="s">
        <v>61</v>
      </c>
    </row>
    <row r="746" spans="1:36" x14ac:dyDescent="0.3">
      <c r="A746" s="3" t="s">
        <v>493</v>
      </c>
      <c r="B746" s="5">
        <v>41532</v>
      </c>
      <c r="C746" s="5" t="s">
        <v>1306</v>
      </c>
      <c r="D746" s="6">
        <v>4</v>
      </c>
      <c r="E746" s="5" t="s">
        <v>1395</v>
      </c>
      <c r="F746" s="3" t="s">
        <v>415</v>
      </c>
      <c r="G746" s="3" t="s">
        <v>11</v>
      </c>
      <c r="H746" s="3" t="s">
        <v>11</v>
      </c>
      <c r="AI746" s="3" t="s">
        <v>61</v>
      </c>
    </row>
    <row r="747" spans="1:36" x14ac:dyDescent="0.3">
      <c r="A747" s="3" t="s">
        <v>493</v>
      </c>
      <c r="B747" s="5">
        <v>41532</v>
      </c>
      <c r="C747" s="5" t="s">
        <v>1306</v>
      </c>
      <c r="D747" s="6">
        <v>4</v>
      </c>
      <c r="E747" s="5" t="s">
        <v>1396</v>
      </c>
      <c r="F747" s="3" t="s">
        <v>416</v>
      </c>
      <c r="G747" s="3" t="s">
        <v>11</v>
      </c>
      <c r="H747" s="3" t="s">
        <v>11</v>
      </c>
      <c r="AI747" s="3" t="s">
        <v>61</v>
      </c>
    </row>
    <row r="748" spans="1:36" x14ac:dyDescent="0.3">
      <c r="A748" s="3" t="s">
        <v>493</v>
      </c>
      <c r="B748" s="5">
        <v>41532</v>
      </c>
      <c r="C748" s="5" t="s">
        <v>1306</v>
      </c>
      <c r="D748" s="6">
        <v>5</v>
      </c>
      <c r="E748" s="5" t="s">
        <v>1397</v>
      </c>
      <c r="F748" s="3" t="s">
        <v>417</v>
      </c>
      <c r="G748" s="3" t="s">
        <v>11</v>
      </c>
      <c r="H748" s="3" t="s">
        <v>11</v>
      </c>
      <c r="AI748" s="3" t="s">
        <v>60</v>
      </c>
    </row>
    <row r="749" spans="1:36" x14ac:dyDescent="0.3">
      <c r="A749" s="3" t="s">
        <v>493</v>
      </c>
      <c r="B749" s="5">
        <v>41532</v>
      </c>
      <c r="C749" s="5" t="s">
        <v>1306</v>
      </c>
      <c r="D749" s="6">
        <v>5</v>
      </c>
      <c r="E749" s="5" t="s">
        <v>1398</v>
      </c>
      <c r="F749" s="3" t="s">
        <v>418</v>
      </c>
      <c r="G749" s="3" t="s">
        <v>11</v>
      </c>
      <c r="H749" s="3" t="s">
        <v>11</v>
      </c>
      <c r="AI749" s="3" t="s">
        <v>60</v>
      </c>
    </row>
    <row r="750" spans="1:36" x14ac:dyDescent="0.3">
      <c r="A750" s="3" t="s">
        <v>493</v>
      </c>
      <c r="B750" s="5">
        <v>41532</v>
      </c>
      <c r="C750" s="5" t="s">
        <v>1306</v>
      </c>
      <c r="D750" s="6">
        <v>6</v>
      </c>
      <c r="E750" s="5" t="s">
        <v>1399</v>
      </c>
      <c r="F750" s="3" t="s">
        <v>387</v>
      </c>
      <c r="G750" s="3" t="s">
        <v>11</v>
      </c>
      <c r="H750" s="3" t="s">
        <v>11</v>
      </c>
      <c r="AI750" s="3" t="s">
        <v>60</v>
      </c>
      <c r="AJ750" s="3" t="s">
        <v>63</v>
      </c>
    </row>
    <row r="751" spans="1:36" x14ac:dyDescent="0.3">
      <c r="A751" s="3" t="s">
        <v>493</v>
      </c>
      <c r="B751" s="5">
        <v>41532</v>
      </c>
      <c r="C751" s="5" t="s">
        <v>1306</v>
      </c>
      <c r="D751" s="6">
        <v>6</v>
      </c>
      <c r="E751" s="5" t="s">
        <v>1400</v>
      </c>
      <c r="F751" s="3" t="s">
        <v>388</v>
      </c>
      <c r="G751" s="3" t="s">
        <v>11</v>
      </c>
      <c r="H751" s="3" t="s">
        <v>11</v>
      </c>
      <c r="AI751" s="3" t="s">
        <v>60</v>
      </c>
      <c r="AJ751" s="3" t="s">
        <v>63</v>
      </c>
    </row>
    <row r="752" spans="1:36" x14ac:dyDescent="0.3">
      <c r="A752" s="3" t="s">
        <v>493</v>
      </c>
      <c r="B752" s="5">
        <v>41532</v>
      </c>
      <c r="C752" s="5" t="s">
        <v>1306</v>
      </c>
      <c r="D752" s="6">
        <v>7</v>
      </c>
      <c r="E752" s="5" t="s">
        <v>1401</v>
      </c>
      <c r="F752" s="3" t="s">
        <v>389</v>
      </c>
      <c r="G752" s="3" t="s">
        <v>11</v>
      </c>
      <c r="H752" s="3" t="s">
        <v>11</v>
      </c>
      <c r="AI752" s="3" t="s">
        <v>60</v>
      </c>
    </row>
    <row r="753" spans="1:36" x14ac:dyDescent="0.3">
      <c r="A753" s="3" t="s">
        <v>493</v>
      </c>
      <c r="B753" s="5">
        <v>41532</v>
      </c>
      <c r="C753" s="5" t="s">
        <v>1306</v>
      </c>
      <c r="D753" s="6">
        <v>7</v>
      </c>
      <c r="E753" s="5" t="s">
        <v>1402</v>
      </c>
      <c r="F753" s="3" t="s">
        <v>390</v>
      </c>
      <c r="G753" s="3" t="s">
        <v>11</v>
      </c>
      <c r="H753" s="3" t="s">
        <v>11</v>
      </c>
      <c r="AI753" s="3" t="s">
        <v>60</v>
      </c>
    </row>
    <row r="754" spans="1:36" x14ac:dyDescent="0.3">
      <c r="A754" s="3" t="s">
        <v>493</v>
      </c>
      <c r="B754" s="5">
        <v>41532</v>
      </c>
      <c r="C754" s="5" t="s">
        <v>1306</v>
      </c>
      <c r="D754" s="6">
        <v>8</v>
      </c>
      <c r="E754" s="5" t="s">
        <v>1403</v>
      </c>
      <c r="F754" s="3" t="s">
        <v>391</v>
      </c>
      <c r="G754" s="3" t="s">
        <v>11</v>
      </c>
      <c r="H754" s="3" t="s">
        <v>11</v>
      </c>
      <c r="AI754" s="3" t="s">
        <v>60</v>
      </c>
    </row>
    <row r="755" spans="1:36" x14ac:dyDescent="0.3">
      <c r="A755" s="3" t="s">
        <v>493</v>
      </c>
      <c r="B755" s="5">
        <v>41532</v>
      </c>
      <c r="C755" s="5" t="s">
        <v>1306</v>
      </c>
      <c r="D755" s="6">
        <v>8</v>
      </c>
      <c r="E755" s="5" t="s">
        <v>1404</v>
      </c>
      <c r="F755" s="3" t="s">
        <v>392</v>
      </c>
      <c r="G755" s="3" t="s">
        <v>11</v>
      </c>
      <c r="H755" s="3" t="s">
        <v>11</v>
      </c>
      <c r="AI755" s="3" t="s">
        <v>60</v>
      </c>
    </row>
    <row r="756" spans="1:36" x14ac:dyDescent="0.3">
      <c r="A756" s="3" t="s">
        <v>493</v>
      </c>
      <c r="B756" s="5">
        <v>41532</v>
      </c>
      <c r="C756" s="5" t="s">
        <v>1306</v>
      </c>
      <c r="D756" s="6">
        <v>9</v>
      </c>
      <c r="E756" s="5" t="s">
        <v>1405</v>
      </c>
      <c r="F756" s="3" t="s">
        <v>393</v>
      </c>
      <c r="G756" s="3" t="s">
        <v>11</v>
      </c>
      <c r="H756" s="3" t="s">
        <v>11</v>
      </c>
      <c r="AI756" s="3" t="s">
        <v>61</v>
      </c>
    </row>
    <row r="757" spans="1:36" x14ac:dyDescent="0.3">
      <c r="A757" s="3" t="s">
        <v>493</v>
      </c>
      <c r="B757" s="5">
        <v>41532</v>
      </c>
      <c r="C757" s="5" t="s">
        <v>1306</v>
      </c>
      <c r="D757" s="6">
        <v>9</v>
      </c>
      <c r="E757" s="5" t="s">
        <v>1406</v>
      </c>
      <c r="F757" s="3" t="s">
        <v>394</v>
      </c>
      <c r="G757" s="3" t="s">
        <v>11</v>
      </c>
      <c r="H757" s="3" t="s">
        <v>11</v>
      </c>
      <c r="AI757" s="3" t="s">
        <v>61</v>
      </c>
    </row>
    <row r="758" spans="1:36" x14ac:dyDescent="0.3">
      <c r="A758" s="3" t="s">
        <v>493</v>
      </c>
      <c r="B758" s="5">
        <v>41532</v>
      </c>
      <c r="C758" s="5" t="s">
        <v>1306</v>
      </c>
      <c r="D758" s="6">
        <v>10</v>
      </c>
      <c r="E758" s="5" t="s">
        <v>1311</v>
      </c>
      <c r="F758" s="3" t="s">
        <v>395</v>
      </c>
      <c r="G758" s="3" t="s">
        <v>11</v>
      </c>
      <c r="H758" s="3" t="s">
        <v>11</v>
      </c>
      <c r="AI758" s="3" t="s">
        <v>61</v>
      </c>
    </row>
    <row r="759" spans="1:36" x14ac:dyDescent="0.3">
      <c r="A759" s="3" t="s">
        <v>493</v>
      </c>
      <c r="B759" s="5">
        <v>41532</v>
      </c>
      <c r="C759" s="5" t="s">
        <v>1306</v>
      </c>
      <c r="D759" s="6">
        <v>10</v>
      </c>
      <c r="E759" s="5" t="s">
        <v>1312</v>
      </c>
      <c r="F759" s="3" t="s">
        <v>396</v>
      </c>
      <c r="G759" s="3" t="s">
        <v>11</v>
      </c>
      <c r="H759" s="3" t="s">
        <v>11</v>
      </c>
      <c r="AI759" s="3" t="s">
        <v>61</v>
      </c>
    </row>
    <row r="760" spans="1:36" x14ac:dyDescent="0.3">
      <c r="A760" s="3" t="s">
        <v>493</v>
      </c>
      <c r="B760" s="5">
        <v>41532</v>
      </c>
      <c r="C760" s="5" t="s">
        <v>1306</v>
      </c>
      <c r="D760" s="6">
        <v>11</v>
      </c>
      <c r="E760" s="5" t="s">
        <v>1313</v>
      </c>
      <c r="F760" s="3" t="s">
        <v>397</v>
      </c>
      <c r="G760" s="3" t="s">
        <v>11</v>
      </c>
      <c r="H760" s="3" t="s">
        <v>11</v>
      </c>
      <c r="AI760" s="3" t="s">
        <v>61</v>
      </c>
    </row>
    <row r="761" spans="1:36" x14ac:dyDescent="0.3">
      <c r="A761" s="3" t="s">
        <v>493</v>
      </c>
      <c r="B761" s="5">
        <v>41532</v>
      </c>
      <c r="C761" s="5" t="s">
        <v>1306</v>
      </c>
      <c r="D761" s="6">
        <v>11</v>
      </c>
      <c r="E761" s="5" t="s">
        <v>1314</v>
      </c>
      <c r="F761" s="3" t="s">
        <v>398</v>
      </c>
      <c r="G761" s="3" t="s">
        <v>11</v>
      </c>
      <c r="H761" s="3" t="s">
        <v>11</v>
      </c>
      <c r="AI761" s="3" t="s">
        <v>61</v>
      </c>
    </row>
    <row r="762" spans="1:36" x14ac:dyDescent="0.3">
      <c r="A762" s="3" t="s">
        <v>493</v>
      </c>
      <c r="B762" s="5">
        <v>41532</v>
      </c>
      <c r="C762" s="5" t="s">
        <v>1306</v>
      </c>
      <c r="D762" s="6">
        <v>12</v>
      </c>
      <c r="E762" s="5" t="s">
        <v>1315</v>
      </c>
      <c r="F762" s="3" t="s">
        <v>399</v>
      </c>
      <c r="G762" s="3" t="s">
        <v>11</v>
      </c>
      <c r="H762" s="3" t="s">
        <v>11</v>
      </c>
      <c r="AI762" s="3" t="s">
        <v>61</v>
      </c>
      <c r="AJ762" s="3" t="s">
        <v>63</v>
      </c>
    </row>
    <row r="763" spans="1:36" x14ac:dyDescent="0.3">
      <c r="A763" s="3" t="s">
        <v>493</v>
      </c>
      <c r="B763" s="5">
        <v>41532</v>
      </c>
      <c r="C763" s="5" t="s">
        <v>1306</v>
      </c>
      <c r="D763" s="6">
        <v>12</v>
      </c>
      <c r="E763" s="5" t="s">
        <v>1316</v>
      </c>
      <c r="F763" s="3" t="s">
        <v>400</v>
      </c>
      <c r="G763" s="3" t="s">
        <v>11</v>
      </c>
      <c r="H763" s="3" t="s">
        <v>11</v>
      </c>
      <c r="AI763" s="3" t="s">
        <v>61</v>
      </c>
    </row>
    <row r="764" spans="1:36" x14ac:dyDescent="0.3">
      <c r="A764" s="3" t="s">
        <v>493</v>
      </c>
      <c r="B764" s="5">
        <v>41532</v>
      </c>
      <c r="C764" s="5" t="s">
        <v>1306</v>
      </c>
      <c r="D764" s="6">
        <v>13</v>
      </c>
      <c r="E764" s="5" t="s">
        <v>1317</v>
      </c>
      <c r="F764" s="3" t="s">
        <v>401</v>
      </c>
      <c r="G764" s="3" t="s">
        <v>11</v>
      </c>
      <c r="H764" s="3" t="s">
        <v>11</v>
      </c>
      <c r="AI764" s="3" t="s">
        <v>60</v>
      </c>
    </row>
    <row r="765" spans="1:36" x14ac:dyDescent="0.3">
      <c r="A765" s="3" t="s">
        <v>493</v>
      </c>
      <c r="B765" s="5">
        <v>41532</v>
      </c>
      <c r="C765" s="5" t="s">
        <v>1306</v>
      </c>
      <c r="D765" s="6">
        <v>13</v>
      </c>
      <c r="E765" s="5" t="s">
        <v>1318</v>
      </c>
      <c r="F765" s="3" t="s">
        <v>402</v>
      </c>
      <c r="G765" s="3" t="s">
        <v>11</v>
      </c>
      <c r="H765" s="3" t="s">
        <v>11</v>
      </c>
      <c r="AI765" s="3" t="s">
        <v>60</v>
      </c>
    </row>
    <row r="766" spans="1:36" x14ac:dyDescent="0.3">
      <c r="A766" s="3" t="s">
        <v>493</v>
      </c>
      <c r="B766" s="5">
        <v>41532</v>
      </c>
      <c r="C766" s="5" t="s">
        <v>1306</v>
      </c>
      <c r="D766" s="6">
        <v>14</v>
      </c>
      <c r="E766" s="5" t="s">
        <v>1319</v>
      </c>
      <c r="F766" s="3" t="s">
        <v>403</v>
      </c>
      <c r="G766" s="3" t="s">
        <v>11</v>
      </c>
      <c r="H766" s="3" t="s">
        <v>11</v>
      </c>
      <c r="AI766" s="3" t="s">
        <v>60</v>
      </c>
    </row>
    <row r="767" spans="1:36" x14ac:dyDescent="0.3">
      <c r="A767" s="3" t="s">
        <v>493</v>
      </c>
      <c r="B767" s="5">
        <v>41532</v>
      </c>
      <c r="C767" s="5" t="s">
        <v>1306</v>
      </c>
      <c r="D767" s="6">
        <v>14</v>
      </c>
      <c r="E767" s="5" t="s">
        <v>1320</v>
      </c>
      <c r="F767" s="3" t="s">
        <v>404</v>
      </c>
      <c r="G767" s="3" t="s">
        <v>11</v>
      </c>
      <c r="H767" s="3" t="s">
        <v>11</v>
      </c>
      <c r="AI767" s="3" t="s">
        <v>60</v>
      </c>
    </row>
    <row r="768" spans="1:36" x14ac:dyDescent="0.3">
      <c r="A768" s="3" t="s">
        <v>493</v>
      </c>
      <c r="B768" s="5">
        <v>41532</v>
      </c>
      <c r="C768" s="5" t="s">
        <v>1306</v>
      </c>
      <c r="D768" s="6">
        <v>15</v>
      </c>
      <c r="E768" s="5" t="s">
        <v>1321</v>
      </c>
      <c r="F768" s="3" t="s">
        <v>405</v>
      </c>
      <c r="G768" s="3" t="s">
        <v>11</v>
      </c>
      <c r="H768" s="3" t="s">
        <v>11</v>
      </c>
      <c r="AI768" s="3" t="s">
        <v>60</v>
      </c>
    </row>
    <row r="769" spans="1:36" x14ac:dyDescent="0.3">
      <c r="A769" s="3" t="s">
        <v>493</v>
      </c>
      <c r="B769" s="5">
        <v>41532</v>
      </c>
      <c r="C769" s="5" t="s">
        <v>1306</v>
      </c>
      <c r="D769" s="6">
        <v>15</v>
      </c>
      <c r="E769" s="5" t="s">
        <v>1322</v>
      </c>
      <c r="F769" s="3" t="s">
        <v>406</v>
      </c>
      <c r="G769" s="3" t="s">
        <v>11</v>
      </c>
      <c r="H769" s="3" t="s">
        <v>11</v>
      </c>
      <c r="AI769" s="3" t="s">
        <v>60</v>
      </c>
    </row>
    <row r="770" spans="1:36" x14ac:dyDescent="0.3">
      <c r="A770" s="3" t="s">
        <v>493</v>
      </c>
      <c r="B770" s="5">
        <v>41532</v>
      </c>
      <c r="C770" s="5" t="s">
        <v>1306</v>
      </c>
      <c r="D770" s="6">
        <v>16</v>
      </c>
      <c r="E770" s="5" t="s">
        <v>1323</v>
      </c>
      <c r="F770" s="3" t="s">
        <v>407</v>
      </c>
      <c r="G770" s="3" t="s">
        <v>11</v>
      </c>
      <c r="H770" s="3" t="s">
        <v>11</v>
      </c>
      <c r="AI770" s="3" t="s">
        <v>60</v>
      </c>
      <c r="AJ770" s="3" t="s">
        <v>63</v>
      </c>
    </row>
    <row r="771" spans="1:36" x14ac:dyDescent="0.3">
      <c r="A771" s="3" t="s">
        <v>493</v>
      </c>
      <c r="B771" s="5">
        <v>41532</v>
      </c>
      <c r="C771" s="5" t="s">
        <v>1306</v>
      </c>
      <c r="D771" s="6">
        <v>16</v>
      </c>
      <c r="E771" s="5" t="s">
        <v>1324</v>
      </c>
      <c r="F771" s="3" t="s">
        <v>408</v>
      </c>
      <c r="G771" s="3" t="s">
        <v>11</v>
      </c>
      <c r="H771" s="3" t="s">
        <v>11</v>
      </c>
      <c r="AI771" s="3" t="s">
        <v>60</v>
      </c>
    </row>
    <row r="772" spans="1:36" x14ac:dyDescent="0.3">
      <c r="A772" s="3" t="s">
        <v>493</v>
      </c>
      <c r="B772" s="5">
        <v>41532</v>
      </c>
      <c r="C772" s="5" t="s">
        <v>1306</v>
      </c>
      <c r="D772" s="6">
        <v>17</v>
      </c>
      <c r="E772" s="5" t="s">
        <v>1325</v>
      </c>
      <c r="F772" s="3" t="s">
        <v>419</v>
      </c>
      <c r="G772" s="3" t="s">
        <v>11</v>
      </c>
      <c r="H772" s="3" t="s">
        <v>11</v>
      </c>
      <c r="AI772" s="3" t="s">
        <v>60</v>
      </c>
    </row>
    <row r="773" spans="1:36" x14ac:dyDescent="0.3">
      <c r="A773" s="3" t="s">
        <v>493</v>
      </c>
      <c r="B773" s="5">
        <v>41532</v>
      </c>
      <c r="C773" s="5" t="s">
        <v>1306</v>
      </c>
      <c r="D773" s="6">
        <v>17</v>
      </c>
      <c r="E773" s="5" t="s">
        <v>1326</v>
      </c>
      <c r="F773" s="3" t="s">
        <v>420</v>
      </c>
      <c r="G773" s="3" t="s">
        <v>11</v>
      </c>
      <c r="H773" s="3" t="s">
        <v>11</v>
      </c>
      <c r="AI773" s="3" t="s">
        <v>60</v>
      </c>
    </row>
    <row r="774" spans="1:36" x14ac:dyDescent="0.3">
      <c r="A774" s="3" t="s">
        <v>493</v>
      </c>
      <c r="B774" s="5">
        <v>41532</v>
      </c>
      <c r="C774" s="5" t="s">
        <v>1306</v>
      </c>
      <c r="D774" s="6">
        <v>18</v>
      </c>
      <c r="E774" s="5" t="s">
        <v>1327</v>
      </c>
      <c r="F774" s="3" t="s">
        <v>421</v>
      </c>
      <c r="G774" s="3" t="s">
        <v>11</v>
      </c>
      <c r="H774" s="3" t="s">
        <v>11</v>
      </c>
      <c r="AI774" s="3" t="s">
        <v>60</v>
      </c>
    </row>
    <row r="775" spans="1:36" x14ac:dyDescent="0.3">
      <c r="A775" s="3" t="s">
        <v>493</v>
      </c>
      <c r="B775" s="5">
        <v>41532</v>
      </c>
      <c r="C775" s="5" t="s">
        <v>1306</v>
      </c>
      <c r="D775" s="6">
        <v>18</v>
      </c>
      <c r="E775" s="5" t="s">
        <v>1328</v>
      </c>
      <c r="F775" s="3" t="s">
        <v>422</v>
      </c>
      <c r="G775" s="3" t="s">
        <v>11</v>
      </c>
      <c r="H775" s="3" t="s">
        <v>11</v>
      </c>
      <c r="AI775" s="3" t="s">
        <v>60</v>
      </c>
    </row>
    <row r="776" spans="1:36" x14ac:dyDescent="0.3">
      <c r="A776" s="3" t="s">
        <v>493</v>
      </c>
      <c r="B776" s="5">
        <v>41532</v>
      </c>
      <c r="C776" s="5" t="s">
        <v>1306</v>
      </c>
      <c r="D776" s="6">
        <v>19</v>
      </c>
      <c r="E776" s="5" t="s">
        <v>1329</v>
      </c>
      <c r="F776" s="3" t="s">
        <v>423</v>
      </c>
      <c r="G776" s="3" t="s">
        <v>11</v>
      </c>
      <c r="H776" s="3" t="s">
        <v>11</v>
      </c>
      <c r="AI776" s="3" t="s">
        <v>60</v>
      </c>
    </row>
    <row r="777" spans="1:36" x14ac:dyDescent="0.3">
      <c r="A777" s="3" t="s">
        <v>493</v>
      </c>
      <c r="B777" s="5">
        <v>41532</v>
      </c>
      <c r="C777" s="5" t="s">
        <v>1306</v>
      </c>
      <c r="D777" s="6">
        <v>19</v>
      </c>
      <c r="E777" s="5" t="s">
        <v>1330</v>
      </c>
      <c r="F777" s="3" t="s">
        <v>424</v>
      </c>
      <c r="G777" s="3" t="s">
        <v>11</v>
      </c>
      <c r="H777" s="3" t="s">
        <v>11</v>
      </c>
      <c r="I777" s="3" t="s">
        <v>12</v>
      </c>
      <c r="AI777" s="3" t="s">
        <v>60</v>
      </c>
    </row>
    <row r="778" spans="1:36" x14ac:dyDescent="0.3">
      <c r="A778" s="3" t="s">
        <v>493</v>
      </c>
      <c r="B778" s="5">
        <v>41532</v>
      </c>
      <c r="C778" s="5" t="s">
        <v>1306</v>
      </c>
      <c r="D778" s="6">
        <v>20</v>
      </c>
      <c r="E778" s="5" t="s">
        <v>1331</v>
      </c>
      <c r="F778" s="3" t="s">
        <v>425</v>
      </c>
      <c r="G778" s="3" t="s">
        <v>11</v>
      </c>
      <c r="H778" s="3" t="s">
        <v>11</v>
      </c>
      <c r="AI778" s="3" t="s">
        <v>60</v>
      </c>
    </row>
    <row r="779" spans="1:36" x14ac:dyDescent="0.3">
      <c r="A779" s="3" t="s">
        <v>493</v>
      </c>
      <c r="B779" s="5">
        <v>41532</v>
      </c>
      <c r="C779" s="5" t="s">
        <v>1306</v>
      </c>
      <c r="D779" s="6">
        <v>20</v>
      </c>
      <c r="E779" s="5" t="s">
        <v>1332</v>
      </c>
      <c r="F779" s="3" t="s">
        <v>426</v>
      </c>
      <c r="G779" s="3" t="s">
        <v>11</v>
      </c>
      <c r="H779" s="3" t="s">
        <v>11</v>
      </c>
      <c r="AI779" s="3" t="s">
        <v>60</v>
      </c>
    </row>
    <row r="780" spans="1:36" x14ac:dyDescent="0.3">
      <c r="A780" s="3" t="s">
        <v>493</v>
      </c>
      <c r="B780" s="5">
        <v>41532</v>
      </c>
      <c r="C780" s="5" t="s">
        <v>1306</v>
      </c>
      <c r="D780" s="6">
        <v>21</v>
      </c>
      <c r="E780" s="5" t="s">
        <v>1333</v>
      </c>
      <c r="F780" s="3" t="s">
        <v>427</v>
      </c>
      <c r="G780" s="3" t="s">
        <v>13</v>
      </c>
      <c r="H780" s="3" t="s">
        <v>11</v>
      </c>
      <c r="AI780" s="3" t="s">
        <v>60</v>
      </c>
    </row>
    <row r="781" spans="1:36" x14ac:dyDescent="0.3">
      <c r="A781" s="3" t="s">
        <v>493</v>
      </c>
      <c r="B781" s="5">
        <v>41532</v>
      </c>
      <c r="C781" s="5" t="s">
        <v>1306</v>
      </c>
      <c r="D781" s="6">
        <v>21</v>
      </c>
      <c r="E781" s="5" t="s">
        <v>1334</v>
      </c>
      <c r="F781" s="3" t="s">
        <v>428</v>
      </c>
      <c r="G781" s="3" t="s">
        <v>11</v>
      </c>
      <c r="H781" s="3" t="s">
        <v>11</v>
      </c>
      <c r="AI781" s="3" t="s">
        <v>60</v>
      </c>
    </row>
    <row r="782" spans="1:36" x14ac:dyDescent="0.3">
      <c r="A782" s="3" t="s">
        <v>493</v>
      </c>
      <c r="B782" s="5">
        <v>41532</v>
      </c>
      <c r="C782" s="5" t="s">
        <v>1306</v>
      </c>
      <c r="D782" s="6">
        <v>22</v>
      </c>
      <c r="E782" s="5" t="s">
        <v>1335</v>
      </c>
      <c r="F782" s="3" t="s">
        <v>429</v>
      </c>
      <c r="G782" s="3" t="s">
        <v>13</v>
      </c>
      <c r="H782" s="3" t="s">
        <v>14</v>
      </c>
      <c r="J782" s="3" t="s">
        <v>24</v>
      </c>
      <c r="K782" s="3" t="s">
        <v>17</v>
      </c>
      <c r="L782" s="3" t="s">
        <v>1174</v>
      </c>
      <c r="M782" s="3" t="s">
        <v>18</v>
      </c>
      <c r="N782" s="3" t="s">
        <v>19</v>
      </c>
      <c r="O782" s="3" t="s">
        <v>58</v>
      </c>
      <c r="P782" s="3">
        <v>36.15</v>
      </c>
      <c r="Q782" s="3">
        <v>21.5</v>
      </c>
      <c r="R782" s="3">
        <v>14.9</v>
      </c>
      <c r="W782" s="3">
        <v>20</v>
      </c>
      <c r="X782" s="3">
        <v>205</v>
      </c>
      <c r="Y782" s="3">
        <f>X782-W782</f>
        <v>185</v>
      </c>
      <c r="Z782" s="3">
        <f>63+18</f>
        <v>81</v>
      </c>
      <c r="AC782" s="3">
        <v>859</v>
      </c>
      <c r="AD782" s="3">
        <v>134</v>
      </c>
      <c r="AH782" s="3" t="s">
        <v>59</v>
      </c>
      <c r="AI782" s="3" t="s">
        <v>60</v>
      </c>
    </row>
    <row r="783" spans="1:36" x14ac:dyDescent="0.3">
      <c r="A783" s="3" t="s">
        <v>493</v>
      </c>
      <c r="B783" s="5">
        <v>41532</v>
      </c>
      <c r="C783" s="5" t="s">
        <v>1306</v>
      </c>
      <c r="D783" s="6">
        <v>22</v>
      </c>
      <c r="E783" s="5" t="s">
        <v>1336</v>
      </c>
      <c r="F783" s="3" t="s">
        <v>430</v>
      </c>
      <c r="G783" s="3" t="s">
        <v>11</v>
      </c>
      <c r="H783" s="3" t="s">
        <v>14</v>
      </c>
      <c r="I783" s="3" t="s">
        <v>12</v>
      </c>
      <c r="AI783" s="3" t="s">
        <v>60</v>
      </c>
    </row>
    <row r="784" spans="1:36" x14ac:dyDescent="0.3">
      <c r="A784" s="3" t="s">
        <v>493</v>
      </c>
      <c r="B784" s="5">
        <v>41532</v>
      </c>
      <c r="C784" s="5" t="s">
        <v>1306</v>
      </c>
      <c r="D784" s="6">
        <v>23</v>
      </c>
      <c r="E784" s="5" t="s">
        <v>1337</v>
      </c>
      <c r="F784" s="3" t="s">
        <v>431</v>
      </c>
      <c r="G784" s="3" t="s">
        <v>11</v>
      </c>
      <c r="H784" s="3" t="s">
        <v>11</v>
      </c>
      <c r="AI784" s="3" t="s">
        <v>60</v>
      </c>
    </row>
    <row r="785" spans="1:35" x14ac:dyDescent="0.3">
      <c r="A785" s="3" t="s">
        <v>493</v>
      </c>
      <c r="B785" s="5">
        <v>41532</v>
      </c>
      <c r="C785" s="5" t="s">
        <v>1306</v>
      </c>
      <c r="D785" s="6">
        <v>23</v>
      </c>
      <c r="E785" s="5" t="s">
        <v>1338</v>
      </c>
      <c r="F785" s="3" t="s">
        <v>432</v>
      </c>
      <c r="G785" s="3" t="s">
        <v>11</v>
      </c>
      <c r="H785" s="3" t="s">
        <v>11</v>
      </c>
      <c r="AI785" s="3" t="s">
        <v>60</v>
      </c>
    </row>
    <row r="786" spans="1:35" x14ac:dyDescent="0.3">
      <c r="A786" s="3" t="s">
        <v>493</v>
      </c>
      <c r="B786" s="5">
        <v>41532</v>
      </c>
      <c r="C786" s="5" t="s">
        <v>1306</v>
      </c>
      <c r="D786" s="6">
        <v>24</v>
      </c>
      <c r="E786" s="5" t="s">
        <v>1339</v>
      </c>
      <c r="F786" s="3" t="s">
        <v>433</v>
      </c>
      <c r="G786" s="3" t="s">
        <v>11</v>
      </c>
      <c r="H786" s="3" t="s">
        <v>11</v>
      </c>
      <c r="AI786" s="3" t="s">
        <v>60</v>
      </c>
    </row>
    <row r="787" spans="1:35" x14ac:dyDescent="0.3">
      <c r="A787" s="3" t="s">
        <v>493</v>
      </c>
      <c r="B787" s="5">
        <v>41532</v>
      </c>
      <c r="C787" s="5" t="s">
        <v>1306</v>
      </c>
      <c r="D787" s="6">
        <v>24</v>
      </c>
      <c r="E787" s="5" t="s">
        <v>1340</v>
      </c>
      <c r="F787" s="3" t="s">
        <v>434</v>
      </c>
      <c r="G787" s="3" t="s">
        <v>11</v>
      </c>
      <c r="H787" s="3" t="s">
        <v>11</v>
      </c>
      <c r="AI787" s="3" t="s">
        <v>60</v>
      </c>
    </row>
    <row r="788" spans="1:35" x14ac:dyDescent="0.3">
      <c r="A788" s="3" t="s">
        <v>493</v>
      </c>
      <c r="B788" s="5">
        <v>41532</v>
      </c>
      <c r="C788" s="5" t="s">
        <v>1306</v>
      </c>
      <c r="D788" s="6">
        <v>25</v>
      </c>
      <c r="E788" s="5" t="s">
        <v>1341</v>
      </c>
      <c r="F788" s="3" t="s">
        <v>435</v>
      </c>
      <c r="G788" s="3" t="s">
        <v>11</v>
      </c>
      <c r="H788" s="3" t="s">
        <v>11</v>
      </c>
      <c r="AI788" s="3" t="s">
        <v>61</v>
      </c>
    </row>
    <row r="789" spans="1:35" x14ac:dyDescent="0.3">
      <c r="A789" s="3" t="s">
        <v>493</v>
      </c>
      <c r="B789" s="5">
        <v>41532</v>
      </c>
      <c r="C789" s="5" t="s">
        <v>1306</v>
      </c>
      <c r="D789" s="6">
        <v>25</v>
      </c>
      <c r="E789" s="5" t="s">
        <v>1342</v>
      </c>
      <c r="F789" s="3" t="s">
        <v>436</v>
      </c>
      <c r="G789" s="3" t="s">
        <v>11</v>
      </c>
      <c r="H789" s="3" t="s">
        <v>11</v>
      </c>
      <c r="I789" s="3" t="s">
        <v>12</v>
      </c>
      <c r="AI789" s="3" t="s">
        <v>61</v>
      </c>
    </row>
    <row r="790" spans="1:35" x14ac:dyDescent="0.3">
      <c r="A790" s="3" t="s">
        <v>493</v>
      </c>
      <c r="B790" s="5">
        <v>41532</v>
      </c>
      <c r="C790" s="5" t="s">
        <v>1306</v>
      </c>
      <c r="D790" s="6">
        <v>26</v>
      </c>
      <c r="E790" s="5" t="s">
        <v>1343</v>
      </c>
      <c r="F790" s="3" t="s">
        <v>437</v>
      </c>
      <c r="G790" s="3" t="s">
        <v>11</v>
      </c>
      <c r="H790" s="3" t="s">
        <v>11</v>
      </c>
      <c r="I790" s="3" t="s">
        <v>12</v>
      </c>
      <c r="AI790" s="3" t="s">
        <v>61</v>
      </c>
    </row>
    <row r="791" spans="1:35" x14ac:dyDescent="0.3">
      <c r="A791" s="3" t="s">
        <v>493</v>
      </c>
      <c r="B791" s="5">
        <v>41532</v>
      </c>
      <c r="C791" s="5" t="s">
        <v>1306</v>
      </c>
      <c r="D791" s="6">
        <v>26</v>
      </c>
      <c r="E791" s="5" t="s">
        <v>1344</v>
      </c>
      <c r="F791" s="3" t="s">
        <v>438</v>
      </c>
      <c r="G791" s="3" t="s">
        <v>11</v>
      </c>
      <c r="H791" s="3" t="s">
        <v>11</v>
      </c>
      <c r="I791" s="3" t="s">
        <v>12</v>
      </c>
      <c r="AI791" s="3" t="s">
        <v>61</v>
      </c>
    </row>
    <row r="792" spans="1:35" x14ac:dyDescent="0.3">
      <c r="A792" s="3" t="s">
        <v>493</v>
      </c>
      <c r="B792" s="5">
        <v>41532</v>
      </c>
      <c r="C792" s="5" t="s">
        <v>1306</v>
      </c>
      <c r="D792" s="6">
        <v>27</v>
      </c>
      <c r="E792" s="5" t="s">
        <v>1345</v>
      </c>
      <c r="F792" s="3" t="s">
        <v>439</v>
      </c>
      <c r="G792" s="3" t="s">
        <v>11</v>
      </c>
      <c r="H792" s="3" t="s">
        <v>11</v>
      </c>
      <c r="AI792" s="3" t="s">
        <v>61</v>
      </c>
    </row>
    <row r="793" spans="1:35" x14ac:dyDescent="0.3">
      <c r="A793" s="3" t="s">
        <v>493</v>
      </c>
      <c r="B793" s="5">
        <v>41532</v>
      </c>
      <c r="C793" s="5" t="s">
        <v>1306</v>
      </c>
      <c r="D793" s="6">
        <v>27</v>
      </c>
      <c r="E793" s="5" t="s">
        <v>1346</v>
      </c>
      <c r="F793" s="3" t="s">
        <v>440</v>
      </c>
      <c r="G793" s="3" t="s">
        <v>11</v>
      </c>
      <c r="H793" s="3" t="s">
        <v>11</v>
      </c>
      <c r="AI793" s="3" t="s">
        <v>61</v>
      </c>
    </row>
    <row r="794" spans="1:35" x14ac:dyDescent="0.3">
      <c r="A794" s="3" t="s">
        <v>493</v>
      </c>
      <c r="B794" s="5">
        <v>41532</v>
      </c>
      <c r="C794" s="5" t="s">
        <v>1306</v>
      </c>
      <c r="D794" s="6">
        <v>28</v>
      </c>
      <c r="E794" s="5" t="s">
        <v>1347</v>
      </c>
      <c r="F794" s="3" t="s">
        <v>441</v>
      </c>
      <c r="G794" s="3" t="s">
        <v>11</v>
      </c>
      <c r="H794" s="3" t="s">
        <v>11</v>
      </c>
      <c r="AI794" s="3" t="s">
        <v>61</v>
      </c>
    </row>
    <row r="795" spans="1:35" x14ac:dyDescent="0.3">
      <c r="A795" s="3" t="s">
        <v>493</v>
      </c>
      <c r="B795" s="5">
        <v>41532</v>
      </c>
      <c r="C795" s="5" t="s">
        <v>1306</v>
      </c>
      <c r="D795" s="6">
        <v>28</v>
      </c>
      <c r="E795" s="5" t="s">
        <v>1348</v>
      </c>
      <c r="F795" s="3" t="s">
        <v>442</v>
      </c>
      <c r="G795" s="3" t="s">
        <v>11</v>
      </c>
      <c r="H795" s="3" t="s">
        <v>11</v>
      </c>
      <c r="AI795" s="3" t="s">
        <v>61</v>
      </c>
    </row>
    <row r="796" spans="1:35" x14ac:dyDescent="0.3">
      <c r="A796" s="3" t="s">
        <v>493</v>
      </c>
      <c r="B796" s="5">
        <v>41532</v>
      </c>
      <c r="C796" s="5" t="s">
        <v>1306</v>
      </c>
      <c r="D796" s="6">
        <v>29</v>
      </c>
      <c r="E796" s="5" t="s">
        <v>1349</v>
      </c>
      <c r="F796" s="3" t="s">
        <v>443</v>
      </c>
      <c r="G796" s="3" t="s">
        <v>11</v>
      </c>
      <c r="H796" s="3" t="s">
        <v>11</v>
      </c>
      <c r="AI796" s="3" t="s">
        <v>61</v>
      </c>
    </row>
    <row r="797" spans="1:35" x14ac:dyDescent="0.3">
      <c r="A797" s="3" t="s">
        <v>493</v>
      </c>
      <c r="B797" s="5">
        <v>41532</v>
      </c>
      <c r="C797" s="5" t="s">
        <v>1306</v>
      </c>
      <c r="D797" s="6">
        <v>29</v>
      </c>
      <c r="E797" s="5" t="s">
        <v>1350</v>
      </c>
      <c r="F797" s="3" t="s">
        <v>444</v>
      </c>
      <c r="G797" s="3" t="s">
        <v>11</v>
      </c>
      <c r="H797" s="3" t="s">
        <v>11</v>
      </c>
      <c r="AI797" s="3" t="s">
        <v>61</v>
      </c>
    </row>
    <row r="798" spans="1:35" x14ac:dyDescent="0.3">
      <c r="A798" s="3" t="s">
        <v>493</v>
      </c>
      <c r="B798" s="5">
        <v>41532</v>
      </c>
      <c r="C798" s="5" t="s">
        <v>1306</v>
      </c>
      <c r="D798" s="6">
        <v>30</v>
      </c>
      <c r="E798" s="5" t="s">
        <v>1351</v>
      </c>
      <c r="F798" s="3" t="s">
        <v>445</v>
      </c>
      <c r="G798" s="3" t="s">
        <v>11</v>
      </c>
      <c r="H798" s="3" t="s">
        <v>11</v>
      </c>
      <c r="I798" s="3" t="s">
        <v>12</v>
      </c>
      <c r="AI798" s="3" t="s">
        <v>61</v>
      </c>
    </row>
    <row r="799" spans="1:35" x14ac:dyDescent="0.3">
      <c r="A799" s="3" t="s">
        <v>493</v>
      </c>
      <c r="B799" s="5">
        <v>41532</v>
      </c>
      <c r="C799" s="5" t="s">
        <v>1306</v>
      </c>
      <c r="D799" s="6">
        <v>30</v>
      </c>
      <c r="E799" s="5" t="s">
        <v>1352</v>
      </c>
      <c r="F799" s="3" t="s">
        <v>446</v>
      </c>
      <c r="G799" s="3" t="s">
        <v>11</v>
      </c>
      <c r="H799" s="3" t="s">
        <v>11</v>
      </c>
      <c r="I799" s="3" t="s">
        <v>12</v>
      </c>
      <c r="AI799" s="3" t="s">
        <v>61</v>
      </c>
    </row>
    <row r="800" spans="1:35" x14ac:dyDescent="0.3">
      <c r="A800" s="3" t="s">
        <v>493</v>
      </c>
      <c r="B800" s="5">
        <v>41532</v>
      </c>
      <c r="C800" s="5" t="s">
        <v>1306</v>
      </c>
      <c r="D800" s="6">
        <v>31</v>
      </c>
      <c r="E800" s="5" t="s">
        <v>1353</v>
      </c>
      <c r="F800" s="3" t="s">
        <v>447</v>
      </c>
      <c r="G800" s="3" t="s">
        <v>11</v>
      </c>
      <c r="H800" s="3" t="s">
        <v>11</v>
      </c>
      <c r="AI800" s="3" t="s">
        <v>61</v>
      </c>
    </row>
    <row r="801" spans="1:35" x14ac:dyDescent="0.3">
      <c r="A801" s="3" t="s">
        <v>493</v>
      </c>
      <c r="B801" s="5">
        <v>41532</v>
      </c>
      <c r="C801" s="5" t="s">
        <v>1306</v>
      </c>
      <c r="D801" s="6">
        <v>31</v>
      </c>
      <c r="E801" s="5" t="s">
        <v>1354</v>
      </c>
      <c r="F801" s="3" t="s">
        <v>448</v>
      </c>
      <c r="G801" s="3" t="s">
        <v>11</v>
      </c>
      <c r="H801" s="3" t="s">
        <v>11</v>
      </c>
      <c r="AI801" s="3" t="s">
        <v>61</v>
      </c>
    </row>
    <row r="802" spans="1:35" x14ac:dyDescent="0.3">
      <c r="A802" s="3" t="s">
        <v>493</v>
      </c>
      <c r="B802" s="5">
        <v>41532</v>
      </c>
      <c r="C802" s="5" t="s">
        <v>1306</v>
      </c>
      <c r="D802" s="6">
        <v>32</v>
      </c>
      <c r="E802" s="5" t="s">
        <v>1355</v>
      </c>
      <c r="F802" s="3" t="s">
        <v>449</v>
      </c>
      <c r="G802" s="3" t="s">
        <v>11</v>
      </c>
      <c r="H802" s="3" t="s">
        <v>11</v>
      </c>
      <c r="I802" s="3" t="s">
        <v>12</v>
      </c>
      <c r="AI802" s="3" t="s">
        <v>61</v>
      </c>
    </row>
    <row r="803" spans="1:35" x14ac:dyDescent="0.3">
      <c r="A803" s="3" t="s">
        <v>493</v>
      </c>
      <c r="B803" s="5">
        <v>41532</v>
      </c>
      <c r="C803" s="5" t="s">
        <v>1306</v>
      </c>
      <c r="D803" s="6">
        <v>32</v>
      </c>
      <c r="E803" s="5" t="s">
        <v>1356</v>
      </c>
      <c r="F803" s="3" t="s">
        <v>450</v>
      </c>
      <c r="G803" s="3" t="s">
        <v>11</v>
      </c>
      <c r="H803" s="3" t="s">
        <v>11</v>
      </c>
      <c r="I803" s="3" t="s">
        <v>12</v>
      </c>
      <c r="AI803" s="3" t="s">
        <v>61</v>
      </c>
    </row>
    <row r="804" spans="1:35" x14ac:dyDescent="0.3">
      <c r="A804" s="3" t="s">
        <v>493</v>
      </c>
      <c r="B804" s="5">
        <v>41532</v>
      </c>
      <c r="C804" s="5" t="s">
        <v>1306</v>
      </c>
      <c r="D804" s="6">
        <v>33</v>
      </c>
      <c r="E804" s="5" t="s">
        <v>1357</v>
      </c>
      <c r="F804" s="3" t="s">
        <v>451</v>
      </c>
      <c r="G804" s="3" t="s">
        <v>11</v>
      </c>
      <c r="H804" s="3" t="s">
        <v>11</v>
      </c>
      <c r="AI804" s="3" t="s">
        <v>61</v>
      </c>
    </row>
    <row r="805" spans="1:35" x14ac:dyDescent="0.3">
      <c r="A805" s="3" t="s">
        <v>493</v>
      </c>
      <c r="B805" s="5">
        <v>41532</v>
      </c>
      <c r="C805" s="5" t="s">
        <v>1306</v>
      </c>
      <c r="D805" s="6">
        <v>33</v>
      </c>
      <c r="E805" s="5" t="s">
        <v>1358</v>
      </c>
      <c r="F805" s="3" t="s">
        <v>452</v>
      </c>
      <c r="G805" s="3" t="s">
        <v>11</v>
      </c>
      <c r="H805" s="3" t="s">
        <v>11</v>
      </c>
      <c r="AI805" s="3" t="s">
        <v>61</v>
      </c>
    </row>
    <row r="806" spans="1:35" x14ac:dyDescent="0.3">
      <c r="A806" s="3" t="s">
        <v>493</v>
      </c>
      <c r="B806" s="5">
        <v>41532</v>
      </c>
      <c r="C806" s="5" t="s">
        <v>1306</v>
      </c>
      <c r="D806" s="6">
        <v>34</v>
      </c>
      <c r="E806" s="5" t="s">
        <v>1359</v>
      </c>
      <c r="F806" s="3" t="s">
        <v>453</v>
      </c>
      <c r="G806" s="3" t="s">
        <v>11</v>
      </c>
      <c r="H806" s="3" t="s">
        <v>11</v>
      </c>
      <c r="AI806" s="3" t="s">
        <v>61</v>
      </c>
    </row>
    <row r="807" spans="1:35" x14ac:dyDescent="0.3">
      <c r="A807" s="3" t="s">
        <v>493</v>
      </c>
      <c r="B807" s="5">
        <v>41532</v>
      </c>
      <c r="C807" s="5" t="s">
        <v>1306</v>
      </c>
      <c r="D807" s="6">
        <v>34</v>
      </c>
      <c r="E807" s="5" t="s">
        <v>1360</v>
      </c>
      <c r="F807" s="3" t="s">
        <v>454</v>
      </c>
      <c r="G807" s="3" t="s">
        <v>11</v>
      </c>
      <c r="H807" s="3" t="s">
        <v>11</v>
      </c>
      <c r="AI807" s="3" t="s">
        <v>61</v>
      </c>
    </row>
    <row r="808" spans="1:35" x14ac:dyDescent="0.3">
      <c r="A808" s="3" t="s">
        <v>493</v>
      </c>
      <c r="B808" s="5">
        <v>41532</v>
      </c>
      <c r="C808" s="5" t="s">
        <v>1306</v>
      </c>
      <c r="D808" s="6">
        <v>35</v>
      </c>
      <c r="E808" s="5" t="s">
        <v>1361</v>
      </c>
      <c r="F808" s="3" t="s">
        <v>455</v>
      </c>
      <c r="G808" s="3" t="s">
        <v>11</v>
      </c>
      <c r="H808" s="3" t="s">
        <v>11</v>
      </c>
      <c r="I808" s="3" t="s">
        <v>12</v>
      </c>
      <c r="AI808" s="3" t="s">
        <v>61</v>
      </c>
    </row>
    <row r="809" spans="1:35" x14ac:dyDescent="0.3">
      <c r="A809" s="3" t="s">
        <v>493</v>
      </c>
      <c r="B809" s="5">
        <v>41532</v>
      </c>
      <c r="C809" s="5" t="s">
        <v>1306</v>
      </c>
      <c r="D809" s="6">
        <v>35</v>
      </c>
      <c r="E809" s="5" t="s">
        <v>1362</v>
      </c>
      <c r="F809" s="3" t="s">
        <v>456</v>
      </c>
      <c r="G809" s="3" t="s">
        <v>11</v>
      </c>
      <c r="H809" s="3" t="s">
        <v>11</v>
      </c>
      <c r="I809" s="3" t="s">
        <v>56</v>
      </c>
      <c r="AI809" s="3" t="s">
        <v>61</v>
      </c>
    </row>
    <row r="810" spans="1:35" x14ac:dyDescent="0.3">
      <c r="A810" s="3" t="s">
        <v>493</v>
      </c>
      <c r="B810" s="5">
        <v>41532</v>
      </c>
      <c r="C810" s="5" t="s">
        <v>1306</v>
      </c>
      <c r="D810" s="6">
        <v>36</v>
      </c>
      <c r="E810" s="5" t="s">
        <v>1363</v>
      </c>
      <c r="F810" s="3" t="s">
        <v>457</v>
      </c>
      <c r="G810" s="3" t="s">
        <v>11</v>
      </c>
      <c r="H810" s="3" t="s">
        <v>11</v>
      </c>
      <c r="AI810" s="3" t="s">
        <v>61</v>
      </c>
    </row>
    <row r="811" spans="1:35" x14ac:dyDescent="0.3">
      <c r="A811" s="3" t="s">
        <v>493</v>
      </c>
      <c r="B811" s="5">
        <v>41532</v>
      </c>
      <c r="C811" s="5" t="s">
        <v>1306</v>
      </c>
      <c r="D811" s="6">
        <v>36</v>
      </c>
      <c r="E811" s="5" t="s">
        <v>1364</v>
      </c>
      <c r="F811" s="3" t="s">
        <v>458</v>
      </c>
      <c r="G811" s="3" t="s">
        <v>11</v>
      </c>
      <c r="H811" s="3" t="s">
        <v>11</v>
      </c>
      <c r="AI811" s="3" t="s">
        <v>61</v>
      </c>
    </row>
    <row r="812" spans="1:35" x14ac:dyDescent="0.3">
      <c r="A812" s="3" t="s">
        <v>493</v>
      </c>
      <c r="B812" s="5">
        <v>41532</v>
      </c>
      <c r="C812" s="5" t="s">
        <v>1306</v>
      </c>
      <c r="D812" s="6">
        <v>37</v>
      </c>
      <c r="E812" s="5" t="s">
        <v>1365</v>
      </c>
      <c r="F812" s="3" t="s">
        <v>459</v>
      </c>
      <c r="G812" s="3" t="s">
        <v>11</v>
      </c>
      <c r="H812" s="3" t="s">
        <v>11</v>
      </c>
      <c r="I812" s="3" t="s">
        <v>12</v>
      </c>
      <c r="AI812" s="3" t="s">
        <v>60</v>
      </c>
    </row>
    <row r="813" spans="1:35" x14ac:dyDescent="0.3">
      <c r="A813" s="3" t="s">
        <v>493</v>
      </c>
      <c r="B813" s="5">
        <v>41532</v>
      </c>
      <c r="C813" s="5" t="s">
        <v>1306</v>
      </c>
      <c r="D813" s="6">
        <v>37</v>
      </c>
      <c r="E813" s="5" t="s">
        <v>1366</v>
      </c>
      <c r="F813" s="3" t="s">
        <v>460</v>
      </c>
      <c r="G813" s="3" t="s">
        <v>11</v>
      </c>
      <c r="H813" s="3" t="s">
        <v>11</v>
      </c>
      <c r="AI813" s="3" t="s">
        <v>60</v>
      </c>
    </row>
    <row r="814" spans="1:35" x14ac:dyDescent="0.3">
      <c r="A814" s="3" t="s">
        <v>493</v>
      </c>
      <c r="B814" s="5">
        <v>41532</v>
      </c>
      <c r="C814" s="5" t="s">
        <v>1306</v>
      </c>
      <c r="D814" s="6">
        <v>38</v>
      </c>
      <c r="E814" s="5" t="s">
        <v>1367</v>
      </c>
      <c r="F814" s="3" t="s">
        <v>461</v>
      </c>
      <c r="G814" s="3" t="s">
        <v>11</v>
      </c>
      <c r="H814" s="3" t="s">
        <v>11</v>
      </c>
      <c r="AI814" s="3" t="s">
        <v>60</v>
      </c>
    </row>
    <row r="815" spans="1:35" x14ac:dyDescent="0.3">
      <c r="A815" s="3" t="s">
        <v>493</v>
      </c>
      <c r="B815" s="5">
        <v>41532</v>
      </c>
      <c r="C815" s="5" t="s">
        <v>1306</v>
      </c>
      <c r="D815" s="6">
        <v>38</v>
      </c>
      <c r="E815" s="5" t="s">
        <v>1368</v>
      </c>
      <c r="F815" s="3" t="s">
        <v>462</v>
      </c>
      <c r="G815" s="3" t="s">
        <v>11</v>
      </c>
      <c r="H815" s="3" t="s">
        <v>11</v>
      </c>
      <c r="AI815" s="3" t="s">
        <v>60</v>
      </c>
    </row>
    <row r="816" spans="1:35" x14ac:dyDescent="0.3">
      <c r="A816" s="3" t="s">
        <v>493</v>
      </c>
      <c r="B816" s="5">
        <v>41532</v>
      </c>
      <c r="C816" s="5" t="s">
        <v>1306</v>
      </c>
      <c r="D816" s="6">
        <v>39</v>
      </c>
      <c r="E816" s="5" t="s">
        <v>1369</v>
      </c>
      <c r="F816" s="3" t="s">
        <v>463</v>
      </c>
      <c r="G816" s="3" t="s">
        <v>11</v>
      </c>
      <c r="H816" s="3" t="s">
        <v>11</v>
      </c>
      <c r="AI816" s="3" t="s">
        <v>60</v>
      </c>
    </row>
    <row r="817" spans="1:36" x14ac:dyDescent="0.3">
      <c r="A817" s="3" t="s">
        <v>493</v>
      </c>
      <c r="B817" s="5">
        <v>41532</v>
      </c>
      <c r="C817" s="5" t="s">
        <v>1306</v>
      </c>
      <c r="D817" s="6">
        <v>39</v>
      </c>
      <c r="E817" s="5" t="s">
        <v>1370</v>
      </c>
      <c r="F817" s="3" t="s">
        <v>464</v>
      </c>
      <c r="G817" s="3" t="s">
        <v>11</v>
      </c>
      <c r="H817" s="3" t="s">
        <v>11</v>
      </c>
      <c r="AI817" s="3" t="s">
        <v>60</v>
      </c>
    </row>
    <row r="818" spans="1:36" x14ac:dyDescent="0.3">
      <c r="A818" s="3" t="s">
        <v>493</v>
      </c>
      <c r="B818" s="5">
        <v>41532</v>
      </c>
      <c r="C818" s="5" t="s">
        <v>1306</v>
      </c>
      <c r="D818" s="6">
        <v>40</v>
      </c>
      <c r="E818" s="5" t="s">
        <v>1371</v>
      </c>
      <c r="F818" s="3" t="s">
        <v>465</v>
      </c>
      <c r="G818" s="3" t="s">
        <v>11</v>
      </c>
      <c r="H818" s="3" t="s">
        <v>11</v>
      </c>
      <c r="AI818" s="3" t="s">
        <v>60</v>
      </c>
      <c r="AJ818" s="3" t="s">
        <v>57</v>
      </c>
    </row>
    <row r="819" spans="1:36" x14ac:dyDescent="0.3">
      <c r="A819" s="3" t="s">
        <v>493</v>
      </c>
      <c r="B819" s="5">
        <v>41532</v>
      </c>
      <c r="C819" s="5" t="s">
        <v>1306</v>
      </c>
      <c r="D819" s="6">
        <v>40</v>
      </c>
      <c r="E819" s="5" t="s">
        <v>1372</v>
      </c>
      <c r="F819" s="3" t="s">
        <v>466</v>
      </c>
      <c r="G819" s="3" t="s">
        <v>11</v>
      </c>
      <c r="H819" s="3" t="s">
        <v>11</v>
      </c>
      <c r="AI819" s="3" t="s">
        <v>60</v>
      </c>
    </row>
    <row r="820" spans="1:36" x14ac:dyDescent="0.3">
      <c r="A820" s="3" t="s">
        <v>493</v>
      </c>
      <c r="B820" s="5">
        <v>41532</v>
      </c>
      <c r="C820" s="5" t="s">
        <v>1306</v>
      </c>
      <c r="D820" s="6">
        <v>41</v>
      </c>
      <c r="E820" s="5" t="s">
        <v>1373</v>
      </c>
      <c r="F820" s="3" t="s">
        <v>467</v>
      </c>
      <c r="G820" s="3" t="s">
        <v>11</v>
      </c>
      <c r="H820" s="3" t="s">
        <v>11</v>
      </c>
      <c r="AI820" s="3" t="s">
        <v>61</v>
      </c>
    </row>
    <row r="821" spans="1:36" x14ac:dyDescent="0.3">
      <c r="A821" s="3" t="s">
        <v>493</v>
      </c>
      <c r="B821" s="5">
        <v>41532</v>
      </c>
      <c r="C821" s="5" t="s">
        <v>1306</v>
      </c>
      <c r="D821" s="6">
        <v>41</v>
      </c>
      <c r="E821" s="5" t="s">
        <v>1374</v>
      </c>
      <c r="F821" s="3" t="s">
        <v>468</v>
      </c>
      <c r="G821" s="3" t="s">
        <v>11</v>
      </c>
      <c r="H821" s="3" t="s">
        <v>11</v>
      </c>
      <c r="I821" s="3" t="s">
        <v>12</v>
      </c>
      <c r="AI821" s="3" t="s">
        <v>61</v>
      </c>
    </row>
    <row r="822" spans="1:36" x14ac:dyDescent="0.3">
      <c r="A822" s="3" t="s">
        <v>493</v>
      </c>
      <c r="B822" s="5">
        <v>41532</v>
      </c>
      <c r="C822" s="5" t="s">
        <v>1306</v>
      </c>
      <c r="D822" s="6">
        <v>42</v>
      </c>
      <c r="E822" s="5" t="s">
        <v>1375</v>
      </c>
      <c r="F822" s="3" t="s">
        <v>469</v>
      </c>
      <c r="G822" s="3" t="s">
        <v>11</v>
      </c>
      <c r="H822" s="3" t="s">
        <v>11</v>
      </c>
      <c r="I822" s="3" t="s">
        <v>12</v>
      </c>
      <c r="AI822" s="3" t="s">
        <v>61</v>
      </c>
    </row>
    <row r="823" spans="1:36" x14ac:dyDescent="0.3">
      <c r="A823" s="3" t="s">
        <v>493</v>
      </c>
      <c r="B823" s="5">
        <v>41532</v>
      </c>
      <c r="C823" s="5" t="s">
        <v>1306</v>
      </c>
      <c r="D823" s="6">
        <v>42</v>
      </c>
      <c r="E823" s="5" t="s">
        <v>1376</v>
      </c>
      <c r="F823" s="3" t="s">
        <v>470</v>
      </c>
      <c r="G823" s="3" t="s">
        <v>11</v>
      </c>
      <c r="H823" s="3" t="s">
        <v>11</v>
      </c>
      <c r="AI823" s="3" t="s">
        <v>61</v>
      </c>
    </row>
    <row r="824" spans="1:36" x14ac:dyDescent="0.3">
      <c r="A824" s="3" t="s">
        <v>493</v>
      </c>
      <c r="B824" s="5">
        <v>41532</v>
      </c>
      <c r="C824" s="5" t="s">
        <v>1306</v>
      </c>
      <c r="D824" s="6">
        <v>43</v>
      </c>
      <c r="E824" s="5" t="s">
        <v>1377</v>
      </c>
      <c r="F824" s="3" t="s">
        <v>471</v>
      </c>
      <c r="G824" s="3" t="s">
        <v>11</v>
      </c>
      <c r="H824" s="3" t="s">
        <v>11</v>
      </c>
      <c r="AI824" s="3" t="s">
        <v>61</v>
      </c>
    </row>
    <row r="825" spans="1:36" x14ac:dyDescent="0.3">
      <c r="A825" s="3" t="s">
        <v>493</v>
      </c>
      <c r="B825" s="5">
        <v>41532</v>
      </c>
      <c r="C825" s="5" t="s">
        <v>1306</v>
      </c>
      <c r="D825" s="6">
        <v>43</v>
      </c>
      <c r="E825" s="5" t="s">
        <v>1378</v>
      </c>
      <c r="F825" s="3" t="s">
        <v>472</v>
      </c>
      <c r="G825" s="3" t="s">
        <v>11</v>
      </c>
      <c r="H825" s="3" t="s">
        <v>11</v>
      </c>
      <c r="AI825" s="3" t="s">
        <v>61</v>
      </c>
    </row>
    <row r="826" spans="1:36" x14ac:dyDescent="0.3">
      <c r="A826" s="3" t="s">
        <v>493</v>
      </c>
      <c r="B826" s="5">
        <v>41532</v>
      </c>
      <c r="C826" s="5" t="s">
        <v>1306</v>
      </c>
      <c r="D826" s="6">
        <v>44</v>
      </c>
      <c r="E826" s="5" t="s">
        <v>1379</v>
      </c>
      <c r="F826" s="3" t="s">
        <v>473</v>
      </c>
      <c r="G826" s="3" t="s">
        <v>11</v>
      </c>
      <c r="H826" s="3" t="s">
        <v>11</v>
      </c>
      <c r="AI826" s="3" t="s">
        <v>61</v>
      </c>
    </row>
    <row r="827" spans="1:36" x14ac:dyDescent="0.3">
      <c r="A827" s="3" t="s">
        <v>493</v>
      </c>
      <c r="B827" s="5">
        <v>41532</v>
      </c>
      <c r="C827" s="5" t="s">
        <v>1306</v>
      </c>
      <c r="D827" s="6">
        <v>44</v>
      </c>
      <c r="E827" s="5" t="s">
        <v>1380</v>
      </c>
      <c r="F827" s="3" t="s">
        <v>474</v>
      </c>
      <c r="G827" s="3" t="s">
        <v>11</v>
      </c>
      <c r="H827" s="3" t="s">
        <v>11</v>
      </c>
      <c r="AI827" s="3" t="s">
        <v>61</v>
      </c>
    </row>
    <row r="828" spans="1:36" x14ac:dyDescent="0.3">
      <c r="A828" s="3" t="s">
        <v>493</v>
      </c>
      <c r="B828" s="5">
        <v>41532</v>
      </c>
      <c r="C828" s="5" t="s">
        <v>1306</v>
      </c>
      <c r="D828" s="6">
        <v>45</v>
      </c>
      <c r="E828" s="5" t="s">
        <v>1381</v>
      </c>
      <c r="F828" s="3" t="s">
        <v>475</v>
      </c>
      <c r="G828" s="3" t="s">
        <v>11</v>
      </c>
      <c r="H828" s="3" t="s">
        <v>11</v>
      </c>
      <c r="AI828" s="3" t="s">
        <v>59</v>
      </c>
    </row>
    <row r="829" spans="1:36" x14ac:dyDescent="0.3">
      <c r="A829" s="3" t="s">
        <v>493</v>
      </c>
      <c r="B829" s="5">
        <v>41532</v>
      </c>
      <c r="C829" s="5" t="s">
        <v>1306</v>
      </c>
      <c r="D829" s="6">
        <v>45</v>
      </c>
      <c r="E829" s="5" t="s">
        <v>1382</v>
      </c>
      <c r="F829" s="3" t="s">
        <v>476</v>
      </c>
      <c r="G829" s="3" t="s">
        <v>11</v>
      </c>
      <c r="H829" s="3" t="s">
        <v>11</v>
      </c>
      <c r="AI829" s="3" t="s">
        <v>59</v>
      </c>
    </row>
    <row r="830" spans="1:36" x14ac:dyDescent="0.3">
      <c r="A830" s="3" t="s">
        <v>493</v>
      </c>
      <c r="B830" s="5">
        <v>41532</v>
      </c>
      <c r="C830" s="5" t="s">
        <v>1306</v>
      </c>
      <c r="D830" s="6">
        <v>46</v>
      </c>
      <c r="E830" s="5" t="s">
        <v>1383</v>
      </c>
      <c r="F830" s="3" t="s">
        <v>477</v>
      </c>
      <c r="G830" s="3" t="s">
        <v>11</v>
      </c>
      <c r="H830" s="3" t="s">
        <v>11</v>
      </c>
      <c r="AI830" s="3" t="s">
        <v>59</v>
      </c>
    </row>
    <row r="831" spans="1:36" x14ac:dyDescent="0.3">
      <c r="A831" s="3" t="s">
        <v>493</v>
      </c>
      <c r="B831" s="5">
        <v>41532</v>
      </c>
      <c r="C831" s="5" t="s">
        <v>1306</v>
      </c>
      <c r="D831" s="6">
        <v>46</v>
      </c>
      <c r="E831" s="5" t="s">
        <v>1384</v>
      </c>
      <c r="F831" s="3" t="s">
        <v>478</v>
      </c>
      <c r="G831" s="3" t="s">
        <v>11</v>
      </c>
      <c r="H831" s="3" t="s">
        <v>11</v>
      </c>
      <c r="AI831" s="3" t="s">
        <v>59</v>
      </c>
    </row>
    <row r="832" spans="1:36" x14ac:dyDescent="0.3">
      <c r="A832" s="3" t="s">
        <v>493</v>
      </c>
      <c r="B832" s="5">
        <v>41532</v>
      </c>
      <c r="C832" s="5" t="s">
        <v>1306</v>
      </c>
      <c r="D832" s="6">
        <v>47</v>
      </c>
      <c r="E832" s="5" t="s">
        <v>1385</v>
      </c>
      <c r="F832" s="3" t="s">
        <v>479</v>
      </c>
      <c r="G832" s="3" t="s">
        <v>11</v>
      </c>
      <c r="H832" s="3" t="s">
        <v>11</v>
      </c>
      <c r="AI832" s="3" t="s">
        <v>59</v>
      </c>
    </row>
    <row r="833" spans="1:36" x14ac:dyDescent="0.3">
      <c r="A833" s="3" t="s">
        <v>493</v>
      </c>
      <c r="B833" s="5">
        <v>41532</v>
      </c>
      <c r="C833" s="5" t="s">
        <v>1306</v>
      </c>
      <c r="D833" s="6">
        <v>47</v>
      </c>
      <c r="E833" s="5" t="s">
        <v>1386</v>
      </c>
      <c r="F833" s="3" t="s">
        <v>480</v>
      </c>
      <c r="G833" s="3" t="s">
        <v>11</v>
      </c>
      <c r="H833" s="3" t="s">
        <v>11</v>
      </c>
      <c r="AI833" s="3" t="s">
        <v>59</v>
      </c>
    </row>
    <row r="834" spans="1:36" x14ac:dyDescent="0.3">
      <c r="A834" s="3" t="s">
        <v>493</v>
      </c>
      <c r="B834" s="5">
        <v>41532</v>
      </c>
      <c r="C834" s="5" t="s">
        <v>1306</v>
      </c>
      <c r="D834" s="6">
        <v>48</v>
      </c>
      <c r="E834" s="5" t="s">
        <v>1387</v>
      </c>
      <c r="F834" s="3" t="s">
        <v>481</v>
      </c>
      <c r="G834" s="3" t="s">
        <v>11</v>
      </c>
      <c r="H834" s="3" t="s">
        <v>11</v>
      </c>
      <c r="AI834" s="3" t="s">
        <v>59</v>
      </c>
    </row>
    <row r="835" spans="1:36" x14ac:dyDescent="0.3">
      <c r="A835" s="3" t="s">
        <v>493</v>
      </c>
      <c r="B835" s="5">
        <v>41532</v>
      </c>
      <c r="C835" s="5" t="s">
        <v>1306</v>
      </c>
      <c r="D835" s="6">
        <v>48</v>
      </c>
      <c r="E835" s="5" t="s">
        <v>1388</v>
      </c>
      <c r="F835" s="3" t="s">
        <v>482</v>
      </c>
      <c r="G835" s="3" t="s">
        <v>11</v>
      </c>
      <c r="H835" s="3" t="s">
        <v>11</v>
      </c>
      <c r="AI835" s="3" t="s">
        <v>59</v>
      </c>
    </row>
    <row r="836" spans="1:36" x14ac:dyDescent="0.3">
      <c r="A836" s="3" t="s">
        <v>494</v>
      </c>
      <c r="B836" s="5">
        <v>41533</v>
      </c>
      <c r="C836" s="5" t="s">
        <v>1306</v>
      </c>
      <c r="D836" s="6">
        <v>1</v>
      </c>
      <c r="E836" s="5" t="s">
        <v>1389</v>
      </c>
      <c r="F836" s="3" t="s">
        <v>409</v>
      </c>
      <c r="G836" s="3" t="s">
        <v>11</v>
      </c>
      <c r="H836" s="3" t="s">
        <v>11</v>
      </c>
      <c r="I836" s="3" t="s">
        <v>12</v>
      </c>
      <c r="AI836" s="3" t="s">
        <v>61</v>
      </c>
    </row>
    <row r="837" spans="1:36" x14ac:dyDescent="0.3">
      <c r="A837" s="3" t="s">
        <v>494</v>
      </c>
      <c r="B837" s="5">
        <v>41533</v>
      </c>
      <c r="C837" s="5" t="s">
        <v>1306</v>
      </c>
      <c r="D837" s="6">
        <v>1</v>
      </c>
      <c r="E837" s="5" t="s">
        <v>1390</v>
      </c>
      <c r="F837" s="3" t="s">
        <v>410</v>
      </c>
      <c r="G837" s="3" t="s">
        <v>11</v>
      </c>
      <c r="H837" s="3" t="s">
        <v>11</v>
      </c>
      <c r="I837" s="3" t="s">
        <v>12</v>
      </c>
      <c r="AI837" s="3" t="s">
        <v>61</v>
      </c>
    </row>
    <row r="838" spans="1:36" x14ac:dyDescent="0.3">
      <c r="A838" s="3" t="s">
        <v>494</v>
      </c>
      <c r="B838" s="5">
        <v>41533</v>
      </c>
      <c r="C838" s="5" t="s">
        <v>1306</v>
      </c>
      <c r="D838" s="6">
        <v>2</v>
      </c>
      <c r="E838" s="5" t="s">
        <v>1391</v>
      </c>
      <c r="F838" s="3" t="s">
        <v>411</v>
      </c>
      <c r="G838" s="3" t="s">
        <v>11</v>
      </c>
      <c r="H838" s="3" t="s">
        <v>11</v>
      </c>
      <c r="AI838" s="3" t="s">
        <v>61</v>
      </c>
    </row>
    <row r="839" spans="1:36" x14ac:dyDescent="0.3">
      <c r="A839" s="3" t="s">
        <v>494</v>
      </c>
      <c r="B839" s="5">
        <v>41533</v>
      </c>
      <c r="C839" s="5" t="s">
        <v>1306</v>
      </c>
      <c r="D839" s="6">
        <v>2</v>
      </c>
      <c r="E839" s="5" t="s">
        <v>1392</v>
      </c>
      <c r="F839" s="3" t="s">
        <v>412</v>
      </c>
      <c r="G839" s="3" t="s">
        <v>11</v>
      </c>
      <c r="H839" s="3" t="s">
        <v>11</v>
      </c>
      <c r="AI839" s="3" t="s">
        <v>61</v>
      </c>
    </row>
    <row r="840" spans="1:36" x14ac:dyDescent="0.3">
      <c r="A840" s="3" t="s">
        <v>494</v>
      </c>
      <c r="B840" s="5">
        <v>41533</v>
      </c>
      <c r="C840" s="5" t="s">
        <v>1306</v>
      </c>
      <c r="D840" s="6">
        <v>3</v>
      </c>
      <c r="E840" s="5" t="s">
        <v>1393</v>
      </c>
      <c r="F840" s="3" t="s">
        <v>413</v>
      </c>
      <c r="G840" s="3" t="s">
        <v>11</v>
      </c>
      <c r="H840" s="3" t="s">
        <v>11</v>
      </c>
      <c r="AI840" s="3" t="s">
        <v>61</v>
      </c>
    </row>
    <row r="841" spans="1:36" x14ac:dyDescent="0.3">
      <c r="A841" s="3" t="s">
        <v>494</v>
      </c>
      <c r="B841" s="5">
        <v>41533</v>
      </c>
      <c r="C841" s="5" t="s">
        <v>1306</v>
      </c>
      <c r="D841" s="6">
        <v>3</v>
      </c>
      <c r="E841" s="5" t="s">
        <v>1394</v>
      </c>
      <c r="F841" s="3" t="s">
        <v>414</v>
      </c>
      <c r="G841" s="3" t="s">
        <v>11</v>
      </c>
      <c r="H841" s="3" t="s">
        <v>11</v>
      </c>
      <c r="AI841" s="3" t="s">
        <v>61</v>
      </c>
    </row>
    <row r="842" spans="1:36" x14ac:dyDescent="0.3">
      <c r="A842" s="3" t="s">
        <v>494</v>
      </c>
      <c r="B842" s="5">
        <v>41533</v>
      </c>
      <c r="C842" s="5" t="s">
        <v>1306</v>
      </c>
      <c r="D842" s="6">
        <v>4</v>
      </c>
      <c r="E842" s="5" t="s">
        <v>1395</v>
      </c>
      <c r="F842" s="3" t="s">
        <v>415</v>
      </c>
      <c r="G842" s="3" t="s">
        <v>11</v>
      </c>
      <c r="H842" s="3" t="s">
        <v>11</v>
      </c>
      <c r="AI842" s="3" t="s">
        <v>61</v>
      </c>
    </row>
    <row r="843" spans="1:36" x14ac:dyDescent="0.3">
      <c r="A843" s="3" t="s">
        <v>494</v>
      </c>
      <c r="B843" s="5">
        <v>41533</v>
      </c>
      <c r="C843" s="5" t="s">
        <v>1306</v>
      </c>
      <c r="D843" s="6">
        <v>4</v>
      </c>
      <c r="E843" s="5" t="s">
        <v>1396</v>
      </c>
      <c r="F843" s="3" t="s">
        <v>416</v>
      </c>
      <c r="G843" s="3" t="s">
        <v>11</v>
      </c>
      <c r="H843" s="3" t="s">
        <v>11</v>
      </c>
      <c r="AI843" s="3" t="s">
        <v>61</v>
      </c>
    </row>
    <row r="844" spans="1:36" x14ac:dyDescent="0.3">
      <c r="A844" s="3" t="s">
        <v>494</v>
      </c>
      <c r="B844" s="5">
        <v>41533</v>
      </c>
      <c r="C844" s="5" t="s">
        <v>1306</v>
      </c>
      <c r="D844" s="6">
        <v>5</v>
      </c>
      <c r="E844" s="5" t="s">
        <v>1397</v>
      </c>
      <c r="F844" s="3" t="s">
        <v>417</v>
      </c>
      <c r="G844" s="3" t="s">
        <v>11</v>
      </c>
      <c r="H844" s="3" t="s">
        <v>11</v>
      </c>
      <c r="AI844" s="3" t="s">
        <v>61</v>
      </c>
    </row>
    <row r="845" spans="1:36" x14ac:dyDescent="0.3">
      <c r="A845" s="3" t="s">
        <v>494</v>
      </c>
      <c r="B845" s="5">
        <v>41533</v>
      </c>
      <c r="C845" s="5" t="s">
        <v>1306</v>
      </c>
      <c r="D845" s="6">
        <v>5</v>
      </c>
      <c r="E845" s="5" t="s">
        <v>1398</v>
      </c>
      <c r="F845" s="3" t="s">
        <v>418</v>
      </c>
      <c r="G845" s="3" t="s">
        <v>11</v>
      </c>
      <c r="H845" s="3" t="s">
        <v>11</v>
      </c>
      <c r="AI845" s="3" t="s">
        <v>61</v>
      </c>
    </row>
    <row r="846" spans="1:36" x14ac:dyDescent="0.3">
      <c r="A846" s="3" t="s">
        <v>494</v>
      </c>
      <c r="B846" s="5">
        <v>41533</v>
      </c>
      <c r="C846" s="5" t="s">
        <v>1306</v>
      </c>
      <c r="D846" s="6">
        <v>6</v>
      </c>
      <c r="E846" s="5" t="s">
        <v>1399</v>
      </c>
      <c r="F846" s="3" t="s">
        <v>387</v>
      </c>
      <c r="G846" s="3" t="s">
        <v>11</v>
      </c>
      <c r="H846" s="3" t="s">
        <v>11</v>
      </c>
      <c r="AI846" s="3" t="s">
        <v>61</v>
      </c>
      <c r="AJ846" s="3" t="s">
        <v>63</v>
      </c>
    </row>
    <row r="847" spans="1:36" x14ac:dyDescent="0.3">
      <c r="A847" s="3" t="s">
        <v>494</v>
      </c>
      <c r="B847" s="5">
        <v>41533</v>
      </c>
      <c r="C847" s="5" t="s">
        <v>1306</v>
      </c>
      <c r="D847" s="6">
        <v>6</v>
      </c>
      <c r="E847" s="5" t="s">
        <v>1400</v>
      </c>
      <c r="F847" s="3" t="s">
        <v>388</v>
      </c>
      <c r="G847" s="3" t="s">
        <v>11</v>
      </c>
      <c r="H847" s="3" t="s">
        <v>11</v>
      </c>
      <c r="I847" s="3" t="s">
        <v>62</v>
      </c>
      <c r="AI847" s="3" t="s">
        <v>61</v>
      </c>
      <c r="AJ847" s="3" t="s">
        <v>64</v>
      </c>
    </row>
    <row r="848" spans="1:36" x14ac:dyDescent="0.3">
      <c r="A848" s="3" t="s">
        <v>494</v>
      </c>
      <c r="B848" s="5">
        <v>41533</v>
      </c>
      <c r="C848" s="5" t="s">
        <v>1306</v>
      </c>
      <c r="D848" s="6">
        <v>7</v>
      </c>
      <c r="E848" s="5" t="s">
        <v>1401</v>
      </c>
      <c r="F848" s="3" t="s">
        <v>389</v>
      </c>
      <c r="G848" s="3" t="s">
        <v>11</v>
      </c>
      <c r="H848" s="3" t="s">
        <v>11</v>
      </c>
      <c r="AI848" s="3" t="s">
        <v>61</v>
      </c>
    </row>
    <row r="849" spans="1:36" x14ac:dyDescent="0.3">
      <c r="A849" s="3" t="s">
        <v>494</v>
      </c>
      <c r="B849" s="5">
        <v>41533</v>
      </c>
      <c r="C849" s="5" t="s">
        <v>1306</v>
      </c>
      <c r="D849" s="6">
        <v>7</v>
      </c>
      <c r="E849" s="5" t="s">
        <v>1402</v>
      </c>
      <c r="F849" s="3" t="s">
        <v>390</v>
      </c>
      <c r="G849" s="3" t="s">
        <v>11</v>
      </c>
      <c r="H849" s="3" t="s">
        <v>11</v>
      </c>
      <c r="I849" s="3" t="s">
        <v>12</v>
      </c>
      <c r="AI849" s="3" t="s">
        <v>61</v>
      </c>
    </row>
    <row r="850" spans="1:36" x14ac:dyDescent="0.3">
      <c r="A850" s="3" t="s">
        <v>494</v>
      </c>
      <c r="B850" s="5">
        <v>41533</v>
      </c>
      <c r="C850" s="5" t="s">
        <v>1306</v>
      </c>
      <c r="D850" s="6">
        <v>8</v>
      </c>
      <c r="E850" s="5" t="s">
        <v>1403</v>
      </c>
      <c r="F850" s="3" t="s">
        <v>391</v>
      </c>
      <c r="G850" s="3" t="s">
        <v>11</v>
      </c>
      <c r="H850" s="3" t="s">
        <v>11</v>
      </c>
      <c r="AI850" s="3" t="s">
        <v>61</v>
      </c>
    </row>
    <row r="851" spans="1:36" x14ac:dyDescent="0.3">
      <c r="A851" s="3" t="s">
        <v>494</v>
      </c>
      <c r="B851" s="5">
        <v>41533</v>
      </c>
      <c r="C851" s="5" t="s">
        <v>1306</v>
      </c>
      <c r="D851" s="6">
        <v>8</v>
      </c>
      <c r="E851" s="5" t="s">
        <v>1404</v>
      </c>
      <c r="F851" s="3" t="s">
        <v>392</v>
      </c>
      <c r="G851" s="3" t="s">
        <v>11</v>
      </c>
      <c r="H851" s="3" t="s">
        <v>11</v>
      </c>
      <c r="AI851" s="3" t="s">
        <v>61</v>
      </c>
    </row>
    <row r="852" spans="1:36" x14ac:dyDescent="0.3">
      <c r="A852" s="3" t="s">
        <v>494</v>
      </c>
      <c r="B852" s="5">
        <v>41533</v>
      </c>
      <c r="C852" s="5" t="s">
        <v>1306</v>
      </c>
      <c r="D852" s="6">
        <v>9</v>
      </c>
      <c r="E852" s="5" t="s">
        <v>1405</v>
      </c>
      <c r="F852" s="3" t="s">
        <v>393</v>
      </c>
      <c r="G852" s="3" t="s">
        <v>11</v>
      </c>
      <c r="H852" s="3" t="s">
        <v>11</v>
      </c>
      <c r="AI852" s="3" t="s">
        <v>61</v>
      </c>
    </row>
    <row r="853" spans="1:36" x14ac:dyDescent="0.3">
      <c r="A853" s="3" t="s">
        <v>494</v>
      </c>
      <c r="B853" s="5">
        <v>41533</v>
      </c>
      <c r="C853" s="5" t="s">
        <v>1306</v>
      </c>
      <c r="D853" s="6">
        <v>9</v>
      </c>
      <c r="E853" s="5" t="s">
        <v>1406</v>
      </c>
      <c r="F853" s="3" t="s">
        <v>394</v>
      </c>
      <c r="G853" s="3" t="s">
        <v>11</v>
      </c>
      <c r="H853" s="3" t="s">
        <v>11</v>
      </c>
      <c r="AI853" s="3" t="s">
        <v>61</v>
      </c>
    </row>
    <row r="854" spans="1:36" x14ac:dyDescent="0.3">
      <c r="A854" s="3" t="s">
        <v>494</v>
      </c>
      <c r="B854" s="5">
        <v>41533</v>
      </c>
      <c r="C854" s="5" t="s">
        <v>1306</v>
      </c>
      <c r="D854" s="6">
        <v>10</v>
      </c>
      <c r="E854" s="5" t="s">
        <v>1311</v>
      </c>
      <c r="F854" s="3" t="s">
        <v>395</v>
      </c>
      <c r="G854" s="3" t="s">
        <v>11</v>
      </c>
      <c r="H854" s="3" t="s">
        <v>11</v>
      </c>
      <c r="AI854" s="3" t="s">
        <v>61</v>
      </c>
    </row>
    <row r="855" spans="1:36" x14ac:dyDescent="0.3">
      <c r="A855" s="3" t="s">
        <v>494</v>
      </c>
      <c r="B855" s="5">
        <v>41533</v>
      </c>
      <c r="C855" s="5" t="s">
        <v>1306</v>
      </c>
      <c r="D855" s="6">
        <v>10</v>
      </c>
      <c r="E855" s="5" t="s">
        <v>1312</v>
      </c>
      <c r="F855" s="3" t="s">
        <v>396</v>
      </c>
      <c r="G855" s="3" t="s">
        <v>11</v>
      </c>
      <c r="H855" s="3" t="s">
        <v>11</v>
      </c>
      <c r="AI855" s="3" t="s">
        <v>61</v>
      </c>
    </row>
    <row r="856" spans="1:36" x14ac:dyDescent="0.3">
      <c r="A856" s="3" t="s">
        <v>494</v>
      </c>
      <c r="B856" s="5">
        <v>41533</v>
      </c>
      <c r="C856" s="5" t="s">
        <v>1306</v>
      </c>
      <c r="D856" s="6">
        <v>11</v>
      </c>
      <c r="E856" s="5" t="s">
        <v>1313</v>
      </c>
      <c r="F856" s="3" t="s">
        <v>397</v>
      </c>
      <c r="G856" s="3" t="s">
        <v>11</v>
      </c>
      <c r="H856" s="3" t="s">
        <v>11</v>
      </c>
      <c r="AI856" s="3" t="s">
        <v>61</v>
      </c>
    </row>
    <row r="857" spans="1:36" x14ac:dyDescent="0.3">
      <c r="A857" s="3" t="s">
        <v>494</v>
      </c>
      <c r="B857" s="5">
        <v>41533</v>
      </c>
      <c r="C857" s="5" t="s">
        <v>1306</v>
      </c>
      <c r="D857" s="6">
        <v>11</v>
      </c>
      <c r="E857" s="5" t="s">
        <v>1314</v>
      </c>
      <c r="F857" s="3" t="s">
        <v>398</v>
      </c>
      <c r="G857" s="3" t="s">
        <v>11</v>
      </c>
      <c r="H857" s="3" t="s">
        <v>11</v>
      </c>
      <c r="I857" s="3" t="s">
        <v>12</v>
      </c>
      <c r="AI857" s="3" t="s">
        <v>61</v>
      </c>
    </row>
    <row r="858" spans="1:36" x14ac:dyDescent="0.3">
      <c r="A858" s="3" t="s">
        <v>494</v>
      </c>
      <c r="B858" s="5">
        <v>41533</v>
      </c>
      <c r="C858" s="5" t="s">
        <v>1306</v>
      </c>
      <c r="D858" s="6">
        <v>12</v>
      </c>
      <c r="E858" s="5" t="s">
        <v>1315</v>
      </c>
      <c r="F858" s="3" t="s">
        <v>399</v>
      </c>
      <c r="G858" s="3" t="s">
        <v>11</v>
      </c>
      <c r="H858" s="3" t="s">
        <v>11</v>
      </c>
      <c r="AI858" s="3" t="s">
        <v>61</v>
      </c>
      <c r="AJ858" s="3" t="s">
        <v>63</v>
      </c>
    </row>
    <row r="859" spans="1:36" x14ac:dyDescent="0.3">
      <c r="A859" s="3" t="s">
        <v>494</v>
      </c>
      <c r="B859" s="5">
        <v>41533</v>
      </c>
      <c r="C859" s="5" t="s">
        <v>1306</v>
      </c>
      <c r="D859" s="6">
        <v>12</v>
      </c>
      <c r="E859" s="5" t="s">
        <v>1316</v>
      </c>
      <c r="F859" s="3" t="s">
        <v>400</v>
      </c>
      <c r="G859" s="3" t="s">
        <v>11</v>
      </c>
      <c r="H859" s="3" t="s">
        <v>11</v>
      </c>
      <c r="I859" s="3" t="s">
        <v>12</v>
      </c>
      <c r="AI859" s="3" t="s">
        <v>61</v>
      </c>
    </row>
    <row r="860" spans="1:36" x14ac:dyDescent="0.3">
      <c r="A860" s="3" t="s">
        <v>494</v>
      </c>
      <c r="B860" s="5">
        <v>41533</v>
      </c>
      <c r="C860" s="5" t="s">
        <v>1306</v>
      </c>
      <c r="D860" s="6">
        <v>13</v>
      </c>
      <c r="E860" s="5" t="s">
        <v>1317</v>
      </c>
      <c r="F860" s="3" t="s">
        <v>401</v>
      </c>
      <c r="G860" s="3" t="s">
        <v>11</v>
      </c>
      <c r="H860" s="3" t="s">
        <v>11</v>
      </c>
      <c r="AI860" s="3" t="s">
        <v>61</v>
      </c>
    </row>
    <row r="861" spans="1:36" x14ac:dyDescent="0.3">
      <c r="A861" s="3" t="s">
        <v>494</v>
      </c>
      <c r="B861" s="5">
        <v>41533</v>
      </c>
      <c r="C861" s="5" t="s">
        <v>1306</v>
      </c>
      <c r="D861" s="6">
        <v>13</v>
      </c>
      <c r="E861" s="5" t="s">
        <v>1318</v>
      </c>
      <c r="F861" s="3" t="s">
        <v>402</v>
      </c>
      <c r="G861" s="3" t="s">
        <v>11</v>
      </c>
      <c r="H861" s="3" t="s">
        <v>11</v>
      </c>
      <c r="AI861" s="3" t="s">
        <v>61</v>
      </c>
    </row>
    <row r="862" spans="1:36" x14ac:dyDescent="0.3">
      <c r="A862" s="3" t="s">
        <v>494</v>
      </c>
      <c r="B862" s="5">
        <v>41533</v>
      </c>
      <c r="C862" s="5" t="s">
        <v>1306</v>
      </c>
      <c r="D862" s="6">
        <v>14</v>
      </c>
      <c r="E862" s="5" t="s">
        <v>1319</v>
      </c>
      <c r="F862" s="3" t="s">
        <v>403</v>
      </c>
      <c r="G862" s="3" t="s">
        <v>11</v>
      </c>
      <c r="H862" s="3" t="s">
        <v>11</v>
      </c>
      <c r="I862" s="3" t="s">
        <v>12</v>
      </c>
      <c r="AI862" s="3" t="s">
        <v>61</v>
      </c>
    </row>
    <row r="863" spans="1:36" x14ac:dyDescent="0.3">
      <c r="A863" s="3" t="s">
        <v>494</v>
      </c>
      <c r="B863" s="5">
        <v>41533</v>
      </c>
      <c r="C863" s="5" t="s">
        <v>1306</v>
      </c>
      <c r="D863" s="6">
        <v>14</v>
      </c>
      <c r="E863" s="5" t="s">
        <v>1320</v>
      </c>
      <c r="F863" s="3" t="s">
        <v>404</v>
      </c>
      <c r="G863" s="3" t="s">
        <v>11</v>
      </c>
      <c r="H863" s="3" t="s">
        <v>11</v>
      </c>
      <c r="I863" s="3" t="s">
        <v>12</v>
      </c>
      <c r="AI863" s="3" t="s">
        <v>61</v>
      </c>
    </row>
    <row r="864" spans="1:36" x14ac:dyDescent="0.3">
      <c r="A864" s="3" t="s">
        <v>494</v>
      </c>
      <c r="B864" s="5">
        <v>41533</v>
      </c>
      <c r="C864" s="5" t="s">
        <v>1306</v>
      </c>
      <c r="D864" s="6">
        <v>15</v>
      </c>
      <c r="E864" s="5" t="s">
        <v>1321</v>
      </c>
      <c r="F864" s="3" t="s">
        <v>405</v>
      </c>
      <c r="G864" s="3" t="s">
        <v>11</v>
      </c>
      <c r="H864" s="3" t="s">
        <v>11</v>
      </c>
      <c r="AI864" s="3" t="s">
        <v>61</v>
      </c>
    </row>
    <row r="865" spans="1:36" x14ac:dyDescent="0.3">
      <c r="A865" s="3" t="s">
        <v>494</v>
      </c>
      <c r="B865" s="5">
        <v>41533</v>
      </c>
      <c r="C865" s="5" t="s">
        <v>1306</v>
      </c>
      <c r="D865" s="6">
        <v>15</v>
      </c>
      <c r="E865" s="5" t="s">
        <v>1322</v>
      </c>
      <c r="F865" s="3" t="s">
        <v>406</v>
      </c>
      <c r="G865" s="3" t="s">
        <v>11</v>
      </c>
      <c r="H865" s="3" t="s">
        <v>11</v>
      </c>
      <c r="I865" s="3" t="s">
        <v>12</v>
      </c>
      <c r="AI865" s="3" t="s">
        <v>61</v>
      </c>
    </row>
    <row r="866" spans="1:36" x14ac:dyDescent="0.3">
      <c r="A866" s="3" t="s">
        <v>494</v>
      </c>
      <c r="B866" s="5">
        <v>41533</v>
      </c>
      <c r="C866" s="5" t="s">
        <v>1306</v>
      </c>
      <c r="D866" s="6">
        <v>16</v>
      </c>
      <c r="E866" s="5" t="s">
        <v>1323</v>
      </c>
      <c r="F866" s="3" t="s">
        <v>407</v>
      </c>
      <c r="G866" s="3" t="s">
        <v>11</v>
      </c>
      <c r="H866" s="3" t="s">
        <v>11</v>
      </c>
      <c r="AI866" s="3" t="s">
        <v>61</v>
      </c>
      <c r="AJ866" s="3" t="s">
        <v>63</v>
      </c>
    </row>
    <row r="867" spans="1:36" x14ac:dyDescent="0.3">
      <c r="A867" s="3" t="s">
        <v>494</v>
      </c>
      <c r="B867" s="5">
        <v>41533</v>
      </c>
      <c r="C867" s="5" t="s">
        <v>1306</v>
      </c>
      <c r="D867" s="6">
        <v>16</v>
      </c>
      <c r="E867" s="5" t="s">
        <v>1324</v>
      </c>
      <c r="F867" s="3" t="s">
        <v>408</v>
      </c>
      <c r="G867" s="3" t="s">
        <v>11</v>
      </c>
      <c r="H867" s="3" t="s">
        <v>11</v>
      </c>
      <c r="I867" s="3" t="s">
        <v>12</v>
      </c>
      <c r="AI867" s="3" t="s">
        <v>61</v>
      </c>
    </row>
    <row r="868" spans="1:36" x14ac:dyDescent="0.3">
      <c r="A868" s="3" t="s">
        <v>494</v>
      </c>
      <c r="B868" s="5">
        <v>41533</v>
      </c>
      <c r="C868" s="5" t="s">
        <v>1306</v>
      </c>
      <c r="D868" s="6">
        <v>17</v>
      </c>
      <c r="E868" s="5" t="s">
        <v>1325</v>
      </c>
      <c r="F868" s="3" t="s">
        <v>419</v>
      </c>
      <c r="G868" s="3" t="s">
        <v>11</v>
      </c>
      <c r="H868" s="3" t="s">
        <v>11</v>
      </c>
      <c r="AI868" s="3" t="s">
        <v>60</v>
      </c>
    </row>
    <row r="869" spans="1:36" x14ac:dyDescent="0.3">
      <c r="A869" s="3" t="s">
        <v>494</v>
      </c>
      <c r="B869" s="5">
        <v>41533</v>
      </c>
      <c r="C869" s="5" t="s">
        <v>1306</v>
      </c>
      <c r="D869" s="6">
        <v>17</v>
      </c>
      <c r="E869" s="5" t="s">
        <v>1326</v>
      </c>
      <c r="F869" s="3" t="s">
        <v>420</v>
      </c>
      <c r="G869" s="3" t="s">
        <v>11</v>
      </c>
      <c r="H869" s="3" t="s">
        <v>11</v>
      </c>
      <c r="AI869" s="3" t="s">
        <v>60</v>
      </c>
    </row>
    <row r="870" spans="1:36" x14ac:dyDescent="0.3">
      <c r="A870" s="3" t="s">
        <v>494</v>
      </c>
      <c r="B870" s="5">
        <v>41533</v>
      </c>
      <c r="C870" s="5" t="s">
        <v>1306</v>
      </c>
      <c r="D870" s="6">
        <v>18</v>
      </c>
      <c r="E870" s="5" t="s">
        <v>1327</v>
      </c>
      <c r="F870" s="3" t="s">
        <v>421</v>
      </c>
      <c r="G870" s="3" t="s">
        <v>11</v>
      </c>
      <c r="H870" s="3" t="s">
        <v>11</v>
      </c>
      <c r="AI870" s="3" t="s">
        <v>60</v>
      </c>
    </row>
    <row r="871" spans="1:36" x14ac:dyDescent="0.3">
      <c r="A871" s="3" t="s">
        <v>494</v>
      </c>
      <c r="B871" s="5">
        <v>41533</v>
      </c>
      <c r="C871" s="5" t="s">
        <v>1306</v>
      </c>
      <c r="D871" s="6">
        <v>18</v>
      </c>
      <c r="E871" s="5" t="s">
        <v>1328</v>
      </c>
      <c r="F871" s="3" t="s">
        <v>422</v>
      </c>
      <c r="G871" s="3" t="s">
        <v>11</v>
      </c>
      <c r="H871" s="3" t="s">
        <v>11</v>
      </c>
      <c r="AI871" s="3" t="s">
        <v>60</v>
      </c>
    </row>
    <row r="872" spans="1:36" x14ac:dyDescent="0.3">
      <c r="A872" s="3" t="s">
        <v>494</v>
      </c>
      <c r="B872" s="5">
        <v>41533</v>
      </c>
      <c r="C872" s="5" t="s">
        <v>1306</v>
      </c>
      <c r="D872" s="6">
        <v>19</v>
      </c>
      <c r="E872" s="5" t="s">
        <v>1329</v>
      </c>
      <c r="F872" s="3" t="s">
        <v>423</v>
      </c>
      <c r="G872" s="3" t="s">
        <v>11</v>
      </c>
      <c r="H872" s="3" t="s">
        <v>11</v>
      </c>
      <c r="AI872" s="3" t="s">
        <v>60</v>
      </c>
    </row>
    <row r="873" spans="1:36" x14ac:dyDescent="0.3">
      <c r="A873" s="3" t="s">
        <v>494</v>
      </c>
      <c r="B873" s="5">
        <v>41533</v>
      </c>
      <c r="C873" s="5" t="s">
        <v>1306</v>
      </c>
      <c r="D873" s="6">
        <v>19</v>
      </c>
      <c r="E873" s="5" t="s">
        <v>1330</v>
      </c>
      <c r="F873" s="3" t="s">
        <v>424</v>
      </c>
      <c r="G873" s="3" t="s">
        <v>11</v>
      </c>
      <c r="H873" s="3" t="s">
        <v>11</v>
      </c>
      <c r="I873" s="3" t="s">
        <v>12</v>
      </c>
      <c r="AI873" s="3" t="s">
        <v>60</v>
      </c>
    </row>
    <row r="874" spans="1:36" x14ac:dyDescent="0.3">
      <c r="A874" s="3" t="s">
        <v>494</v>
      </c>
      <c r="B874" s="5">
        <v>41533</v>
      </c>
      <c r="C874" s="5" t="s">
        <v>1306</v>
      </c>
      <c r="D874" s="6">
        <v>20</v>
      </c>
      <c r="E874" s="5" t="s">
        <v>1331</v>
      </c>
      <c r="F874" s="3" t="s">
        <v>425</v>
      </c>
      <c r="G874" s="3" t="s">
        <v>11</v>
      </c>
      <c r="H874" s="3" t="s">
        <v>11</v>
      </c>
      <c r="AI874" s="3" t="s">
        <v>60</v>
      </c>
    </row>
    <row r="875" spans="1:36" x14ac:dyDescent="0.3">
      <c r="A875" s="3" t="s">
        <v>494</v>
      </c>
      <c r="B875" s="5">
        <v>41533</v>
      </c>
      <c r="C875" s="5" t="s">
        <v>1306</v>
      </c>
      <c r="D875" s="6">
        <v>20</v>
      </c>
      <c r="E875" s="5" t="s">
        <v>1332</v>
      </c>
      <c r="F875" s="3" t="s">
        <v>426</v>
      </c>
      <c r="G875" s="3" t="s">
        <v>11</v>
      </c>
      <c r="H875" s="3" t="s">
        <v>11</v>
      </c>
      <c r="AI875" s="3" t="s">
        <v>60</v>
      </c>
    </row>
    <row r="876" spans="1:36" x14ac:dyDescent="0.3">
      <c r="A876" s="3" t="s">
        <v>494</v>
      </c>
      <c r="B876" s="5">
        <v>41533</v>
      </c>
      <c r="C876" s="5" t="s">
        <v>1306</v>
      </c>
      <c r="D876" s="6">
        <v>21</v>
      </c>
      <c r="E876" s="5" t="s">
        <v>1333</v>
      </c>
      <c r="F876" s="3" t="s">
        <v>427</v>
      </c>
      <c r="G876" s="3" t="s">
        <v>11</v>
      </c>
      <c r="H876" s="3" t="s">
        <v>11</v>
      </c>
      <c r="AI876" s="3" t="s">
        <v>60</v>
      </c>
    </row>
    <row r="877" spans="1:36" x14ac:dyDescent="0.3">
      <c r="A877" s="3" t="s">
        <v>494</v>
      </c>
      <c r="B877" s="5">
        <v>41533</v>
      </c>
      <c r="C877" s="5" t="s">
        <v>1306</v>
      </c>
      <c r="D877" s="6">
        <v>21</v>
      </c>
      <c r="E877" s="5" t="s">
        <v>1334</v>
      </c>
      <c r="F877" s="3" t="s">
        <v>428</v>
      </c>
      <c r="G877" s="3" t="s">
        <v>11</v>
      </c>
      <c r="H877" s="3" t="s">
        <v>11</v>
      </c>
      <c r="AI877" s="3" t="s">
        <v>60</v>
      </c>
    </row>
    <row r="878" spans="1:36" x14ac:dyDescent="0.3">
      <c r="A878" s="3" t="s">
        <v>494</v>
      </c>
      <c r="B878" s="5">
        <v>41533</v>
      </c>
      <c r="C878" s="5" t="s">
        <v>1306</v>
      </c>
      <c r="D878" s="6">
        <v>22</v>
      </c>
      <c r="E878" s="5" t="s">
        <v>1335</v>
      </c>
      <c r="F878" s="3" t="s">
        <v>429</v>
      </c>
      <c r="G878" s="3" t="s">
        <v>11</v>
      </c>
      <c r="H878" s="3" t="s">
        <v>11</v>
      </c>
      <c r="I878" s="3" t="s">
        <v>12</v>
      </c>
      <c r="AI878" s="3" t="s">
        <v>60</v>
      </c>
    </row>
    <row r="879" spans="1:36" x14ac:dyDescent="0.3">
      <c r="A879" s="3" t="s">
        <v>494</v>
      </c>
      <c r="B879" s="5">
        <v>41533</v>
      </c>
      <c r="C879" s="5" t="s">
        <v>1306</v>
      </c>
      <c r="D879" s="6">
        <v>22</v>
      </c>
      <c r="E879" s="5" t="s">
        <v>1336</v>
      </c>
      <c r="F879" s="3" t="s">
        <v>430</v>
      </c>
      <c r="G879" s="3" t="s">
        <v>11</v>
      </c>
      <c r="H879" s="3" t="s">
        <v>11</v>
      </c>
      <c r="I879" s="3" t="s">
        <v>12</v>
      </c>
      <c r="AI879" s="3" t="s">
        <v>60</v>
      </c>
    </row>
    <row r="880" spans="1:36" x14ac:dyDescent="0.3">
      <c r="A880" s="3" t="s">
        <v>494</v>
      </c>
      <c r="B880" s="5">
        <v>41533</v>
      </c>
      <c r="C880" s="5" t="s">
        <v>1306</v>
      </c>
      <c r="D880" s="6">
        <v>23</v>
      </c>
      <c r="E880" s="5" t="s">
        <v>1337</v>
      </c>
      <c r="F880" s="3" t="s">
        <v>431</v>
      </c>
      <c r="G880" s="3" t="s">
        <v>11</v>
      </c>
      <c r="H880" s="3" t="s">
        <v>11</v>
      </c>
      <c r="AI880" s="3" t="s">
        <v>60</v>
      </c>
    </row>
    <row r="881" spans="1:35" x14ac:dyDescent="0.3">
      <c r="A881" s="3" t="s">
        <v>494</v>
      </c>
      <c r="B881" s="5">
        <v>41533</v>
      </c>
      <c r="C881" s="5" t="s">
        <v>1306</v>
      </c>
      <c r="D881" s="6">
        <v>23</v>
      </c>
      <c r="E881" s="5" t="s">
        <v>1338</v>
      </c>
      <c r="F881" s="3" t="s">
        <v>432</v>
      </c>
      <c r="G881" s="3" t="s">
        <v>11</v>
      </c>
      <c r="H881" s="3" t="s">
        <v>11</v>
      </c>
      <c r="AI881" s="3" t="s">
        <v>60</v>
      </c>
    </row>
    <row r="882" spans="1:35" x14ac:dyDescent="0.3">
      <c r="A882" s="3" t="s">
        <v>494</v>
      </c>
      <c r="B882" s="5">
        <v>41533</v>
      </c>
      <c r="C882" s="5" t="s">
        <v>1306</v>
      </c>
      <c r="D882" s="6">
        <v>24</v>
      </c>
      <c r="E882" s="5" t="s">
        <v>1339</v>
      </c>
      <c r="F882" s="3" t="s">
        <v>433</v>
      </c>
      <c r="G882" s="3" t="s">
        <v>11</v>
      </c>
      <c r="H882" s="3" t="s">
        <v>11</v>
      </c>
      <c r="AI882" s="3" t="s">
        <v>60</v>
      </c>
    </row>
    <row r="883" spans="1:35" x14ac:dyDescent="0.3">
      <c r="A883" s="3" t="s">
        <v>494</v>
      </c>
      <c r="B883" s="5">
        <v>41533</v>
      </c>
      <c r="C883" s="5" t="s">
        <v>1306</v>
      </c>
      <c r="D883" s="6">
        <v>24</v>
      </c>
      <c r="E883" s="5" t="s">
        <v>1340</v>
      </c>
      <c r="F883" s="3" t="s">
        <v>434</v>
      </c>
      <c r="G883" s="3" t="s">
        <v>11</v>
      </c>
      <c r="H883" s="3" t="s">
        <v>11</v>
      </c>
      <c r="AI883" s="3" t="s">
        <v>60</v>
      </c>
    </row>
    <row r="884" spans="1:35" x14ac:dyDescent="0.3">
      <c r="A884" s="3" t="s">
        <v>494</v>
      </c>
      <c r="B884" s="5">
        <v>41533</v>
      </c>
      <c r="C884" s="5" t="s">
        <v>1306</v>
      </c>
      <c r="D884" s="6">
        <v>25</v>
      </c>
      <c r="E884" s="5" t="s">
        <v>1341</v>
      </c>
      <c r="F884" s="3" t="s">
        <v>435</v>
      </c>
      <c r="G884" s="3" t="s">
        <v>11</v>
      </c>
      <c r="H884" s="3" t="s">
        <v>11</v>
      </c>
      <c r="AI884" s="3" t="s">
        <v>60</v>
      </c>
    </row>
    <row r="885" spans="1:35" x14ac:dyDescent="0.3">
      <c r="A885" s="3" t="s">
        <v>494</v>
      </c>
      <c r="B885" s="5">
        <v>41533</v>
      </c>
      <c r="C885" s="5" t="s">
        <v>1306</v>
      </c>
      <c r="D885" s="6">
        <v>25</v>
      </c>
      <c r="E885" s="5" t="s">
        <v>1342</v>
      </c>
      <c r="F885" s="3" t="s">
        <v>436</v>
      </c>
      <c r="G885" s="3" t="s">
        <v>11</v>
      </c>
      <c r="H885" s="3" t="s">
        <v>11</v>
      </c>
      <c r="AI885" s="3" t="s">
        <v>60</v>
      </c>
    </row>
    <row r="886" spans="1:35" x14ac:dyDescent="0.3">
      <c r="A886" s="3" t="s">
        <v>494</v>
      </c>
      <c r="B886" s="5">
        <v>41533</v>
      </c>
      <c r="C886" s="5" t="s">
        <v>1306</v>
      </c>
      <c r="D886" s="6">
        <v>26</v>
      </c>
      <c r="E886" s="5" t="s">
        <v>1343</v>
      </c>
      <c r="F886" s="3" t="s">
        <v>437</v>
      </c>
      <c r="G886" s="3" t="s">
        <v>11</v>
      </c>
      <c r="H886" s="3" t="s">
        <v>11</v>
      </c>
      <c r="AI886" s="3" t="s">
        <v>60</v>
      </c>
    </row>
    <row r="887" spans="1:35" x14ac:dyDescent="0.3">
      <c r="A887" s="3" t="s">
        <v>494</v>
      </c>
      <c r="B887" s="5">
        <v>41533</v>
      </c>
      <c r="C887" s="5" t="s">
        <v>1306</v>
      </c>
      <c r="D887" s="6">
        <v>26</v>
      </c>
      <c r="E887" s="5" t="s">
        <v>1344</v>
      </c>
      <c r="F887" s="3" t="s">
        <v>438</v>
      </c>
      <c r="G887" s="3" t="s">
        <v>11</v>
      </c>
      <c r="H887" s="3" t="s">
        <v>11</v>
      </c>
      <c r="I887" s="3" t="s">
        <v>12</v>
      </c>
      <c r="AI887" s="3" t="s">
        <v>60</v>
      </c>
    </row>
    <row r="888" spans="1:35" x14ac:dyDescent="0.3">
      <c r="A888" s="3" t="s">
        <v>494</v>
      </c>
      <c r="B888" s="5">
        <v>41533</v>
      </c>
      <c r="C888" s="5" t="s">
        <v>1306</v>
      </c>
      <c r="D888" s="6">
        <v>27</v>
      </c>
      <c r="E888" s="5" t="s">
        <v>1345</v>
      </c>
      <c r="F888" s="3" t="s">
        <v>439</v>
      </c>
      <c r="G888" s="3" t="s">
        <v>11</v>
      </c>
      <c r="H888" s="3" t="s">
        <v>11</v>
      </c>
      <c r="AI888" s="3" t="s">
        <v>60</v>
      </c>
    </row>
    <row r="889" spans="1:35" x14ac:dyDescent="0.3">
      <c r="A889" s="3" t="s">
        <v>494</v>
      </c>
      <c r="B889" s="5">
        <v>41533</v>
      </c>
      <c r="C889" s="5" t="s">
        <v>1306</v>
      </c>
      <c r="D889" s="6">
        <v>27</v>
      </c>
      <c r="E889" s="5" t="s">
        <v>1346</v>
      </c>
      <c r="F889" s="3" t="s">
        <v>440</v>
      </c>
      <c r="G889" s="3" t="s">
        <v>11</v>
      </c>
      <c r="H889" s="3" t="s">
        <v>11</v>
      </c>
      <c r="AI889" s="3" t="s">
        <v>60</v>
      </c>
    </row>
    <row r="890" spans="1:35" x14ac:dyDescent="0.3">
      <c r="A890" s="3" t="s">
        <v>494</v>
      </c>
      <c r="B890" s="5">
        <v>41533</v>
      </c>
      <c r="C890" s="5" t="s">
        <v>1306</v>
      </c>
      <c r="D890" s="6">
        <v>28</v>
      </c>
      <c r="E890" s="5" t="s">
        <v>1347</v>
      </c>
      <c r="F890" s="3" t="s">
        <v>441</v>
      </c>
      <c r="G890" s="3" t="s">
        <v>11</v>
      </c>
      <c r="H890" s="3" t="s">
        <v>11</v>
      </c>
      <c r="AI890" s="3" t="s">
        <v>60</v>
      </c>
    </row>
    <row r="891" spans="1:35" x14ac:dyDescent="0.3">
      <c r="A891" s="3" t="s">
        <v>494</v>
      </c>
      <c r="B891" s="5">
        <v>41533</v>
      </c>
      <c r="C891" s="5" t="s">
        <v>1306</v>
      </c>
      <c r="D891" s="6">
        <v>28</v>
      </c>
      <c r="E891" s="5" t="s">
        <v>1348</v>
      </c>
      <c r="F891" s="3" t="s">
        <v>442</v>
      </c>
      <c r="G891" s="3" t="s">
        <v>11</v>
      </c>
      <c r="H891" s="3" t="s">
        <v>11</v>
      </c>
      <c r="I891" s="3" t="s">
        <v>12</v>
      </c>
      <c r="AI891" s="3" t="s">
        <v>60</v>
      </c>
    </row>
    <row r="892" spans="1:35" x14ac:dyDescent="0.3">
      <c r="A892" s="3" t="s">
        <v>494</v>
      </c>
      <c r="B892" s="5">
        <v>41533</v>
      </c>
      <c r="C892" s="5" t="s">
        <v>1306</v>
      </c>
      <c r="D892" s="6">
        <v>29</v>
      </c>
      <c r="E892" s="5" t="s">
        <v>1349</v>
      </c>
      <c r="F892" s="3" t="s">
        <v>443</v>
      </c>
      <c r="G892" s="3" t="s">
        <v>11</v>
      </c>
      <c r="H892" s="3" t="s">
        <v>11</v>
      </c>
      <c r="AI892" s="3" t="s">
        <v>60</v>
      </c>
    </row>
    <row r="893" spans="1:35" x14ac:dyDescent="0.3">
      <c r="A893" s="3" t="s">
        <v>494</v>
      </c>
      <c r="B893" s="5">
        <v>41533</v>
      </c>
      <c r="C893" s="5" t="s">
        <v>1306</v>
      </c>
      <c r="D893" s="6">
        <v>29</v>
      </c>
      <c r="E893" s="5" t="s">
        <v>1350</v>
      </c>
      <c r="F893" s="3" t="s">
        <v>444</v>
      </c>
      <c r="G893" s="3" t="s">
        <v>11</v>
      </c>
      <c r="H893" s="3" t="s">
        <v>11</v>
      </c>
      <c r="AI893" s="3" t="s">
        <v>60</v>
      </c>
    </row>
    <row r="894" spans="1:35" x14ac:dyDescent="0.3">
      <c r="A894" s="3" t="s">
        <v>494</v>
      </c>
      <c r="B894" s="5">
        <v>41533</v>
      </c>
      <c r="C894" s="5" t="s">
        <v>1306</v>
      </c>
      <c r="D894" s="6">
        <v>30</v>
      </c>
      <c r="E894" s="5" t="s">
        <v>1351</v>
      </c>
      <c r="F894" s="3" t="s">
        <v>445</v>
      </c>
      <c r="G894" s="3" t="s">
        <v>11</v>
      </c>
      <c r="H894" s="3" t="s">
        <v>11</v>
      </c>
      <c r="AI894" s="3" t="s">
        <v>60</v>
      </c>
    </row>
    <row r="895" spans="1:35" x14ac:dyDescent="0.3">
      <c r="A895" s="3" t="s">
        <v>494</v>
      </c>
      <c r="B895" s="5">
        <v>41533</v>
      </c>
      <c r="C895" s="5" t="s">
        <v>1306</v>
      </c>
      <c r="D895" s="6">
        <v>30</v>
      </c>
      <c r="E895" s="5" t="s">
        <v>1352</v>
      </c>
      <c r="F895" s="3" t="s">
        <v>446</v>
      </c>
      <c r="G895" s="3" t="s">
        <v>11</v>
      </c>
      <c r="H895" s="3" t="s">
        <v>11</v>
      </c>
      <c r="AI895" s="3" t="s">
        <v>60</v>
      </c>
    </row>
    <row r="896" spans="1:35" x14ac:dyDescent="0.3">
      <c r="A896" s="3" t="s">
        <v>494</v>
      </c>
      <c r="B896" s="5">
        <v>41533</v>
      </c>
      <c r="C896" s="5" t="s">
        <v>1306</v>
      </c>
      <c r="D896" s="6">
        <v>31</v>
      </c>
      <c r="E896" s="5" t="s">
        <v>1353</v>
      </c>
      <c r="F896" s="3" t="s">
        <v>447</v>
      </c>
      <c r="G896" s="3" t="s">
        <v>11</v>
      </c>
      <c r="H896" s="3" t="s">
        <v>11</v>
      </c>
      <c r="I896" s="3" t="s">
        <v>12</v>
      </c>
      <c r="AI896" s="3" t="s">
        <v>60</v>
      </c>
    </row>
    <row r="897" spans="1:35" x14ac:dyDescent="0.3">
      <c r="A897" s="3" t="s">
        <v>494</v>
      </c>
      <c r="B897" s="5">
        <v>41533</v>
      </c>
      <c r="C897" s="5" t="s">
        <v>1306</v>
      </c>
      <c r="D897" s="6">
        <v>31</v>
      </c>
      <c r="E897" s="5" t="s">
        <v>1354</v>
      </c>
      <c r="F897" s="3" t="s">
        <v>448</v>
      </c>
      <c r="G897" s="3" t="s">
        <v>11</v>
      </c>
      <c r="H897" s="3" t="s">
        <v>11</v>
      </c>
      <c r="AI897" s="3" t="s">
        <v>60</v>
      </c>
    </row>
    <row r="898" spans="1:35" x14ac:dyDescent="0.3">
      <c r="A898" s="3" t="s">
        <v>494</v>
      </c>
      <c r="B898" s="5">
        <v>41533</v>
      </c>
      <c r="C898" s="5" t="s">
        <v>1306</v>
      </c>
      <c r="D898" s="6">
        <v>32</v>
      </c>
      <c r="E898" s="5" t="s">
        <v>1355</v>
      </c>
      <c r="F898" s="3" t="s">
        <v>449</v>
      </c>
      <c r="G898" s="3" t="s">
        <v>11</v>
      </c>
      <c r="H898" s="3" t="s">
        <v>11</v>
      </c>
      <c r="AI898" s="3" t="s">
        <v>60</v>
      </c>
    </row>
    <row r="899" spans="1:35" x14ac:dyDescent="0.3">
      <c r="A899" s="3" t="s">
        <v>494</v>
      </c>
      <c r="B899" s="5">
        <v>41533</v>
      </c>
      <c r="C899" s="5" t="s">
        <v>1306</v>
      </c>
      <c r="D899" s="6">
        <v>32</v>
      </c>
      <c r="E899" s="5" t="s">
        <v>1356</v>
      </c>
      <c r="F899" s="3" t="s">
        <v>450</v>
      </c>
      <c r="G899" s="3" t="s">
        <v>11</v>
      </c>
      <c r="H899" s="3" t="s">
        <v>11</v>
      </c>
      <c r="AI899" s="3" t="s">
        <v>60</v>
      </c>
    </row>
    <row r="900" spans="1:35" x14ac:dyDescent="0.3">
      <c r="A900" s="3" t="s">
        <v>494</v>
      </c>
      <c r="B900" s="5">
        <v>41533</v>
      </c>
      <c r="C900" s="5" t="s">
        <v>1306</v>
      </c>
      <c r="D900" s="6">
        <v>33</v>
      </c>
      <c r="E900" s="5" t="s">
        <v>1357</v>
      </c>
      <c r="F900" s="3" t="s">
        <v>451</v>
      </c>
      <c r="G900" s="3" t="s">
        <v>11</v>
      </c>
      <c r="H900" s="3" t="s">
        <v>11</v>
      </c>
      <c r="I900" s="3" t="s">
        <v>12</v>
      </c>
      <c r="AI900" s="3" t="s">
        <v>59</v>
      </c>
    </row>
    <row r="901" spans="1:35" x14ac:dyDescent="0.3">
      <c r="A901" s="3" t="s">
        <v>494</v>
      </c>
      <c r="B901" s="5">
        <v>41533</v>
      </c>
      <c r="C901" s="5" t="s">
        <v>1306</v>
      </c>
      <c r="D901" s="6">
        <v>33</v>
      </c>
      <c r="E901" s="5" t="s">
        <v>1358</v>
      </c>
      <c r="F901" s="3" t="s">
        <v>452</v>
      </c>
      <c r="G901" s="3" t="s">
        <v>11</v>
      </c>
      <c r="H901" s="3" t="s">
        <v>11</v>
      </c>
      <c r="I901" s="3" t="s">
        <v>12</v>
      </c>
      <c r="AI901" s="3" t="s">
        <v>59</v>
      </c>
    </row>
    <row r="902" spans="1:35" x14ac:dyDescent="0.3">
      <c r="A902" s="3" t="s">
        <v>494</v>
      </c>
      <c r="B902" s="5">
        <v>41533</v>
      </c>
      <c r="C902" s="5" t="s">
        <v>1306</v>
      </c>
      <c r="D902" s="6">
        <v>34</v>
      </c>
      <c r="E902" s="5" t="s">
        <v>1359</v>
      </c>
      <c r="F902" s="3" t="s">
        <v>453</v>
      </c>
      <c r="G902" s="3" t="s">
        <v>11</v>
      </c>
      <c r="H902" s="3" t="s">
        <v>11</v>
      </c>
      <c r="AI902" s="3" t="s">
        <v>59</v>
      </c>
    </row>
    <row r="903" spans="1:35" x14ac:dyDescent="0.3">
      <c r="A903" s="3" t="s">
        <v>494</v>
      </c>
      <c r="B903" s="5">
        <v>41533</v>
      </c>
      <c r="C903" s="5" t="s">
        <v>1306</v>
      </c>
      <c r="D903" s="6">
        <v>34</v>
      </c>
      <c r="E903" s="5" t="s">
        <v>1360</v>
      </c>
      <c r="F903" s="3" t="s">
        <v>454</v>
      </c>
      <c r="G903" s="3" t="s">
        <v>11</v>
      </c>
      <c r="H903" s="3" t="s">
        <v>11</v>
      </c>
      <c r="AI903" s="3" t="s">
        <v>59</v>
      </c>
    </row>
    <row r="904" spans="1:35" x14ac:dyDescent="0.3">
      <c r="A904" s="3" t="s">
        <v>494</v>
      </c>
      <c r="B904" s="5">
        <v>41533</v>
      </c>
      <c r="C904" s="5" t="s">
        <v>1306</v>
      </c>
      <c r="D904" s="6">
        <v>35</v>
      </c>
      <c r="E904" s="5" t="s">
        <v>1361</v>
      </c>
      <c r="F904" s="3" t="s">
        <v>455</v>
      </c>
      <c r="G904" s="3" t="s">
        <v>11</v>
      </c>
      <c r="H904" s="3" t="s">
        <v>11</v>
      </c>
      <c r="I904" s="3" t="s">
        <v>12</v>
      </c>
      <c r="AI904" s="3" t="s">
        <v>59</v>
      </c>
    </row>
    <row r="905" spans="1:35" x14ac:dyDescent="0.3">
      <c r="A905" s="3" t="s">
        <v>494</v>
      </c>
      <c r="B905" s="5">
        <v>41533</v>
      </c>
      <c r="C905" s="5" t="s">
        <v>1306</v>
      </c>
      <c r="D905" s="6">
        <v>35</v>
      </c>
      <c r="E905" s="5" t="s">
        <v>1362</v>
      </c>
      <c r="F905" s="3" t="s">
        <v>456</v>
      </c>
      <c r="G905" s="3" t="s">
        <v>11</v>
      </c>
      <c r="H905" s="3" t="s">
        <v>11</v>
      </c>
      <c r="I905" s="3" t="s">
        <v>12</v>
      </c>
      <c r="AI905" s="3" t="s">
        <v>59</v>
      </c>
    </row>
    <row r="906" spans="1:35" x14ac:dyDescent="0.3">
      <c r="A906" s="3" t="s">
        <v>494</v>
      </c>
      <c r="B906" s="5">
        <v>41533</v>
      </c>
      <c r="C906" s="5" t="s">
        <v>1306</v>
      </c>
      <c r="D906" s="6">
        <v>36</v>
      </c>
      <c r="E906" s="5" t="s">
        <v>1363</v>
      </c>
      <c r="F906" s="3" t="s">
        <v>457</v>
      </c>
      <c r="G906" s="3" t="s">
        <v>11</v>
      </c>
      <c r="H906" s="3" t="s">
        <v>11</v>
      </c>
      <c r="I906" s="3" t="s">
        <v>12</v>
      </c>
      <c r="AI906" s="3" t="s">
        <v>59</v>
      </c>
    </row>
    <row r="907" spans="1:35" x14ac:dyDescent="0.3">
      <c r="A907" s="3" t="s">
        <v>494</v>
      </c>
      <c r="B907" s="5">
        <v>41533</v>
      </c>
      <c r="C907" s="5" t="s">
        <v>1306</v>
      </c>
      <c r="D907" s="6">
        <v>36</v>
      </c>
      <c r="E907" s="5" t="s">
        <v>1364</v>
      </c>
      <c r="F907" s="3" t="s">
        <v>458</v>
      </c>
      <c r="G907" s="3" t="s">
        <v>11</v>
      </c>
      <c r="H907" s="3" t="s">
        <v>11</v>
      </c>
      <c r="AI907" s="3" t="s">
        <v>59</v>
      </c>
    </row>
    <row r="908" spans="1:35" x14ac:dyDescent="0.3">
      <c r="A908" s="3" t="s">
        <v>494</v>
      </c>
      <c r="B908" s="5">
        <v>41533</v>
      </c>
      <c r="C908" s="5" t="s">
        <v>1306</v>
      </c>
      <c r="D908" s="6">
        <v>37</v>
      </c>
      <c r="E908" s="5" t="s">
        <v>1365</v>
      </c>
      <c r="F908" s="3" t="s">
        <v>459</v>
      </c>
      <c r="G908" s="3" t="s">
        <v>11</v>
      </c>
      <c r="H908" s="3" t="s">
        <v>11</v>
      </c>
      <c r="AI908" s="3" t="s">
        <v>59</v>
      </c>
    </row>
    <row r="909" spans="1:35" x14ac:dyDescent="0.3">
      <c r="A909" s="3" t="s">
        <v>494</v>
      </c>
      <c r="B909" s="5">
        <v>41533</v>
      </c>
      <c r="C909" s="5" t="s">
        <v>1306</v>
      </c>
      <c r="D909" s="6">
        <v>37</v>
      </c>
      <c r="E909" s="5" t="s">
        <v>1366</v>
      </c>
      <c r="F909" s="3" t="s">
        <v>460</v>
      </c>
      <c r="G909" s="3" t="s">
        <v>11</v>
      </c>
      <c r="H909" s="3" t="s">
        <v>11</v>
      </c>
      <c r="AI909" s="3" t="s">
        <v>59</v>
      </c>
    </row>
    <row r="910" spans="1:35" x14ac:dyDescent="0.3">
      <c r="A910" s="3" t="s">
        <v>494</v>
      </c>
      <c r="B910" s="5">
        <v>41533</v>
      </c>
      <c r="C910" s="5" t="s">
        <v>1306</v>
      </c>
      <c r="D910" s="6">
        <v>38</v>
      </c>
      <c r="E910" s="5" t="s">
        <v>1367</v>
      </c>
      <c r="F910" s="3" t="s">
        <v>461</v>
      </c>
      <c r="G910" s="3" t="s">
        <v>11</v>
      </c>
      <c r="H910" s="3" t="s">
        <v>11</v>
      </c>
      <c r="AI910" s="3" t="s">
        <v>59</v>
      </c>
    </row>
    <row r="911" spans="1:35" x14ac:dyDescent="0.3">
      <c r="A911" s="3" t="s">
        <v>494</v>
      </c>
      <c r="B911" s="5">
        <v>41533</v>
      </c>
      <c r="C911" s="5" t="s">
        <v>1306</v>
      </c>
      <c r="D911" s="6">
        <v>38</v>
      </c>
      <c r="E911" s="5" t="s">
        <v>1368</v>
      </c>
      <c r="F911" s="3" t="s">
        <v>462</v>
      </c>
      <c r="G911" s="3" t="s">
        <v>11</v>
      </c>
      <c r="H911" s="3" t="s">
        <v>11</v>
      </c>
      <c r="I911" s="3" t="s">
        <v>12</v>
      </c>
      <c r="AI911" s="3" t="s">
        <v>59</v>
      </c>
    </row>
    <row r="912" spans="1:35" x14ac:dyDescent="0.3">
      <c r="A912" s="3" t="s">
        <v>494</v>
      </c>
      <c r="B912" s="5">
        <v>41533</v>
      </c>
      <c r="C912" s="5" t="s">
        <v>1306</v>
      </c>
      <c r="D912" s="6">
        <v>39</v>
      </c>
      <c r="E912" s="5" t="s">
        <v>1369</v>
      </c>
      <c r="F912" s="3" t="s">
        <v>463</v>
      </c>
      <c r="G912" s="3" t="s">
        <v>11</v>
      </c>
      <c r="H912" s="3" t="s">
        <v>11</v>
      </c>
      <c r="AI912" s="3" t="s">
        <v>59</v>
      </c>
    </row>
    <row r="913" spans="1:35" x14ac:dyDescent="0.3">
      <c r="A913" s="3" t="s">
        <v>494</v>
      </c>
      <c r="B913" s="5">
        <v>41533</v>
      </c>
      <c r="C913" s="5" t="s">
        <v>1306</v>
      </c>
      <c r="D913" s="6">
        <v>39</v>
      </c>
      <c r="E913" s="5" t="s">
        <v>1370</v>
      </c>
      <c r="F913" s="3" t="s">
        <v>464</v>
      </c>
      <c r="G913" s="3" t="s">
        <v>11</v>
      </c>
      <c r="H913" s="3" t="s">
        <v>11</v>
      </c>
      <c r="AI913" s="3" t="s">
        <v>59</v>
      </c>
    </row>
    <row r="914" spans="1:35" x14ac:dyDescent="0.3">
      <c r="A914" s="3" t="s">
        <v>494</v>
      </c>
      <c r="B914" s="5">
        <v>41533</v>
      </c>
      <c r="C914" s="5" t="s">
        <v>1306</v>
      </c>
      <c r="D914" s="6">
        <v>40</v>
      </c>
      <c r="E914" s="5" t="s">
        <v>1371</v>
      </c>
      <c r="F914" s="3" t="s">
        <v>465</v>
      </c>
      <c r="G914" s="3" t="s">
        <v>11</v>
      </c>
      <c r="H914" s="3" t="s">
        <v>11</v>
      </c>
      <c r="AI914" s="3" t="s">
        <v>59</v>
      </c>
    </row>
    <row r="915" spans="1:35" x14ac:dyDescent="0.3">
      <c r="A915" s="3" t="s">
        <v>494</v>
      </c>
      <c r="B915" s="5">
        <v>41533</v>
      </c>
      <c r="C915" s="5" t="s">
        <v>1306</v>
      </c>
      <c r="D915" s="6">
        <v>40</v>
      </c>
      <c r="E915" s="5" t="s">
        <v>1372</v>
      </c>
      <c r="F915" s="3" t="s">
        <v>466</v>
      </c>
      <c r="G915" s="3" t="s">
        <v>11</v>
      </c>
      <c r="H915" s="3" t="s">
        <v>11</v>
      </c>
      <c r="I915" s="3" t="s">
        <v>12</v>
      </c>
      <c r="AI915" s="3" t="s">
        <v>59</v>
      </c>
    </row>
    <row r="916" spans="1:35" x14ac:dyDescent="0.3">
      <c r="A916" s="3" t="s">
        <v>494</v>
      </c>
      <c r="B916" s="5">
        <v>41533</v>
      </c>
      <c r="C916" s="5" t="s">
        <v>1306</v>
      </c>
      <c r="D916" s="6">
        <v>41</v>
      </c>
      <c r="E916" s="5" t="s">
        <v>1373</v>
      </c>
      <c r="F916" s="3" t="s">
        <v>467</v>
      </c>
      <c r="G916" s="3" t="s">
        <v>11</v>
      </c>
      <c r="H916" s="3" t="s">
        <v>11</v>
      </c>
      <c r="I916" s="3" t="s">
        <v>12</v>
      </c>
      <c r="AI916" s="3" t="s">
        <v>59</v>
      </c>
    </row>
    <row r="917" spans="1:35" x14ac:dyDescent="0.3">
      <c r="A917" s="3" t="s">
        <v>494</v>
      </c>
      <c r="B917" s="5">
        <v>41533</v>
      </c>
      <c r="C917" s="5" t="s">
        <v>1306</v>
      </c>
      <c r="D917" s="6">
        <v>41</v>
      </c>
      <c r="E917" s="5" t="s">
        <v>1374</v>
      </c>
      <c r="F917" s="3" t="s">
        <v>468</v>
      </c>
      <c r="G917" s="3" t="s">
        <v>11</v>
      </c>
      <c r="H917" s="3" t="s">
        <v>11</v>
      </c>
      <c r="I917" s="3" t="s">
        <v>12</v>
      </c>
      <c r="AI917" s="3" t="s">
        <v>59</v>
      </c>
    </row>
    <row r="918" spans="1:35" x14ac:dyDescent="0.3">
      <c r="A918" s="3" t="s">
        <v>494</v>
      </c>
      <c r="B918" s="5">
        <v>41533</v>
      </c>
      <c r="C918" s="5" t="s">
        <v>1306</v>
      </c>
      <c r="D918" s="6">
        <v>42</v>
      </c>
      <c r="E918" s="5" t="s">
        <v>1375</v>
      </c>
      <c r="F918" s="3" t="s">
        <v>469</v>
      </c>
      <c r="G918" s="3" t="s">
        <v>11</v>
      </c>
      <c r="H918" s="3" t="s">
        <v>11</v>
      </c>
      <c r="I918" s="3" t="s">
        <v>12</v>
      </c>
      <c r="AI918" s="3" t="s">
        <v>59</v>
      </c>
    </row>
    <row r="919" spans="1:35" x14ac:dyDescent="0.3">
      <c r="A919" s="3" t="s">
        <v>494</v>
      </c>
      <c r="B919" s="5">
        <v>41533</v>
      </c>
      <c r="C919" s="5" t="s">
        <v>1306</v>
      </c>
      <c r="D919" s="6">
        <v>42</v>
      </c>
      <c r="E919" s="5" t="s">
        <v>1376</v>
      </c>
      <c r="F919" s="3" t="s">
        <v>470</v>
      </c>
      <c r="G919" s="3" t="s">
        <v>11</v>
      </c>
      <c r="H919" s="3" t="s">
        <v>11</v>
      </c>
      <c r="AI919" s="3" t="s">
        <v>59</v>
      </c>
    </row>
    <row r="920" spans="1:35" x14ac:dyDescent="0.3">
      <c r="A920" s="3" t="s">
        <v>494</v>
      </c>
      <c r="B920" s="5">
        <v>41533</v>
      </c>
      <c r="C920" s="5" t="s">
        <v>1306</v>
      </c>
      <c r="D920" s="6">
        <v>43</v>
      </c>
      <c r="E920" s="5" t="s">
        <v>1377</v>
      </c>
      <c r="F920" s="3" t="s">
        <v>471</v>
      </c>
      <c r="G920" s="3" t="s">
        <v>11</v>
      </c>
      <c r="H920" s="3" t="s">
        <v>11</v>
      </c>
      <c r="AI920" s="3" t="s">
        <v>59</v>
      </c>
    </row>
    <row r="921" spans="1:35" x14ac:dyDescent="0.3">
      <c r="A921" s="3" t="s">
        <v>494</v>
      </c>
      <c r="B921" s="5">
        <v>41533</v>
      </c>
      <c r="C921" s="5" t="s">
        <v>1306</v>
      </c>
      <c r="D921" s="6">
        <v>43</v>
      </c>
      <c r="E921" s="5" t="s">
        <v>1378</v>
      </c>
      <c r="F921" s="3" t="s">
        <v>472</v>
      </c>
      <c r="G921" s="3" t="s">
        <v>11</v>
      </c>
      <c r="H921" s="3" t="s">
        <v>11</v>
      </c>
      <c r="AI921" s="3" t="s">
        <v>59</v>
      </c>
    </row>
    <row r="922" spans="1:35" x14ac:dyDescent="0.3">
      <c r="A922" s="3" t="s">
        <v>494</v>
      </c>
      <c r="B922" s="5">
        <v>41533</v>
      </c>
      <c r="C922" s="5" t="s">
        <v>1306</v>
      </c>
      <c r="D922" s="6">
        <v>44</v>
      </c>
      <c r="E922" s="5" t="s">
        <v>1379</v>
      </c>
      <c r="F922" s="3" t="s">
        <v>473</v>
      </c>
      <c r="G922" s="3" t="s">
        <v>11</v>
      </c>
      <c r="H922" s="3" t="s">
        <v>11</v>
      </c>
      <c r="AI922" s="3" t="s">
        <v>59</v>
      </c>
    </row>
    <row r="923" spans="1:35" x14ac:dyDescent="0.3">
      <c r="A923" s="3" t="s">
        <v>494</v>
      </c>
      <c r="B923" s="5">
        <v>41533</v>
      </c>
      <c r="C923" s="5" t="s">
        <v>1306</v>
      </c>
      <c r="D923" s="6">
        <v>44</v>
      </c>
      <c r="E923" s="5" t="s">
        <v>1380</v>
      </c>
      <c r="F923" s="3" t="s">
        <v>474</v>
      </c>
      <c r="G923" s="3" t="s">
        <v>11</v>
      </c>
      <c r="H923" s="3" t="s">
        <v>11</v>
      </c>
      <c r="I923" s="3" t="s">
        <v>12</v>
      </c>
      <c r="AI923" s="3" t="s">
        <v>59</v>
      </c>
    </row>
    <row r="924" spans="1:35" x14ac:dyDescent="0.3">
      <c r="A924" s="3" t="s">
        <v>494</v>
      </c>
      <c r="B924" s="5">
        <v>41533</v>
      </c>
      <c r="C924" s="5" t="s">
        <v>1306</v>
      </c>
      <c r="D924" s="6">
        <v>45</v>
      </c>
      <c r="E924" s="5" t="s">
        <v>1381</v>
      </c>
      <c r="F924" s="3" t="s">
        <v>475</v>
      </c>
      <c r="G924" s="3" t="s">
        <v>11</v>
      </c>
      <c r="H924" s="3" t="s">
        <v>11</v>
      </c>
      <c r="AI924" s="3" t="s">
        <v>59</v>
      </c>
    </row>
    <row r="925" spans="1:35" x14ac:dyDescent="0.3">
      <c r="A925" s="3" t="s">
        <v>494</v>
      </c>
      <c r="B925" s="5">
        <v>41533</v>
      </c>
      <c r="C925" s="5" t="s">
        <v>1306</v>
      </c>
      <c r="D925" s="6">
        <v>45</v>
      </c>
      <c r="E925" s="5" t="s">
        <v>1382</v>
      </c>
      <c r="F925" s="3" t="s">
        <v>476</v>
      </c>
      <c r="G925" s="3" t="s">
        <v>11</v>
      </c>
      <c r="H925" s="3" t="s">
        <v>11</v>
      </c>
      <c r="AI925" s="3" t="s">
        <v>59</v>
      </c>
    </row>
    <row r="926" spans="1:35" x14ac:dyDescent="0.3">
      <c r="A926" s="3" t="s">
        <v>494</v>
      </c>
      <c r="B926" s="5">
        <v>41533</v>
      </c>
      <c r="C926" s="5" t="s">
        <v>1306</v>
      </c>
      <c r="D926" s="6">
        <v>46</v>
      </c>
      <c r="E926" s="5" t="s">
        <v>1383</v>
      </c>
      <c r="F926" s="3" t="s">
        <v>477</v>
      </c>
      <c r="G926" s="3" t="s">
        <v>11</v>
      </c>
      <c r="H926" s="3" t="s">
        <v>11</v>
      </c>
      <c r="AI926" s="3" t="s">
        <v>59</v>
      </c>
    </row>
    <row r="927" spans="1:35" x14ac:dyDescent="0.3">
      <c r="A927" s="3" t="s">
        <v>494</v>
      </c>
      <c r="B927" s="5">
        <v>41533</v>
      </c>
      <c r="C927" s="5" t="s">
        <v>1306</v>
      </c>
      <c r="D927" s="6">
        <v>46</v>
      </c>
      <c r="E927" s="5" t="s">
        <v>1384</v>
      </c>
      <c r="F927" s="3" t="s">
        <v>478</v>
      </c>
      <c r="G927" s="3" t="s">
        <v>11</v>
      </c>
      <c r="H927" s="3" t="s">
        <v>11</v>
      </c>
      <c r="AI927" s="3" t="s">
        <v>59</v>
      </c>
    </row>
    <row r="928" spans="1:35" x14ac:dyDescent="0.3">
      <c r="A928" s="3" t="s">
        <v>494</v>
      </c>
      <c r="B928" s="5">
        <v>41533</v>
      </c>
      <c r="C928" s="5" t="s">
        <v>1306</v>
      </c>
      <c r="D928" s="6">
        <v>47</v>
      </c>
      <c r="E928" s="5" t="s">
        <v>1385</v>
      </c>
      <c r="F928" s="3" t="s">
        <v>479</v>
      </c>
      <c r="G928" s="3" t="s">
        <v>11</v>
      </c>
      <c r="H928" s="3" t="s">
        <v>11</v>
      </c>
      <c r="I928" s="3" t="s">
        <v>12</v>
      </c>
      <c r="AI928" s="3" t="s">
        <v>59</v>
      </c>
    </row>
    <row r="929" spans="1:36" x14ac:dyDescent="0.3">
      <c r="A929" s="3" t="s">
        <v>494</v>
      </c>
      <c r="B929" s="5">
        <v>41533</v>
      </c>
      <c r="C929" s="5" t="s">
        <v>1306</v>
      </c>
      <c r="D929" s="6">
        <v>47</v>
      </c>
      <c r="E929" s="5" t="s">
        <v>1386</v>
      </c>
      <c r="F929" s="3" t="s">
        <v>480</v>
      </c>
      <c r="G929" s="3" t="s">
        <v>11</v>
      </c>
      <c r="H929" s="3" t="s">
        <v>11</v>
      </c>
      <c r="AI929" s="3" t="s">
        <v>59</v>
      </c>
    </row>
    <row r="930" spans="1:36" x14ac:dyDescent="0.3">
      <c r="A930" s="3" t="s">
        <v>494</v>
      </c>
      <c r="B930" s="5">
        <v>41533</v>
      </c>
      <c r="C930" s="5" t="s">
        <v>1306</v>
      </c>
      <c r="D930" s="6">
        <v>48</v>
      </c>
      <c r="E930" s="5" t="s">
        <v>1387</v>
      </c>
      <c r="F930" s="3" t="s">
        <v>481</v>
      </c>
      <c r="G930" s="3" t="s">
        <v>11</v>
      </c>
      <c r="H930" s="3" t="s">
        <v>11</v>
      </c>
      <c r="I930" s="3" t="s">
        <v>12</v>
      </c>
      <c r="AI930" s="3" t="s">
        <v>59</v>
      </c>
    </row>
    <row r="931" spans="1:36" x14ac:dyDescent="0.3">
      <c r="A931" s="3" t="s">
        <v>494</v>
      </c>
      <c r="B931" s="5">
        <v>41533</v>
      </c>
      <c r="C931" s="5" t="s">
        <v>1306</v>
      </c>
      <c r="D931" s="6">
        <v>48</v>
      </c>
      <c r="E931" s="5" t="s">
        <v>1388</v>
      </c>
      <c r="F931" s="3" t="s">
        <v>482</v>
      </c>
      <c r="G931" s="3" t="s">
        <v>11</v>
      </c>
      <c r="H931" s="3" t="s">
        <v>11</v>
      </c>
      <c r="I931" s="3" t="s">
        <v>12</v>
      </c>
      <c r="AI931" s="3" t="s">
        <v>59</v>
      </c>
    </row>
    <row r="932" spans="1:36" x14ac:dyDescent="0.3">
      <c r="A932" s="3" t="s">
        <v>495</v>
      </c>
      <c r="B932" s="5">
        <v>41534</v>
      </c>
      <c r="C932" s="5" t="s">
        <v>1306</v>
      </c>
      <c r="D932" s="6">
        <v>1</v>
      </c>
      <c r="E932" s="5" t="s">
        <v>1389</v>
      </c>
      <c r="F932" s="3" t="s">
        <v>409</v>
      </c>
      <c r="G932" s="3" t="s">
        <v>11</v>
      </c>
      <c r="H932" s="3" t="s">
        <v>11</v>
      </c>
      <c r="I932" s="3" t="s">
        <v>12</v>
      </c>
      <c r="AI932" s="3" t="s">
        <v>59</v>
      </c>
    </row>
    <row r="933" spans="1:36" x14ac:dyDescent="0.3">
      <c r="A933" s="3" t="s">
        <v>495</v>
      </c>
      <c r="B933" s="5">
        <v>41534</v>
      </c>
      <c r="C933" s="5" t="s">
        <v>1306</v>
      </c>
      <c r="D933" s="6">
        <v>1</v>
      </c>
      <c r="E933" s="5" t="s">
        <v>1390</v>
      </c>
      <c r="F933" s="3" t="s">
        <v>410</v>
      </c>
      <c r="G933" s="3" t="s">
        <v>11</v>
      </c>
      <c r="H933" s="3" t="s">
        <v>11</v>
      </c>
      <c r="AI933" s="3" t="s">
        <v>59</v>
      </c>
    </row>
    <row r="934" spans="1:36" x14ac:dyDescent="0.3">
      <c r="A934" s="3" t="s">
        <v>495</v>
      </c>
      <c r="B934" s="5">
        <v>41534</v>
      </c>
      <c r="C934" s="5" t="s">
        <v>1306</v>
      </c>
      <c r="D934" s="6">
        <v>2</v>
      </c>
      <c r="E934" s="5" t="s">
        <v>1391</v>
      </c>
      <c r="F934" s="3" t="s">
        <v>411</v>
      </c>
      <c r="G934" s="3" t="s">
        <v>11</v>
      </c>
      <c r="H934" s="3" t="s">
        <v>11</v>
      </c>
      <c r="AI934" s="3" t="s">
        <v>59</v>
      </c>
    </row>
    <row r="935" spans="1:36" x14ac:dyDescent="0.3">
      <c r="A935" s="3" t="s">
        <v>495</v>
      </c>
      <c r="B935" s="5">
        <v>41534</v>
      </c>
      <c r="C935" s="5" t="s">
        <v>1306</v>
      </c>
      <c r="D935" s="6">
        <v>2</v>
      </c>
      <c r="E935" s="5" t="s">
        <v>1392</v>
      </c>
      <c r="F935" s="3" t="s">
        <v>412</v>
      </c>
      <c r="G935" s="3" t="s">
        <v>11</v>
      </c>
      <c r="H935" s="3" t="s">
        <v>11</v>
      </c>
      <c r="I935" s="3" t="s">
        <v>12</v>
      </c>
      <c r="AI935" s="3" t="s">
        <v>59</v>
      </c>
    </row>
    <row r="936" spans="1:36" x14ac:dyDescent="0.3">
      <c r="A936" s="3" t="s">
        <v>495</v>
      </c>
      <c r="B936" s="5">
        <v>41534</v>
      </c>
      <c r="C936" s="5" t="s">
        <v>1306</v>
      </c>
      <c r="D936" s="6">
        <v>3</v>
      </c>
      <c r="E936" s="5" t="s">
        <v>1393</v>
      </c>
      <c r="F936" s="3" t="s">
        <v>413</v>
      </c>
      <c r="G936" s="3" t="s">
        <v>11</v>
      </c>
      <c r="H936" s="3" t="s">
        <v>11</v>
      </c>
      <c r="AI936" s="3" t="s">
        <v>59</v>
      </c>
    </row>
    <row r="937" spans="1:36" x14ac:dyDescent="0.3">
      <c r="A937" s="3" t="s">
        <v>495</v>
      </c>
      <c r="B937" s="5">
        <v>41534</v>
      </c>
      <c r="C937" s="5" t="s">
        <v>1306</v>
      </c>
      <c r="D937" s="6">
        <v>3</v>
      </c>
      <c r="E937" s="5" t="s">
        <v>1394</v>
      </c>
      <c r="F937" s="3" t="s">
        <v>414</v>
      </c>
      <c r="G937" s="3" t="s">
        <v>11</v>
      </c>
      <c r="H937" s="3" t="s">
        <v>11</v>
      </c>
      <c r="AI937" s="3" t="s">
        <v>59</v>
      </c>
    </row>
    <row r="938" spans="1:36" x14ac:dyDescent="0.3">
      <c r="A938" s="3" t="s">
        <v>495</v>
      </c>
      <c r="B938" s="5">
        <v>41534</v>
      </c>
      <c r="C938" s="5" t="s">
        <v>1306</v>
      </c>
      <c r="D938" s="6">
        <v>4</v>
      </c>
      <c r="E938" s="5" t="s">
        <v>1395</v>
      </c>
      <c r="F938" s="3" t="s">
        <v>415</v>
      </c>
      <c r="G938" s="3" t="s">
        <v>11</v>
      </c>
      <c r="H938" s="3" t="s">
        <v>11</v>
      </c>
      <c r="AI938" s="3" t="s">
        <v>59</v>
      </c>
    </row>
    <row r="939" spans="1:36" x14ac:dyDescent="0.3">
      <c r="A939" s="3" t="s">
        <v>495</v>
      </c>
      <c r="B939" s="5">
        <v>41534</v>
      </c>
      <c r="C939" s="5" t="s">
        <v>1306</v>
      </c>
      <c r="D939" s="6">
        <v>4</v>
      </c>
      <c r="E939" s="5" t="s">
        <v>1396</v>
      </c>
      <c r="F939" s="3" t="s">
        <v>416</v>
      </c>
      <c r="G939" s="3" t="s">
        <v>11</v>
      </c>
      <c r="H939" s="3" t="s">
        <v>11</v>
      </c>
      <c r="AI939" s="3" t="s">
        <v>59</v>
      </c>
    </row>
    <row r="940" spans="1:36" x14ac:dyDescent="0.3">
      <c r="A940" s="3" t="s">
        <v>495</v>
      </c>
      <c r="B940" s="5">
        <v>41534</v>
      </c>
      <c r="C940" s="5" t="s">
        <v>1306</v>
      </c>
      <c r="D940" s="6">
        <v>5</v>
      </c>
      <c r="E940" s="5" t="s">
        <v>1397</v>
      </c>
      <c r="F940" s="3" t="s">
        <v>417</v>
      </c>
      <c r="G940" s="3" t="s">
        <v>11</v>
      </c>
      <c r="H940" s="3" t="s">
        <v>11</v>
      </c>
      <c r="AI940" s="3" t="s">
        <v>59</v>
      </c>
    </row>
    <row r="941" spans="1:36" x14ac:dyDescent="0.3">
      <c r="A941" s="3" t="s">
        <v>495</v>
      </c>
      <c r="B941" s="5">
        <v>41534</v>
      </c>
      <c r="C941" s="5" t="s">
        <v>1306</v>
      </c>
      <c r="D941" s="6">
        <v>5</v>
      </c>
      <c r="E941" s="5" t="s">
        <v>1398</v>
      </c>
      <c r="F941" s="3" t="s">
        <v>418</v>
      </c>
      <c r="G941" s="3" t="s">
        <v>11</v>
      </c>
      <c r="H941" s="3" t="s">
        <v>11</v>
      </c>
      <c r="AI941" s="3" t="s">
        <v>59</v>
      </c>
    </row>
    <row r="942" spans="1:36" x14ac:dyDescent="0.3">
      <c r="A942" s="3" t="s">
        <v>495</v>
      </c>
      <c r="B942" s="5">
        <v>41534</v>
      </c>
      <c r="C942" s="5" t="s">
        <v>1306</v>
      </c>
      <c r="D942" s="6">
        <v>6</v>
      </c>
      <c r="E942" s="5" t="s">
        <v>1399</v>
      </c>
      <c r="F942" s="3" t="s">
        <v>387</v>
      </c>
      <c r="G942" s="3" t="s">
        <v>11</v>
      </c>
      <c r="H942" s="3" t="s">
        <v>11</v>
      </c>
      <c r="AI942" s="3" t="s">
        <v>59</v>
      </c>
      <c r="AJ942" s="3" t="s">
        <v>64</v>
      </c>
    </row>
    <row r="943" spans="1:36" x14ac:dyDescent="0.3">
      <c r="A943" s="3" t="s">
        <v>495</v>
      </c>
      <c r="B943" s="5">
        <v>41534</v>
      </c>
      <c r="C943" s="5" t="s">
        <v>1306</v>
      </c>
      <c r="D943" s="6">
        <v>6</v>
      </c>
      <c r="E943" s="5" t="s">
        <v>1400</v>
      </c>
      <c r="F943" s="3" t="s">
        <v>388</v>
      </c>
      <c r="G943" s="3" t="s">
        <v>11</v>
      </c>
      <c r="H943" s="3" t="s">
        <v>11</v>
      </c>
      <c r="I943" s="3" t="s">
        <v>12</v>
      </c>
      <c r="AI943" s="3" t="s">
        <v>59</v>
      </c>
    </row>
    <row r="944" spans="1:36" x14ac:dyDescent="0.3">
      <c r="A944" s="3" t="s">
        <v>495</v>
      </c>
      <c r="B944" s="5">
        <v>41534</v>
      </c>
      <c r="C944" s="5" t="s">
        <v>1306</v>
      </c>
      <c r="D944" s="6">
        <v>7</v>
      </c>
      <c r="E944" s="5" t="s">
        <v>1401</v>
      </c>
      <c r="F944" s="3" t="s">
        <v>389</v>
      </c>
      <c r="G944" s="3" t="s">
        <v>11</v>
      </c>
      <c r="H944" s="3" t="s">
        <v>11</v>
      </c>
      <c r="AI944" s="3" t="s">
        <v>59</v>
      </c>
    </row>
    <row r="945" spans="1:36" x14ac:dyDescent="0.3">
      <c r="A945" s="3" t="s">
        <v>495</v>
      </c>
      <c r="B945" s="5">
        <v>41534</v>
      </c>
      <c r="C945" s="5" t="s">
        <v>1306</v>
      </c>
      <c r="D945" s="6">
        <v>7</v>
      </c>
      <c r="E945" s="5" t="s">
        <v>1402</v>
      </c>
      <c r="F945" s="3" t="s">
        <v>390</v>
      </c>
      <c r="G945" s="3" t="s">
        <v>11</v>
      </c>
      <c r="H945" s="3" t="s">
        <v>11</v>
      </c>
      <c r="AI945" s="3" t="s">
        <v>59</v>
      </c>
    </row>
    <row r="946" spans="1:36" x14ac:dyDescent="0.3">
      <c r="A946" s="3" t="s">
        <v>495</v>
      </c>
      <c r="B946" s="5">
        <v>41534</v>
      </c>
      <c r="C946" s="5" t="s">
        <v>1306</v>
      </c>
      <c r="D946" s="6">
        <v>8</v>
      </c>
      <c r="E946" s="5" t="s">
        <v>1403</v>
      </c>
      <c r="F946" s="3" t="s">
        <v>391</v>
      </c>
      <c r="G946" s="3" t="s">
        <v>11</v>
      </c>
      <c r="H946" s="3" t="s">
        <v>11</v>
      </c>
      <c r="AI946" s="3" t="s">
        <v>59</v>
      </c>
    </row>
    <row r="947" spans="1:36" x14ac:dyDescent="0.3">
      <c r="A947" s="3" t="s">
        <v>495</v>
      </c>
      <c r="B947" s="5">
        <v>41534</v>
      </c>
      <c r="C947" s="5" t="s">
        <v>1306</v>
      </c>
      <c r="D947" s="6">
        <v>8</v>
      </c>
      <c r="E947" s="5" t="s">
        <v>1404</v>
      </c>
      <c r="F947" s="3" t="s">
        <v>392</v>
      </c>
      <c r="G947" s="3" t="s">
        <v>11</v>
      </c>
      <c r="H947" s="3" t="s">
        <v>11</v>
      </c>
      <c r="AI947" s="3" t="s">
        <v>59</v>
      </c>
    </row>
    <row r="948" spans="1:36" x14ac:dyDescent="0.3">
      <c r="A948" s="3" t="s">
        <v>495</v>
      </c>
      <c r="B948" s="5">
        <v>41534</v>
      </c>
      <c r="C948" s="5" t="s">
        <v>1306</v>
      </c>
      <c r="D948" s="6">
        <v>9</v>
      </c>
      <c r="E948" s="5" t="s">
        <v>1405</v>
      </c>
      <c r="F948" s="3" t="s">
        <v>393</v>
      </c>
      <c r="G948" s="3" t="s">
        <v>11</v>
      </c>
      <c r="H948" s="3" t="s">
        <v>11</v>
      </c>
      <c r="AI948" s="3" t="s">
        <v>59</v>
      </c>
    </row>
    <row r="949" spans="1:36" x14ac:dyDescent="0.3">
      <c r="A949" s="3" t="s">
        <v>495</v>
      </c>
      <c r="B949" s="5">
        <v>41534</v>
      </c>
      <c r="C949" s="5" t="s">
        <v>1306</v>
      </c>
      <c r="D949" s="6">
        <v>9</v>
      </c>
      <c r="E949" s="5" t="s">
        <v>1406</v>
      </c>
      <c r="F949" s="3" t="s">
        <v>394</v>
      </c>
      <c r="G949" s="3" t="s">
        <v>11</v>
      </c>
      <c r="H949" s="3" t="s">
        <v>11</v>
      </c>
      <c r="AI949" s="3" t="s">
        <v>59</v>
      </c>
    </row>
    <row r="950" spans="1:36" x14ac:dyDescent="0.3">
      <c r="A950" s="3" t="s">
        <v>495</v>
      </c>
      <c r="B950" s="5">
        <v>41534</v>
      </c>
      <c r="C950" s="5" t="s">
        <v>1306</v>
      </c>
      <c r="D950" s="6">
        <v>10</v>
      </c>
      <c r="E950" s="5" t="s">
        <v>1311</v>
      </c>
      <c r="F950" s="3" t="s">
        <v>395</v>
      </c>
      <c r="G950" s="3" t="s">
        <v>11</v>
      </c>
      <c r="H950" s="3" t="s">
        <v>11</v>
      </c>
      <c r="AI950" s="3" t="s">
        <v>59</v>
      </c>
    </row>
    <row r="951" spans="1:36" x14ac:dyDescent="0.3">
      <c r="A951" s="3" t="s">
        <v>495</v>
      </c>
      <c r="B951" s="5">
        <v>41534</v>
      </c>
      <c r="C951" s="5" t="s">
        <v>1306</v>
      </c>
      <c r="D951" s="6">
        <v>10</v>
      </c>
      <c r="E951" s="5" t="s">
        <v>1312</v>
      </c>
      <c r="F951" s="3" t="s">
        <v>396</v>
      </c>
      <c r="G951" s="3" t="s">
        <v>11</v>
      </c>
      <c r="H951" s="3" t="s">
        <v>11</v>
      </c>
      <c r="AI951" s="3" t="s">
        <v>59</v>
      </c>
    </row>
    <row r="952" spans="1:36" x14ac:dyDescent="0.3">
      <c r="A952" s="3" t="s">
        <v>495</v>
      </c>
      <c r="B952" s="5">
        <v>41534</v>
      </c>
      <c r="C952" s="5" t="s">
        <v>1306</v>
      </c>
      <c r="D952" s="6">
        <v>11</v>
      </c>
      <c r="E952" s="5" t="s">
        <v>1313</v>
      </c>
      <c r="F952" s="3" t="s">
        <v>397</v>
      </c>
      <c r="G952" s="3" t="s">
        <v>11</v>
      </c>
      <c r="H952" s="3" t="s">
        <v>11</v>
      </c>
      <c r="AI952" s="3" t="s">
        <v>59</v>
      </c>
    </row>
    <row r="953" spans="1:36" x14ac:dyDescent="0.3">
      <c r="A953" s="3" t="s">
        <v>495</v>
      </c>
      <c r="B953" s="5">
        <v>41534</v>
      </c>
      <c r="C953" s="5" t="s">
        <v>1306</v>
      </c>
      <c r="D953" s="6">
        <v>11</v>
      </c>
      <c r="E953" s="5" t="s">
        <v>1314</v>
      </c>
      <c r="F953" s="3" t="s">
        <v>398</v>
      </c>
      <c r="G953" s="3" t="s">
        <v>11</v>
      </c>
      <c r="H953" s="3" t="s">
        <v>11</v>
      </c>
      <c r="AI953" s="3" t="s">
        <v>59</v>
      </c>
    </row>
    <row r="954" spans="1:36" x14ac:dyDescent="0.3">
      <c r="A954" s="3" t="s">
        <v>495</v>
      </c>
      <c r="B954" s="5">
        <v>41534</v>
      </c>
      <c r="C954" s="5" t="s">
        <v>1306</v>
      </c>
      <c r="D954" s="6">
        <v>12</v>
      </c>
      <c r="E954" s="5" t="s">
        <v>1315</v>
      </c>
      <c r="F954" s="3" t="s">
        <v>399</v>
      </c>
      <c r="G954" s="3" t="s">
        <v>11</v>
      </c>
      <c r="H954" s="3" t="s">
        <v>11</v>
      </c>
      <c r="AI954" s="3" t="s">
        <v>59</v>
      </c>
      <c r="AJ954" s="3" t="s">
        <v>64</v>
      </c>
    </row>
    <row r="955" spans="1:36" x14ac:dyDescent="0.3">
      <c r="A955" s="3" t="s">
        <v>495</v>
      </c>
      <c r="B955" s="5">
        <v>41534</v>
      </c>
      <c r="C955" s="5" t="s">
        <v>1306</v>
      </c>
      <c r="D955" s="6">
        <v>12</v>
      </c>
      <c r="E955" s="5" t="s">
        <v>1316</v>
      </c>
      <c r="F955" s="3" t="s">
        <v>400</v>
      </c>
      <c r="G955" s="3" t="s">
        <v>11</v>
      </c>
      <c r="H955" s="3" t="s">
        <v>11</v>
      </c>
      <c r="AI955" s="3" t="s">
        <v>59</v>
      </c>
    </row>
    <row r="956" spans="1:36" x14ac:dyDescent="0.3">
      <c r="A956" s="3" t="s">
        <v>495</v>
      </c>
      <c r="B956" s="5">
        <v>41534</v>
      </c>
      <c r="C956" s="5" t="s">
        <v>1306</v>
      </c>
      <c r="D956" s="6">
        <v>13</v>
      </c>
      <c r="E956" s="5" t="s">
        <v>1317</v>
      </c>
      <c r="F956" s="3" t="s">
        <v>401</v>
      </c>
      <c r="G956" s="3" t="s">
        <v>11</v>
      </c>
      <c r="H956" s="3" t="s">
        <v>11</v>
      </c>
      <c r="AI956" s="3" t="s">
        <v>59</v>
      </c>
    </row>
    <row r="957" spans="1:36" x14ac:dyDescent="0.3">
      <c r="A957" s="3" t="s">
        <v>495</v>
      </c>
      <c r="B957" s="5">
        <v>41534</v>
      </c>
      <c r="C957" s="5" t="s">
        <v>1306</v>
      </c>
      <c r="D957" s="6">
        <v>13</v>
      </c>
      <c r="E957" s="5" t="s">
        <v>1318</v>
      </c>
      <c r="F957" s="3" t="s">
        <v>402</v>
      </c>
      <c r="G957" s="3" t="s">
        <v>11</v>
      </c>
      <c r="H957" s="3" t="s">
        <v>11</v>
      </c>
      <c r="AI957" s="3" t="s">
        <v>59</v>
      </c>
    </row>
    <row r="958" spans="1:36" x14ac:dyDescent="0.3">
      <c r="A958" s="3" t="s">
        <v>495</v>
      </c>
      <c r="B958" s="5">
        <v>41534</v>
      </c>
      <c r="C958" s="5" t="s">
        <v>1306</v>
      </c>
      <c r="D958" s="6">
        <v>14</v>
      </c>
      <c r="E958" s="5" t="s">
        <v>1319</v>
      </c>
      <c r="F958" s="3" t="s">
        <v>403</v>
      </c>
      <c r="G958" s="3" t="s">
        <v>11</v>
      </c>
      <c r="H958" s="3" t="s">
        <v>11</v>
      </c>
      <c r="AI958" s="3" t="s">
        <v>59</v>
      </c>
    </row>
    <row r="959" spans="1:36" x14ac:dyDescent="0.3">
      <c r="A959" s="3" t="s">
        <v>495</v>
      </c>
      <c r="B959" s="5">
        <v>41534</v>
      </c>
      <c r="C959" s="5" t="s">
        <v>1306</v>
      </c>
      <c r="D959" s="6">
        <v>14</v>
      </c>
      <c r="E959" s="5" t="s">
        <v>1320</v>
      </c>
      <c r="F959" s="3" t="s">
        <v>404</v>
      </c>
      <c r="G959" s="3" t="s">
        <v>11</v>
      </c>
      <c r="H959" s="3" t="s">
        <v>11</v>
      </c>
      <c r="AI959" s="3" t="s">
        <v>59</v>
      </c>
    </row>
    <row r="960" spans="1:36" x14ac:dyDescent="0.3">
      <c r="A960" s="3" t="s">
        <v>495</v>
      </c>
      <c r="B960" s="5">
        <v>41534</v>
      </c>
      <c r="C960" s="5" t="s">
        <v>1306</v>
      </c>
      <c r="D960" s="6">
        <v>15</v>
      </c>
      <c r="E960" s="5" t="s">
        <v>1321</v>
      </c>
      <c r="F960" s="3" t="s">
        <v>405</v>
      </c>
      <c r="G960" s="3" t="s">
        <v>11</v>
      </c>
      <c r="H960" s="3" t="s">
        <v>11</v>
      </c>
      <c r="I960" s="3" t="s">
        <v>12</v>
      </c>
      <c r="AI960" s="3" t="s">
        <v>59</v>
      </c>
    </row>
    <row r="961" spans="1:36" x14ac:dyDescent="0.3">
      <c r="A961" s="3" t="s">
        <v>495</v>
      </c>
      <c r="B961" s="5">
        <v>41534</v>
      </c>
      <c r="C961" s="5" t="s">
        <v>1306</v>
      </c>
      <c r="D961" s="6">
        <v>15</v>
      </c>
      <c r="E961" s="5" t="s">
        <v>1322</v>
      </c>
      <c r="F961" s="3" t="s">
        <v>406</v>
      </c>
      <c r="G961" s="3" t="s">
        <v>11</v>
      </c>
      <c r="H961" s="3" t="s">
        <v>11</v>
      </c>
      <c r="I961" s="3" t="s">
        <v>12</v>
      </c>
      <c r="AI961" s="3" t="s">
        <v>59</v>
      </c>
    </row>
    <row r="962" spans="1:36" x14ac:dyDescent="0.3">
      <c r="A962" s="3" t="s">
        <v>495</v>
      </c>
      <c r="B962" s="5">
        <v>41534</v>
      </c>
      <c r="C962" s="5" t="s">
        <v>1306</v>
      </c>
      <c r="D962" s="6">
        <v>16</v>
      </c>
      <c r="E962" s="5" t="s">
        <v>1323</v>
      </c>
      <c r="F962" s="3" t="s">
        <v>407</v>
      </c>
      <c r="G962" s="3" t="s">
        <v>11</v>
      </c>
      <c r="H962" s="3" t="s">
        <v>11</v>
      </c>
      <c r="AI962" s="3" t="s">
        <v>59</v>
      </c>
      <c r="AJ962" s="3" t="s">
        <v>64</v>
      </c>
    </row>
    <row r="963" spans="1:36" x14ac:dyDescent="0.3">
      <c r="A963" s="3" t="s">
        <v>495</v>
      </c>
      <c r="B963" s="5">
        <v>41534</v>
      </c>
      <c r="C963" s="5" t="s">
        <v>1306</v>
      </c>
      <c r="D963" s="6">
        <v>16</v>
      </c>
      <c r="E963" s="5" t="s">
        <v>1324</v>
      </c>
      <c r="F963" s="3" t="s">
        <v>408</v>
      </c>
      <c r="G963" s="3" t="s">
        <v>11</v>
      </c>
      <c r="H963" s="3" t="s">
        <v>11</v>
      </c>
      <c r="AI963" s="3" t="s">
        <v>59</v>
      </c>
    </row>
    <row r="964" spans="1:36" x14ac:dyDescent="0.3">
      <c r="A964" s="3" t="s">
        <v>495</v>
      </c>
      <c r="B964" s="5">
        <v>41534</v>
      </c>
      <c r="C964" s="5" t="s">
        <v>1306</v>
      </c>
      <c r="D964" s="6">
        <v>17</v>
      </c>
      <c r="E964" s="5" t="s">
        <v>1325</v>
      </c>
      <c r="F964" s="3" t="s">
        <v>419</v>
      </c>
      <c r="G964" s="3" t="s">
        <v>11</v>
      </c>
      <c r="H964" s="3" t="s">
        <v>11</v>
      </c>
      <c r="AI964" s="3" t="s">
        <v>61</v>
      </c>
    </row>
    <row r="965" spans="1:36" x14ac:dyDescent="0.3">
      <c r="A965" s="3" t="s">
        <v>495</v>
      </c>
      <c r="B965" s="5">
        <v>41534</v>
      </c>
      <c r="C965" s="5" t="s">
        <v>1306</v>
      </c>
      <c r="D965" s="6">
        <v>17</v>
      </c>
      <c r="E965" s="5" t="s">
        <v>1326</v>
      </c>
      <c r="F965" s="3" t="s">
        <v>420</v>
      </c>
      <c r="G965" s="3" t="s">
        <v>11</v>
      </c>
      <c r="H965" s="3" t="s">
        <v>11</v>
      </c>
      <c r="AI965" s="3" t="s">
        <v>61</v>
      </c>
    </row>
    <row r="966" spans="1:36" x14ac:dyDescent="0.3">
      <c r="A966" s="3" t="s">
        <v>495</v>
      </c>
      <c r="B966" s="5">
        <v>41534</v>
      </c>
      <c r="C966" s="5" t="s">
        <v>1306</v>
      </c>
      <c r="D966" s="6">
        <v>18</v>
      </c>
      <c r="E966" s="5" t="s">
        <v>1327</v>
      </c>
      <c r="F966" s="3" t="s">
        <v>421</v>
      </c>
      <c r="G966" s="3" t="s">
        <v>11</v>
      </c>
      <c r="H966" s="3" t="s">
        <v>11</v>
      </c>
      <c r="AI966" s="3" t="s">
        <v>61</v>
      </c>
    </row>
    <row r="967" spans="1:36" x14ac:dyDescent="0.3">
      <c r="A967" s="3" t="s">
        <v>495</v>
      </c>
      <c r="B967" s="5">
        <v>41534</v>
      </c>
      <c r="C967" s="5" t="s">
        <v>1306</v>
      </c>
      <c r="D967" s="6">
        <v>18</v>
      </c>
      <c r="E967" s="5" t="s">
        <v>1328</v>
      </c>
      <c r="F967" s="3" t="s">
        <v>422</v>
      </c>
      <c r="G967" s="3" t="s">
        <v>11</v>
      </c>
      <c r="H967" s="3" t="s">
        <v>11</v>
      </c>
      <c r="I967" s="3" t="s">
        <v>12</v>
      </c>
      <c r="AI967" s="3" t="s">
        <v>61</v>
      </c>
    </row>
    <row r="968" spans="1:36" x14ac:dyDescent="0.3">
      <c r="A968" s="3" t="s">
        <v>495</v>
      </c>
      <c r="B968" s="5">
        <v>41534</v>
      </c>
      <c r="C968" s="5" t="s">
        <v>1306</v>
      </c>
      <c r="D968" s="6">
        <v>19</v>
      </c>
      <c r="E968" s="5" t="s">
        <v>1329</v>
      </c>
      <c r="F968" s="3" t="s">
        <v>423</v>
      </c>
      <c r="G968" s="3" t="s">
        <v>11</v>
      </c>
      <c r="H968" s="3" t="s">
        <v>11</v>
      </c>
      <c r="AI968" s="3" t="s">
        <v>61</v>
      </c>
    </row>
    <row r="969" spans="1:36" x14ac:dyDescent="0.3">
      <c r="A969" s="3" t="s">
        <v>495</v>
      </c>
      <c r="B969" s="5">
        <v>41534</v>
      </c>
      <c r="C969" s="5" t="s">
        <v>1306</v>
      </c>
      <c r="D969" s="6">
        <v>19</v>
      </c>
      <c r="E969" s="5" t="s">
        <v>1330</v>
      </c>
      <c r="F969" s="3" t="s">
        <v>424</v>
      </c>
      <c r="G969" s="3" t="s">
        <v>11</v>
      </c>
      <c r="H969" s="3" t="s">
        <v>11</v>
      </c>
      <c r="AI969" s="3" t="s">
        <v>61</v>
      </c>
    </row>
    <row r="970" spans="1:36" x14ac:dyDescent="0.3">
      <c r="A970" s="3" t="s">
        <v>495</v>
      </c>
      <c r="B970" s="5">
        <v>41534</v>
      </c>
      <c r="C970" s="5" t="s">
        <v>1306</v>
      </c>
      <c r="D970" s="6">
        <v>20</v>
      </c>
      <c r="E970" s="5" t="s">
        <v>1331</v>
      </c>
      <c r="F970" s="3" t="s">
        <v>425</v>
      </c>
      <c r="G970" s="3" t="s">
        <v>11</v>
      </c>
      <c r="H970" s="3" t="s">
        <v>11</v>
      </c>
      <c r="AI970" s="3" t="s">
        <v>61</v>
      </c>
    </row>
    <row r="971" spans="1:36" x14ac:dyDescent="0.3">
      <c r="A971" s="3" t="s">
        <v>495</v>
      </c>
      <c r="B971" s="5">
        <v>41534</v>
      </c>
      <c r="C971" s="5" t="s">
        <v>1306</v>
      </c>
      <c r="D971" s="6">
        <v>20</v>
      </c>
      <c r="E971" s="5" t="s">
        <v>1332</v>
      </c>
      <c r="F971" s="3" t="s">
        <v>426</v>
      </c>
      <c r="G971" s="3" t="s">
        <v>11</v>
      </c>
      <c r="H971" s="3" t="s">
        <v>11</v>
      </c>
      <c r="I971" s="3" t="s">
        <v>12</v>
      </c>
      <c r="AI971" s="3" t="s">
        <v>61</v>
      </c>
    </row>
    <row r="972" spans="1:36" x14ac:dyDescent="0.3">
      <c r="A972" s="3" t="s">
        <v>495</v>
      </c>
      <c r="B972" s="5">
        <v>41534</v>
      </c>
      <c r="C972" s="5" t="s">
        <v>1306</v>
      </c>
      <c r="D972" s="6">
        <v>21</v>
      </c>
      <c r="E972" s="5" t="s">
        <v>1333</v>
      </c>
      <c r="F972" s="3" t="s">
        <v>427</v>
      </c>
      <c r="G972" s="3" t="s">
        <v>11</v>
      </c>
      <c r="H972" s="3" t="s">
        <v>11</v>
      </c>
      <c r="AI972" s="3" t="s">
        <v>61</v>
      </c>
    </row>
    <row r="973" spans="1:36" x14ac:dyDescent="0.3">
      <c r="A973" s="3" t="s">
        <v>495</v>
      </c>
      <c r="B973" s="5">
        <v>41534</v>
      </c>
      <c r="C973" s="5" t="s">
        <v>1306</v>
      </c>
      <c r="D973" s="6">
        <v>21</v>
      </c>
      <c r="E973" s="5" t="s">
        <v>1334</v>
      </c>
      <c r="F973" s="3" t="s">
        <v>428</v>
      </c>
      <c r="G973" s="3" t="s">
        <v>11</v>
      </c>
      <c r="H973" s="3" t="s">
        <v>11</v>
      </c>
      <c r="AI973" s="3" t="s">
        <v>61</v>
      </c>
    </row>
    <row r="974" spans="1:36" x14ac:dyDescent="0.3">
      <c r="A974" s="3" t="s">
        <v>495</v>
      </c>
      <c r="B974" s="5">
        <v>41534</v>
      </c>
      <c r="C974" s="5" t="s">
        <v>1306</v>
      </c>
      <c r="D974" s="6">
        <v>22</v>
      </c>
      <c r="E974" s="5" t="s">
        <v>1335</v>
      </c>
      <c r="F974" s="3" t="s">
        <v>429</v>
      </c>
      <c r="G974" s="3" t="s">
        <v>11</v>
      </c>
      <c r="H974" s="3" t="s">
        <v>11</v>
      </c>
      <c r="I974" s="3" t="s">
        <v>12</v>
      </c>
      <c r="AI974" s="3" t="s">
        <v>61</v>
      </c>
    </row>
    <row r="975" spans="1:36" x14ac:dyDescent="0.3">
      <c r="A975" s="3" t="s">
        <v>495</v>
      </c>
      <c r="B975" s="5">
        <v>41534</v>
      </c>
      <c r="C975" s="5" t="s">
        <v>1306</v>
      </c>
      <c r="D975" s="6">
        <v>22</v>
      </c>
      <c r="E975" s="5" t="s">
        <v>1336</v>
      </c>
      <c r="F975" s="3" t="s">
        <v>430</v>
      </c>
      <c r="G975" s="3" t="s">
        <v>11</v>
      </c>
      <c r="H975" s="3" t="s">
        <v>11</v>
      </c>
      <c r="I975" s="3" t="s">
        <v>12</v>
      </c>
      <c r="AI975" s="3" t="s">
        <v>61</v>
      </c>
      <c r="AJ975" s="3" t="s">
        <v>66</v>
      </c>
    </row>
    <row r="976" spans="1:36" x14ac:dyDescent="0.3">
      <c r="A976" s="3" t="s">
        <v>495</v>
      </c>
      <c r="B976" s="5">
        <v>41534</v>
      </c>
      <c r="C976" s="5" t="s">
        <v>1306</v>
      </c>
      <c r="D976" s="6">
        <v>23</v>
      </c>
      <c r="E976" s="5" t="s">
        <v>1337</v>
      </c>
      <c r="F976" s="3" t="s">
        <v>431</v>
      </c>
      <c r="G976" s="3" t="s">
        <v>11</v>
      </c>
      <c r="H976" s="3" t="s">
        <v>11</v>
      </c>
      <c r="AI976" s="3" t="s">
        <v>61</v>
      </c>
    </row>
    <row r="977" spans="1:35" x14ac:dyDescent="0.3">
      <c r="A977" s="3" t="s">
        <v>495</v>
      </c>
      <c r="B977" s="5">
        <v>41534</v>
      </c>
      <c r="C977" s="5" t="s">
        <v>1306</v>
      </c>
      <c r="D977" s="6">
        <v>23</v>
      </c>
      <c r="E977" s="5" t="s">
        <v>1338</v>
      </c>
      <c r="F977" s="3" t="s">
        <v>432</v>
      </c>
      <c r="G977" s="3" t="s">
        <v>11</v>
      </c>
      <c r="H977" s="3" t="s">
        <v>11</v>
      </c>
      <c r="I977" s="3" t="s">
        <v>12</v>
      </c>
      <c r="AI977" s="3" t="s">
        <v>61</v>
      </c>
    </row>
    <row r="978" spans="1:35" x14ac:dyDescent="0.3">
      <c r="A978" s="3" t="s">
        <v>495</v>
      </c>
      <c r="B978" s="5">
        <v>41534</v>
      </c>
      <c r="C978" s="5" t="s">
        <v>1306</v>
      </c>
      <c r="D978" s="6">
        <v>24</v>
      </c>
      <c r="E978" s="5" t="s">
        <v>1339</v>
      </c>
      <c r="F978" s="3" t="s">
        <v>433</v>
      </c>
      <c r="G978" s="3" t="s">
        <v>11</v>
      </c>
      <c r="H978" s="3" t="s">
        <v>11</v>
      </c>
      <c r="AI978" s="3" t="s">
        <v>61</v>
      </c>
    </row>
    <row r="979" spans="1:35" x14ac:dyDescent="0.3">
      <c r="A979" s="3" t="s">
        <v>495</v>
      </c>
      <c r="B979" s="5">
        <v>41534</v>
      </c>
      <c r="C979" s="5" t="s">
        <v>1306</v>
      </c>
      <c r="D979" s="6">
        <v>24</v>
      </c>
      <c r="E979" s="5" t="s">
        <v>1340</v>
      </c>
      <c r="F979" s="3" t="s">
        <v>434</v>
      </c>
      <c r="G979" s="3" t="s">
        <v>11</v>
      </c>
      <c r="H979" s="3" t="s">
        <v>11</v>
      </c>
      <c r="AI979" s="3" t="s">
        <v>61</v>
      </c>
    </row>
    <row r="980" spans="1:35" x14ac:dyDescent="0.3">
      <c r="A980" s="3" t="s">
        <v>495</v>
      </c>
      <c r="B980" s="5">
        <v>41534</v>
      </c>
      <c r="C980" s="5" t="s">
        <v>1306</v>
      </c>
      <c r="D980" s="6">
        <v>25</v>
      </c>
      <c r="E980" s="5" t="s">
        <v>1341</v>
      </c>
      <c r="F980" s="3" t="s">
        <v>435</v>
      </c>
      <c r="G980" s="3" t="s">
        <v>11</v>
      </c>
      <c r="H980" s="3" t="s">
        <v>11</v>
      </c>
      <c r="AI980" s="3" t="s">
        <v>61</v>
      </c>
    </row>
    <row r="981" spans="1:35" x14ac:dyDescent="0.3">
      <c r="A981" s="3" t="s">
        <v>495</v>
      </c>
      <c r="B981" s="5">
        <v>41534</v>
      </c>
      <c r="C981" s="5" t="s">
        <v>1306</v>
      </c>
      <c r="D981" s="6">
        <v>25</v>
      </c>
      <c r="E981" s="5" t="s">
        <v>1342</v>
      </c>
      <c r="F981" s="3" t="s">
        <v>436</v>
      </c>
      <c r="G981" s="3" t="s">
        <v>11</v>
      </c>
      <c r="H981" s="3" t="s">
        <v>11</v>
      </c>
      <c r="AI981" s="3" t="s">
        <v>61</v>
      </c>
    </row>
    <row r="982" spans="1:35" x14ac:dyDescent="0.3">
      <c r="A982" s="3" t="s">
        <v>495</v>
      </c>
      <c r="B982" s="5">
        <v>41534</v>
      </c>
      <c r="C982" s="5" t="s">
        <v>1306</v>
      </c>
      <c r="D982" s="6">
        <v>26</v>
      </c>
      <c r="E982" s="5" t="s">
        <v>1343</v>
      </c>
      <c r="F982" s="3" t="s">
        <v>437</v>
      </c>
      <c r="G982" s="3" t="s">
        <v>11</v>
      </c>
      <c r="H982" s="3" t="s">
        <v>11</v>
      </c>
      <c r="AI982" s="3" t="s">
        <v>61</v>
      </c>
    </row>
    <row r="983" spans="1:35" x14ac:dyDescent="0.3">
      <c r="A983" s="3" t="s">
        <v>495</v>
      </c>
      <c r="B983" s="5">
        <v>41534</v>
      </c>
      <c r="C983" s="5" t="s">
        <v>1306</v>
      </c>
      <c r="D983" s="6">
        <v>26</v>
      </c>
      <c r="E983" s="5" t="s">
        <v>1344</v>
      </c>
      <c r="F983" s="3" t="s">
        <v>438</v>
      </c>
      <c r="G983" s="3" t="s">
        <v>11</v>
      </c>
      <c r="H983" s="3" t="s">
        <v>11</v>
      </c>
      <c r="AI983" s="3" t="s">
        <v>61</v>
      </c>
    </row>
    <row r="984" spans="1:35" x14ac:dyDescent="0.3">
      <c r="A984" s="3" t="s">
        <v>495</v>
      </c>
      <c r="B984" s="5">
        <v>41534</v>
      </c>
      <c r="C984" s="5" t="s">
        <v>1306</v>
      </c>
      <c r="D984" s="6">
        <v>27</v>
      </c>
      <c r="E984" s="5" t="s">
        <v>1345</v>
      </c>
      <c r="F984" s="3" t="s">
        <v>439</v>
      </c>
      <c r="G984" s="3" t="s">
        <v>11</v>
      </c>
      <c r="H984" s="3" t="s">
        <v>11</v>
      </c>
      <c r="AI984" s="3" t="s">
        <v>61</v>
      </c>
    </row>
    <row r="985" spans="1:35" x14ac:dyDescent="0.3">
      <c r="A985" s="3" t="s">
        <v>495</v>
      </c>
      <c r="B985" s="5">
        <v>41534</v>
      </c>
      <c r="C985" s="5" t="s">
        <v>1306</v>
      </c>
      <c r="D985" s="6">
        <v>27</v>
      </c>
      <c r="E985" s="5" t="s">
        <v>1346</v>
      </c>
      <c r="F985" s="3" t="s">
        <v>440</v>
      </c>
      <c r="G985" s="3" t="s">
        <v>11</v>
      </c>
      <c r="H985" s="3" t="s">
        <v>11</v>
      </c>
      <c r="AI985" s="3" t="s">
        <v>61</v>
      </c>
    </row>
    <row r="986" spans="1:35" x14ac:dyDescent="0.3">
      <c r="A986" s="3" t="s">
        <v>495</v>
      </c>
      <c r="B986" s="5">
        <v>41534</v>
      </c>
      <c r="C986" s="5" t="s">
        <v>1306</v>
      </c>
      <c r="D986" s="6">
        <v>28</v>
      </c>
      <c r="E986" s="5" t="s">
        <v>1347</v>
      </c>
      <c r="F986" s="3" t="s">
        <v>441</v>
      </c>
      <c r="G986" s="3" t="s">
        <v>11</v>
      </c>
      <c r="H986" s="3" t="s">
        <v>11</v>
      </c>
      <c r="I986" s="3" t="s">
        <v>65</v>
      </c>
      <c r="AI986" s="3" t="s">
        <v>61</v>
      </c>
    </row>
    <row r="987" spans="1:35" x14ac:dyDescent="0.3">
      <c r="A987" s="3" t="s">
        <v>495</v>
      </c>
      <c r="B987" s="5">
        <v>41534</v>
      </c>
      <c r="C987" s="5" t="s">
        <v>1306</v>
      </c>
      <c r="D987" s="6">
        <v>28</v>
      </c>
      <c r="E987" s="5" t="s">
        <v>1348</v>
      </c>
      <c r="F987" s="3" t="s">
        <v>442</v>
      </c>
      <c r="G987" s="3" t="s">
        <v>11</v>
      </c>
      <c r="H987" s="3" t="s">
        <v>11</v>
      </c>
      <c r="I987" s="3" t="s">
        <v>12</v>
      </c>
      <c r="AI987" s="3" t="s">
        <v>61</v>
      </c>
    </row>
    <row r="988" spans="1:35" x14ac:dyDescent="0.3">
      <c r="A988" s="3" t="s">
        <v>495</v>
      </c>
      <c r="B988" s="5">
        <v>41534</v>
      </c>
      <c r="C988" s="5" t="s">
        <v>1306</v>
      </c>
      <c r="D988" s="6">
        <v>29</v>
      </c>
      <c r="E988" s="5" t="s">
        <v>1349</v>
      </c>
      <c r="F988" s="3" t="s">
        <v>443</v>
      </c>
      <c r="G988" s="3" t="s">
        <v>11</v>
      </c>
      <c r="H988" s="3" t="s">
        <v>11</v>
      </c>
      <c r="AI988" s="3" t="s">
        <v>61</v>
      </c>
    </row>
    <row r="989" spans="1:35" x14ac:dyDescent="0.3">
      <c r="A989" s="3" t="s">
        <v>495</v>
      </c>
      <c r="B989" s="5">
        <v>41534</v>
      </c>
      <c r="C989" s="5" t="s">
        <v>1306</v>
      </c>
      <c r="D989" s="6">
        <v>29</v>
      </c>
      <c r="E989" s="5" t="s">
        <v>1350</v>
      </c>
      <c r="F989" s="3" t="s">
        <v>444</v>
      </c>
      <c r="G989" s="3" t="s">
        <v>11</v>
      </c>
      <c r="H989" s="3" t="s">
        <v>11</v>
      </c>
      <c r="AI989" s="3" t="s">
        <v>61</v>
      </c>
    </row>
    <row r="990" spans="1:35" x14ac:dyDescent="0.3">
      <c r="A990" s="3" t="s">
        <v>495</v>
      </c>
      <c r="B990" s="5">
        <v>41534</v>
      </c>
      <c r="C990" s="5" t="s">
        <v>1306</v>
      </c>
      <c r="D990" s="6">
        <v>30</v>
      </c>
      <c r="E990" s="5" t="s">
        <v>1351</v>
      </c>
      <c r="F990" s="3" t="s">
        <v>445</v>
      </c>
      <c r="G990" s="3" t="s">
        <v>11</v>
      </c>
      <c r="H990" s="3" t="s">
        <v>11</v>
      </c>
      <c r="AI990" s="3" t="s">
        <v>61</v>
      </c>
    </row>
    <row r="991" spans="1:35" x14ac:dyDescent="0.3">
      <c r="A991" s="3" t="s">
        <v>495</v>
      </c>
      <c r="B991" s="5">
        <v>41534</v>
      </c>
      <c r="C991" s="5" t="s">
        <v>1306</v>
      </c>
      <c r="D991" s="6">
        <v>30</v>
      </c>
      <c r="E991" s="5" t="s">
        <v>1352</v>
      </c>
      <c r="F991" s="3" t="s">
        <v>446</v>
      </c>
      <c r="G991" s="3" t="s">
        <v>11</v>
      </c>
      <c r="H991" s="3" t="s">
        <v>11</v>
      </c>
      <c r="AI991" s="3" t="s">
        <v>61</v>
      </c>
    </row>
    <row r="992" spans="1:35" x14ac:dyDescent="0.3">
      <c r="A992" s="3" t="s">
        <v>495</v>
      </c>
      <c r="B992" s="5">
        <v>41534</v>
      </c>
      <c r="C992" s="5" t="s">
        <v>1306</v>
      </c>
      <c r="D992" s="6">
        <v>31</v>
      </c>
      <c r="E992" s="5" t="s">
        <v>1353</v>
      </c>
      <c r="F992" s="3" t="s">
        <v>447</v>
      </c>
      <c r="G992" s="3" t="s">
        <v>11</v>
      </c>
      <c r="H992" s="3" t="s">
        <v>11</v>
      </c>
      <c r="I992" s="3" t="s">
        <v>12</v>
      </c>
      <c r="AI992" s="3" t="s">
        <v>61</v>
      </c>
    </row>
    <row r="993" spans="1:35" x14ac:dyDescent="0.3">
      <c r="A993" s="3" t="s">
        <v>495</v>
      </c>
      <c r="B993" s="5">
        <v>41534</v>
      </c>
      <c r="C993" s="5" t="s">
        <v>1306</v>
      </c>
      <c r="D993" s="6">
        <v>31</v>
      </c>
      <c r="E993" s="5" t="s">
        <v>1354</v>
      </c>
      <c r="F993" s="3" t="s">
        <v>448</v>
      </c>
      <c r="G993" s="3" t="s">
        <v>11</v>
      </c>
      <c r="H993" s="3" t="s">
        <v>11</v>
      </c>
      <c r="AI993" s="3" t="s">
        <v>61</v>
      </c>
    </row>
    <row r="994" spans="1:35" x14ac:dyDescent="0.3">
      <c r="A994" s="3" t="s">
        <v>495</v>
      </c>
      <c r="B994" s="5">
        <v>41534</v>
      </c>
      <c r="C994" s="5" t="s">
        <v>1306</v>
      </c>
      <c r="D994" s="6">
        <v>32</v>
      </c>
      <c r="E994" s="5" t="s">
        <v>1355</v>
      </c>
      <c r="F994" s="3" t="s">
        <v>449</v>
      </c>
      <c r="G994" s="3" t="s">
        <v>11</v>
      </c>
      <c r="H994" s="3" t="s">
        <v>11</v>
      </c>
      <c r="AI994" s="3" t="s">
        <v>61</v>
      </c>
    </row>
    <row r="995" spans="1:35" x14ac:dyDescent="0.3">
      <c r="A995" s="3" t="s">
        <v>495</v>
      </c>
      <c r="B995" s="5">
        <v>41534</v>
      </c>
      <c r="C995" s="5" t="s">
        <v>1306</v>
      </c>
      <c r="D995" s="6">
        <v>32</v>
      </c>
      <c r="E995" s="5" t="s">
        <v>1356</v>
      </c>
      <c r="F995" s="3" t="s">
        <v>450</v>
      </c>
      <c r="G995" s="3" t="s">
        <v>11</v>
      </c>
      <c r="H995" s="3" t="s">
        <v>11</v>
      </c>
      <c r="AI995" s="3" t="s">
        <v>61</v>
      </c>
    </row>
    <row r="996" spans="1:35" x14ac:dyDescent="0.3">
      <c r="A996" s="3" t="s">
        <v>495</v>
      </c>
      <c r="B996" s="5">
        <v>41534</v>
      </c>
      <c r="C996" s="5" t="s">
        <v>1306</v>
      </c>
      <c r="D996" s="6">
        <v>33</v>
      </c>
      <c r="E996" s="5" t="s">
        <v>1357</v>
      </c>
      <c r="F996" s="3" t="s">
        <v>451</v>
      </c>
      <c r="G996" s="3" t="s">
        <v>11</v>
      </c>
      <c r="H996" s="3" t="s">
        <v>11</v>
      </c>
      <c r="AI996" s="3" t="s">
        <v>60</v>
      </c>
    </row>
    <row r="997" spans="1:35" x14ac:dyDescent="0.3">
      <c r="A997" s="3" t="s">
        <v>495</v>
      </c>
      <c r="B997" s="5">
        <v>41534</v>
      </c>
      <c r="C997" s="5" t="s">
        <v>1306</v>
      </c>
      <c r="D997" s="6">
        <v>33</v>
      </c>
      <c r="E997" s="5" t="s">
        <v>1358</v>
      </c>
      <c r="F997" s="3" t="s">
        <v>452</v>
      </c>
      <c r="G997" s="3" t="s">
        <v>11</v>
      </c>
      <c r="H997" s="3" t="s">
        <v>11</v>
      </c>
      <c r="AI997" s="3" t="s">
        <v>60</v>
      </c>
    </row>
    <row r="998" spans="1:35" x14ac:dyDescent="0.3">
      <c r="A998" s="3" t="s">
        <v>495</v>
      </c>
      <c r="B998" s="5">
        <v>41534</v>
      </c>
      <c r="C998" s="5" t="s">
        <v>1306</v>
      </c>
      <c r="D998" s="6">
        <v>34</v>
      </c>
      <c r="E998" s="5" t="s">
        <v>1359</v>
      </c>
      <c r="F998" s="3" t="s">
        <v>453</v>
      </c>
      <c r="G998" s="3" t="s">
        <v>11</v>
      </c>
      <c r="H998" s="3" t="s">
        <v>11</v>
      </c>
      <c r="AI998" s="3" t="s">
        <v>60</v>
      </c>
    </row>
    <row r="999" spans="1:35" x14ac:dyDescent="0.3">
      <c r="A999" s="3" t="s">
        <v>495</v>
      </c>
      <c r="B999" s="5">
        <v>41534</v>
      </c>
      <c r="C999" s="5" t="s">
        <v>1306</v>
      </c>
      <c r="D999" s="6">
        <v>34</v>
      </c>
      <c r="E999" s="5" t="s">
        <v>1360</v>
      </c>
      <c r="F999" s="3" t="s">
        <v>454</v>
      </c>
      <c r="G999" s="3" t="s">
        <v>11</v>
      </c>
      <c r="H999" s="3" t="s">
        <v>11</v>
      </c>
      <c r="AI999" s="3" t="s">
        <v>60</v>
      </c>
    </row>
    <row r="1000" spans="1:35" x14ac:dyDescent="0.3">
      <c r="A1000" s="3" t="s">
        <v>495</v>
      </c>
      <c r="B1000" s="5">
        <v>41534</v>
      </c>
      <c r="C1000" s="5" t="s">
        <v>1306</v>
      </c>
      <c r="D1000" s="6">
        <v>35</v>
      </c>
      <c r="E1000" s="5" t="s">
        <v>1361</v>
      </c>
      <c r="F1000" s="3" t="s">
        <v>455</v>
      </c>
      <c r="G1000" s="3" t="s">
        <v>11</v>
      </c>
      <c r="H1000" s="3" t="s">
        <v>11</v>
      </c>
      <c r="AI1000" s="3" t="s">
        <v>60</v>
      </c>
    </row>
    <row r="1001" spans="1:35" x14ac:dyDescent="0.3">
      <c r="A1001" s="3" t="s">
        <v>495</v>
      </c>
      <c r="B1001" s="5">
        <v>41534</v>
      </c>
      <c r="C1001" s="5" t="s">
        <v>1306</v>
      </c>
      <c r="D1001" s="6">
        <v>35</v>
      </c>
      <c r="E1001" s="5" t="s">
        <v>1362</v>
      </c>
      <c r="F1001" s="3" t="s">
        <v>456</v>
      </c>
      <c r="G1001" s="3" t="s">
        <v>11</v>
      </c>
      <c r="H1001" s="3" t="s">
        <v>11</v>
      </c>
      <c r="AI1001" s="3" t="s">
        <v>60</v>
      </c>
    </row>
    <row r="1002" spans="1:35" x14ac:dyDescent="0.3">
      <c r="A1002" s="3" t="s">
        <v>495</v>
      </c>
      <c r="B1002" s="5">
        <v>41534</v>
      </c>
      <c r="C1002" s="5" t="s">
        <v>1306</v>
      </c>
      <c r="D1002" s="6">
        <v>36</v>
      </c>
      <c r="E1002" s="5" t="s">
        <v>1363</v>
      </c>
      <c r="F1002" s="3" t="s">
        <v>457</v>
      </c>
      <c r="G1002" s="3" t="s">
        <v>11</v>
      </c>
      <c r="H1002" s="3" t="s">
        <v>11</v>
      </c>
      <c r="AI1002" s="3" t="s">
        <v>60</v>
      </c>
    </row>
    <row r="1003" spans="1:35" x14ac:dyDescent="0.3">
      <c r="A1003" s="3" t="s">
        <v>495</v>
      </c>
      <c r="B1003" s="5">
        <v>41534</v>
      </c>
      <c r="C1003" s="5" t="s">
        <v>1306</v>
      </c>
      <c r="D1003" s="6">
        <v>36</v>
      </c>
      <c r="E1003" s="5" t="s">
        <v>1364</v>
      </c>
      <c r="F1003" s="3" t="s">
        <v>458</v>
      </c>
      <c r="G1003" s="3" t="s">
        <v>11</v>
      </c>
      <c r="H1003" s="3" t="s">
        <v>11</v>
      </c>
      <c r="I1003" s="3" t="s">
        <v>12</v>
      </c>
      <c r="AI1003" s="3" t="s">
        <v>60</v>
      </c>
    </row>
    <row r="1004" spans="1:35" x14ac:dyDescent="0.3">
      <c r="A1004" s="3" t="s">
        <v>495</v>
      </c>
      <c r="B1004" s="5">
        <v>41534</v>
      </c>
      <c r="C1004" s="5" t="s">
        <v>1306</v>
      </c>
      <c r="D1004" s="6">
        <v>37</v>
      </c>
      <c r="E1004" s="5" t="s">
        <v>1365</v>
      </c>
      <c r="F1004" s="3" t="s">
        <v>459</v>
      </c>
      <c r="G1004" s="3" t="s">
        <v>11</v>
      </c>
      <c r="H1004" s="3" t="s">
        <v>11</v>
      </c>
      <c r="AI1004" s="3" t="s">
        <v>60</v>
      </c>
    </row>
    <row r="1005" spans="1:35" x14ac:dyDescent="0.3">
      <c r="A1005" s="3" t="s">
        <v>495</v>
      </c>
      <c r="B1005" s="5">
        <v>41534</v>
      </c>
      <c r="C1005" s="5" t="s">
        <v>1306</v>
      </c>
      <c r="D1005" s="6">
        <v>37</v>
      </c>
      <c r="E1005" s="5" t="s">
        <v>1366</v>
      </c>
      <c r="F1005" s="3" t="s">
        <v>460</v>
      </c>
      <c r="G1005" s="3" t="s">
        <v>11</v>
      </c>
      <c r="H1005" s="3" t="s">
        <v>11</v>
      </c>
      <c r="AI1005" s="3" t="s">
        <v>60</v>
      </c>
    </row>
    <row r="1006" spans="1:35" x14ac:dyDescent="0.3">
      <c r="A1006" s="3" t="s">
        <v>495</v>
      </c>
      <c r="B1006" s="5">
        <v>41534</v>
      </c>
      <c r="C1006" s="5" t="s">
        <v>1306</v>
      </c>
      <c r="D1006" s="6">
        <v>38</v>
      </c>
      <c r="E1006" s="5" t="s">
        <v>1367</v>
      </c>
      <c r="F1006" s="3" t="s">
        <v>461</v>
      </c>
      <c r="G1006" s="3" t="s">
        <v>11</v>
      </c>
      <c r="H1006" s="3" t="s">
        <v>11</v>
      </c>
      <c r="AI1006" s="3" t="s">
        <v>60</v>
      </c>
    </row>
    <row r="1007" spans="1:35" x14ac:dyDescent="0.3">
      <c r="A1007" s="3" t="s">
        <v>495</v>
      </c>
      <c r="B1007" s="5">
        <v>41534</v>
      </c>
      <c r="C1007" s="5" t="s">
        <v>1306</v>
      </c>
      <c r="D1007" s="6">
        <v>38</v>
      </c>
      <c r="E1007" s="5" t="s">
        <v>1368</v>
      </c>
      <c r="F1007" s="3" t="s">
        <v>462</v>
      </c>
      <c r="G1007" s="3" t="s">
        <v>11</v>
      </c>
      <c r="H1007" s="3" t="s">
        <v>11</v>
      </c>
      <c r="AI1007" s="3" t="s">
        <v>60</v>
      </c>
    </row>
    <row r="1008" spans="1:35" x14ac:dyDescent="0.3">
      <c r="A1008" s="3" t="s">
        <v>495</v>
      </c>
      <c r="B1008" s="5">
        <v>41534</v>
      </c>
      <c r="C1008" s="5" t="s">
        <v>1306</v>
      </c>
      <c r="D1008" s="6">
        <v>39</v>
      </c>
      <c r="E1008" s="5" t="s">
        <v>1369</v>
      </c>
      <c r="F1008" s="3" t="s">
        <v>463</v>
      </c>
      <c r="G1008" s="3" t="s">
        <v>11</v>
      </c>
      <c r="H1008" s="3" t="s">
        <v>11</v>
      </c>
      <c r="AI1008" s="3" t="s">
        <v>60</v>
      </c>
    </row>
    <row r="1009" spans="1:35" x14ac:dyDescent="0.3">
      <c r="A1009" s="3" t="s">
        <v>495</v>
      </c>
      <c r="B1009" s="5">
        <v>41534</v>
      </c>
      <c r="C1009" s="5" t="s">
        <v>1306</v>
      </c>
      <c r="D1009" s="6">
        <v>39</v>
      </c>
      <c r="E1009" s="5" t="s">
        <v>1370</v>
      </c>
      <c r="F1009" s="3" t="s">
        <v>464</v>
      </c>
      <c r="G1009" s="3" t="s">
        <v>11</v>
      </c>
      <c r="H1009" s="3" t="s">
        <v>11</v>
      </c>
      <c r="AI1009" s="3" t="s">
        <v>60</v>
      </c>
    </row>
    <row r="1010" spans="1:35" x14ac:dyDescent="0.3">
      <c r="A1010" s="3" t="s">
        <v>495</v>
      </c>
      <c r="B1010" s="5">
        <v>41534</v>
      </c>
      <c r="C1010" s="5" t="s">
        <v>1306</v>
      </c>
      <c r="D1010" s="6">
        <v>40</v>
      </c>
      <c r="E1010" s="5" t="s">
        <v>1371</v>
      </c>
      <c r="F1010" s="3" t="s">
        <v>465</v>
      </c>
      <c r="G1010" s="3" t="s">
        <v>11</v>
      </c>
      <c r="H1010" s="3" t="s">
        <v>11</v>
      </c>
      <c r="AI1010" s="3" t="s">
        <v>60</v>
      </c>
    </row>
    <row r="1011" spans="1:35" x14ac:dyDescent="0.3">
      <c r="A1011" s="3" t="s">
        <v>495</v>
      </c>
      <c r="B1011" s="5">
        <v>41534</v>
      </c>
      <c r="C1011" s="5" t="s">
        <v>1306</v>
      </c>
      <c r="D1011" s="6">
        <v>40</v>
      </c>
      <c r="E1011" s="5" t="s">
        <v>1372</v>
      </c>
      <c r="F1011" s="3" t="s">
        <v>466</v>
      </c>
      <c r="G1011" s="3" t="s">
        <v>11</v>
      </c>
      <c r="H1011" s="3" t="s">
        <v>11</v>
      </c>
      <c r="AI1011" s="3" t="s">
        <v>60</v>
      </c>
    </row>
    <row r="1012" spans="1:35" x14ac:dyDescent="0.3">
      <c r="A1012" s="3" t="s">
        <v>495</v>
      </c>
      <c r="B1012" s="5">
        <v>41534</v>
      </c>
      <c r="C1012" s="5" t="s">
        <v>1306</v>
      </c>
      <c r="D1012" s="6">
        <v>41</v>
      </c>
      <c r="E1012" s="5" t="s">
        <v>1373</v>
      </c>
      <c r="F1012" s="3" t="s">
        <v>467</v>
      </c>
      <c r="G1012" s="3" t="s">
        <v>11</v>
      </c>
      <c r="H1012" s="3" t="s">
        <v>11</v>
      </c>
      <c r="AI1012" s="3" t="s">
        <v>60</v>
      </c>
    </row>
    <row r="1013" spans="1:35" x14ac:dyDescent="0.3">
      <c r="A1013" s="3" t="s">
        <v>495</v>
      </c>
      <c r="B1013" s="5">
        <v>41534</v>
      </c>
      <c r="C1013" s="5" t="s">
        <v>1306</v>
      </c>
      <c r="D1013" s="6">
        <v>41</v>
      </c>
      <c r="E1013" s="5" t="s">
        <v>1374</v>
      </c>
      <c r="F1013" s="3" t="s">
        <v>468</v>
      </c>
      <c r="G1013" s="3" t="s">
        <v>11</v>
      </c>
      <c r="H1013" s="3" t="s">
        <v>11</v>
      </c>
      <c r="AI1013" s="3" t="s">
        <v>60</v>
      </c>
    </row>
    <row r="1014" spans="1:35" x14ac:dyDescent="0.3">
      <c r="A1014" s="3" t="s">
        <v>495</v>
      </c>
      <c r="B1014" s="5">
        <v>41534</v>
      </c>
      <c r="C1014" s="5" t="s">
        <v>1306</v>
      </c>
      <c r="D1014" s="6">
        <v>42</v>
      </c>
      <c r="E1014" s="5" t="s">
        <v>1375</v>
      </c>
      <c r="F1014" s="3" t="s">
        <v>469</v>
      </c>
      <c r="G1014" s="3" t="s">
        <v>11</v>
      </c>
      <c r="H1014" s="3" t="s">
        <v>11</v>
      </c>
      <c r="AI1014" s="3" t="s">
        <v>60</v>
      </c>
    </row>
    <row r="1015" spans="1:35" x14ac:dyDescent="0.3">
      <c r="A1015" s="3" t="s">
        <v>495</v>
      </c>
      <c r="B1015" s="5">
        <v>41534</v>
      </c>
      <c r="C1015" s="5" t="s">
        <v>1306</v>
      </c>
      <c r="D1015" s="6">
        <v>42</v>
      </c>
      <c r="E1015" s="5" t="s">
        <v>1376</v>
      </c>
      <c r="F1015" s="3" t="s">
        <v>470</v>
      </c>
      <c r="G1015" s="3" t="s">
        <v>11</v>
      </c>
      <c r="H1015" s="3" t="s">
        <v>11</v>
      </c>
      <c r="AI1015" s="3" t="s">
        <v>60</v>
      </c>
    </row>
    <row r="1016" spans="1:35" x14ac:dyDescent="0.3">
      <c r="A1016" s="3" t="s">
        <v>495</v>
      </c>
      <c r="B1016" s="5">
        <v>41534</v>
      </c>
      <c r="C1016" s="5" t="s">
        <v>1306</v>
      </c>
      <c r="D1016" s="6">
        <v>43</v>
      </c>
      <c r="E1016" s="5" t="s">
        <v>1377</v>
      </c>
      <c r="F1016" s="3" t="s">
        <v>471</v>
      </c>
      <c r="G1016" s="3" t="s">
        <v>11</v>
      </c>
      <c r="H1016" s="3" t="s">
        <v>11</v>
      </c>
      <c r="AI1016" s="3" t="s">
        <v>60</v>
      </c>
    </row>
    <row r="1017" spans="1:35" x14ac:dyDescent="0.3">
      <c r="A1017" s="3" t="s">
        <v>495</v>
      </c>
      <c r="B1017" s="5">
        <v>41534</v>
      </c>
      <c r="C1017" s="5" t="s">
        <v>1306</v>
      </c>
      <c r="D1017" s="6">
        <v>43</v>
      </c>
      <c r="E1017" s="5" t="s">
        <v>1378</v>
      </c>
      <c r="F1017" s="3" t="s">
        <v>472</v>
      </c>
      <c r="G1017" s="3" t="s">
        <v>11</v>
      </c>
      <c r="H1017" s="3" t="s">
        <v>11</v>
      </c>
      <c r="AI1017" s="3" t="s">
        <v>60</v>
      </c>
    </row>
    <row r="1018" spans="1:35" x14ac:dyDescent="0.3">
      <c r="A1018" s="3" t="s">
        <v>495</v>
      </c>
      <c r="B1018" s="5">
        <v>41534</v>
      </c>
      <c r="C1018" s="5" t="s">
        <v>1306</v>
      </c>
      <c r="D1018" s="6">
        <v>44</v>
      </c>
      <c r="E1018" s="5" t="s">
        <v>1379</v>
      </c>
      <c r="F1018" s="3" t="s">
        <v>473</v>
      </c>
      <c r="G1018" s="3" t="s">
        <v>11</v>
      </c>
      <c r="H1018" s="3" t="s">
        <v>11</v>
      </c>
      <c r="AI1018" s="3" t="s">
        <v>60</v>
      </c>
    </row>
    <row r="1019" spans="1:35" x14ac:dyDescent="0.3">
      <c r="A1019" s="3" t="s">
        <v>495</v>
      </c>
      <c r="B1019" s="5">
        <v>41534</v>
      </c>
      <c r="C1019" s="5" t="s">
        <v>1306</v>
      </c>
      <c r="D1019" s="6">
        <v>44</v>
      </c>
      <c r="E1019" s="5" t="s">
        <v>1380</v>
      </c>
      <c r="F1019" s="3" t="s">
        <v>474</v>
      </c>
      <c r="G1019" s="3" t="s">
        <v>11</v>
      </c>
      <c r="H1019" s="3" t="s">
        <v>11</v>
      </c>
      <c r="I1019" s="3" t="s">
        <v>12</v>
      </c>
      <c r="AI1019" s="3" t="s">
        <v>60</v>
      </c>
    </row>
    <row r="1020" spans="1:35" x14ac:dyDescent="0.3">
      <c r="A1020" s="3" t="s">
        <v>495</v>
      </c>
      <c r="B1020" s="5">
        <v>41534</v>
      </c>
      <c r="C1020" s="5" t="s">
        <v>1306</v>
      </c>
      <c r="D1020" s="6">
        <v>45</v>
      </c>
      <c r="E1020" s="5" t="s">
        <v>1381</v>
      </c>
      <c r="F1020" s="3" t="s">
        <v>475</v>
      </c>
      <c r="G1020" s="3" t="s">
        <v>11</v>
      </c>
      <c r="H1020" s="3" t="s">
        <v>11</v>
      </c>
      <c r="AI1020" s="3" t="s">
        <v>60</v>
      </c>
    </row>
    <row r="1021" spans="1:35" x14ac:dyDescent="0.3">
      <c r="A1021" s="3" t="s">
        <v>495</v>
      </c>
      <c r="B1021" s="5">
        <v>41534</v>
      </c>
      <c r="C1021" s="5" t="s">
        <v>1306</v>
      </c>
      <c r="D1021" s="6">
        <v>45</v>
      </c>
      <c r="E1021" s="5" t="s">
        <v>1382</v>
      </c>
      <c r="F1021" s="3" t="s">
        <v>476</v>
      </c>
      <c r="G1021" s="3" t="s">
        <v>11</v>
      </c>
      <c r="H1021" s="3" t="s">
        <v>11</v>
      </c>
      <c r="AI1021" s="3" t="s">
        <v>60</v>
      </c>
    </row>
    <row r="1022" spans="1:35" x14ac:dyDescent="0.3">
      <c r="A1022" s="3" t="s">
        <v>495</v>
      </c>
      <c r="B1022" s="5">
        <v>41534</v>
      </c>
      <c r="C1022" s="5" t="s">
        <v>1306</v>
      </c>
      <c r="D1022" s="6">
        <v>46</v>
      </c>
      <c r="E1022" s="5" t="s">
        <v>1383</v>
      </c>
      <c r="F1022" s="3" t="s">
        <v>477</v>
      </c>
      <c r="G1022" s="3" t="s">
        <v>11</v>
      </c>
      <c r="H1022" s="3" t="s">
        <v>11</v>
      </c>
      <c r="AI1022" s="3" t="s">
        <v>60</v>
      </c>
    </row>
    <row r="1023" spans="1:35" x14ac:dyDescent="0.3">
      <c r="A1023" s="3" t="s">
        <v>495</v>
      </c>
      <c r="B1023" s="5">
        <v>41534</v>
      </c>
      <c r="C1023" s="5" t="s">
        <v>1306</v>
      </c>
      <c r="D1023" s="6">
        <v>46</v>
      </c>
      <c r="E1023" s="5" t="s">
        <v>1384</v>
      </c>
      <c r="F1023" s="3" t="s">
        <v>478</v>
      </c>
      <c r="G1023" s="3" t="s">
        <v>11</v>
      </c>
      <c r="H1023" s="3" t="s">
        <v>11</v>
      </c>
      <c r="AI1023" s="3" t="s">
        <v>60</v>
      </c>
    </row>
    <row r="1024" spans="1:35" x14ac:dyDescent="0.3">
      <c r="A1024" s="3" t="s">
        <v>495</v>
      </c>
      <c r="B1024" s="5">
        <v>41534</v>
      </c>
      <c r="C1024" s="5" t="s">
        <v>1306</v>
      </c>
      <c r="D1024" s="6">
        <v>47</v>
      </c>
      <c r="E1024" s="5" t="s">
        <v>1385</v>
      </c>
      <c r="F1024" s="3" t="s">
        <v>479</v>
      </c>
      <c r="G1024" s="3" t="s">
        <v>11</v>
      </c>
      <c r="H1024" s="3" t="s">
        <v>11</v>
      </c>
      <c r="AI1024" s="3" t="s">
        <v>60</v>
      </c>
    </row>
    <row r="1025" spans="1:35" x14ac:dyDescent="0.3">
      <c r="A1025" s="3" t="s">
        <v>495</v>
      </c>
      <c r="B1025" s="5">
        <v>41534</v>
      </c>
      <c r="C1025" s="5" t="s">
        <v>1306</v>
      </c>
      <c r="D1025" s="6">
        <v>47</v>
      </c>
      <c r="E1025" s="5" t="s">
        <v>1386</v>
      </c>
      <c r="F1025" s="3" t="s">
        <v>480</v>
      </c>
      <c r="G1025" s="3" t="s">
        <v>11</v>
      </c>
      <c r="H1025" s="3" t="s">
        <v>11</v>
      </c>
      <c r="AI1025" s="3" t="s">
        <v>60</v>
      </c>
    </row>
    <row r="1026" spans="1:35" x14ac:dyDescent="0.3">
      <c r="A1026" s="3" t="s">
        <v>495</v>
      </c>
      <c r="B1026" s="5">
        <v>41534</v>
      </c>
      <c r="C1026" s="5" t="s">
        <v>1306</v>
      </c>
      <c r="D1026" s="6">
        <v>48</v>
      </c>
      <c r="E1026" s="5" t="s">
        <v>1387</v>
      </c>
      <c r="F1026" s="3" t="s">
        <v>481</v>
      </c>
      <c r="G1026" s="3" t="s">
        <v>11</v>
      </c>
      <c r="H1026" s="3" t="s">
        <v>11</v>
      </c>
      <c r="AI1026" s="3" t="s">
        <v>60</v>
      </c>
    </row>
    <row r="1027" spans="1:35" x14ac:dyDescent="0.3">
      <c r="A1027" s="3" t="s">
        <v>495</v>
      </c>
      <c r="B1027" s="5">
        <v>41534</v>
      </c>
      <c r="C1027" s="5" t="s">
        <v>1306</v>
      </c>
      <c r="D1027" s="6">
        <v>48</v>
      </c>
      <c r="E1027" s="5" t="s">
        <v>1388</v>
      </c>
      <c r="F1027" s="3" t="s">
        <v>482</v>
      </c>
      <c r="G1027" s="3" t="s">
        <v>11</v>
      </c>
      <c r="H1027" s="3" t="s">
        <v>11</v>
      </c>
      <c r="AI1027" s="3" t="s">
        <v>60</v>
      </c>
    </row>
    <row r="1028" spans="1:35" x14ac:dyDescent="0.3">
      <c r="A1028" s="3" t="s">
        <v>496</v>
      </c>
      <c r="B1028" s="5">
        <v>41535</v>
      </c>
      <c r="C1028" s="5" t="s">
        <v>1306</v>
      </c>
      <c r="D1028" s="6">
        <v>1</v>
      </c>
      <c r="E1028" s="5" t="s">
        <v>1389</v>
      </c>
      <c r="F1028" s="3" t="s">
        <v>409</v>
      </c>
      <c r="G1028" s="3" t="s">
        <v>11</v>
      </c>
      <c r="H1028" s="3" t="s">
        <v>11</v>
      </c>
      <c r="AI1028" s="3" t="s">
        <v>60</v>
      </c>
    </row>
    <row r="1029" spans="1:35" x14ac:dyDescent="0.3">
      <c r="A1029" s="3" t="s">
        <v>496</v>
      </c>
      <c r="B1029" s="5">
        <v>41535</v>
      </c>
      <c r="C1029" s="5" t="s">
        <v>1306</v>
      </c>
      <c r="D1029" s="6">
        <v>1</v>
      </c>
      <c r="E1029" s="5" t="s">
        <v>1390</v>
      </c>
      <c r="F1029" s="3" t="s">
        <v>410</v>
      </c>
      <c r="G1029" s="3" t="s">
        <v>11</v>
      </c>
      <c r="H1029" s="3" t="s">
        <v>11</v>
      </c>
      <c r="AI1029" s="3" t="s">
        <v>60</v>
      </c>
    </row>
    <row r="1030" spans="1:35" x14ac:dyDescent="0.3">
      <c r="A1030" s="3" t="s">
        <v>496</v>
      </c>
      <c r="B1030" s="5">
        <v>41535</v>
      </c>
      <c r="C1030" s="5" t="s">
        <v>1306</v>
      </c>
      <c r="D1030" s="6">
        <v>2</v>
      </c>
      <c r="E1030" s="5" t="s">
        <v>1391</v>
      </c>
      <c r="F1030" s="3" t="s">
        <v>411</v>
      </c>
      <c r="G1030" s="3" t="s">
        <v>11</v>
      </c>
      <c r="H1030" s="3" t="s">
        <v>11</v>
      </c>
      <c r="AI1030" s="3" t="s">
        <v>60</v>
      </c>
    </row>
    <row r="1031" spans="1:35" x14ac:dyDescent="0.3">
      <c r="A1031" s="3" t="s">
        <v>496</v>
      </c>
      <c r="B1031" s="5">
        <v>41535</v>
      </c>
      <c r="C1031" s="5" t="s">
        <v>1306</v>
      </c>
      <c r="D1031" s="6">
        <v>2</v>
      </c>
      <c r="E1031" s="5" t="s">
        <v>1392</v>
      </c>
      <c r="F1031" s="3" t="s">
        <v>412</v>
      </c>
      <c r="G1031" s="3" t="s">
        <v>11</v>
      </c>
      <c r="H1031" s="3" t="s">
        <v>11</v>
      </c>
      <c r="AI1031" s="3" t="s">
        <v>60</v>
      </c>
    </row>
    <row r="1032" spans="1:35" x14ac:dyDescent="0.3">
      <c r="A1032" s="3" t="s">
        <v>496</v>
      </c>
      <c r="B1032" s="5">
        <v>41535</v>
      </c>
      <c r="C1032" s="5" t="s">
        <v>1306</v>
      </c>
      <c r="D1032" s="6">
        <v>3</v>
      </c>
      <c r="E1032" s="5" t="s">
        <v>1393</v>
      </c>
      <c r="F1032" s="3" t="s">
        <v>413</v>
      </c>
      <c r="G1032" s="3" t="s">
        <v>11</v>
      </c>
      <c r="H1032" s="3" t="s">
        <v>11</v>
      </c>
      <c r="AI1032" s="3" t="s">
        <v>60</v>
      </c>
    </row>
    <row r="1033" spans="1:35" x14ac:dyDescent="0.3">
      <c r="A1033" s="3" t="s">
        <v>496</v>
      </c>
      <c r="B1033" s="5">
        <v>41535</v>
      </c>
      <c r="C1033" s="5" t="s">
        <v>1306</v>
      </c>
      <c r="D1033" s="6">
        <v>3</v>
      </c>
      <c r="E1033" s="5" t="s">
        <v>1394</v>
      </c>
      <c r="F1033" s="3" t="s">
        <v>414</v>
      </c>
      <c r="G1033" s="3" t="s">
        <v>11</v>
      </c>
      <c r="H1033" s="3" t="s">
        <v>11</v>
      </c>
      <c r="AI1033" s="3" t="s">
        <v>60</v>
      </c>
    </row>
    <row r="1034" spans="1:35" x14ac:dyDescent="0.3">
      <c r="A1034" s="3" t="s">
        <v>496</v>
      </c>
      <c r="B1034" s="5">
        <v>41535</v>
      </c>
      <c r="C1034" s="5" t="s">
        <v>1306</v>
      </c>
      <c r="D1034" s="6">
        <v>4</v>
      </c>
      <c r="E1034" s="5" t="s">
        <v>1395</v>
      </c>
      <c r="F1034" s="3" t="s">
        <v>415</v>
      </c>
      <c r="G1034" s="3" t="s">
        <v>11</v>
      </c>
      <c r="H1034" s="3" t="s">
        <v>11</v>
      </c>
      <c r="AI1034" s="3" t="s">
        <v>60</v>
      </c>
    </row>
    <row r="1035" spans="1:35" x14ac:dyDescent="0.3">
      <c r="A1035" s="3" t="s">
        <v>496</v>
      </c>
      <c r="B1035" s="5">
        <v>41535</v>
      </c>
      <c r="C1035" s="5" t="s">
        <v>1306</v>
      </c>
      <c r="D1035" s="6">
        <v>4</v>
      </c>
      <c r="E1035" s="5" t="s">
        <v>1396</v>
      </c>
      <c r="F1035" s="3" t="s">
        <v>416</v>
      </c>
      <c r="G1035" s="3" t="s">
        <v>11</v>
      </c>
      <c r="H1035" s="3" t="s">
        <v>11</v>
      </c>
      <c r="AI1035" s="3" t="s">
        <v>60</v>
      </c>
    </row>
    <row r="1036" spans="1:35" x14ac:dyDescent="0.3">
      <c r="A1036" s="3" t="s">
        <v>496</v>
      </c>
      <c r="B1036" s="5">
        <v>41535</v>
      </c>
      <c r="C1036" s="5" t="s">
        <v>1306</v>
      </c>
      <c r="D1036" s="6">
        <v>5</v>
      </c>
      <c r="E1036" s="5" t="s">
        <v>1397</v>
      </c>
      <c r="F1036" s="3" t="s">
        <v>417</v>
      </c>
      <c r="G1036" s="3" t="s">
        <v>11</v>
      </c>
      <c r="H1036" s="3" t="s">
        <v>11</v>
      </c>
      <c r="AI1036" s="3" t="s">
        <v>60</v>
      </c>
    </row>
    <row r="1037" spans="1:35" x14ac:dyDescent="0.3">
      <c r="A1037" s="3" t="s">
        <v>496</v>
      </c>
      <c r="B1037" s="5">
        <v>41535</v>
      </c>
      <c r="C1037" s="5" t="s">
        <v>1306</v>
      </c>
      <c r="D1037" s="6">
        <v>5</v>
      </c>
      <c r="E1037" s="5" t="s">
        <v>1398</v>
      </c>
      <c r="F1037" s="3" t="s">
        <v>418</v>
      </c>
      <c r="G1037" s="3" t="s">
        <v>11</v>
      </c>
      <c r="H1037" s="3" t="s">
        <v>11</v>
      </c>
      <c r="AI1037" s="3" t="s">
        <v>60</v>
      </c>
    </row>
    <row r="1038" spans="1:35" x14ac:dyDescent="0.3">
      <c r="A1038" s="3" t="s">
        <v>496</v>
      </c>
      <c r="B1038" s="5">
        <v>41535</v>
      </c>
      <c r="C1038" s="5" t="s">
        <v>1306</v>
      </c>
      <c r="D1038" s="6">
        <v>6</v>
      </c>
      <c r="E1038" s="5" t="s">
        <v>1399</v>
      </c>
      <c r="F1038" s="3" t="s">
        <v>387</v>
      </c>
      <c r="G1038" s="3" t="s">
        <v>11</v>
      </c>
      <c r="H1038" s="3" t="s">
        <v>11</v>
      </c>
      <c r="AI1038" s="3" t="s">
        <v>60</v>
      </c>
    </row>
    <row r="1039" spans="1:35" x14ac:dyDescent="0.3">
      <c r="A1039" s="3" t="s">
        <v>496</v>
      </c>
      <c r="B1039" s="5">
        <v>41535</v>
      </c>
      <c r="C1039" s="5" t="s">
        <v>1306</v>
      </c>
      <c r="D1039" s="6">
        <v>6</v>
      </c>
      <c r="E1039" s="5" t="s">
        <v>1400</v>
      </c>
      <c r="F1039" s="3" t="s">
        <v>388</v>
      </c>
      <c r="G1039" s="3" t="s">
        <v>11</v>
      </c>
      <c r="H1039" s="3" t="s">
        <v>11</v>
      </c>
      <c r="AI1039" s="3" t="s">
        <v>60</v>
      </c>
    </row>
    <row r="1040" spans="1:35" x14ac:dyDescent="0.3">
      <c r="A1040" s="3" t="s">
        <v>496</v>
      </c>
      <c r="B1040" s="5">
        <v>41535</v>
      </c>
      <c r="C1040" s="5" t="s">
        <v>1306</v>
      </c>
      <c r="D1040" s="6">
        <v>7</v>
      </c>
      <c r="E1040" s="5" t="s">
        <v>1401</v>
      </c>
      <c r="F1040" s="3" t="s">
        <v>389</v>
      </c>
      <c r="G1040" s="3" t="s">
        <v>11</v>
      </c>
      <c r="H1040" s="3" t="s">
        <v>11</v>
      </c>
      <c r="AI1040" s="3" t="s">
        <v>60</v>
      </c>
    </row>
    <row r="1041" spans="1:36" x14ac:dyDescent="0.3">
      <c r="A1041" s="3" t="s">
        <v>496</v>
      </c>
      <c r="B1041" s="5">
        <v>41535</v>
      </c>
      <c r="C1041" s="5" t="s">
        <v>1306</v>
      </c>
      <c r="D1041" s="6">
        <v>7</v>
      </c>
      <c r="E1041" s="5" t="s">
        <v>1402</v>
      </c>
      <c r="F1041" s="3" t="s">
        <v>390</v>
      </c>
      <c r="G1041" s="3" t="s">
        <v>13</v>
      </c>
      <c r="H1041" s="3" t="s">
        <v>14</v>
      </c>
      <c r="J1041" s="3" t="s">
        <v>68</v>
      </c>
      <c r="K1041" s="3" t="s">
        <v>17</v>
      </c>
      <c r="L1041" s="3" t="s">
        <v>1175</v>
      </c>
      <c r="M1041" s="3" t="s">
        <v>18</v>
      </c>
      <c r="N1041" s="3" t="s">
        <v>19</v>
      </c>
      <c r="P1041" s="3">
        <v>43.4</v>
      </c>
      <c r="S1041" s="3">
        <f>152.9+36.15</f>
        <v>189.05</v>
      </c>
      <c r="T1041" s="3">
        <f>152.9+23.5</f>
        <v>176.4</v>
      </c>
      <c r="V1041" s="3">
        <v>41.5</v>
      </c>
      <c r="W1041" s="3">
        <v>45</v>
      </c>
      <c r="X1041" s="3">
        <v>236</v>
      </c>
      <c r="Y1041" s="3">
        <f>X1041-W1041</f>
        <v>191</v>
      </c>
      <c r="Z1041" s="3">
        <v>1</v>
      </c>
      <c r="AH1041" s="3" t="s">
        <v>59</v>
      </c>
      <c r="AI1041" s="3" t="s">
        <v>60</v>
      </c>
      <c r="AJ1041" s="3" t="s">
        <v>69</v>
      </c>
    </row>
    <row r="1042" spans="1:36" x14ac:dyDescent="0.3">
      <c r="A1042" s="3" t="s">
        <v>496</v>
      </c>
      <c r="B1042" s="5">
        <v>41535</v>
      </c>
      <c r="C1042" s="5" t="s">
        <v>1306</v>
      </c>
      <c r="D1042" s="6">
        <v>8</v>
      </c>
      <c r="E1042" s="5" t="s">
        <v>1403</v>
      </c>
      <c r="F1042" s="3" t="s">
        <v>391</v>
      </c>
      <c r="G1042" s="3" t="s">
        <v>11</v>
      </c>
      <c r="H1042" s="3" t="s">
        <v>11</v>
      </c>
      <c r="AI1042" s="3" t="s">
        <v>60</v>
      </c>
    </row>
    <row r="1043" spans="1:36" x14ac:dyDescent="0.3">
      <c r="A1043" s="3" t="s">
        <v>496</v>
      </c>
      <c r="B1043" s="5">
        <v>41535</v>
      </c>
      <c r="C1043" s="5" t="s">
        <v>1306</v>
      </c>
      <c r="D1043" s="6">
        <v>8</v>
      </c>
      <c r="E1043" s="5" t="s">
        <v>1404</v>
      </c>
      <c r="F1043" s="3" t="s">
        <v>392</v>
      </c>
      <c r="G1043" s="3" t="s">
        <v>11</v>
      </c>
      <c r="H1043" s="3" t="s">
        <v>11</v>
      </c>
      <c r="AI1043" s="3" t="s">
        <v>60</v>
      </c>
    </row>
    <row r="1044" spans="1:36" x14ac:dyDescent="0.3">
      <c r="A1044" s="3" t="s">
        <v>496</v>
      </c>
      <c r="B1044" s="5">
        <v>41535</v>
      </c>
      <c r="C1044" s="5" t="s">
        <v>1306</v>
      </c>
      <c r="D1044" s="6">
        <v>9</v>
      </c>
      <c r="E1044" s="5" t="s">
        <v>1405</v>
      </c>
      <c r="F1044" s="3" t="s">
        <v>393</v>
      </c>
      <c r="G1044" s="3" t="s">
        <v>11</v>
      </c>
      <c r="H1044" s="3" t="s">
        <v>11</v>
      </c>
      <c r="AI1044" s="3" t="s">
        <v>60</v>
      </c>
    </row>
    <row r="1045" spans="1:36" x14ac:dyDescent="0.3">
      <c r="A1045" s="3" t="s">
        <v>496</v>
      </c>
      <c r="B1045" s="5">
        <v>41535</v>
      </c>
      <c r="C1045" s="5" t="s">
        <v>1306</v>
      </c>
      <c r="D1045" s="6">
        <v>9</v>
      </c>
      <c r="E1045" s="5" t="s">
        <v>1406</v>
      </c>
      <c r="F1045" s="3" t="s">
        <v>394</v>
      </c>
      <c r="G1045" s="3" t="s">
        <v>11</v>
      </c>
      <c r="H1045" s="3" t="s">
        <v>11</v>
      </c>
      <c r="AI1045" s="3" t="s">
        <v>60</v>
      </c>
    </row>
    <row r="1046" spans="1:36" x14ac:dyDescent="0.3">
      <c r="A1046" s="3" t="s">
        <v>496</v>
      </c>
      <c r="B1046" s="5">
        <v>41535</v>
      </c>
      <c r="C1046" s="5" t="s">
        <v>1306</v>
      </c>
      <c r="D1046" s="6">
        <v>10</v>
      </c>
      <c r="E1046" s="5" t="s">
        <v>1311</v>
      </c>
      <c r="F1046" s="3" t="s">
        <v>395</v>
      </c>
      <c r="G1046" s="3" t="s">
        <v>11</v>
      </c>
      <c r="H1046" s="3" t="s">
        <v>11</v>
      </c>
      <c r="AI1046" s="3" t="s">
        <v>60</v>
      </c>
    </row>
    <row r="1047" spans="1:36" x14ac:dyDescent="0.3">
      <c r="A1047" s="3" t="s">
        <v>496</v>
      </c>
      <c r="B1047" s="5">
        <v>41535</v>
      </c>
      <c r="C1047" s="5" t="s">
        <v>1306</v>
      </c>
      <c r="D1047" s="6">
        <v>10</v>
      </c>
      <c r="E1047" s="5" t="s">
        <v>1312</v>
      </c>
      <c r="F1047" s="3" t="s">
        <v>396</v>
      </c>
      <c r="G1047" s="3" t="s">
        <v>11</v>
      </c>
      <c r="H1047" s="3" t="s">
        <v>11</v>
      </c>
      <c r="AI1047" s="3" t="s">
        <v>60</v>
      </c>
    </row>
    <row r="1048" spans="1:36" x14ac:dyDescent="0.3">
      <c r="A1048" s="3" t="s">
        <v>496</v>
      </c>
      <c r="B1048" s="5">
        <v>41535</v>
      </c>
      <c r="C1048" s="5" t="s">
        <v>1306</v>
      </c>
      <c r="D1048" s="6">
        <v>11</v>
      </c>
      <c r="E1048" s="5" t="s">
        <v>1313</v>
      </c>
      <c r="F1048" s="3" t="s">
        <v>397</v>
      </c>
      <c r="G1048" s="3" t="s">
        <v>11</v>
      </c>
      <c r="H1048" s="3" t="s">
        <v>11</v>
      </c>
      <c r="AI1048" s="3" t="s">
        <v>60</v>
      </c>
    </row>
    <row r="1049" spans="1:36" x14ac:dyDescent="0.3">
      <c r="A1049" s="3" t="s">
        <v>496</v>
      </c>
      <c r="B1049" s="5">
        <v>41535</v>
      </c>
      <c r="C1049" s="5" t="s">
        <v>1306</v>
      </c>
      <c r="D1049" s="6">
        <v>11</v>
      </c>
      <c r="E1049" s="5" t="s">
        <v>1314</v>
      </c>
      <c r="F1049" s="3" t="s">
        <v>398</v>
      </c>
      <c r="G1049" s="3" t="s">
        <v>11</v>
      </c>
      <c r="H1049" s="3" t="s">
        <v>11</v>
      </c>
      <c r="AI1049" s="3" t="s">
        <v>60</v>
      </c>
    </row>
    <row r="1050" spans="1:36" x14ac:dyDescent="0.3">
      <c r="A1050" s="3" t="s">
        <v>496</v>
      </c>
      <c r="B1050" s="5">
        <v>41535</v>
      </c>
      <c r="C1050" s="5" t="s">
        <v>1306</v>
      </c>
      <c r="D1050" s="6">
        <v>12</v>
      </c>
      <c r="E1050" s="5" t="s">
        <v>1315</v>
      </c>
      <c r="F1050" s="3" t="s">
        <v>399</v>
      </c>
      <c r="G1050" s="3" t="s">
        <v>11</v>
      </c>
      <c r="H1050" s="3" t="s">
        <v>11</v>
      </c>
      <c r="AI1050" s="3" t="s">
        <v>60</v>
      </c>
    </row>
    <row r="1051" spans="1:36" x14ac:dyDescent="0.3">
      <c r="A1051" s="3" t="s">
        <v>496</v>
      </c>
      <c r="B1051" s="5">
        <v>41535</v>
      </c>
      <c r="C1051" s="5" t="s">
        <v>1306</v>
      </c>
      <c r="D1051" s="6">
        <v>12</v>
      </c>
      <c r="E1051" s="5" t="s">
        <v>1316</v>
      </c>
      <c r="F1051" s="3" t="s">
        <v>400</v>
      </c>
      <c r="G1051" s="3" t="s">
        <v>11</v>
      </c>
      <c r="H1051" s="3" t="s">
        <v>11</v>
      </c>
      <c r="AI1051" s="3" t="s">
        <v>60</v>
      </c>
    </row>
    <row r="1052" spans="1:36" x14ac:dyDescent="0.3">
      <c r="A1052" s="3" t="s">
        <v>496</v>
      </c>
      <c r="B1052" s="5">
        <v>41535</v>
      </c>
      <c r="C1052" s="5" t="s">
        <v>1306</v>
      </c>
      <c r="D1052" s="6">
        <v>13</v>
      </c>
      <c r="E1052" s="5" t="s">
        <v>1317</v>
      </c>
      <c r="F1052" s="3" t="s">
        <v>401</v>
      </c>
      <c r="G1052" s="3" t="s">
        <v>11</v>
      </c>
      <c r="H1052" s="3" t="s">
        <v>11</v>
      </c>
      <c r="AI1052" s="3" t="s">
        <v>60</v>
      </c>
    </row>
    <row r="1053" spans="1:36" x14ac:dyDescent="0.3">
      <c r="A1053" s="3" t="s">
        <v>496</v>
      </c>
      <c r="B1053" s="5">
        <v>41535</v>
      </c>
      <c r="C1053" s="5" t="s">
        <v>1306</v>
      </c>
      <c r="D1053" s="6">
        <v>13</v>
      </c>
      <c r="E1053" s="5" t="s">
        <v>1318</v>
      </c>
      <c r="F1053" s="3" t="s">
        <v>402</v>
      </c>
      <c r="G1053" s="3" t="s">
        <v>11</v>
      </c>
      <c r="H1053" s="3" t="s">
        <v>11</v>
      </c>
      <c r="AI1053" s="3" t="s">
        <v>60</v>
      </c>
    </row>
    <row r="1054" spans="1:36" x14ac:dyDescent="0.3">
      <c r="A1054" s="3" t="s">
        <v>496</v>
      </c>
      <c r="B1054" s="5">
        <v>41535</v>
      </c>
      <c r="C1054" s="5" t="s">
        <v>1306</v>
      </c>
      <c r="D1054" s="6">
        <v>14</v>
      </c>
      <c r="E1054" s="5" t="s">
        <v>1319</v>
      </c>
      <c r="F1054" s="3" t="s">
        <v>403</v>
      </c>
      <c r="G1054" s="3" t="s">
        <v>11</v>
      </c>
      <c r="H1054" s="3" t="s">
        <v>11</v>
      </c>
      <c r="AI1054" s="3" t="s">
        <v>60</v>
      </c>
    </row>
    <row r="1055" spans="1:36" x14ac:dyDescent="0.3">
      <c r="A1055" s="3" t="s">
        <v>496</v>
      </c>
      <c r="B1055" s="5">
        <v>41535</v>
      </c>
      <c r="C1055" s="5" t="s">
        <v>1306</v>
      </c>
      <c r="D1055" s="6">
        <v>14</v>
      </c>
      <c r="E1055" s="5" t="s">
        <v>1320</v>
      </c>
      <c r="F1055" s="3" t="s">
        <v>404</v>
      </c>
      <c r="G1055" s="3" t="s">
        <v>11</v>
      </c>
      <c r="H1055" s="3" t="s">
        <v>11</v>
      </c>
      <c r="AI1055" s="3" t="s">
        <v>60</v>
      </c>
    </row>
    <row r="1056" spans="1:36" x14ac:dyDescent="0.3">
      <c r="A1056" s="3" t="s">
        <v>496</v>
      </c>
      <c r="B1056" s="5">
        <v>41535</v>
      </c>
      <c r="C1056" s="5" t="s">
        <v>1306</v>
      </c>
      <c r="D1056" s="6">
        <v>15</v>
      </c>
      <c r="E1056" s="5" t="s">
        <v>1321</v>
      </c>
      <c r="F1056" s="3" t="s">
        <v>405</v>
      </c>
      <c r="G1056" s="3" t="s">
        <v>11</v>
      </c>
      <c r="H1056" s="3" t="s">
        <v>11</v>
      </c>
      <c r="AI1056" s="3" t="s">
        <v>60</v>
      </c>
    </row>
    <row r="1057" spans="1:35" x14ac:dyDescent="0.3">
      <c r="A1057" s="3" t="s">
        <v>496</v>
      </c>
      <c r="B1057" s="5">
        <v>41535</v>
      </c>
      <c r="C1057" s="5" t="s">
        <v>1306</v>
      </c>
      <c r="D1057" s="6">
        <v>15</v>
      </c>
      <c r="E1057" s="5" t="s">
        <v>1322</v>
      </c>
      <c r="F1057" s="3" t="s">
        <v>406</v>
      </c>
      <c r="G1057" s="3" t="s">
        <v>11</v>
      </c>
      <c r="H1057" s="3" t="s">
        <v>11</v>
      </c>
      <c r="AI1057" s="3" t="s">
        <v>60</v>
      </c>
    </row>
    <row r="1058" spans="1:35" x14ac:dyDescent="0.3">
      <c r="A1058" s="3" t="s">
        <v>496</v>
      </c>
      <c r="B1058" s="5">
        <v>41535</v>
      </c>
      <c r="C1058" s="5" t="s">
        <v>1306</v>
      </c>
      <c r="D1058" s="6">
        <v>16</v>
      </c>
      <c r="E1058" s="5" t="s">
        <v>1323</v>
      </c>
      <c r="F1058" s="3" t="s">
        <v>407</v>
      </c>
      <c r="G1058" s="3" t="s">
        <v>11</v>
      </c>
      <c r="H1058" s="3" t="s">
        <v>11</v>
      </c>
      <c r="AI1058" s="3" t="s">
        <v>60</v>
      </c>
    </row>
    <row r="1059" spans="1:35" x14ac:dyDescent="0.3">
      <c r="A1059" s="3" t="s">
        <v>496</v>
      </c>
      <c r="B1059" s="5">
        <v>41535</v>
      </c>
      <c r="C1059" s="5" t="s">
        <v>1306</v>
      </c>
      <c r="D1059" s="6">
        <v>16</v>
      </c>
      <c r="E1059" s="5" t="s">
        <v>1324</v>
      </c>
      <c r="F1059" s="3" t="s">
        <v>408</v>
      </c>
      <c r="G1059" s="3" t="s">
        <v>11</v>
      </c>
      <c r="H1059" s="3" t="s">
        <v>11</v>
      </c>
      <c r="AI1059" s="3" t="s">
        <v>60</v>
      </c>
    </row>
    <row r="1060" spans="1:35" x14ac:dyDescent="0.3">
      <c r="A1060" s="3" t="s">
        <v>496</v>
      </c>
      <c r="B1060" s="5">
        <v>41535</v>
      </c>
      <c r="C1060" s="5" t="s">
        <v>1306</v>
      </c>
      <c r="D1060" s="6">
        <v>17</v>
      </c>
      <c r="E1060" s="5" t="s">
        <v>1325</v>
      </c>
      <c r="F1060" s="3" t="s">
        <v>419</v>
      </c>
      <c r="G1060" s="3" t="s">
        <v>11</v>
      </c>
      <c r="H1060" s="3" t="s">
        <v>11</v>
      </c>
      <c r="AI1060" s="3" t="s">
        <v>59</v>
      </c>
    </row>
    <row r="1061" spans="1:35" x14ac:dyDescent="0.3">
      <c r="A1061" s="3" t="s">
        <v>496</v>
      </c>
      <c r="B1061" s="5">
        <v>41535</v>
      </c>
      <c r="C1061" s="5" t="s">
        <v>1306</v>
      </c>
      <c r="D1061" s="6">
        <v>17</v>
      </c>
      <c r="E1061" s="5" t="s">
        <v>1326</v>
      </c>
      <c r="F1061" s="3" t="s">
        <v>420</v>
      </c>
      <c r="G1061" s="3" t="s">
        <v>11</v>
      </c>
      <c r="H1061" s="3" t="s">
        <v>11</v>
      </c>
      <c r="I1061" s="3" t="s">
        <v>12</v>
      </c>
      <c r="AI1061" s="3" t="s">
        <v>59</v>
      </c>
    </row>
    <row r="1062" spans="1:35" x14ac:dyDescent="0.3">
      <c r="A1062" s="3" t="s">
        <v>496</v>
      </c>
      <c r="B1062" s="5">
        <v>41535</v>
      </c>
      <c r="C1062" s="5" t="s">
        <v>1306</v>
      </c>
      <c r="D1062" s="6">
        <v>18</v>
      </c>
      <c r="E1062" s="5" t="s">
        <v>1327</v>
      </c>
      <c r="F1062" s="3" t="s">
        <v>421</v>
      </c>
      <c r="G1062" s="3" t="s">
        <v>11</v>
      </c>
      <c r="H1062" s="3" t="s">
        <v>11</v>
      </c>
      <c r="AI1062" s="3" t="s">
        <v>59</v>
      </c>
    </row>
    <row r="1063" spans="1:35" x14ac:dyDescent="0.3">
      <c r="A1063" s="3" t="s">
        <v>496</v>
      </c>
      <c r="B1063" s="5">
        <v>41535</v>
      </c>
      <c r="C1063" s="5" t="s">
        <v>1306</v>
      </c>
      <c r="D1063" s="6">
        <v>18</v>
      </c>
      <c r="E1063" s="5" t="s">
        <v>1328</v>
      </c>
      <c r="F1063" s="3" t="s">
        <v>422</v>
      </c>
      <c r="G1063" s="3" t="s">
        <v>11</v>
      </c>
      <c r="H1063" s="3" t="s">
        <v>11</v>
      </c>
      <c r="AI1063" s="3" t="s">
        <v>59</v>
      </c>
    </row>
    <row r="1064" spans="1:35" x14ac:dyDescent="0.3">
      <c r="A1064" s="3" t="s">
        <v>496</v>
      </c>
      <c r="B1064" s="5">
        <v>41535</v>
      </c>
      <c r="C1064" s="5" t="s">
        <v>1306</v>
      </c>
      <c r="D1064" s="6">
        <v>19</v>
      </c>
      <c r="E1064" s="5" t="s">
        <v>1329</v>
      </c>
      <c r="F1064" s="3" t="s">
        <v>423</v>
      </c>
      <c r="G1064" s="3" t="s">
        <v>11</v>
      </c>
      <c r="H1064" s="3" t="s">
        <v>11</v>
      </c>
      <c r="AI1064" s="3" t="s">
        <v>59</v>
      </c>
    </row>
    <row r="1065" spans="1:35" x14ac:dyDescent="0.3">
      <c r="A1065" s="3" t="s">
        <v>496</v>
      </c>
      <c r="B1065" s="5">
        <v>41535</v>
      </c>
      <c r="C1065" s="5" t="s">
        <v>1306</v>
      </c>
      <c r="D1065" s="6">
        <v>19</v>
      </c>
      <c r="E1065" s="5" t="s">
        <v>1330</v>
      </c>
      <c r="F1065" s="3" t="s">
        <v>424</v>
      </c>
      <c r="G1065" s="3" t="s">
        <v>11</v>
      </c>
      <c r="H1065" s="3" t="s">
        <v>11</v>
      </c>
      <c r="AI1065" s="3" t="s">
        <v>59</v>
      </c>
    </row>
    <row r="1066" spans="1:35" x14ac:dyDescent="0.3">
      <c r="A1066" s="3" t="s">
        <v>496</v>
      </c>
      <c r="B1066" s="5">
        <v>41535</v>
      </c>
      <c r="C1066" s="5" t="s">
        <v>1306</v>
      </c>
      <c r="D1066" s="6">
        <v>20</v>
      </c>
      <c r="E1066" s="5" t="s">
        <v>1331</v>
      </c>
      <c r="F1066" s="3" t="s">
        <v>425</v>
      </c>
      <c r="G1066" s="3" t="s">
        <v>11</v>
      </c>
      <c r="H1066" s="3" t="s">
        <v>11</v>
      </c>
      <c r="AI1066" s="3" t="s">
        <v>59</v>
      </c>
    </row>
    <row r="1067" spans="1:35" x14ac:dyDescent="0.3">
      <c r="A1067" s="3" t="s">
        <v>496</v>
      </c>
      <c r="B1067" s="5">
        <v>41535</v>
      </c>
      <c r="C1067" s="5" t="s">
        <v>1306</v>
      </c>
      <c r="D1067" s="6">
        <v>20</v>
      </c>
      <c r="E1067" s="5" t="s">
        <v>1332</v>
      </c>
      <c r="F1067" s="3" t="s">
        <v>426</v>
      </c>
      <c r="G1067" s="3" t="s">
        <v>11</v>
      </c>
      <c r="H1067" s="3" t="s">
        <v>11</v>
      </c>
      <c r="AI1067" s="3" t="s">
        <v>59</v>
      </c>
    </row>
    <row r="1068" spans="1:35" x14ac:dyDescent="0.3">
      <c r="A1068" s="3" t="s">
        <v>496</v>
      </c>
      <c r="B1068" s="5">
        <v>41535</v>
      </c>
      <c r="C1068" s="5" t="s">
        <v>1306</v>
      </c>
      <c r="D1068" s="6">
        <v>21</v>
      </c>
      <c r="E1068" s="5" t="s">
        <v>1333</v>
      </c>
      <c r="F1068" s="3" t="s">
        <v>427</v>
      </c>
      <c r="G1068" s="3" t="s">
        <v>11</v>
      </c>
      <c r="H1068" s="3" t="s">
        <v>11</v>
      </c>
      <c r="AI1068" s="3" t="s">
        <v>59</v>
      </c>
    </row>
    <row r="1069" spans="1:35" x14ac:dyDescent="0.3">
      <c r="A1069" s="3" t="s">
        <v>496</v>
      </c>
      <c r="B1069" s="5">
        <v>41535</v>
      </c>
      <c r="C1069" s="5" t="s">
        <v>1306</v>
      </c>
      <c r="D1069" s="6">
        <v>21</v>
      </c>
      <c r="E1069" s="5" t="s">
        <v>1334</v>
      </c>
      <c r="F1069" s="3" t="s">
        <v>428</v>
      </c>
      <c r="G1069" s="3" t="s">
        <v>11</v>
      </c>
      <c r="H1069" s="3" t="s">
        <v>11</v>
      </c>
      <c r="AI1069" s="3" t="s">
        <v>59</v>
      </c>
    </row>
    <row r="1070" spans="1:35" x14ac:dyDescent="0.3">
      <c r="A1070" s="3" t="s">
        <v>496</v>
      </c>
      <c r="B1070" s="5">
        <v>41535</v>
      </c>
      <c r="C1070" s="5" t="s">
        <v>1306</v>
      </c>
      <c r="D1070" s="6">
        <v>22</v>
      </c>
      <c r="E1070" s="5" t="s">
        <v>1335</v>
      </c>
      <c r="F1070" s="3" t="s">
        <v>429</v>
      </c>
      <c r="G1070" s="3" t="s">
        <v>11</v>
      </c>
      <c r="H1070" s="3" t="s">
        <v>11</v>
      </c>
      <c r="I1070" s="3" t="s">
        <v>12</v>
      </c>
      <c r="AI1070" s="3" t="s">
        <v>59</v>
      </c>
    </row>
    <row r="1071" spans="1:35" x14ac:dyDescent="0.3">
      <c r="A1071" s="3" t="s">
        <v>496</v>
      </c>
      <c r="B1071" s="5">
        <v>41535</v>
      </c>
      <c r="C1071" s="5" t="s">
        <v>1306</v>
      </c>
      <c r="D1071" s="6">
        <v>22</v>
      </c>
      <c r="E1071" s="5" t="s">
        <v>1336</v>
      </c>
      <c r="F1071" s="3" t="s">
        <v>430</v>
      </c>
      <c r="G1071" s="3" t="s">
        <v>11</v>
      </c>
      <c r="H1071" s="3" t="s">
        <v>11</v>
      </c>
      <c r="I1071" s="3" t="s">
        <v>12</v>
      </c>
      <c r="AI1071" s="3" t="s">
        <v>59</v>
      </c>
    </row>
    <row r="1072" spans="1:35" x14ac:dyDescent="0.3">
      <c r="A1072" s="3" t="s">
        <v>496</v>
      </c>
      <c r="B1072" s="5">
        <v>41535</v>
      </c>
      <c r="C1072" s="5" t="s">
        <v>1306</v>
      </c>
      <c r="D1072" s="6">
        <v>23</v>
      </c>
      <c r="E1072" s="5" t="s">
        <v>1337</v>
      </c>
      <c r="F1072" s="3" t="s">
        <v>431</v>
      </c>
      <c r="G1072" s="3" t="s">
        <v>11</v>
      </c>
      <c r="H1072" s="3" t="s">
        <v>11</v>
      </c>
      <c r="AI1072" s="3" t="s">
        <v>59</v>
      </c>
    </row>
    <row r="1073" spans="1:35" x14ac:dyDescent="0.3">
      <c r="A1073" s="3" t="s">
        <v>496</v>
      </c>
      <c r="B1073" s="5">
        <v>41535</v>
      </c>
      <c r="C1073" s="5" t="s">
        <v>1306</v>
      </c>
      <c r="D1073" s="6">
        <v>23</v>
      </c>
      <c r="E1073" s="5" t="s">
        <v>1338</v>
      </c>
      <c r="F1073" s="3" t="s">
        <v>432</v>
      </c>
      <c r="G1073" s="3" t="s">
        <v>11</v>
      </c>
      <c r="H1073" s="3" t="s">
        <v>11</v>
      </c>
      <c r="I1073" s="3" t="s">
        <v>12</v>
      </c>
      <c r="AI1073" s="3" t="s">
        <v>59</v>
      </c>
    </row>
    <row r="1074" spans="1:35" x14ac:dyDescent="0.3">
      <c r="A1074" s="3" t="s">
        <v>496</v>
      </c>
      <c r="B1074" s="5">
        <v>41535</v>
      </c>
      <c r="C1074" s="5" t="s">
        <v>1306</v>
      </c>
      <c r="D1074" s="6">
        <v>24</v>
      </c>
      <c r="E1074" s="5" t="s">
        <v>1339</v>
      </c>
      <c r="F1074" s="3" t="s">
        <v>433</v>
      </c>
      <c r="G1074" s="3" t="s">
        <v>11</v>
      </c>
      <c r="H1074" s="3" t="s">
        <v>11</v>
      </c>
      <c r="AI1074" s="3" t="s">
        <v>59</v>
      </c>
    </row>
    <row r="1075" spans="1:35" x14ac:dyDescent="0.3">
      <c r="A1075" s="3" t="s">
        <v>496</v>
      </c>
      <c r="B1075" s="5">
        <v>41535</v>
      </c>
      <c r="C1075" s="5" t="s">
        <v>1306</v>
      </c>
      <c r="D1075" s="6">
        <v>24</v>
      </c>
      <c r="E1075" s="5" t="s">
        <v>1340</v>
      </c>
      <c r="F1075" s="3" t="s">
        <v>434</v>
      </c>
      <c r="G1075" s="3" t="s">
        <v>11</v>
      </c>
      <c r="H1075" s="3" t="s">
        <v>11</v>
      </c>
      <c r="I1075" s="3" t="s">
        <v>12</v>
      </c>
      <c r="AI1075" s="3" t="s">
        <v>59</v>
      </c>
    </row>
    <row r="1076" spans="1:35" x14ac:dyDescent="0.3">
      <c r="A1076" s="3" t="s">
        <v>496</v>
      </c>
      <c r="B1076" s="5">
        <v>41535</v>
      </c>
      <c r="C1076" s="5" t="s">
        <v>1306</v>
      </c>
      <c r="D1076" s="6">
        <v>25</v>
      </c>
      <c r="E1076" s="5" t="s">
        <v>1341</v>
      </c>
      <c r="F1076" s="3" t="s">
        <v>435</v>
      </c>
      <c r="G1076" s="3" t="s">
        <v>11</v>
      </c>
      <c r="H1076" s="3" t="s">
        <v>11</v>
      </c>
      <c r="AI1076" s="3" t="s">
        <v>59</v>
      </c>
    </row>
    <row r="1077" spans="1:35" x14ac:dyDescent="0.3">
      <c r="A1077" s="3" t="s">
        <v>496</v>
      </c>
      <c r="B1077" s="5">
        <v>41535</v>
      </c>
      <c r="C1077" s="5" t="s">
        <v>1306</v>
      </c>
      <c r="D1077" s="6">
        <v>25</v>
      </c>
      <c r="E1077" s="5" t="s">
        <v>1342</v>
      </c>
      <c r="F1077" s="3" t="s">
        <v>436</v>
      </c>
      <c r="G1077" s="3" t="s">
        <v>11</v>
      </c>
      <c r="H1077" s="3" t="s">
        <v>11</v>
      </c>
      <c r="AI1077" s="3" t="s">
        <v>59</v>
      </c>
    </row>
    <row r="1078" spans="1:35" x14ac:dyDescent="0.3">
      <c r="A1078" s="3" t="s">
        <v>496</v>
      </c>
      <c r="B1078" s="5">
        <v>41535</v>
      </c>
      <c r="C1078" s="5" t="s">
        <v>1306</v>
      </c>
      <c r="D1078" s="6">
        <v>26</v>
      </c>
      <c r="E1078" s="5" t="s">
        <v>1343</v>
      </c>
      <c r="F1078" s="3" t="s">
        <v>437</v>
      </c>
      <c r="G1078" s="3" t="s">
        <v>11</v>
      </c>
      <c r="H1078" s="3" t="s">
        <v>11</v>
      </c>
      <c r="I1078" s="3" t="s">
        <v>12</v>
      </c>
      <c r="AI1078" s="3" t="s">
        <v>59</v>
      </c>
    </row>
    <row r="1079" spans="1:35" x14ac:dyDescent="0.3">
      <c r="A1079" s="3" t="s">
        <v>496</v>
      </c>
      <c r="B1079" s="5">
        <v>41535</v>
      </c>
      <c r="C1079" s="5" t="s">
        <v>1306</v>
      </c>
      <c r="D1079" s="6">
        <v>26</v>
      </c>
      <c r="E1079" s="5" t="s">
        <v>1344</v>
      </c>
      <c r="F1079" s="3" t="s">
        <v>438</v>
      </c>
      <c r="G1079" s="3" t="s">
        <v>11</v>
      </c>
      <c r="H1079" s="3" t="s">
        <v>11</v>
      </c>
      <c r="AI1079" s="3" t="s">
        <v>59</v>
      </c>
    </row>
    <row r="1080" spans="1:35" x14ac:dyDescent="0.3">
      <c r="A1080" s="3" t="s">
        <v>496</v>
      </c>
      <c r="B1080" s="5">
        <v>41535</v>
      </c>
      <c r="C1080" s="5" t="s">
        <v>1306</v>
      </c>
      <c r="D1080" s="6">
        <v>27</v>
      </c>
      <c r="E1080" s="5" t="s">
        <v>1345</v>
      </c>
      <c r="F1080" s="3" t="s">
        <v>439</v>
      </c>
      <c r="G1080" s="3" t="s">
        <v>11</v>
      </c>
      <c r="H1080" s="3" t="s">
        <v>11</v>
      </c>
      <c r="I1080" s="3" t="s">
        <v>12</v>
      </c>
      <c r="AI1080" s="3" t="s">
        <v>59</v>
      </c>
    </row>
    <row r="1081" spans="1:35" x14ac:dyDescent="0.3">
      <c r="A1081" s="3" t="s">
        <v>496</v>
      </c>
      <c r="B1081" s="5">
        <v>41535</v>
      </c>
      <c r="C1081" s="5" t="s">
        <v>1306</v>
      </c>
      <c r="D1081" s="6">
        <v>27</v>
      </c>
      <c r="E1081" s="5" t="s">
        <v>1346</v>
      </c>
      <c r="F1081" s="3" t="s">
        <v>440</v>
      </c>
      <c r="G1081" s="3" t="s">
        <v>11</v>
      </c>
      <c r="H1081" s="3" t="s">
        <v>11</v>
      </c>
      <c r="AI1081" s="3" t="s">
        <v>59</v>
      </c>
    </row>
    <row r="1082" spans="1:35" x14ac:dyDescent="0.3">
      <c r="A1082" s="3" t="s">
        <v>496</v>
      </c>
      <c r="B1082" s="5">
        <v>41535</v>
      </c>
      <c r="C1082" s="5" t="s">
        <v>1306</v>
      </c>
      <c r="D1082" s="6">
        <v>28</v>
      </c>
      <c r="E1082" s="5" t="s">
        <v>1347</v>
      </c>
      <c r="F1082" s="3" t="s">
        <v>441</v>
      </c>
      <c r="G1082" s="3" t="s">
        <v>11</v>
      </c>
      <c r="H1082" s="3" t="s">
        <v>11</v>
      </c>
      <c r="I1082" s="3" t="s">
        <v>12</v>
      </c>
      <c r="AI1082" s="3" t="s">
        <v>59</v>
      </c>
    </row>
    <row r="1083" spans="1:35" x14ac:dyDescent="0.3">
      <c r="A1083" s="3" t="s">
        <v>496</v>
      </c>
      <c r="B1083" s="5">
        <v>41535</v>
      </c>
      <c r="C1083" s="5" t="s">
        <v>1306</v>
      </c>
      <c r="D1083" s="6">
        <v>28</v>
      </c>
      <c r="E1083" s="5" t="s">
        <v>1348</v>
      </c>
      <c r="F1083" s="3" t="s">
        <v>442</v>
      </c>
      <c r="G1083" s="3" t="s">
        <v>11</v>
      </c>
      <c r="H1083" s="3" t="s">
        <v>11</v>
      </c>
      <c r="I1083" s="3" t="s">
        <v>12</v>
      </c>
      <c r="AI1083" s="3" t="s">
        <v>59</v>
      </c>
    </row>
    <row r="1084" spans="1:35" x14ac:dyDescent="0.3">
      <c r="A1084" s="3" t="s">
        <v>496</v>
      </c>
      <c r="B1084" s="5">
        <v>41535</v>
      </c>
      <c r="C1084" s="5" t="s">
        <v>1306</v>
      </c>
      <c r="D1084" s="6">
        <v>29</v>
      </c>
      <c r="E1084" s="5" t="s">
        <v>1349</v>
      </c>
      <c r="F1084" s="3" t="s">
        <v>443</v>
      </c>
      <c r="G1084" s="3" t="s">
        <v>11</v>
      </c>
      <c r="H1084" s="3" t="s">
        <v>11</v>
      </c>
      <c r="I1084" s="3" t="s">
        <v>12</v>
      </c>
      <c r="AI1084" s="3" t="s">
        <v>59</v>
      </c>
    </row>
    <row r="1085" spans="1:35" x14ac:dyDescent="0.3">
      <c r="A1085" s="3" t="s">
        <v>496</v>
      </c>
      <c r="B1085" s="5">
        <v>41535</v>
      </c>
      <c r="C1085" s="5" t="s">
        <v>1306</v>
      </c>
      <c r="D1085" s="6">
        <v>29</v>
      </c>
      <c r="E1085" s="5" t="s">
        <v>1350</v>
      </c>
      <c r="F1085" s="3" t="s">
        <v>444</v>
      </c>
      <c r="G1085" s="3" t="s">
        <v>11</v>
      </c>
      <c r="H1085" s="3" t="s">
        <v>11</v>
      </c>
      <c r="I1085" s="3" t="s">
        <v>12</v>
      </c>
      <c r="AI1085" s="3" t="s">
        <v>59</v>
      </c>
    </row>
    <row r="1086" spans="1:35" x14ac:dyDescent="0.3">
      <c r="A1086" s="3" t="s">
        <v>496</v>
      </c>
      <c r="B1086" s="5">
        <v>41535</v>
      </c>
      <c r="C1086" s="5" t="s">
        <v>1306</v>
      </c>
      <c r="D1086" s="6">
        <v>30</v>
      </c>
      <c r="E1086" s="5" t="s">
        <v>1351</v>
      </c>
      <c r="F1086" s="3" t="s">
        <v>445</v>
      </c>
      <c r="G1086" s="3" t="s">
        <v>11</v>
      </c>
      <c r="H1086" s="3" t="s">
        <v>11</v>
      </c>
      <c r="I1086" s="3" t="s">
        <v>12</v>
      </c>
      <c r="AI1086" s="3" t="s">
        <v>59</v>
      </c>
    </row>
    <row r="1087" spans="1:35" x14ac:dyDescent="0.3">
      <c r="A1087" s="3" t="s">
        <v>496</v>
      </c>
      <c r="B1087" s="5">
        <v>41535</v>
      </c>
      <c r="C1087" s="5" t="s">
        <v>1306</v>
      </c>
      <c r="D1087" s="6">
        <v>30</v>
      </c>
      <c r="E1087" s="5" t="s">
        <v>1352</v>
      </c>
      <c r="F1087" s="3" t="s">
        <v>446</v>
      </c>
      <c r="G1087" s="3" t="s">
        <v>11</v>
      </c>
      <c r="H1087" s="3" t="s">
        <v>11</v>
      </c>
      <c r="AI1087" s="3" t="s">
        <v>59</v>
      </c>
    </row>
    <row r="1088" spans="1:35" x14ac:dyDescent="0.3">
      <c r="A1088" s="3" t="s">
        <v>496</v>
      </c>
      <c r="B1088" s="5">
        <v>41535</v>
      </c>
      <c r="C1088" s="5" t="s">
        <v>1306</v>
      </c>
      <c r="D1088" s="6">
        <v>31</v>
      </c>
      <c r="E1088" s="5" t="s">
        <v>1353</v>
      </c>
      <c r="F1088" s="3" t="s">
        <v>447</v>
      </c>
      <c r="G1088" s="3" t="s">
        <v>11</v>
      </c>
      <c r="H1088" s="3" t="s">
        <v>11</v>
      </c>
      <c r="I1088" s="3" t="s">
        <v>12</v>
      </c>
      <c r="AI1088" s="3" t="s">
        <v>59</v>
      </c>
    </row>
    <row r="1089" spans="1:35" x14ac:dyDescent="0.3">
      <c r="A1089" s="3" t="s">
        <v>496</v>
      </c>
      <c r="B1089" s="5">
        <v>41535</v>
      </c>
      <c r="C1089" s="5" t="s">
        <v>1306</v>
      </c>
      <c r="D1089" s="6">
        <v>31</v>
      </c>
      <c r="E1089" s="5" t="s">
        <v>1354</v>
      </c>
      <c r="F1089" s="3" t="s">
        <v>448</v>
      </c>
      <c r="G1089" s="3" t="s">
        <v>11</v>
      </c>
      <c r="H1089" s="3" t="s">
        <v>11</v>
      </c>
      <c r="AI1089" s="3" t="s">
        <v>59</v>
      </c>
    </row>
    <row r="1090" spans="1:35" x14ac:dyDescent="0.3">
      <c r="A1090" s="3" t="s">
        <v>496</v>
      </c>
      <c r="B1090" s="5">
        <v>41535</v>
      </c>
      <c r="C1090" s="5" t="s">
        <v>1306</v>
      </c>
      <c r="D1090" s="6">
        <v>32</v>
      </c>
      <c r="E1090" s="5" t="s">
        <v>1355</v>
      </c>
      <c r="F1090" s="3" t="s">
        <v>449</v>
      </c>
      <c r="G1090" s="3" t="s">
        <v>11</v>
      </c>
      <c r="H1090" s="3" t="s">
        <v>11</v>
      </c>
      <c r="I1090" s="3" t="s">
        <v>12</v>
      </c>
      <c r="AI1090" s="3" t="s">
        <v>59</v>
      </c>
    </row>
    <row r="1091" spans="1:35" x14ac:dyDescent="0.3">
      <c r="A1091" s="3" t="s">
        <v>496</v>
      </c>
      <c r="B1091" s="5">
        <v>41535</v>
      </c>
      <c r="C1091" s="5" t="s">
        <v>1306</v>
      </c>
      <c r="D1091" s="6">
        <v>32</v>
      </c>
      <c r="E1091" s="5" t="s">
        <v>1356</v>
      </c>
      <c r="F1091" s="3" t="s">
        <v>450</v>
      </c>
      <c r="G1091" s="3" t="s">
        <v>11</v>
      </c>
      <c r="H1091" s="3" t="s">
        <v>11</v>
      </c>
      <c r="I1091" s="3" t="s">
        <v>12</v>
      </c>
      <c r="AI1091" s="3" t="s">
        <v>59</v>
      </c>
    </row>
    <row r="1092" spans="1:35" x14ac:dyDescent="0.3">
      <c r="A1092" s="3" t="s">
        <v>496</v>
      </c>
      <c r="B1092" s="5">
        <v>41535</v>
      </c>
      <c r="C1092" s="5" t="s">
        <v>1306</v>
      </c>
      <c r="D1092" s="6">
        <v>33</v>
      </c>
      <c r="E1092" s="5" t="s">
        <v>1357</v>
      </c>
      <c r="F1092" s="3" t="s">
        <v>451</v>
      </c>
      <c r="G1092" s="3" t="s">
        <v>11</v>
      </c>
      <c r="H1092" s="3" t="s">
        <v>11</v>
      </c>
      <c r="AI1092" s="3" t="s">
        <v>61</v>
      </c>
    </row>
    <row r="1093" spans="1:35" x14ac:dyDescent="0.3">
      <c r="A1093" s="3" t="s">
        <v>496</v>
      </c>
      <c r="B1093" s="5">
        <v>41535</v>
      </c>
      <c r="C1093" s="5" t="s">
        <v>1306</v>
      </c>
      <c r="D1093" s="6">
        <v>33</v>
      </c>
      <c r="E1093" s="5" t="s">
        <v>1358</v>
      </c>
      <c r="F1093" s="3" t="s">
        <v>452</v>
      </c>
      <c r="G1093" s="3" t="s">
        <v>11</v>
      </c>
      <c r="H1093" s="3" t="s">
        <v>11</v>
      </c>
      <c r="I1093" s="3" t="s">
        <v>12</v>
      </c>
      <c r="AI1093" s="3" t="s">
        <v>61</v>
      </c>
    </row>
    <row r="1094" spans="1:35" x14ac:dyDescent="0.3">
      <c r="A1094" s="3" t="s">
        <v>496</v>
      </c>
      <c r="B1094" s="5">
        <v>41535</v>
      </c>
      <c r="C1094" s="5" t="s">
        <v>1306</v>
      </c>
      <c r="D1094" s="6">
        <v>34</v>
      </c>
      <c r="E1094" s="5" t="s">
        <v>1359</v>
      </c>
      <c r="F1094" s="3" t="s">
        <v>453</v>
      </c>
      <c r="G1094" s="3" t="s">
        <v>11</v>
      </c>
      <c r="H1094" s="3" t="s">
        <v>11</v>
      </c>
      <c r="AI1094" s="3" t="s">
        <v>61</v>
      </c>
    </row>
    <row r="1095" spans="1:35" x14ac:dyDescent="0.3">
      <c r="A1095" s="3" t="s">
        <v>496</v>
      </c>
      <c r="B1095" s="5">
        <v>41535</v>
      </c>
      <c r="C1095" s="5" t="s">
        <v>1306</v>
      </c>
      <c r="D1095" s="6">
        <v>34</v>
      </c>
      <c r="E1095" s="5" t="s">
        <v>1360</v>
      </c>
      <c r="F1095" s="3" t="s">
        <v>454</v>
      </c>
      <c r="G1095" s="3" t="s">
        <v>11</v>
      </c>
      <c r="H1095" s="3" t="s">
        <v>11</v>
      </c>
      <c r="AI1095" s="3" t="s">
        <v>61</v>
      </c>
    </row>
    <row r="1096" spans="1:35" x14ac:dyDescent="0.3">
      <c r="A1096" s="3" t="s">
        <v>496</v>
      </c>
      <c r="B1096" s="5">
        <v>41535</v>
      </c>
      <c r="C1096" s="5" t="s">
        <v>1306</v>
      </c>
      <c r="D1096" s="6">
        <v>35</v>
      </c>
      <c r="E1096" s="5" t="s">
        <v>1361</v>
      </c>
      <c r="F1096" s="3" t="s">
        <v>455</v>
      </c>
      <c r="G1096" s="3" t="s">
        <v>11</v>
      </c>
      <c r="H1096" s="3" t="s">
        <v>11</v>
      </c>
      <c r="AI1096" s="3" t="s">
        <v>61</v>
      </c>
    </row>
    <row r="1097" spans="1:35" x14ac:dyDescent="0.3">
      <c r="A1097" s="3" t="s">
        <v>496</v>
      </c>
      <c r="B1097" s="5">
        <v>41535</v>
      </c>
      <c r="C1097" s="5" t="s">
        <v>1306</v>
      </c>
      <c r="D1097" s="6">
        <v>35</v>
      </c>
      <c r="E1097" s="5" t="s">
        <v>1362</v>
      </c>
      <c r="F1097" s="3" t="s">
        <v>456</v>
      </c>
      <c r="G1097" s="3" t="s">
        <v>11</v>
      </c>
      <c r="H1097" s="3" t="s">
        <v>11</v>
      </c>
      <c r="AI1097" s="3" t="s">
        <v>61</v>
      </c>
    </row>
    <row r="1098" spans="1:35" x14ac:dyDescent="0.3">
      <c r="A1098" s="3" t="s">
        <v>496</v>
      </c>
      <c r="B1098" s="5">
        <v>41535</v>
      </c>
      <c r="C1098" s="5" t="s">
        <v>1306</v>
      </c>
      <c r="D1098" s="6">
        <v>36</v>
      </c>
      <c r="E1098" s="5" t="s">
        <v>1363</v>
      </c>
      <c r="F1098" s="3" t="s">
        <v>457</v>
      </c>
      <c r="G1098" s="3" t="s">
        <v>11</v>
      </c>
      <c r="H1098" s="3" t="s">
        <v>11</v>
      </c>
      <c r="I1098" s="3" t="s">
        <v>12</v>
      </c>
      <c r="AI1098" s="3" t="s">
        <v>61</v>
      </c>
    </row>
    <row r="1099" spans="1:35" x14ac:dyDescent="0.3">
      <c r="A1099" s="3" t="s">
        <v>496</v>
      </c>
      <c r="B1099" s="5">
        <v>41535</v>
      </c>
      <c r="C1099" s="5" t="s">
        <v>1306</v>
      </c>
      <c r="D1099" s="6">
        <v>36</v>
      </c>
      <c r="E1099" s="5" t="s">
        <v>1364</v>
      </c>
      <c r="F1099" s="3" t="s">
        <v>458</v>
      </c>
      <c r="G1099" s="3" t="s">
        <v>11</v>
      </c>
      <c r="H1099" s="3" t="s">
        <v>11</v>
      </c>
      <c r="I1099" s="3" t="s">
        <v>12</v>
      </c>
      <c r="AI1099" s="3" t="s">
        <v>61</v>
      </c>
    </row>
    <row r="1100" spans="1:35" x14ac:dyDescent="0.3">
      <c r="A1100" s="3" t="s">
        <v>496</v>
      </c>
      <c r="B1100" s="5">
        <v>41535</v>
      </c>
      <c r="C1100" s="5" t="s">
        <v>1306</v>
      </c>
      <c r="D1100" s="6">
        <v>37</v>
      </c>
      <c r="E1100" s="5" t="s">
        <v>1365</v>
      </c>
      <c r="F1100" s="3" t="s">
        <v>459</v>
      </c>
      <c r="G1100" s="3" t="s">
        <v>11</v>
      </c>
      <c r="H1100" s="3" t="s">
        <v>11</v>
      </c>
      <c r="AI1100" s="3" t="s">
        <v>61</v>
      </c>
    </row>
    <row r="1101" spans="1:35" x14ac:dyDescent="0.3">
      <c r="A1101" s="3" t="s">
        <v>496</v>
      </c>
      <c r="B1101" s="5">
        <v>41535</v>
      </c>
      <c r="C1101" s="5" t="s">
        <v>1306</v>
      </c>
      <c r="D1101" s="6">
        <v>37</v>
      </c>
      <c r="E1101" s="5" t="s">
        <v>1366</v>
      </c>
      <c r="F1101" s="3" t="s">
        <v>460</v>
      </c>
      <c r="G1101" s="3" t="s">
        <v>11</v>
      </c>
      <c r="H1101" s="3" t="s">
        <v>11</v>
      </c>
      <c r="AI1101" s="3" t="s">
        <v>61</v>
      </c>
    </row>
    <row r="1102" spans="1:35" x14ac:dyDescent="0.3">
      <c r="A1102" s="3" t="s">
        <v>496</v>
      </c>
      <c r="B1102" s="5">
        <v>41535</v>
      </c>
      <c r="C1102" s="5" t="s">
        <v>1306</v>
      </c>
      <c r="D1102" s="6">
        <v>38</v>
      </c>
      <c r="E1102" s="5" t="s">
        <v>1367</v>
      </c>
      <c r="F1102" s="3" t="s">
        <v>461</v>
      </c>
      <c r="G1102" s="3" t="s">
        <v>11</v>
      </c>
      <c r="H1102" s="3" t="s">
        <v>11</v>
      </c>
      <c r="AI1102" s="3" t="s">
        <v>61</v>
      </c>
    </row>
    <row r="1103" spans="1:35" x14ac:dyDescent="0.3">
      <c r="A1103" s="3" t="s">
        <v>496</v>
      </c>
      <c r="B1103" s="5">
        <v>41535</v>
      </c>
      <c r="C1103" s="5" t="s">
        <v>1306</v>
      </c>
      <c r="D1103" s="6">
        <v>38</v>
      </c>
      <c r="E1103" s="5" t="s">
        <v>1368</v>
      </c>
      <c r="F1103" s="3" t="s">
        <v>462</v>
      </c>
      <c r="G1103" s="3" t="s">
        <v>11</v>
      </c>
      <c r="H1103" s="3" t="s">
        <v>11</v>
      </c>
      <c r="AI1103" s="3" t="s">
        <v>61</v>
      </c>
    </row>
    <row r="1104" spans="1:35" x14ac:dyDescent="0.3">
      <c r="A1104" s="3" t="s">
        <v>496</v>
      </c>
      <c r="B1104" s="5">
        <v>41535</v>
      </c>
      <c r="C1104" s="5" t="s">
        <v>1306</v>
      </c>
      <c r="D1104" s="6">
        <v>39</v>
      </c>
      <c r="E1104" s="5" t="s">
        <v>1369</v>
      </c>
      <c r="F1104" s="3" t="s">
        <v>463</v>
      </c>
      <c r="G1104" s="3" t="s">
        <v>11</v>
      </c>
      <c r="H1104" s="3" t="s">
        <v>11</v>
      </c>
      <c r="AI1104" s="3" t="s">
        <v>61</v>
      </c>
    </row>
    <row r="1105" spans="1:35" x14ac:dyDescent="0.3">
      <c r="A1105" s="3" t="s">
        <v>496</v>
      </c>
      <c r="B1105" s="5">
        <v>41535</v>
      </c>
      <c r="C1105" s="5" t="s">
        <v>1306</v>
      </c>
      <c r="D1105" s="6">
        <v>39</v>
      </c>
      <c r="E1105" s="5" t="s">
        <v>1370</v>
      </c>
      <c r="F1105" s="3" t="s">
        <v>464</v>
      </c>
      <c r="G1105" s="3" t="s">
        <v>11</v>
      </c>
      <c r="H1105" s="3" t="s">
        <v>11</v>
      </c>
      <c r="I1105" s="3" t="s">
        <v>67</v>
      </c>
      <c r="AI1105" s="3" t="s">
        <v>61</v>
      </c>
    </row>
    <row r="1106" spans="1:35" x14ac:dyDescent="0.3">
      <c r="A1106" s="3" t="s">
        <v>496</v>
      </c>
      <c r="B1106" s="5">
        <v>41535</v>
      </c>
      <c r="C1106" s="5" t="s">
        <v>1306</v>
      </c>
      <c r="D1106" s="6">
        <v>40</v>
      </c>
      <c r="E1106" s="5" t="s">
        <v>1371</v>
      </c>
      <c r="F1106" s="3" t="s">
        <v>465</v>
      </c>
      <c r="G1106" s="3" t="s">
        <v>11</v>
      </c>
      <c r="H1106" s="3" t="s">
        <v>11</v>
      </c>
      <c r="AI1106" s="3" t="s">
        <v>61</v>
      </c>
    </row>
    <row r="1107" spans="1:35" x14ac:dyDescent="0.3">
      <c r="A1107" s="3" t="s">
        <v>496</v>
      </c>
      <c r="B1107" s="5">
        <v>41535</v>
      </c>
      <c r="C1107" s="5" t="s">
        <v>1306</v>
      </c>
      <c r="D1107" s="6">
        <v>40</v>
      </c>
      <c r="E1107" s="5" t="s">
        <v>1372</v>
      </c>
      <c r="F1107" s="3" t="s">
        <v>466</v>
      </c>
      <c r="G1107" s="3" t="s">
        <v>11</v>
      </c>
      <c r="H1107" s="3" t="s">
        <v>11</v>
      </c>
      <c r="AI1107" s="3" t="s">
        <v>61</v>
      </c>
    </row>
    <row r="1108" spans="1:35" x14ac:dyDescent="0.3">
      <c r="A1108" s="3" t="s">
        <v>496</v>
      </c>
      <c r="B1108" s="5">
        <v>41535</v>
      </c>
      <c r="C1108" s="5" t="s">
        <v>1306</v>
      </c>
      <c r="D1108" s="6">
        <v>41</v>
      </c>
      <c r="E1108" s="5" t="s">
        <v>1373</v>
      </c>
      <c r="F1108" s="3" t="s">
        <v>467</v>
      </c>
      <c r="G1108" s="3" t="s">
        <v>11</v>
      </c>
      <c r="H1108" s="3" t="s">
        <v>11</v>
      </c>
      <c r="AI1108" s="3" t="s">
        <v>61</v>
      </c>
    </row>
    <row r="1109" spans="1:35" x14ac:dyDescent="0.3">
      <c r="A1109" s="3" t="s">
        <v>496</v>
      </c>
      <c r="B1109" s="5">
        <v>41535</v>
      </c>
      <c r="C1109" s="5" t="s">
        <v>1306</v>
      </c>
      <c r="D1109" s="6">
        <v>41</v>
      </c>
      <c r="E1109" s="5" t="s">
        <v>1374</v>
      </c>
      <c r="F1109" s="3" t="s">
        <v>468</v>
      </c>
      <c r="G1109" s="3" t="s">
        <v>11</v>
      </c>
      <c r="H1109" s="3" t="s">
        <v>11</v>
      </c>
      <c r="AI1109" s="3" t="s">
        <v>61</v>
      </c>
    </row>
    <row r="1110" spans="1:35" x14ac:dyDescent="0.3">
      <c r="A1110" s="3" t="s">
        <v>496</v>
      </c>
      <c r="B1110" s="5">
        <v>41535</v>
      </c>
      <c r="C1110" s="5" t="s">
        <v>1306</v>
      </c>
      <c r="D1110" s="6">
        <v>42</v>
      </c>
      <c r="E1110" s="5" t="s">
        <v>1375</v>
      </c>
      <c r="F1110" s="3" t="s">
        <v>469</v>
      </c>
      <c r="G1110" s="3" t="s">
        <v>11</v>
      </c>
      <c r="H1110" s="3" t="s">
        <v>11</v>
      </c>
      <c r="I1110" s="3" t="s">
        <v>12</v>
      </c>
      <c r="AI1110" s="3" t="s">
        <v>61</v>
      </c>
    </row>
    <row r="1111" spans="1:35" x14ac:dyDescent="0.3">
      <c r="A1111" s="3" t="s">
        <v>496</v>
      </c>
      <c r="B1111" s="5">
        <v>41535</v>
      </c>
      <c r="C1111" s="5" t="s">
        <v>1306</v>
      </c>
      <c r="D1111" s="6">
        <v>42</v>
      </c>
      <c r="E1111" s="5" t="s">
        <v>1376</v>
      </c>
      <c r="F1111" s="3" t="s">
        <v>470</v>
      </c>
      <c r="G1111" s="3" t="s">
        <v>11</v>
      </c>
      <c r="H1111" s="3" t="s">
        <v>11</v>
      </c>
      <c r="AI1111" s="3" t="s">
        <v>61</v>
      </c>
    </row>
    <row r="1112" spans="1:35" x14ac:dyDescent="0.3">
      <c r="A1112" s="3" t="s">
        <v>496</v>
      </c>
      <c r="B1112" s="5">
        <v>41535</v>
      </c>
      <c r="C1112" s="5" t="s">
        <v>1306</v>
      </c>
      <c r="D1112" s="6">
        <v>43</v>
      </c>
      <c r="E1112" s="5" t="s">
        <v>1377</v>
      </c>
      <c r="F1112" s="3" t="s">
        <v>471</v>
      </c>
      <c r="G1112" s="3" t="s">
        <v>11</v>
      </c>
      <c r="H1112" s="3" t="s">
        <v>11</v>
      </c>
      <c r="I1112" s="3" t="s">
        <v>12</v>
      </c>
      <c r="AI1112" s="3" t="s">
        <v>61</v>
      </c>
    </row>
    <row r="1113" spans="1:35" x14ac:dyDescent="0.3">
      <c r="A1113" s="3" t="s">
        <v>496</v>
      </c>
      <c r="B1113" s="5">
        <v>41535</v>
      </c>
      <c r="C1113" s="5" t="s">
        <v>1306</v>
      </c>
      <c r="D1113" s="6">
        <v>43</v>
      </c>
      <c r="E1113" s="5" t="s">
        <v>1378</v>
      </c>
      <c r="F1113" s="3" t="s">
        <v>472</v>
      </c>
      <c r="G1113" s="3" t="s">
        <v>11</v>
      </c>
      <c r="H1113" s="3" t="s">
        <v>11</v>
      </c>
      <c r="AI1113" s="3" t="s">
        <v>61</v>
      </c>
    </row>
    <row r="1114" spans="1:35" x14ac:dyDescent="0.3">
      <c r="A1114" s="3" t="s">
        <v>496</v>
      </c>
      <c r="B1114" s="5">
        <v>41535</v>
      </c>
      <c r="C1114" s="5" t="s">
        <v>1306</v>
      </c>
      <c r="D1114" s="6">
        <v>44</v>
      </c>
      <c r="E1114" s="5" t="s">
        <v>1379</v>
      </c>
      <c r="F1114" s="3" t="s">
        <v>473</v>
      </c>
      <c r="G1114" s="3" t="s">
        <v>11</v>
      </c>
      <c r="H1114" s="3" t="s">
        <v>11</v>
      </c>
      <c r="I1114" s="3" t="s">
        <v>12</v>
      </c>
      <c r="AI1114" s="3" t="s">
        <v>61</v>
      </c>
    </row>
    <row r="1115" spans="1:35" x14ac:dyDescent="0.3">
      <c r="A1115" s="3" t="s">
        <v>496</v>
      </c>
      <c r="B1115" s="5">
        <v>41535</v>
      </c>
      <c r="C1115" s="5" t="s">
        <v>1306</v>
      </c>
      <c r="D1115" s="6">
        <v>44</v>
      </c>
      <c r="E1115" s="5" t="s">
        <v>1380</v>
      </c>
      <c r="F1115" s="3" t="s">
        <v>474</v>
      </c>
      <c r="G1115" s="3" t="s">
        <v>11</v>
      </c>
      <c r="H1115" s="3" t="s">
        <v>11</v>
      </c>
      <c r="I1115" s="3" t="s">
        <v>12</v>
      </c>
      <c r="AI1115" s="3" t="s">
        <v>61</v>
      </c>
    </row>
    <row r="1116" spans="1:35" x14ac:dyDescent="0.3">
      <c r="A1116" s="3" t="s">
        <v>496</v>
      </c>
      <c r="B1116" s="5">
        <v>41535</v>
      </c>
      <c r="C1116" s="5" t="s">
        <v>1306</v>
      </c>
      <c r="D1116" s="6">
        <v>45</v>
      </c>
      <c r="E1116" s="5" t="s">
        <v>1381</v>
      </c>
      <c r="F1116" s="3" t="s">
        <v>475</v>
      </c>
      <c r="G1116" s="3" t="s">
        <v>11</v>
      </c>
      <c r="H1116" s="3" t="s">
        <v>11</v>
      </c>
      <c r="AI1116" s="3" t="s">
        <v>61</v>
      </c>
    </row>
    <row r="1117" spans="1:35" x14ac:dyDescent="0.3">
      <c r="A1117" s="3" t="s">
        <v>496</v>
      </c>
      <c r="B1117" s="5">
        <v>41535</v>
      </c>
      <c r="C1117" s="5" t="s">
        <v>1306</v>
      </c>
      <c r="D1117" s="6">
        <v>45</v>
      </c>
      <c r="E1117" s="5" t="s">
        <v>1382</v>
      </c>
      <c r="F1117" s="3" t="s">
        <v>476</v>
      </c>
      <c r="G1117" s="3" t="s">
        <v>11</v>
      </c>
      <c r="H1117" s="3" t="s">
        <v>11</v>
      </c>
      <c r="AI1117" s="3" t="s">
        <v>61</v>
      </c>
    </row>
    <row r="1118" spans="1:35" x14ac:dyDescent="0.3">
      <c r="A1118" s="3" t="s">
        <v>496</v>
      </c>
      <c r="B1118" s="5">
        <v>41535</v>
      </c>
      <c r="C1118" s="5" t="s">
        <v>1306</v>
      </c>
      <c r="D1118" s="6">
        <v>46</v>
      </c>
      <c r="E1118" s="5" t="s">
        <v>1383</v>
      </c>
      <c r="F1118" s="3" t="s">
        <v>477</v>
      </c>
      <c r="G1118" s="3" t="s">
        <v>11</v>
      </c>
      <c r="H1118" s="3" t="s">
        <v>11</v>
      </c>
      <c r="AI1118" s="3" t="s">
        <v>61</v>
      </c>
    </row>
    <row r="1119" spans="1:35" x14ac:dyDescent="0.3">
      <c r="A1119" s="3" t="s">
        <v>496</v>
      </c>
      <c r="B1119" s="5">
        <v>41535</v>
      </c>
      <c r="C1119" s="5" t="s">
        <v>1306</v>
      </c>
      <c r="D1119" s="6">
        <v>46</v>
      </c>
      <c r="E1119" s="5" t="s">
        <v>1384</v>
      </c>
      <c r="F1119" s="3" t="s">
        <v>478</v>
      </c>
      <c r="G1119" s="3" t="s">
        <v>11</v>
      </c>
      <c r="H1119" s="3" t="s">
        <v>11</v>
      </c>
      <c r="AI1119" s="3" t="s">
        <v>61</v>
      </c>
    </row>
    <row r="1120" spans="1:35" x14ac:dyDescent="0.3">
      <c r="A1120" s="3" t="s">
        <v>496</v>
      </c>
      <c r="B1120" s="5">
        <v>41535</v>
      </c>
      <c r="C1120" s="5" t="s">
        <v>1306</v>
      </c>
      <c r="D1120" s="6">
        <v>47</v>
      </c>
      <c r="E1120" s="5" t="s">
        <v>1385</v>
      </c>
      <c r="F1120" s="3" t="s">
        <v>479</v>
      </c>
      <c r="G1120" s="3" t="s">
        <v>11</v>
      </c>
      <c r="H1120" s="3" t="s">
        <v>11</v>
      </c>
      <c r="AI1120" s="3" t="s">
        <v>61</v>
      </c>
    </row>
    <row r="1121" spans="1:35" x14ac:dyDescent="0.3">
      <c r="A1121" s="3" t="s">
        <v>496</v>
      </c>
      <c r="B1121" s="5">
        <v>41535</v>
      </c>
      <c r="C1121" s="5" t="s">
        <v>1306</v>
      </c>
      <c r="D1121" s="6">
        <v>47</v>
      </c>
      <c r="E1121" s="5" t="s">
        <v>1386</v>
      </c>
      <c r="F1121" s="3" t="s">
        <v>480</v>
      </c>
      <c r="G1121" s="3" t="s">
        <v>11</v>
      </c>
      <c r="H1121" s="3" t="s">
        <v>11</v>
      </c>
      <c r="AI1121" s="3" t="s">
        <v>61</v>
      </c>
    </row>
    <row r="1122" spans="1:35" x14ac:dyDescent="0.3">
      <c r="A1122" s="3" t="s">
        <v>496</v>
      </c>
      <c r="B1122" s="5">
        <v>41535</v>
      </c>
      <c r="C1122" s="5" t="s">
        <v>1306</v>
      </c>
      <c r="D1122" s="6">
        <v>48</v>
      </c>
      <c r="E1122" s="5" t="s">
        <v>1387</v>
      </c>
      <c r="F1122" s="3" t="s">
        <v>481</v>
      </c>
      <c r="G1122" s="3" t="s">
        <v>13</v>
      </c>
      <c r="H1122" s="3" t="s">
        <v>11</v>
      </c>
      <c r="I1122" s="3" t="s">
        <v>12</v>
      </c>
      <c r="AI1122" s="3" t="s">
        <v>61</v>
      </c>
    </row>
    <row r="1123" spans="1:35" x14ac:dyDescent="0.3">
      <c r="A1123" s="3" t="s">
        <v>496</v>
      </c>
      <c r="B1123" s="5">
        <v>41535</v>
      </c>
      <c r="C1123" s="5" t="s">
        <v>1306</v>
      </c>
      <c r="D1123" s="6">
        <v>48</v>
      </c>
      <c r="E1123" s="5" t="s">
        <v>1388</v>
      </c>
      <c r="F1123" s="3" t="s">
        <v>482</v>
      </c>
      <c r="G1123" s="3" t="s">
        <v>11</v>
      </c>
      <c r="H1123" s="3" t="s">
        <v>11</v>
      </c>
      <c r="AI1123" s="3" t="s">
        <v>61</v>
      </c>
    </row>
    <row r="1124" spans="1:35" x14ac:dyDescent="0.3">
      <c r="A1124" s="3" t="s">
        <v>497</v>
      </c>
      <c r="B1124" s="5">
        <v>41536</v>
      </c>
      <c r="C1124" s="5" t="s">
        <v>1306</v>
      </c>
      <c r="D1124" s="6">
        <v>1</v>
      </c>
      <c r="E1124" s="5" t="s">
        <v>1389</v>
      </c>
      <c r="F1124" s="3" t="s">
        <v>409</v>
      </c>
      <c r="G1124" s="3" t="s">
        <v>11</v>
      </c>
      <c r="H1124" s="3" t="s">
        <v>11</v>
      </c>
      <c r="I1124" s="3" t="s">
        <v>12</v>
      </c>
      <c r="AI1124" s="3" t="s">
        <v>61</v>
      </c>
    </row>
    <row r="1125" spans="1:35" x14ac:dyDescent="0.3">
      <c r="A1125" s="3" t="s">
        <v>497</v>
      </c>
      <c r="B1125" s="5">
        <v>41536</v>
      </c>
      <c r="C1125" s="5" t="s">
        <v>1306</v>
      </c>
      <c r="D1125" s="6">
        <v>1</v>
      </c>
      <c r="E1125" s="5" t="s">
        <v>1390</v>
      </c>
      <c r="F1125" s="3" t="s">
        <v>410</v>
      </c>
      <c r="G1125" s="3" t="s">
        <v>11</v>
      </c>
      <c r="H1125" s="3" t="s">
        <v>11</v>
      </c>
      <c r="I1125" s="3" t="s">
        <v>12</v>
      </c>
      <c r="AI1125" s="3" t="s">
        <v>61</v>
      </c>
    </row>
    <row r="1126" spans="1:35" x14ac:dyDescent="0.3">
      <c r="A1126" s="3" t="s">
        <v>497</v>
      </c>
      <c r="B1126" s="5">
        <v>41536</v>
      </c>
      <c r="C1126" s="5" t="s">
        <v>1306</v>
      </c>
      <c r="D1126" s="6">
        <v>2</v>
      </c>
      <c r="E1126" s="5" t="s">
        <v>1391</v>
      </c>
      <c r="F1126" s="3" t="s">
        <v>411</v>
      </c>
      <c r="G1126" s="3" t="s">
        <v>11</v>
      </c>
      <c r="H1126" s="3" t="s">
        <v>11</v>
      </c>
      <c r="AI1126" s="3" t="s">
        <v>61</v>
      </c>
    </row>
    <row r="1127" spans="1:35" x14ac:dyDescent="0.3">
      <c r="A1127" s="3" t="s">
        <v>497</v>
      </c>
      <c r="B1127" s="5">
        <v>41536</v>
      </c>
      <c r="C1127" s="5" t="s">
        <v>1306</v>
      </c>
      <c r="D1127" s="6">
        <v>2</v>
      </c>
      <c r="E1127" s="5" t="s">
        <v>1392</v>
      </c>
      <c r="F1127" s="3" t="s">
        <v>412</v>
      </c>
      <c r="G1127" s="3" t="s">
        <v>11</v>
      </c>
      <c r="H1127" s="3" t="s">
        <v>11</v>
      </c>
      <c r="AI1127" s="3" t="s">
        <v>61</v>
      </c>
    </row>
    <row r="1128" spans="1:35" x14ac:dyDescent="0.3">
      <c r="A1128" s="3" t="s">
        <v>497</v>
      </c>
      <c r="B1128" s="5">
        <v>41536</v>
      </c>
      <c r="C1128" s="5" t="s">
        <v>1306</v>
      </c>
      <c r="D1128" s="6">
        <v>3</v>
      </c>
      <c r="E1128" s="5" t="s">
        <v>1393</v>
      </c>
      <c r="F1128" s="3" t="s">
        <v>413</v>
      </c>
      <c r="G1128" s="3" t="s">
        <v>11</v>
      </c>
      <c r="H1128" s="3" t="s">
        <v>11</v>
      </c>
      <c r="AI1128" s="3" t="s">
        <v>61</v>
      </c>
    </row>
    <row r="1129" spans="1:35" x14ac:dyDescent="0.3">
      <c r="A1129" s="3" t="s">
        <v>497</v>
      </c>
      <c r="B1129" s="5">
        <v>41536</v>
      </c>
      <c r="C1129" s="5" t="s">
        <v>1306</v>
      </c>
      <c r="D1129" s="6">
        <v>3</v>
      </c>
      <c r="E1129" s="5" t="s">
        <v>1394</v>
      </c>
      <c r="F1129" s="3" t="s">
        <v>414</v>
      </c>
      <c r="G1129" s="3" t="s">
        <v>11</v>
      </c>
      <c r="H1129" s="3" t="s">
        <v>11</v>
      </c>
      <c r="AI1129" s="3" t="s">
        <v>61</v>
      </c>
    </row>
    <row r="1130" spans="1:35" x14ac:dyDescent="0.3">
      <c r="A1130" s="3" t="s">
        <v>497</v>
      </c>
      <c r="B1130" s="5">
        <v>41536</v>
      </c>
      <c r="C1130" s="5" t="s">
        <v>1306</v>
      </c>
      <c r="D1130" s="6">
        <v>4</v>
      </c>
      <c r="E1130" s="5" t="s">
        <v>1395</v>
      </c>
      <c r="F1130" s="3" t="s">
        <v>415</v>
      </c>
      <c r="G1130" s="3" t="s">
        <v>11</v>
      </c>
      <c r="H1130" s="3" t="s">
        <v>11</v>
      </c>
      <c r="AI1130" s="3" t="s">
        <v>61</v>
      </c>
    </row>
    <row r="1131" spans="1:35" x14ac:dyDescent="0.3">
      <c r="A1131" s="3" t="s">
        <v>497</v>
      </c>
      <c r="B1131" s="5">
        <v>41536</v>
      </c>
      <c r="C1131" s="5" t="s">
        <v>1306</v>
      </c>
      <c r="D1131" s="6">
        <v>4</v>
      </c>
      <c r="E1131" s="5" t="s">
        <v>1396</v>
      </c>
      <c r="F1131" s="3" t="s">
        <v>416</v>
      </c>
      <c r="G1131" s="3" t="s">
        <v>11</v>
      </c>
      <c r="H1131" s="3" t="s">
        <v>11</v>
      </c>
      <c r="AI1131" s="3" t="s">
        <v>61</v>
      </c>
    </row>
    <row r="1132" spans="1:35" x14ac:dyDescent="0.3">
      <c r="A1132" s="3" t="s">
        <v>497</v>
      </c>
      <c r="B1132" s="5">
        <v>41536</v>
      </c>
      <c r="C1132" s="5" t="s">
        <v>1306</v>
      </c>
      <c r="D1132" s="6">
        <v>5</v>
      </c>
      <c r="E1132" s="5" t="s">
        <v>1397</v>
      </c>
      <c r="F1132" s="3" t="s">
        <v>417</v>
      </c>
      <c r="G1132" s="3" t="s">
        <v>11</v>
      </c>
      <c r="H1132" s="3" t="s">
        <v>11</v>
      </c>
      <c r="I1132" s="3" t="s">
        <v>12</v>
      </c>
      <c r="AI1132" s="3" t="s">
        <v>61</v>
      </c>
    </row>
    <row r="1133" spans="1:35" x14ac:dyDescent="0.3">
      <c r="A1133" s="3" t="s">
        <v>497</v>
      </c>
      <c r="B1133" s="5">
        <v>41536</v>
      </c>
      <c r="C1133" s="5" t="s">
        <v>1306</v>
      </c>
      <c r="D1133" s="6">
        <v>5</v>
      </c>
      <c r="E1133" s="5" t="s">
        <v>1398</v>
      </c>
      <c r="F1133" s="3" t="s">
        <v>418</v>
      </c>
      <c r="G1133" s="3" t="s">
        <v>11</v>
      </c>
      <c r="H1133" s="3" t="s">
        <v>11</v>
      </c>
      <c r="I1133" s="3" t="s">
        <v>71</v>
      </c>
      <c r="AI1133" s="3" t="s">
        <v>61</v>
      </c>
    </row>
    <row r="1134" spans="1:35" x14ac:dyDescent="0.3">
      <c r="A1134" s="3" t="s">
        <v>497</v>
      </c>
      <c r="B1134" s="5">
        <v>41536</v>
      </c>
      <c r="C1134" s="5" t="s">
        <v>1306</v>
      </c>
      <c r="D1134" s="6">
        <v>6</v>
      </c>
      <c r="E1134" s="5" t="s">
        <v>1399</v>
      </c>
      <c r="F1134" s="3" t="s">
        <v>387</v>
      </c>
      <c r="G1134" s="3" t="s">
        <v>11</v>
      </c>
      <c r="H1134" s="3" t="s">
        <v>11</v>
      </c>
      <c r="AI1134" s="3" t="s">
        <v>61</v>
      </c>
    </row>
    <row r="1135" spans="1:35" x14ac:dyDescent="0.3">
      <c r="A1135" s="3" t="s">
        <v>497</v>
      </c>
      <c r="B1135" s="5">
        <v>41536</v>
      </c>
      <c r="C1135" s="5" t="s">
        <v>1306</v>
      </c>
      <c r="D1135" s="6">
        <v>6</v>
      </c>
      <c r="E1135" s="5" t="s">
        <v>1400</v>
      </c>
      <c r="F1135" s="3" t="s">
        <v>388</v>
      </c>
      <c r="G1135" s="3" t="s">
        <v>11</v>
      </c>
      <c r="H1135" s="3" t="s">
        <v>11</v>
      </c>
      <c r="AI1135" s="3" t="s">
        <v>61</v>
      </c>
    </row>
    <row r="1136" spans="1:35" x14ac:dyDescent="0.3">
      <c r="A1136" s="3" t="s">
        <v>497</v>
      </c>
      <c r="B1136" s="5">
        <v>41536</v>
      </c>
      <c r="C1136" s="5" t="s">
        <v>1306</v>
      </c>
      <c r="D1136" s="6">
        <v>7</v>
      </c>
      <c r="E1136" s="5" t="s">
        <v>1401</v>
      </c>
      <c r="F1136" s="3" t="s">
        <v>389</v>
      </c>
      <c r="G1136" s="3" t="s">
        <v>11</v>
      </c>
      <c r="H1136" s="3" t="s">
        <v>11</v>
      </c>
      <c r="AI1136" s="3" t="s">
        <v>61</v>
      </c>
    </row>
    <row r="1137" spans="1:35" x14ac:dyDescent="0.3">
      <c r="A1137" s="3" t="s">
        <v>497</v>
      </c>
      <c r="B1137" s="5">
        <v>41536</v>
      </c>
      <c r="C1137" s="5" t="s">
        <v>1306</v>
      </c>
      <c r="D1137" s="6">
        <v>7</v>
      </c>
      <c r="E1137" s="5" t="s">
        <v>1402</v>
      </c>
      <c r="F1137" s="3" t="s">
        <v>390</v>
      </c>
      <c r="G1137" s="3" t="s">
        <v>11</v>
      </c>
      <c r="H1137" s="3" t="s">
        <v>11</v>
      </c>
      <c r="AI1137" s="3" t="s">
        <v>61</v>
      </c>
    </row>
    <row r="1138" spans="1:35" x14ac:dyDescent="0.3">
      <c r="A1138" s="3" t="s">
        <v>497</v>
      </c>
      <c r="B1138" s="5">
        <v>41536</v>
      </c>
      <c r="C1138" s="5" t="s">
        <v>1306</v>
      </c>
      <c r="D1138" s="6">
        <v>8</v>
      </c>
      <c r="E1138" s="5" t="s">
        <v>1403</v>
      </c>
      <c r="F1138" s="3" t="s">
        <v>391</v>
      </c>
      <c r="G1138" s="3" t="s">
        <v>11</v>
      </c>
      <c r="H1138" s="3" t="s">
        <v>11</v>
      </c>
      <c r="AI1138" s="3" t="s">
        <v>61</v>
      </c>
    </row>
    <row r="1139" spans="1:35" x14ac:dyDescent="0.3">
      <c r="A1139" s="3" t="s">
        <v>497</v>
      </c>
      <c r="B1139" s="5">
        <v>41536</v>
      </c>
      <c r="C1139" s="5" t="s">
        <v>1306</v>
      </c>
      <c r="D1139" s="6">
        <v>8</v>
      </c>
      <c r="E1139" s="5" t="s">
        <v>1404</v>
      </c>
      <c r="F1139" s="3" t="s">
        <v>392</v>
      </c>
      <c r="G1139" s="3" t="s">
        <v>11</v>
      </c>
      <c r="H1139" s="3" t="s">
        <v>11</v>
      </c>
      <c r="AI1139" s="3" t="s">
        <v>61</v>
      </c>
    </row>
    <row r="1140" spans="1:35" x14ac:dyDescent="0.3">
      <c r="A1140" s="3" t="s">
        <v>497</v>
      </c>
      <c r="B1140" s="5">
        <v>41536</v>
      </c>
      <c r="C1140" s="5" t="s">
        <v>1306</v>
      </c>
      <c r="D1140" s="6">
        <v>9</v>
      </c>
      <c r="E1140" s="5" t="s">
        <v>1405</v>
      </c>
      <c r="F1140" s="3" t="s">
        <v>393</v>
      </c>
      <c r="G1140" s="3" t="s">
        <v>11</v>
      </c>
      <c r="H1140" s="3" t="s">
        <v>11</v>
      </c>
      <c r="AI1140" s="3" t="s">
        <v>61</v>
      </c>
    </row>
    <row r="1141" spans="1:35" x14ac:dyDescent="0.3">
      <c r="A1141" s="3" t="s">
        <v>497</v>
      </c>
      <c r="B1141" s="5">
        <v>41536</v>
      </c>
      <c r="C1141" s="5" t="s">
        <v>1306</v>
      </c>
      <c r="D1141" s="6">
        <v>9</v>
      </c>
      <c r="E1141" s="5" t="s">
        <v>1406</v>
      </c>
      <c r="F1141" s="3" t="s">
        <v>394</v>
      </c>
      <c r="G1141" s="3" t="s">
        <v>11</v>
      </c>
      <c r="H1141" s="3" t="s">
        <v>11</v>
      </c>
      <c r="I1141" s="3" t="s">
        <v>12</v>
      </c>
      <c r="AI1141" s="3" t="s">
        <v>61</v>
      </c>
    </row>
    <row r="1142" spans="1:35" x14ac:dyDescent="0.3">
      <c r="A1142" s="3" t="s">
        <v>497</v>
      </c>
      <c r="B1142" s="5">
        <v>41536</v>
      </c>
      <c r="C1142" s="5" t="s">
        <v>1306</v>
      </c>
      <c r="D1142" s="6">
        <v>10</v>
      </c>
      <c r="E1142" s="5" t="s">
        <v>1311</v>
      </c>
      <c r="F1142" s="3" t="s">
        <v>395</v>
      </c>
      <c r="G1142" s="3" t="s">
        <v>11</v>
      </c>
      <c r="H1142" s="3" t="s">
        <v>11</v>
      </c>
      <c r="AI1142" s="3" t="s">
        <v>61</v>
      </c>
    </row>
    <row r="1143" spans="1:35" x14ac:dyDescent="0.3">
      <c r="A1143" s="3" t="s">
        <v>497</v>
      </c>
      <c r="B1143" s="5">
        <v>41536</v>
      </c>
      <c r="C1143" s="5" t="s">
        <v>1306</v>
      </c>
      <c r="D1143" s="6">
        <v>10</v>
      </c>
      <c r="E1143" s="5" t="s">
        <v>1312</v>
      </c>
      <c r="F1143" s="3" t="s">
        <v>396</v>
      </c>
      <c r="G1143" s="3" t="s">
        <v>11</v>
      </c>
      <c r="H1143" s="3" t="s">
        <v>11</v>
      </c>
      <c r="I1143" s="3" t="s">
        <v>12</v>
      </c>
      <c r="AI1143" s="3" t="s">
        <v>61</v>
      </c>
    </row>
    <row r="1144" spans="1:35" x14ac:dyDescent="0.3">
      <c r="A1144" s="3" t="s">
        <v>497</v>
      </c>
      <c r="B1144" s="5">
        <v>41536</v>
      </c>
      <c r="C1144" s="5" t="s">
        <v>1306</v>
      </c>
      <c r="D1144" s="6">
        <v>11</v>
      </c>
      <c r="E1144" s="5" t="s">
        <v>1313</v>
      </c>
      <c r="F1144" s="3" t="s">
        <v>397</v>
      </c>
      <c r="G1144" s="3" t="s">
        <v>11</v>
      </c>
      <c r="H1144" s="3" t="s">
        <v>11</v>
      </c>
      <c r="I1144" s="3" t="s">
        <v>72</v>
      </c>
      <c r="AI1144" s="3" t="s">
        <v>61</v>
      </c>
    </row>
    <row r="1145" spans="1:35" x14ac:dyDescent="0.3">
      <c r="A1145" s="3" t="s">
        <v>497</v>
      </c>
      <c r="B1145" s="5">
        <v>41536</v>
      </c>
      <c r="C1145" s="5" t="s">
        <v>1306</v>
      </c>
      <c r="D1145" s="6">
        <v>11</v>
      </c>
      <c r="E1145" s="5" t="s">
        <v>1314</v>
      </c>
      <c r="F1145" s="3" t="s">
        <v>398</v>
      </c>
      <c r="G1145" s="3" t="s">
        <v>11</v>
      </c>
      <c r="H1145" s="3" t="s">
        <v>11</v>
      </c>
      <c r="AI1145" s="3" t="s">
        <v>61</v>
      </c>
    </row>
    <row r="1146" spans="1:35" x14ac:dyDescent="0.3">
      <c r="A1146" s="3" t="s">
        <v>497</v>
      </c>
      <c r="B1146" s="5">
        <v>41536</v>
      </c>
      <c r="C1146" s="5" t="s">
        <v>1306</v>
      </c>
      <c r="D1146" s="6">
        <v>12</v>
      </c>
      <c r="E1146" s="5" t="s">
        <v>1315</v>
      </c>
      <c r="F1146" s="3" t="s">
        <v>399</v>
      </c>
      <c r="G1146" s="3" t="s">
        <v>11</v>
      </c>
      <c r="H1146" s="3" t="s">
        <v>11</v>
      </c>
      <c r="AI1146" s="3" t="s">
        <v>61</v>
      </c>
    </row>
    <row r="1147" spans="1:35" x14ac:dyDescent="0.3">
      <c r="A1147" s="3" t="s">
        <v>497</v>
      </c>
      <c r="B1147" s="5">
        <v>41536</v>
      </c>
      <c r="C1147" s="5" t="s">
        <v>1306</v>
      </c>
      <c r="D1147" s="6">
        <v>12</v>
      </c>
      <c r="E1147" s="5" t="s">
        <v>1316</v>
      </c>
      <c r="F1147" s="3" t="s">
        <v>400</v>
      </c>
      <c r="G1147" s="3" t="s">
        <v>11</v>
      </c>
      <c r="H1147" s="3" t="s">
        <v>11</v>
      </c>
      <c r="AI1147" s="3" t="s">
        <v>61</v>
      </c>
    </row>
    <row r="1148" spans="1:35" x14ac:dyDescent="0.3">
      <c r="A1148" s="3" t="s">
        <v>497</v>
      </c>
      <c r="B1148" s="5">
        <v>41536</v>
      </c>
      <c r="C1148" s="5" t="s">
        <v>1306</v>
      </c>
      <c r="D1148" s="6">
        <v>13</v>
      </c>
      <c r="E1148" s="5" t="s">
        <v>1317</v>
      </c>
      <c r="F1148" s="3" t="s">
        <v>401</v>
      </c>
      <c r="G1148" s="3" t="s">
        <v>11</v>
      </c>
      <c r="H1148" s="3" t="s">
        <v>11</v>
      </c>
      <c r="I1148" s="3" t="s">
        <v>12</v>
      </c>
      <c r="AI1148" s="3" t="s">
        <v>61</v>
      </c>
    </row>
    <row r="1149" spans="1:35" x14ac:dyDescent="0.3">
      <c r="A1149" s="3" t="s">
        <v>497</v>
      </c>
      <c r="B1149" s="5">
        <v>41536</v>
      </c>
      <c r="C1149" s="5" t="s">
        <v>1306</v>
      </c>
      <c r="D1149" s="6">
        <v>13</v>
      </c>
      <c r="E1149" s="5" t="s">
        <v>1318</v>
      </c>
      <c r="F1149" s="3" t="s">
        <v>402</v>
      </c>
      <c r="G1149" s="3" t="s">
        <v>11</v>
      </c>
      <c r="H1149" s="3" t="s">
        <v>11</v>
      </c>
      <c r="AI1149" s="3" t="s">
        <v>61</v>
      </c>
    </row>
    <row r="1150" spans="1:35" x14ac:dyDescent="0.3">
      <c r="A1150" s="3" t="s">
        <v>497</v>
      </c>
      <c r="B1150" s="5">
        <v>41536</v>
      </c>
      <c r="C1150" s="5" t="s">
        <v>1306</v>
      </c>
      <c r="D1150" s="6">
        <v>14</v>
      </c>
      <c r="E1150" s="5" t="s">
        <v>1319</v>
      </c>
      <c r="F1150" s="3" t="s">
        <v>403</v>
      </c>
      <c r="G1150" s="3" t="s">
        <v>11</v>
      </c>
      <c r="H1150" s="3" t="s">
        <v>11</v>
      </c>
      <c r="AI1150" s="3" t="s">
        <v>61</v>
      </c>
    </row>
    <row r="1151" spans="1:35" x14ac:dyDescent="0.3">
      <c r="A1151" s="3" t="s">
        <v>497</v>
      </c>
      <c r="B1151" s="5">
        <v>41536</v>
      </c>
      <c r="C1151" s="5" t="s">
        <v>1306</v>
      </c>
      <c r="D1151" s="6">
        <v>14</v>
      </c>
      <c r="E1151" s="5" t="s">
        <v>1320</v>
      </c>
      <c r="F1151" s="3" t="s">
        <v>404</v>
      </c>
      <c r="G1151" s="3" t="s">
        <v>11</v>
      </c>
      <c r="H1151" s="3" t="s">
        <v>11</v>
      </c>
      <c r="I1151" s="3" t="s">
        <v>12</v>
      </c>
      <c r="AI1151" s="3" t="s">
        <v>61</v>
      </c>
    </row>
    <row r="1152" spans="1:35" x14ac:dyDescent="0.3">
      <c r="A1152" s="3" t="s">
        <v>497</v>
      </c>
      <c r="B1152" s="5">
        <v>41536</v>
      </c>
      <c r="C1152" s="5" t="s">
        <v>1306</v>
      </c>
      <c r="D1152" s="6">
        <v>15</v>
      </c>
      <c r="E1152" s="5" t="s">
        <v>1321</v>
      </c>
      <c r="F1152" s="3" t="s">
        <v>405</v>
      </c>
      <c r="G1152" s="3" t="s">
        <v>11</v>
      </c>
      <c r="H1152" s="3" t="s">
        <v>11</v>
      </c>
      <c r="AI1152" s="3" t="s">
        <v>61</v>
      </c>
    </row>
    <row r="1153" spans="1:35" x14ac:dyDescent="0.3">
      <c r="A1153" s="3" t="s">
        <v>497</v>
      </c>
      <c r="B1153" s="5">
        <v>41536</v>
      </c>
      <c r="C1153" s="5" t="s">
        <v>1306</v>
      </c>
      <c r="D1153" s="6">
        <v>15</v>
      </c>
      <c r="E1153" s="5" t="s">
        <v>1322</v>
      </c>
      <c r="F1153" s="3" t="s">
        <v>406</v>
      </c>
      <c r="G1153" s="3" t="s">
        <v>13</v>
      </c>
      <c r="H1153" s="3" t="s">
        <v>11</v>
      </c>
      <c r="I1153" s="3" t="s">
        <v>70</v>
      </c>
      <c r="AI1153" s="3" t="s">
        <v>61</v>
      </c>
    </row>
    <row r="1154" spans="1:35" x14ac:dyDescent="0.3">
      <c r="A1154" s="3" t="s">
        <v>497</v>
      </c>
      <c r="B1154" s="5">
        <v>41536</v>
      </c>
      <c r="C1154" s="5" t="s">
        <v>1306</v>
      </c>
      <c r="D1154" s="6">
        <v>16</v>
      </c>
      <c r="E1154" s="5" t="s">
        <v>1323</v>
      </c>
      <c r="F1154" s="3" t="s">
        <v>407</v>
      </c>
      <c r="G1154" s="3" t="s">
        <v>11</v>
      </c>
      <c r="H1154" s="3" t="s">
        <v>11</v>
      </c>
      <c r="AI1154" s="3" t="s">
        <v>61</v>
      </c>
    </row>
    <row r="1155" spans="1:35" x14ac:dyDescent="0.3">
      <c r="A1155" s="3" t="s">
        <v>497</v>
      </c>
      <c r="B1155" s="5">
        <v>41536</v>
      </c>
      <c r="C1155" s="5" t="s">
        <v>1306</v>
      </c>
      <c r="D1155" s="6">
        <v>16</v>
      </c>
      <c r="E1155" s="5" t="s">
        <v>1324</v>
      </c>
      <c r="F1155" s="3" t="s">
        <v>408</v>
      </c>
      <c r="G1155" s="3" t="s">
        <v>11</v>
      </c>
      <c r="H1155" s="3" t="s">
        <v>11</v>
      </c>
      <c r="AI1155" s="3" t="s">
        <v>61</v>
      </c>
    </row>
    <row r="1156" spans="1:35" x14ac:dyDescent="0.3">
      <c r="A1156" s="3" t="s">
        <v>497</v>
      </c>
      <c r="B1156" s="5">
        <v>41536</v>
      </c>
      <c r="C1156" s="5" t="s">
        <v>1306</v>
      </c>
      <c r="D1156" s="6">
        <v>17</v>
      </c>
      <c r="E1156" s="5" t="s">
        <v>1325</v>
      </c>
      <c r="F1156" s="3" t="s">
        <v>419</v>
      </c>
      <c r="G1156" s="3" t="s">
        <v>11</v>
      </c>
      <c r="H1156" s="3" t="s">
        <v>11</v>
      </c>
      <c r="AI1156" s="3" t="s">
        <v>60</v>
      </c>
    </row>
    <row r="1157" spans="1:35" x14ac:dyDescent="0.3">
      <c r="A1157" s="3" t="s">
        <v>497</v>
      </c>
      <c r="B1157" s="5">
        <v>41536</v>
      </c>
      <c r="C1157" s="5" t="s">
        <v>1306</v>
      </c>
      <c r="D1157" s="6">
        <v>17</v>
      </c>
      <c r="E1157" s="5" t="s">
        <v>1326</v>
      </c>
      <c r="F1157" s="3" t="s">
        <v>420</v>
      </c>
      <c r="G1157" s="3" t="s">
        <v>11</v>
      </c>
      <c r="H1157" s="3" t="s">
        <v>11</v>
      </c>
      <c r="AI1157" s="3" t="s">
        <v>60</v>
      </c>
    </row>
    <row r="1158" spans="1:35" x14ac:dyDescent="0.3">
      <c r="A1158" s="3" t="s">
        <v>497</v>
      </c>
      <c r="B1158" s="5">
        <v>41536</v>
      </c>
      <c r="C1158" s="5" t="s">
        <v>1306</v>
      </c>
      <c r="D1158" s="6">
        <v>18</v>
      </c>
      <c r="E1158" s="5" t="s">
        <v>1327</v>
      </c>
      <c r="F1158" s="3" t="s">
        <v>421</v>
      </c>
      <c r="G1158" s="3" t="s">
        <v>11</v>
      </c>
      <c r="H1158" s="3" t="s">
        <v>11</v>
      </c>
      <c r="AI1158" s="3" t="s">
        <v>60</v>
      </c>
    </row>
    <row r="1159" spans="1:35" x14ac:dyDescent="0.3">
      <c r="A1159" s="3" t="s">
        <v>497</v>
      </c>
      <c r="B1159" s="5">
        <v>41536</v>
      </c>
      <c r="C1159" s="5" t="s">
        <v>1306</v>
      </c>
      <c r="D1159" s="6">
        <v>18</v>
      </c>
      <c r="E1159" s="5" t="s">
        <v>1328</v>
      </c>
      <c r="F1159" s="3" t="s">
        <v>422</v>
      </c>
      <c r="G1159" s="3" t="s">
        <v>11</v>
      </c>
      <c r="H1159" s="3" t="s">
        <v>11</v>
      </c>
      <c r="AI1159" s="3" t="s">
        <v>60</v>
      </c>
    </row>
    <row r="1160" spans="1:35" x14ac:dyDescent="0.3">
      <c r="A1160" s="3" t="s">
        <v>497</v>
      </c>
      <c r="B1160" s="5">
        <v>41536</v>
      </c>
      <c r="C1160" s="5" t="s">
        <v>1306</v>
      </c>
      <c r="D1160" s="6">
        <v>19</v>
      </c>
      <c r="E1160" s="5" t="s">
        <v>1329</v>
      </c>
      <c r="F1160" s="3" t="s">
        <v>423</v>
      </c>
      <c r="G1160" s="3" t="s">
        <v>11</v>
      </c>
      <c r="H1160" s="3" t="s">
        <v>11</v>
      </c>
      <c r="AI1160" s="3" t="s">
        <v>60</v>
      </c>
    </row>
    <row r="1161" spans="1:35" x14ac:dyDescent="0.3">
      <c r="A1161" s="3" t="s">
        <v>497</v>
      </c>
      <c r="B1161" s="5">
        <v>41536</v>
      </c>
      <c r="C1161" s="5" t="s">
        <v>1306</v>
      </c>
      <c r="D1161" s="6">
        <v>19</v>
      </c>
      <c r="E1161" s="5" t="s">
        <v>1330</v>
      </c>
      <c r="F1161" s="3" t="s">
        <v>424</v>
      </c>
      <c r="G1161" s="3" t="s">
        <v>11</v>
      </c>
      <c r="H1161" s="3" t="s">
        <v>11</v>
      </c>
      <c r="I1161" s="3" t="s">
        <v>12</v>
      </c>
      <c r="AI1161" s="3" t="s">
        <v>60</v>
      </c>
    </row>
    <row r="1162" spans="1:35" x14ac:dyDescent="0.3">
      <c r="A1162" s="3" t="s">
        <v>497</v>
      </c>
      <c r="B1162" s="5">
        <v>41536</v>
      </c>
      <c r="C1162" s="5" t="s">
        <v>1306</v>
      </c>
      <c r="D1162" s="6">
        <v>20</v>
      </c>
      <c r="E1162" s="5" t="s">
        <v>1331</v>
      </c>
      <c r="F1162" s="3" t="s">
        <v>425</v>
      </c>
      <c r="G1162" s="3" t="s">
        <v>11</v>
      </c>
      <c r="H1162" s="3" t="s">
        <v>11</v>
      </c>
      <c r="I1162" s="3" t="s">
        <v>12</v>
      </c>
      <c r="AI1162" s="3" t="s">
        <v>60</v>
      </c>
    </row>
    <row r="1163" spans="1:35" x14ac:dyDescent="0.3">
      <c r="A1163" s="3" t="s">
        <v>497</v>
      </c>
      <c r="B1163" s="5">
        <v>41536</v>
      </c>
      <c r="C1163" s="5" t="s">
        <v>1306</v>
      </c>
      <c r="D1163" s="6">
        <v>20</v>
      </c>
      <c r="E1163" s="5" t="s">
        <v>1332</v>
      </c>
      <c r="F1163" s="3" t="s">
        <v>426</v>
      </c>
      <c r="G1163" s="3" t="s">
        <v>11</v>
      </c>
      <c r="H1163" s="3" t="s">
        <v>11</v>
      </c>
      <c r="AI1163" s="3" t="s">
        <v>60</v>
      </c>
    </row>
    <row r="1164" spans="1:35" x14ac:dyDescent="0.3">
      <c r="A1164" s="3" t="s">
        <v>497</v>
      </c>
      <c r="B1164" s="5">
        <v>41536</v>
      </c>
      <c r="C1164" s="5" t="s">
        <v>1306</v>
      </c>
      <c r="D1164" s="6">
        <v>21</v>
      </c>
      <c r="E1164" s="5" t="s">
        <v>1333</v>
      </c>
      <c r="F1164" s="3" t="s">
        <v>427</v>
      </c>
      <c r="G1164" s="3" t="s">
        <v>11</v>
      </c>
      <c r="H1164" s="3" t="s">
        <v>11</v>
      </c>
      <c r="I1164" s="3" t="s">
        <v>12</v>
      </c>
      <c r="AI1164" s="3" t="s">
        <v>60</v>
      </c>
    </row>
    <row r="1165" spans="1:35" x14ac:dyDescent="0.3">
      <c r="A1165" s="3" t="s">
        <v>497</v>
      </c>
      <c r="B1165" s="5">
        <v>41536</v>
      </c>
      <c r="C1165" s="5" t="s">
        <v>1306</v>
      </c>
      <c r="D1165" s="6">
        <v>21</v>
      </c>
      <c r="E1165" s="5" t="s">
        <v>1334</v>
      </c>
      <c r="F1165" s="3" t="s">
        <v>428</v>
      </c>
      <c r="G1165" s="3" t="s">
        <v>11</v>
      </c>
      <c r="H1165" s="3" t="s">
        <v>11</v>
      </c>
      <c r="I1165" s="3" t="s">
        <v>12</v>
      </c>
      <c r="AI1165" s="3" t="s">
        <v>60</v>
      </c>
    </row>
    <row r="1166" spans="1:35" x14ac:dyDescent="0.3">
      <c r="A1166" s="3" t="s">
        <v>497</v>
      </c>
      <c r="B1166" s="5">
        <v>41536</v>
      </c>
      <c r="C1166" s="5" t="s">
        <v>1306</v>
      </c>
      <c r="D1166" s="6">
        <v>22</v>
      </c>
      <c r="E1166" s="5" t="s">
        <v>1335</v>
      </c>
      <c r="F1166" s="3" t="s">
        <v>429</v>
      </c>
      <c r="G1166" s="3" t="s">
        <v>11</v>
      </c>
      <c r="H1166" s="3" t="s">
        <v>11</v>
      </c>
      <c r="I1166" s="3" t="s">
        <v>12</v>
      </c>
      <c r="AI1166" s="3" t="s">
        <v>60</v>
      </c>
    </row>
    <row r="1167" spans="1:35" x14ac:dyDescent="0.3">
      <c r="A1167" s="3" t="s">
        <v>497</v>
      </c>
      <c r="B1167" s="5">
        <v>41536</v>
      </c>
      <c r="C1167" s="5" t="s">
        <v>1306</v>
      </c>
      <c r="D1167" s="6">
        <v>22</v>
      </c>
      <c r="E1167" s="5" t="s">
        <v>1336</v>
      </c>
      <c r="F1167" s="3" t="s">
        <v>430</v>
      </c>
      <c r="G1167" s="3" t="s">
        <v>11</v>
      </c>
      <c r="H1167" s="3" t="s">
        <v>11</v>
      </c>
      <c r="I1167" s="3" t="s">
        <v>12</v>
      </c>
      <c r="AI1167" s="3" t="s">
        <v>60</v>
      </c>
    </row>
    <row r="1168" spans="1:35" x14ac:dyDescent="0.3">
      <c r="A1168" s="3" t="s">
        <v>497</v>
      </c>
      <c r="B1168" s="5">
        <v>41536</v>
      </c>
      <c r="C1168" s="5" t="s">
        <v>1306</v>
      </c>
      <c r="D1168" s="6">
        <v>23</v>
      </c>
      <c r="E1168" s="5" t="s">
        <v>1337</v>
      </c>
      <c r="F1168" s="3" t="s">
        <v>431</v>
      </c>
      <c r="G1168" s="3" t="s">
        <v>11</v>
      </c>
      <c r="H1168" s="3" t="s">
        <v>11</v>
      </c>
      <c r="AI1168" s="3" t="s">
        <v>60</v>
      </c>
    </row>
    <row r="1169" spans="1:35" x14ac:dyDescent="0.3">
      <c r="A1169" s="3" t="s">
        <v>497</v>
      </c>
      <c r="B1169" s="5">
        <v>41536</v>
      </c>
      <c r="C1169" s="5" t="s">
        <v>1306</v>
      </c>
      <c r="D1169" s="6">
        <v>23</v>
      </c>
      <c r="E1169" s="5" t="s">
        <v>1338</v>
      </c>
      <c r="F1169" s="3" t="s">
        <v>432</v>
      </c>
      <c r="G1169" s="3" t="s">
        <v>11</v>
      </c>
      <c r="H1169" s="3" t="s">
        <v>11</v>
      </c>
      <c r="AI1169" s="3" t="s">
        <v>60</v>
      </c>
    </row>
    <row r="1170" spans="1:35" x14ac:dyDescent="0.3">
      <c r="A1170" s="3" t="s">
        <v>497</v>
      </c>
      <c r="B1170" s="5">
        <v>41536</v>
      </c>
      <c r="C1170" s="5" t="s">
        <v>1306</v>
      </c>
      <c r="D1170" s="6">
        <v>24</v>
      </c>
      <c r="E1170" s="5" t="s">
        <v>1339</v>
      </c>
      <c r="F1170" s="3" t="s">
        <v>433</v>
      </c>
      <c r="G1170" s="3" t="s">
        <v>11</v>
      </c>
      <c r="H1170" s="3" t="s">
        <v>11</v>
      </c>
      <c r="AI1170" s="3" t="s">
        <v>60</v>
      </c>
    </row>
    <row r="1171" spans="1:35" x14ac:dyDescent="0.3">
      <c r="A1171" s="3" t="s">
        <v>497</v>
      </c>
      <c r="B1171" s="5">
        <v>41536</v>
      </c>
      <c r="C1171" s="5" t="s">
        <v>1306</v>
      </c>
      <c r="D1171" s="6">
        <v>24</v>
      </c>
      <c r="E1171" s="5" t="s">
        <v>1340</v>
      </c>
      <c r="F1171" s="3" t="s">
        <v>434</v>
      </c>
      <c r="G1171" s="3" t="s">
        <v>11</v>
      </c>
      <c r="H1171" s="3" t="s">
        <v>11</v>
      </c>
      <c r="AI1171" s="3" t="s">
        <v>60</v>
      </c>
    </row>
    <row r="1172" spans="1:35" x14ac:dyDescent="0.3">
      <c r="A1172" s="3" t="s">
        <v>497</v>
      </c>
      <c r="B1172" s="5">
        <v>41536</v>
      </c>
      <c r="C1172" s="5" t="s">
        <v>1306</v>
      </c>
      <c r="D1172" s="6">
        <v>25</v>
      </c>
      <c r="E1172" s="5" t="s">
        <v>1341</v>
      </c>
      <c r="F1172" s="3" t="s">
        <v>435</v>
      </c>
      <c r="G1172" s="3" t="s">
        <v>11</v>
      </c>
      <c r="H1172" s="3" t="s">
        <v>11</v>
      </c>
      <c r="AI1172" s="3" t="s">
        <v>60</v>
      </c>
    </row>
    <row r="1173" spans="1:35" x14ac:dyDescent="0.3">
      <c r="A1173" s="3" t="s">
        <v>497</v>
      </c>
      <c r="B1173" s="5">
        <v>41536</v>
      </c>
      <c r="C1173" s="5" t="s">
        <v>1306</v>
      </c>
      <c r="D1173" s="6">
        <v>25</v>
      </c>
      <c r="E1173" s="5" t="s">
        <v>1342</v>
      </c>
      <c r="F1173" s="3" t="s">
        <v>436</v>
      </c>
      <c r="G1173" s="3" t="s">
        <v>11</v>
      </c>
      <c r="H1173" s="3" t="s">
        <v>11</v>
      </c>
      <c r="AI1173" s="3" t="s">
        <v>60</v>
      </c>
    </row>
    <row r="1174" spans="1:35" x14ac:dyDescent="0.3">
      <c r="A1174" s="3" t="s">
        <v>497</v>
      </c>
      <c r="B1174" s="5">
        <v>41536</v>
      </c>
      <c r="C1174" s="5" t="s">
        <v>1306</v>
      </c>
      <c r="D1174" s="6">
        <v>26</v>
      </c>
      <c r="E1174" s="5" t="s">
        <v>1343</v>
      </c>
      <c r="F1174" s="3" t="s">
        <v>437</v>
      </c>
      <c r="G1174" s="3" t="s">
        <v>11</v>
      </c>
      <c r="H1174" s="3" t="s">
        <v>11</v>
      </c>
      <c r="AI1174" s="3" t="s">
        <v>60</v>
      </c>
    </row>
    <row r="1175" spans="1:35" x14ac:dyDescent="0.3">
      <c r="A1175" s="3" t="s">
        <v>497</v>
      </c>
      <c r="B1175" s="5">
        <v>41536</v>
      </c>
      <c r="C1175" s="5" t="s">
        <v>1306</v>
      </c>
      <c r="D1175" s="6">
        <v>26</v>
      </c>
      <c r="E1175" s="5" t="s">
        <v>1344</v>
      </c>
      <c r="F1175" s="3" t="s">
        <v>438</v>
      </c>
      <c r="G1175" s="3" t="s">
        <v>11</v>
      </c>
      <c r="H1175" s="3" t="s">
        <v>11</v>
      </c>
      <c r="AI1175" s="3" t="s">
        <v>60</v>
      </c>
    </row>
    <row r="1176" spans="1:35" x14ac:dyDescent="0.3">
      <c r="A1176" s="3" t="s">
        <v>497</v>
      </c>
      <c r="B1176" s="5">
        <v>41536</v>
      </c>
      <c r="C1176" s="5" t="s">
        <v>1306</v>
      </c>
      <c r="D1176" s="6">
        <v>27</v>
      </c>
      <c r="E1176" s="5" t="s">
        <v>1345</v>
      </c>
      <c r="F1176" s="3" t="s">
        <v>439</v>
      </c>
      <c r="G1176" s="3" t="s">
        <v>11</v>
      </c>
      <c r="H1176" s="3" t="s">
        <v>11</v>
      </c>
      <c r="AI1176" s="3" t="s">
        <v>60</v>
      </c>
    </row>
    <row r="1177" spans="1:35" x14ac:dyDescent="0.3">
      <c r="A1177" s="3" t="s">
        <v>497</v>
      </c>
      <c r="B1177" s="5">
        <v>41536</v>
      </c>
      <c r="C1177" s="5" t="s">
        <v>1306</v>
      </c>
      <c r="D1177" s="6">
        <v>27</v>
      </c>
      <c r="E1177" s="5" t="s">
        <v>1346</v>
      </c>
      <c r="F1177" s="3" t="s">
        <v>440</v>
      </c>
      <c r="G1177" s="3" t="s">
        <v>11</v>
      </c>
      <c r="H1177" s="3" t="s">
        <v>11</v>
      </c>
      <c r="AI1177" s="3" t="s">
        <v>60</v>
      </c>
    </row>
    <row r="1178" spans="1:35" x14ac:dyDescent="0.3">
      <c r="A1178" s="3" t="s">
        <v>497</v>
      </c>
      <c r="B1178" s="5">
        <v>41536</v>
      </c>
      <c r="C1178" s="5" t="s">
        <v>1306</v>
      </c>
      <c r="D1178" s="6">
        <v>28</v>
      </c>
      <c r="E1178" s="5" t="s">
        <v>1347</v>
      </c>
      <c r="F1178" s="3" t="s">
        <v>441</v>
      </c>
      <c r="G1178" s="3" t="s">
        <v>11</v>
      </c>
      <c r="H1178" s="3" t="s">
        <v>11</v>
      </c>
      <c r="I1178" s="3" t="s">
        <v>12</v>
      </c>
      <c r="AI1178" s="3" t="s">
        <v>60</v>
      </c>
    </row>
    <row r="1179" spans="1:35" x14ac:dyDescent="0.3">
      <c r="A1179" s="3" t="s">
        <v>497</v>
      </c>
      <c r="B1179" s="5">
        <v>41536</v>
      </c>
      <c r="C1179" s="5" t="s">
        <v>1306</v>
      </c>
      <c r="D1179" s="6">
        <v>28</v>
      </c>
      <c r="E1179" s="5" t="s">
        <v>1348</v>
      </c>
      <c r="F1179" s="3" t="s">
        <v>442</v>
      </c>
      <c r="G1179" s="3" t="s">
        <v>11</v>
      </c>
      <c r="H1179" s="3" t="s">
        <v>11</v>
      </c>
      <c r="AI1179" s="3" t="s">
        <v>60</v>
      </c>
    </row>
    <row r="1180" spans="1:35" x14ac:dyDescent="0.3">
      <c r="A1180" s="3" t="s">
        <v>497</v>
      </c>
      <c r="B1180" s="5">
        <v>41536</v>
      </c>
      <c r="C1180" s="5" t="s">
        <v>1306</v>
      </c>
      <c r="D1180" s="6">
        <v>29</v>
      </c>
      <c r="E1180" s="5" t="s">
        <v>1349</v>
      </c>
      <c r="F1180" s="3" t="s">
        <v>443</v>
      </c>
      <c r="G1180" s="3" t="s">
        <v>11</v>
      </c>
      <c r="H1180" s="3" t="s">
        <v>11</v>
      </c>
      <c r="AI1180" s="3" t="s">
        <v>60</v>
      </c>
    </row>
    <row r="1181" spans="1:35" x14ac:dyDescent="0.3">
      <c r="A1181" s="3" t="s">
        <v>497</v>
      </c>
      <c r="B1181" s="5">
        <v>41536</v>
      </c>
      <c r="C1181" s="5" t="s">
        <v>1306</v>
      </c>
      <c r="D1181" s="6">
        <v>29</v>
      </c>
      <c r="E1181" s="5" t="s">
        <v>1350</v>
      </c>
      <c r="F1181" s="3" t="s">
        <v>444</v>
      </c>
      <c r="G1181" s="3" t="s">
        <v>11</v>
      </c>
      <c r="H1181" s="3" t="s">
        <v>11</v>
      </c>
      <c r="AI1181" s="3" t="s">
        <v>60</v>
      </c>
    </row>
    <row r="1182" spans="1:35" x14ac:dyDescent="0.3">
      <c r="A1182" s="3" t="s">
        <v>497</v>
      </c>
      <c r="B1182" s="5">
        <v>41536</v>
      </c>
      <c r="C1182" s="5" t="s">
        <v>1306</v>
      </c>
      <c r="D1182" s="6">
        <v>30</v>
      </c>
      <c r="E1182" s="5" t="s">
        <v>1351</v>
      </c>
      <c r="F1182" s="3" t="s">
        <v>445</v>
      </c>
      <c r="G1182" s="3" t="s">
        <v>11</v>
      </c>
      <c r="H1182" s="3" t="s">
        <v>11</v>
      </c>
      <c r="AI1182" s="3" t="s">
        <v>60</v>
      </c>
    </row>
    <row r="1183" spans="1:35" x14ac:dyDescent="0.3">
      <c r="A1183" s="3" t="s">
        <v>497</v>
      </c>
      <c r="B1183" s="5">
        <v>41536</v>
      </c>
      <c r="C1183" s="5" t="s">
        <v>1306</v>
      </c>
      <c r="D1183" s="6">
        <v>30</v>
      </c>
      <c r="E1183" s="5" t="s">
        <v>1352</v>
      </c>
      <c r="F1183" s="3" t="s">
        <v>446</v>
      </c>
      <c r="G1183" s="3" t="s">
        <v>11</v>
      </c>
      <c r="H1183" s="3" t="s">
        <v>11</v>
      </c>
      <c r="AI1183" s="3" t="s">
        <v>60</v>
      </c>
    </row>
    <row r="1184" spans="1:35" x14ac:dyDescent="0.3">
      <c r="A1184" s="3" t="s">
        <v>497</v>
      </c>
      <c r="B1184" s="5">
        <v>41536</v>
      </c>
      <c r="C1184" s="5" t="s">
        <v>1306</v>
      </c>
      <c r="D1184" s="6">
        <v>31</v>
      </c>
      <c r="E1184" s="5" t="s">
        <v>1353</v>
      </c>
      <c r="F1184" s="3" t="s">
        <v>447</v>
      </c>
      <c r="G1184" s="3" t="s">
        <v>11</v>
      </c>
      <c r="H1184" s="3" t="s">
        <v>11</v>
      </c>
      <c r="AI1184" s="3" t="s">
        <v>60</v>
      </c>
    </row>
    <row r="1185" spans="1:35" x14ac:dyDescent="0.3">
      <c r="A1185" s="3" t="s">
        <v>497</v>
      </c>
      <c r="B1185" s="5">
        <v>41536</v>
      </c>
      <c r="C1185" s="5" t="s">
        <v>1306</v>
      </c>
      <c r="D1185" s="6">
        <v>31</v>
      </c>
      <c r="E1185" s="5" t="s">
        <v>1354</v>
      </c>
      <c r="F1185" s="3" t="s">
        <v>448</v>
      </c>
      <c r="G1185" s="3" t="s">
        <v>11</v>
      </c>
      <c r="H1185" s="3" t="s">
        <v>11</v>
      </c>
      <c r="AI1185" s="3" t="s">
        <v>60</v>
      </c>
    </row>
    <row r="1186" spans="1:35" x14ac:dyDescent="0.3">
      <c r="A1186" s="3" t="s">
        <v>497</v>
      </c>
      <c r="B1186" s="5">
        <v>41536</v>
      </c>
      <c r="C1186" s="5" t="s">
        <v>1306</v>
      </c>
      <c r="D1186" s="6">
        <v>32</v>
      </c>
      <c r="E1186" s="5" t="s">
        <v>1355</v>
      </c>
      <c r="F1186" s="3" t="s">
        <v>449</v>
      </c>
      <c r="G1186" s="3" t="s">
        <v>11</v>
      </c>
      <c r="H1186" s="3" t="s">
        <v>11</v>
      </c>
      <c r="AI1186" s="3" t="s">
        <v>60</v>
      </c>
    </row>
    <row r="1187" spans="1:35" x14ac:dyDescent="0.3">
      <c r="A1187" s="3" t="s">
        <v>497</v>
      </c>
      <c r="B1187" s="5">
        <v>41536</v>
      </c>
      <c r="C1187" s="5" t="s">
        <v>1306</v>
      </c>
      <c r="D1187" s="6">
        <v>32</v>
      </c>
      <c r="E1187" s="5" t="s">
        <v>1356</v>
      </c>
      <c r="F1187" s="3" t="s">
        <v>450</v>
      </c>
      <c r="G1187" s="3" t="s">
        <v>11</v>
      </c>
      <c r="H1187" s="3" t="s">
        <v>11</v>
      </c>
      <c r="AI1187" s="3" t="s">
        <v>60</v>
      </c>
    </row>
    <row r="1188" spans="1:35" x14ac:dyDescent="0.3">
      <c r="A1188" s="3" t="s">
        <v>497</v>
      </c>
      <c r="B1188" s="5">
        <v>41536</v>
      </c>
      <c r="C1188" s="5" t="s">
        <v>1306</v>
      </c>
      <c r="D1188" s="6">
        <v>33</v>
      </c>
      <c r="E1188" s="5" t="s">
        <v>1357</v>
      </c>
      <c r="F1188" s="3" t="s">
        <v>451</v>
      </c>
      <c r="G1188" s="3" t="s">
        <v>11</v>
      </c>
      <c r="H1188" s="3" t="s">
        <v>11</v>
      </c>
      <c r="AI1188" s="3" t="s">
        <v>59</v>
      </c>
    </row>
    <row r="1189" spans="1:35" x14ac:dyDescent="0.3">
      <c r="A1189" s="3" t="s">
        <v>497</v>
      </c>
      <c r="B1189" s="5">
        <v>41536</v>
      </c>
      <c r="C1189" s="5" t="s">
        <v>1306</v>
      </c>
      <c r="D1189" s="6">
        <v>33</v>
      </c>
      <c r="E1189" s="5" t="s">
        <v>1358</v>
      </c>
      <c r="F1189" s="3" t="s">
        <v>452</v>
      </c>
      <c r="G1189" s="3" t="s">
        <v>11</v>
      </c>
      <c r="H1189" s="3" t="s">
        <v>11</v>
      </c>
      <c r="AI1189" s="3" t="s">
        <v>59</v>
      </c>
    </row>
    <row r="1190" spans="1:35" x14ac:dyDescent="0.3">
      <c r="A1190" s="3" t="s">
        <v>497</v>
      </c>
      <c r="B1190" s="5">
        <v>41536</v>
      </c>
      <c r="C1190" s="5" t="s">
        <v>1306</v>
      </c>
      <c r="D1190" s="6">
        <v>34</v>
      </c>
      <c r="E1190" s="5" t="s">
        <v>1359</v>
      </c>
      <c r="F1190" s="3" t="s">
        <v>453</v>
      </c>
      <c r="G1190" s="3" t="s">
        <v>11</v>
      </c>
      <c r="H1190" s="3" t="s">
        <v>11</v>
      </c>
      <c r="AI1190" s="3" t="s">
        <v>59</v>
      </c>
    </row>
    <row r="1191" spans="1:35" x14ac:dyDescent="0.3">
      <c r="A1191" s="3" t="s">
        <v>497</v>
      </c>
      <c r="B1191" s="5">
        <v>41536</v>
      </c>
      <c r="C1191" s="5" t="s">
        <v>1306</v>
      </c>
      <c r="D1191" s="6">
        <v>34</v>
      </c>
      <c r="E1191" s="5" t="s">
        <v>1360</v>
      </c>
      <c r="F1191" s="3" t="s">
        <v>454</v>
      </c>
      <c r="G1191" s="3" t="s">
        <v>11</v>
      </c>
      <c r="H1191" s="3" t="s">
        <v>11</v>
      </c>
      <c r="AI1191" s="3" t="s">
        <v>59</v>
      </c>
    </row>
    <row r="1192" spans="1:35" x14ac:dyDescent="0.3">
      <c r="A1192" s="3" t="s">
        <v>497</v>
      </c>
      <c r="B1192" s="5">
        <v>41536</v>
      </c>
      <c r="C1192" s="5" t="s">
        <v>1306</v>
      </c>
      <c r="D1192" s="6">
        <v>35</v>
      </c>
      <c r="E1192" s="5" t="s">
        <v>1361</v>
      </c>
      <c r="F1192" s="3" t="s">
        <v>455</v>
      </c>
      <c r="G1192" s="3" t="s">
        <v>11</v>
      </c>
      <c r="H1192" s="3" t="s">
        <v>11</v>
      </c>
      <c r="I1192" s="3" t="s">
        <v>12</v>
      </c>
      <c r="AI1192" s="3" t="s">
        <v>59</v>
      </c>
    </row>
    <row r="1193" spans="1:35" x14ac:dyDescent="0.3">
      <c r="A1193" s="3" t="s">
        <v>497</v>
      </c>
      <c r="B1193" s="5">
        <v>41536</v>
      </c>
      <c r="C1193" s="5" t="s">
        <v>1306</v>
      </c>
      <c r="D1193" s="6">
        <v>35</v>
      </c>
      <c r="E1193" s="5" t="s">
        <v>1362</v>
      </c>
      <c r="F1193" s="3" t="s">
        <v>456</v>
      </c>
      <c r="G1193" s="3" t="s">
        <v>11</v>
      </c>
      <c r="H1193" s="3" t="s">
        <v>11</v>
      </c>
      <c r="I1193" s="3" t="s">
        <v>12</v>
      </c>
      <c r="AI1193" s="3" t="s">
        <v>59</v>
      </c>
    </row>
    <row r="1194" spans="1:35" x14ac:dyDescent="0.3">
      <c r="A1194" s="3" t="s">
        <v>497</v>
      </c>
      <c r="B1194" s="5">
        <v>41536</v>
      </c>
      <c r="C1194" s="5" t="s">
        <v>1306</v>
      </c>
      <c r="D1194" s="6">
        <v>36</v>
      </c>
      <c r="E1194" s="5" t="s">
        <v>1363</v>
      </c>
      <c r="F1194" s="3" t="s">
        <v>457</v>
      </c>
      <c r="G1194" s="3" t="s">
        <v>11</v>
      </c>
      <c r="H1194" s="3" t="s">
        <v>11</v>
      </c>
      <c r="I1194" s="3" t="s">
        <v>12</v>
      </c>
      <c r="AI1194" s="3" t="s">
        <v>59</v>
      </c>
    </row>
    <row r="1195" spans="1:35" x14ac:dyDescent="0.3">
      <c r="A1195" s="3" t="s">
        <v>497</v>
      </c>
      <c r="B1195" s="5">
        <v>41536</v>
      </c>
      <c r="C1195" s="5" t="s">
        <v>1306</v>
      </c>
      <c r="D1195" s="6">
        <v>36</v>
      </c>
      <c r="E1195" s="5" t="s">
        <v>1364</v>
      </c>
      <c r="F1195" s="3" t="s">
        <v>458</v>
      </c>
      <c r="G1195" s="3" t="s">
        <v>11</v>
      </c>
      <c r="H1195" s="3" t="s">
        <v>11</v>
      </c>
      <c r="I1195" s="3" t="s">
        <v>12</v>
      </c>
      <c r="AI1195" s="3" t="s">
        <v>59</v>
      </c>
    </row>
    <row r="1196" spans="1:35" x14ac:dyDescent="0.3">
      <c r="A1196" s="3" t="s">
        <v>497</v>
      </c>
      <c r="B1196" s="5">
        <v>41536</v>
      </c>
      <c r="C1196" s="5" t="s">
        <v>1306</v>
      </c>
      <c r="D1196" s="6">
        <v>37</v>
      </c>
      <c r="E1196" s="5" t="s">
        <v>1365</v>
      </c>
      <c r="F1196" s="3" t="s">
        <v>459</v>
      </c>
      <c r="G1196" s="3" t="s">
        <v>11</v>
      </c>
      <c r="H1196" s="3" t="s">
        <v>11</v>
      </c>
      <c r="I1196" s="3" t="s">
        <v>12</v>
      </c>
      <c r="AI1196" s="3" t="s">
        <v>59</v>
      </c>
    </row>
    <row r="1197" spans="1:35" x14ac:dyDescent="0.3">
      <c r="A1197" s="3" t="s">
        <v>497</v>
      </c>
      <c r="B1197" s="5">
        <v>41536</v>
      </c>
      <c r="C1197" s="5" t="s">
        <v>1306</v>
      </c>
      <c r="D1197" s="6">
        <v>37</v>
      </c>
      <c r="E1197" s="5" t="s">
        <v>1366</v>
      </c>
      <c r="F1197" s="3" t="s">
        <v>460</v>
      </c>
      <c r="G1197" s="3" t="s">
        <v>11</v>
      </c>
      <c r="H1197" s="3" t="s">
        <v>11</v>
      </c>
      <c r="AI1197" s="3" t="s">
        <v>59</v>
      </c>
    </row>
    <row r="1198" spans="1:35" x14ac:dyDescent="0.3">
      <c r="A1198" s="3" t="s">
        <v>497</v>
      </c>
      <c r="B1198" s="5">
        <v>41536</v>
      </c>
      <c r="C1198" s="5" t="s">
        <v>1306</v>
      </c>
      <c r="D1198" s="6">
        <v>38</v>
      </c>
      <c r="E1198" s="5" t="s">
        <v>1367</v>
      </c>
      <c r="F1198" s="3" t="s">
        <v>461</v>
      </c>
      <c r="G1198" s="3" t="s">
        <v>11</v>
      </c>
      <c r="H1198" s="3" t="s">
        <v>11</v>
      </c>
      <c r="AI1198" s="3" t="s">
        <v>59</v>
      </c>
    </row>
    <row r="1199" spans="1:35" x14ac:dyDescent="0.3">
      <c r="A1199" s="3" t="s">
        <v>497</v>
      </c>
      <c r="B1199" s="5">
        <v>41536</v>
      </c>
      <c r="C1199" s="5" t="s">
        <v>1306</v>
      </c>
      <c r="D1199" s="6">
        <v>38</v>
      </c>
      <c r="E1199" s="5" t="s">
        <v>1368</v>
      </c>
      <c r="F1199" s="3" t="s">
        <v>462</v>
      </c>
      <c r="G1199" s="3" t="s">
        <v>11</v>
      </c>
      <c r="H1199" s="3" t="s">
        <v>11</v>
      </c>
      <c r="I1199" s="3" t="s">
        <v>12</v>
      </c>
      <c r="AI1199" s="3" t="s">
        <v>59</v>
      </c>
    </row>
    <row r="1200" spans="1:35" x14ac:dyDescent="0.3">
      <c r="A1200" s="3" t="s">
        <v>497</v>
      </c>
      <c r="B1200" s="5">
        <v>41536</v>
      </c>
      <c r="C1200" s="5" t="s">
        <v>1306</v>
      </c>
      <c r="D1200" s="6">
        <v>39</v>
      </c>
      <c r="E1200" s="5" t="s">
        <v>1369</v>
      </c>
      <c r="F1200" s="3" t="s">
        <v>463</v>
      </c>
      <c r="G1200" s="3" t="s">
        <v>11</v>
      </c>
      <c r="H1200" s="3" t="s">
        <v>11</v>
      </c>
      <c r="AI1200" s="3" t="s">
        <v>59</v>
      </c>
    </row>
    <row r="1201" spans="1:35" x14ac:dyDescent="0.3">
      <c r="A1201" s="3" t="s">
        <v>497</v>
      </c>
      <c r="B1201" s="5">
        <v>41536</v>
      </c>
      <c r="C1201" s="5" t="s">
        <v>1306</v>
      </c>
      <c r="D1201" s="6">
        <v>39</v>
      </c>
      <c r="E1201" s="5" t="s">
        <v>1370</v>
      </c>
      <c r="F1201" s="3" t="s">
        <v>464</v>
      </c>
      <c r="G1201" s="3" t="s">
        <v>11</v>
      </c>
      <c r="H1201" s="3" t="s">
        <v>11</v>
      </c>
      <c r="I1201" s="3" t="s">
        <v>12</v>
      </c>
      <c r="AI1201" s="3" t="s">
        <v>59</v>
      </c>
    </row>
    <row r="1202" spans="1:35" x14ac:dyDescent="0.3">
      <c r="A1202" s="3" t="s">
        <v>497</v>
      </c>
      <c r="B1202" s="5">
        <v>41536</v>
      </c>
      <c r="C1202" s="5" t="s">
        <v>1306</v>
      </c>
      <c r="D1202" s="6">
        <v>40</v>
      </c>
      <c r="E1202" s="5" t="s">
        <v>1371</v>
      </c>
      <c r="F1202" s="3" t="s">
        <v>465</v>
      </c>
      <c r="G1202" s="3" t="s">
        <v>11</v>
      </c>
      <c r="H1202" s="3" t="s">
        <v>11</v>
      </c>
      <c r="I1202" s="3" t="s">
        <v>12</v>
      </c>
      <c r="AI1202" s="3" t="s">
        <v>59</v>
      </c>
    </row>
    <row r="1203" spans="1:35" x14ac:dyDescent="0.3">
      <c r="A1203" s="3" t="s">
        <v>497</v>
      </c>
      <c r="B1203" s="5">
        <v>41536</v>
      </c>
      <c r="C1203" s="5" t="s">
        <v>1306</v>
      </c>
      <c r="D1203" s="6">
        <v>40</v>
      </c>
      <c r="E1203" s="5" t="s">
        <v>1372</v>
      </c>
      <c r="F1203" s="3" t="s">
        <v>466</v>
      </c>
      <c r="G1203" s="3" t="s">
        <v>11</v>
      </c>
      <c r="H1203" s="3" t="s">
        <v>11</v>
      </c>
      <c r="AI1203" s="3" t="s">
        <v>59</v>
      </c>
    </row>
    <row r="1204" spans="1:35" x14ac:dyDescent="0.3">
      <c r="A1204" s="3" t="s">
        <v>497</v>
      </c>
      <c r="B1204" s="5">
        <v>41536</v>
      </c>
      <c r="C1204" s="5" t="s">
        <v>1306</v>
      </c>
      <c r="D1204" s="6">
        <v>41</v>
      </c>
      <c r="E1204" s="5" t="s">
        <v>1373</v>
      </c>
      <c r="F1204" s="3" t="s">
        <v>467</v>
      </c>
      <c r="G1204" s="3" t="s">
        <v>11</v>
      </c>
      <c r="H1204" s="3" t="s">
        <v>11</v>
      </c>
      <c r="AI1204" s="3" t="s">
        <v>59</v>
      </c>
    </row>
    <row r="1205" spans="1:35" x14ac:dyDescent="0.3">
      <c r="A1205" s="3" t="s">
        <v>497</v>
      </c>
      <c r="B1205" s="5">
        <v>41536</v>
      </c>
      <c r="C1205" s="5" t="s">
        <v>1306</v>
      </c>
      <c r="D1205" s="6">
        <v>41</v>
      </c>
      <c r="E1205" s="5" t="s">
        <v>1374</v>
      </c>
      <c r="F1205" s="3" t="s">
        <v>468</v>
      </c>
      <c r="G1205" s="3" t="s">
        <v>11</v>
      </c>
      <c r="H1205" s="3" t="s">
        <v>11</v>
      </c>
      <c r="AI1205" s="3" t="s">
        <v>59</v>
      </c>
    </row>
    <row r="1206" spans="1:35" x14ac:dyDescent="0.3">
      <c r="A1206" s="3" t="s">
        <v>497</v>
      </c>
      <c r="B1206" s="5">
        <v>41536</v>
      </c>
      <c r="C1206" s="5" t="s">
        <v>1306</v>
      </c>
      <c r="D1206" s="6">
        <v>42</v>
      </c>
      <c r="E1206" s="5" t="s">
        <v>1375</v>
      </c>
      <c r="F1206" s="3" t="s">
        <v>469</v>
      </c>
      <c r="G1206" s="3" t="s">
        <v>11</v>
      </c>
      <c r="H1206" s="3" t="s">
        <v>11</v>
      </c>
      <c r="I1206" s="3" t="s">
        <v>12</v>
      </c>
      <c r="AI1206" s="3" t="s">
        <v>59</v>
      </c>
    </row>
    <row r="1207" spans="1:35" x14ac:dyDescent="0.3">
      <c r="A1207" s="3" t="s">
        <v>497</v>
      </c>
      <c r="B1207" s="5">
        <v>41536</v>
      </c>
      <c r="C1207" s="5" t="s">
        <v>1306</v>
      </c>
      <c r="D1207" s="6">
        <v>42</v>
      </c>
      <c r="E1207" s="5" t="s">
        <v>1376</v>
      </c>
      <c r="F1207" s="3" t="s">
        <v>470</v>
      </c>
      <c r="G1207" s="3" t="s">
        <v>11</v>
      </c>
      <c r="H1207" s="3" t="s">
        <v>11</v>
      </c>
      <c r="I1207" s="3" t="s">
        <v>12</v>
      </c>
      <c r="AI1207" s="3" t="s">
        <v>59</v>
      </c>
    </row>
    <row r="1208" spans="1:35" x14ac:dyDescent="0.3">
      <c r="A1208" s="3" t="s">
        <v>497</v>
      </c>
      <c r="B1208" s="5">
        <v>41536</v>
      </c>
      <c r="C1208" s="5" t="s">
        <v>1306</v>
      </c>
      <c r="D1208" s="6">
        <v>43</v>
      </c>
      <c r="E1208" s="5" t="s">
        <v>1377</v>
      </c>
      <c r="F1208" s="3" t="s">
        <v>471</v>
      </c>
      <c r="G1208" s="3" t="s">
        <v>11</v>
      </c>
      <c r="H1208" s="3" t="s">
        <v>11</v>
      </c>
      <c r="I1208" s="3" t="s">
        <v>12</v>
      </c>
      <c r="AI1208" s="3" t="s">
        <v>59</v>
      </c>
    </row>
    <row r="1209" spans="1:35" x14ac:dyDescent="0.3">
      <c r="A1209" s="3" t="s">
        <v>497</v>
      </c>
      <c r="B1209" s="5">
        <v>41536</v>
      </c>
      <c r="C1209" s="5" t="s">
        <v>1306</v>
      </c>
      <c r="D1209" s="6">
        <v>43</v>
      </c>
      <c r="E1209" s="5" t="s">
        <v>1378</v>
      </c>
      <c r="F1209" s="3" t="s">
        <v>472</v>
      </c>
      <c r="G1209" s="3" t="s">
        <v>11</v>
      </c>
      <c r="H1209" s="3" t="s">
        <v>11</v>
      </c>
      <c r="I1209" s="3" t="s">
        <v>12</v>
      </c>
      <c r="AI1209" s="3" t="s">
        <v>59</v>
      </c>
    </row>
    <row r="1210" spans="1:35" x14ac:dyDescent="0.3">
      <c r="A1210" s="3" t="s">
        <v>497</v>
      </c>
      <c r="B1210" s="5">
        <v>41536</v>
      </c>
      <c r="C1210" s="5" t="s">
        <v>1306</v>
      </c>
      <c r="D1210" s="6">
        <v>44</v>
      </c>
      <c r="E1210" s="5" t="s">
        <v>1379</v>
      </c>
      <c r="F1210" s="3" t="s">
        <v>473</v>
      </c>
      <c r="G1210" s="3" t="s">
        <v>11</v>
      </c>
      <c r="H1210" s="3" t="s">
        <v>11</v>
      </c>
      <c r="AI1210" s="3" t="s">
        <v>59</v>
      </c>
    </row>
    <row r="1211" spans="1:35" x14ac:dyDescent="0.3">
      <c r="A1211" s="3" t="s">
        <v>497</v>
      </c>
      <c r="B1211" s="5">
        <v>41536</v>
      </c>
      <c r="C1211" s="5" t="s">
        <v>1306</v>
      </c>
      <c r="D1211" s="6">
        <v>44</v>
      </c>
      <c r="E1211" s="5" t="s">
        <v>1380</v>
      </c>
      <c r="F1211" s="3" t="s">
        <v>474</v>
      </c>
      <c r="G1211" s="3" t="s">
        <v>11</v>
      </c>
      <c r="H1211" s="3" t="s">
        <v>11</v>
      </c>
      <c r="AI1211" s="3" t="s">
        <v>59</v>
      </c>
    </row>
    <row r="1212" spans="1:35" x14ac:dyDescent="0.3">
      <c r="A1212" s="3" t="s">
        <v>497</v>
      </c>
      <c r="B1212" s="5">
        <v>41536</v>
      </c>
      <c r="C1212" s="5" t="s">
        <v>1306</v>
      </c>
      <c r="D1212" s="6">
        <v>45</v>
      </c>
      <c r="E1212" s="5" t="s">
        <v>1381</v>
      </c>
      <c r="F1212" s="3" t="s">
        <v>475</v>
      </c>
      <c r="G1212" s="3" t="s">
        <v>11</v>
      </c>
      <c r="H1212" s="3" t="s">
        <v>11</v>
      </c>
      <c r="AI1212" s="3" t="s">
        <v>59</v>
      </c>
    </row>
    <row r="1213" spans="1:35" x14ac:dyDescent="0.3">
      <c r="A1213" s="3" t="s">
        <v>497</v>
      </c>
      <c r="B1213" s="5">
        <v>41536</v>
      </c>
      <c r="C1213" s="5" t="s">
        <v>1306</v>
      </c>
      <c r="D1213" s="6">
        <v>45</v>
      </c>
      <c r="E1213" s="5" t="s">
        <v>1382</v>
      </c>
      <c r="F1213" s="3" t="s">
        <v>476</v>
      </c>
      <c r="G1213" s="3" t="s">
        <v>11</v>
      </c>
      <c r="H1213" s="3" t="s">
        <v>11</v>
      </c>
      <c r="AI1213" s="3" t="s">
        <v>59</v>
      </c>
    </row>
    <row r="1214" spans="1:35" x14ac:dyDescent="0.3">
      <c r="A1214" s="3" t="s">
        <v>497</v>
      </c>
      <c r="B1214" s="5">
        <v>41536</v>
      </c>
      <c r="C1214" s="5" t="s">
        <v>1306</v>
      </c>
      <c r="D1214" s="6">
        <v>46</v>
      </c>
      <c r="E1214" s="5" t="s">
        <v>1383</v>
      </c>
      <c r="F1214" s="3" t="s">
        <v>477</v>
      </c>
      <c r="G1214" s="3" t="s">
        <v>11</v>
      </c>
      <c r="H1214" s="3" t="s">
        <v>11</v>
      </c>
      <c r="AI1214" s="3" t="s">
        <v>59</v>
      </c>
    </row>
    <row r="1215" spans="1:35" x14ac:dyDescent="0.3">
      <c r="A1215" s="3" t="s">
        <v>497</v>
      </c>
      <c r="B1215" s="5">
        <v>41536</v>
      </c>
      <c r="C1215" s="5" t="s">
        <v>1306</v>
      </c>
      <c r="D1215" s="6">
        <v>46</v>
      </c>
      <c r="E1215" s="5" t="s">
        <v>1384</v>
      </c>
      <c r="F1215" s="3" t="s">
        <v>478</v>
      </c>
      <c r="G1215" s="3" t="s">
        <v>11</v>
      </c>
      <c r="H1215" s="3" t="s">
        <v>11</v>
      </c>
      <c r="AI1215" s="3" t="s">
        <v>59</v>
      </c>
    </row>
    <row r="1216" spans="1:35" x14ac:dyDescent="0.3">
      <c r="A1216" s="3" t="s">
        <v>497</v>
      </c>
      <c r="B1216" s="5">
        <v>41536</v>
      </c>
      <c r="C1216" s="5" t="s">
        <v>1306</v>
      </c>
      <c r="D1216" s="6">
        <v>47</v>
      </c>
      <c r="E1216" s="5" t="s">
        <v>1385</v>
      </c>
      <c r="F1216" s="3" t="s">
        <v>479</v>
      </c>
      <c r="G1216" s="3" t="s">
        <v>11</v>
      </c>
      <c r="H1216" s="3" t="s">
        <v>11</v>
      </c>
      <c r="AI1216" s="3" t="s">
        <v>59</v>
      </c>
    </row>
    <row r="1217" spans="1:35" x14ac:dyDescent="0.3">
      <c r="A1217" s="3" t="s">
        <v>497</v>
      </c>
      <c r="B1217" s="5">
        <v>41536</v>
      </c>
      <c r="C1217" s="5" t="s">
        <v>1306</v>
      </c>
      <c r="D1217" s="6">
        <v>47</v>
      </c>
      <c r="E1217" s="5" t="s">
        <v>1386</v>
      </c>
      <c r="F1217" s="3" t="s">
        <v>480</v>
      </c>
      <c r="G1217" s="3" t="s">
        <v>11</v>
      </c>
      <c r="H1217" s="3" t="s">
        <v>11</v>
      </c>
      <c r="AI1217" s="3" t="s">
        <v>59</v>
      </c>
    </row>
    <row r="1218" spans="1:35" x14ac:dyDescent="0.3">
      <c r="A1218" s="3" t="s">
        <v>497</v>
      </c>
      <c r="B1218" s="5">
        <v>41536</v>
      </c>
      <c r="C1218" s="5" t="s">
        <v>1306</v>
      </c>
      <c r="D1218" s="6">
        <v>48</v>
      </c>
      <c r="E1218" s="5" t="s">
        <v>1387</v>
      </c>
      <c r="F1218" s="3" t="s">
        <v>481</v>
      </c>
      <c r="G1218" s="3" t="s">
        <v>11</v>
      </c>
      <c r="H1218" s="3" t="s">
        <v>11</v>
      </c>
      <c r="I1218" s="3" t="s">
        <v>12</v>
      </c>
      <c r="AI1218" s="3" t="s">
        <v>59</v>
      </c>
    </row>
    <row r="1219" spans="1:35" x14ac:dyDescent="0.3">
      <c r="A1219" s="3" t="s">
        <v>497</v>
      </c>
      <c r="B1219" s="5">
        <v>41536</v>
      </c>
      <c r="C1219" s="5" t="s">
        <v>1306</v>
      </c>
      <c r="D1219" s="6">
        <v>48</v>
      </c>
      <c r="E1219" s="5" t="s">
        <v>1388</v>
      </c>
      <c r="F1219" s="3" t="s">
        <v>482</v>
      </c>
      <c r="G1219" s="3" t="s">
        <v>11</v>
      </c>
      <c r="H1219" s="3" t="s">
        <v>11</v>
      </c>
      <c r="AI1219" s="3" t="s">
        <v>59</v>
      </c>
    </row>
    <row r="1220" spans="1:35" x14ac:dyDescent="0.3">
      <c r="A1220" s="3" t="s">
        <v>498</v>
      </c>
      <c r="B1220" s="5">
        <v>41537</v>
      </c>
      <c r="C1220" s="5" t="s">
        <v>1306</v>
      </c>
      <c r="D1220" s="6">
        <v>1</v>
      </c>
      <c r="E1220" s="5" t="s">
        <v>1389</v>
      </c>
      <c r="F1220" s="3" t="s">
        <v>409</v>
      </c>
      <c r="G1220" s="3" t="s">
        <v>11</v>
      </c>
      <c r="H1220" s="3" t="s">
        <v>11</v>
      </c>
      <c r="I1220" s="3" t="s">
        <v>12</v>
      </c>
      <c r="AI1220" s="3" t="s">
        <v>59</v>
      </c>
    </row>
    <row r="1221" spans="1:35" x14ac:dyDescent="0.3">
      <c r="A1221" s="3" t="s">
        <v>498</v>
      </c>
      <c r="B1221" s="5">
        <v>41537</v>
      </c>
      <c r="C1221" s="5" t="s">
        <v>1306</v>
      </c>
      <c r="D1221" s="6">
        <v>1</v>
      </c>
      <c r="E1221" s="5" t="s">
        <v>1390</v>
      </c>
      <c r="F1221" s="3" t="s">
        <v>410</v>
      </c>
      <c r="G1221" s="3" t="s">
        <v>11</v>
      </c>
      <c r="H1221" s="3" t="s">
        <v>11</v>
      </c>
      <c r="AI1221" s="3" t="s">
        <v>59</v>
      </c>
    </row>
    <row r="1222" spans="1:35" x14ac:dyDescent="0.3">
      <c r="A1222" s="3" t="s">
        <v>498</v>
      </c>
      <c r="B1222" s="5">
        <v>41537</v>
      </c>
      <c r="C1222" s="5" t="s">
        <v>1306</v>
      </c>
      <c r="D1222" s="6">
        <v>2</v>
      </c>
      <c r="E1222" s="5" t="s">
        <v>1391</v>
      </c>
      <c r="F1222" s="3" t="s">
        <v>411</v>
      </c>
      <c r="G1222" s="3" t="s">
        <v>11</v>
      </c>
      <c r="H1222" s="3" t="s">
        <v>11</v>
      </c>
      <c r="AI1222" s="3" t="s">
        <v>59</v>
      </c>
    </row>
    <row r="1223" spans="1:35" x14ac:dyDescent="0.3">
      <c r="A1223" s="3" t="s">
        <v>498</v>
      </c>
      <c r="B1223" s="5">
        <v>41537</v>
      </c>
      <c r="C1223" s="5" t="s">
        <v>1306</v>
      </c>
      <c r="D1223" s="6">
        <v>2</v>
      </c>
      <c r="E1223" s="5" t="s">
        <v>1392</v>
      </c>
      <c r="F1223" s="3" t="s">
        <v>412</v>
      </c>
      <c r="G1223" s="3" t="s">
        <v>11</v>
      </c>
      <c r="H1223" s="3" t="s">
        <v>11</v>
      </c>
      <c r="I1223" s="3" t="s">
        <v>12</v>
      </c>
      <c r="AI1223" s="3" t="s">
        <v>59</v>
      </c>
    </row>
    <row r="1224" spans="1:35" x14ac:dyDescent="0.3">
      <c r="A1224" s="3" t="s">
        <v>498</v>
      </c>
      <c r="B1224" s="5">
        <v>41537</v>
      </c>
      <c r="C1224" s="5" t="s">
        <v>1306</v>
      </c>
      <c r="D1224" s="6">
        <v>3</v>
      </c>
      <c r="E1224" s="5" t="s">
        <v>1393</v>
      </c>
      <c r="F1224" s="3" t="s">
        <v>413</v>
      </c>
      <c r="G1224" s="3" t="s">
        <v>11</v>
      </c>
      <c r="H1224" s="3" t="s">
        <v>11</v>
      </c>
      <c r="AI1224" s="3" t="s">
        <v>59</v>
      </c>
    </row>
    <row r="1225" spans="1:35" x14ac:dyDescent="0.3">
      <c r="A1225" s="3" t="s">
        <v>498</v>
      </c>
      <c r="B1225" s="5">
        <v>41537</v>
      </c>
      <c r="C1225" s="5" t="s">
        <v>1306</v>
      </c>
      <c r="D1225" s="6">
        <v>3</v>
      </c>
      <c r="E1225" s="5" t="s">
        <v>1394</v>
      </c>
      <c r="F1225" s="3" t="s">
        <v>414</v>
      </c>
      <c r="G1225" s="3" t="s">
        <v>11</v>
      </c>
      <c r="H1225" s="3" t="s">
        <v>11</v>
      </c>
      <c r="AI1225" s="3" t="s">
        <v>59</v>
      </c>
    </row>
    <row r="1226" spans="1:35" x14ac:dyDescent="0.3">
      <c r="A1226" s="3" t="s">
        <v>498</v>
      </c>
      <c r="B1226" s="5">
        <v>41537</v>
      </c>
      <c r="C1226" s="5" t="s">
        <v>1306</v>
      </c>
      <c r="D1226" s="6">
        <v>4</v>
      </c>
      <c r="E1226" s="5" t="s">
        <v>1395</v>
      </c>
      <c r="F1226" s="3" t="s">
        <v>415</v>
      </c>
      <c r="G1226" s="3" t="s">
        <v>11</v>
      </c>
      <c r="H1226" s="3" t="s">
        <v>11</v>
      </c>
      <c r="AI1226" s="3" t="s">
        <v>59</v>
      </c>
    </row>
    <row r="1227" spans="1:35" x14ac:dyDescent="0.3">
      <c r="A1227" s="3" t="s">
        <v>498</v>
      </c>
      <c r="B1227" s="5">
        <v>41537</v>
      </c>
      <c r="C1227" s="5" t="s">
        <v>1306</v>
      </c>
      <c r="D1227" s="6">
        <v>4</v>
      </c>
      <c r="E1227" s="5" t="s">
        <v>1396</v>
      </c>
      <c r="F1227" s="3" t="s">
        <v>416</v>
      </c>
      <c r="G1227" s="3" t="s">
        <v>11</v>
      </c>
      <c r="H1227" s="3" t="s">
        <v>11</v>
      </c>
      <c r="I1227" s="3" t="s">
        <v>12</v>
      </c>
      <c r="AI1227" s="3" t="s">
        <v>59</v>
      </c>
    </row>
    <row r="1228" spans="1:35" x14ac:dyDescent="0.3">
      <c r="A1228" s="3" t="s">
        <v>498</v>
      </c>
      <c r="B1228" s="5">
        <v>41537</v>
      </c>
      <c r="C1228" s="5" t="s">
        <v>1306</v>
      </c>
      <c r="D1228" s="6">
        <v>5</v>
      </c>
      <c r="E1228" s="5" t="s">
        <v>1397</v>
      </c>
      <c r="F1228" s="3" t="s">
        <v>417</v>
      </c>
      <c r="G1228" s="3" t="s">
        <v>11</v>
      </c>
      <c r="H1228" s="3" t="s">
        <v>11</v>
      </c>
      <c r="I1228" s="3" t="s">
        <v>12</v>
      </c>
      <c r="AI1228" s="3" t="s">
        <v>59</v>
      </c>
    </row>
    <row r="1229" spans="1:35" x14ac:dyDescent="0.3">
      <c r="A1229" s="3" t="s">
        <v>498</v>
      </c>
      <c r="B1229" s="5">
        <v>41537</v>
      </c>
      <c r="C1229" s="5" t="s">
        <v>1306</v>
      </c>
      <c r="D1229" s="6">
        <v>5</v>
      </c>
      <c r="E1229" s="5" t="s">
        <v>1398</v>
      </c>
      <c r="F1229" s="3" t="s">
        <v>418</v>
      </c>
      <c r="G1229" s="3" t="s">
        <v>11</v>
      </c>
      <c r="H1229" s="3" t="s">
        <v>11</v>
      </c>
      <c r="AI1229" s="3" t="s">
        <v>59</v>
      </c>
    </row>
    <row r="1230" spans="1:35" x14ac:dyDescent="0.3">
      <c r="A1230" s="3" t="s">
        <v>498</v>
      </c>
      <c r="B1230" s="5">
        <v>41537</v>
      </c>
      <c r="C1230" s="5" t="s">
        <v>1306</v>
      </c>
      <c r="D1230" s="6">
        <v>6</v>
      </c>
      <c r="E1230" s="5" t="s">
        <v>1399</v>
      </c>
      <c r="F1230" s="3" t="s">
        <v>387</v>
      </c>
      <c r="G1230" s="3" t="s">
        <v>11</v>
      </c>
      <c r="H1230" s="3" t="s">
        <v>11</v>
      </c>
      <c r="AI1230" s="3" t="s">
        <v>59</v>
      </c>
    </row>
    <row r="1231" spans="1:35" x14ac:dyDescent="0.3">
      <c r="A1231" s="3" t="s">
        <v>498</v>
      </c>
      <c r="B1231" s="5">
        <v>41537</v>
      </c>
      <c r="C1231" s="5" t="s">
        <v>1306</v>
      </c>
      <c r="D1231" s="6">
        <v>6</v>
      </c>
      <c r="E1231" s="5" t="s">
        <v>1400</v>
      </c>
      <c r="F1231" s="3" t="s">
        <v>388</v>
      </c>
      <c r="G1231" s="3" t="s">
        <v>11</v>
      </c>
      <c r="H1231" s="3" t="s">
        <v>11</v>
      </c>
      <c r="AI1231" s="3" t="s">
        <v>59</v>
      </c>
    </row>
    <row r="1232" spans="1:35" x14ac:dyDescent="0.3">
      <c r="A1232" s="3" t="s">
        <v>498</v>
      </c>
      <c r="B1232" s="5">
        <v>41537</v>
      </c>
      <c r="C1232" s="5" t="s">
        <v>1306</v>
      </c>
      <c r="D1232" s="6">
        <v>7</v>
      </c>
      <c r="E1232" s="5" t="s">
        <v>1401</v>
      </c>
      <c r="F1232" s="3" t="s">
        <v>389</v>
      </c>
      <c r="G1232" s="3" t="s">
        <v>11</v>
      </c>
      <c r="H1232" s="3" t="s">
        <v>11</v>
      </c>
      <c r="AI1232" s="3" t="s">
        <v>59</v>
      </c>
    </row>
    <row r="1233" spans="1:35" x14ac:dyDescent="0.3">
      <c r="A1233" s="3" t="s">
        <v>498</v>
      </c>
      <c r="B1233" s="5">
        <v>41537</v>
      </c>
      <c r="C1233" s="5" t="s">
        <v>1306</v>
      </c>
      <c r="D1233" s="6">
        <v>7</v>
      </c>
      <c r="E1233" s="5" t="s">
        <v>1402</v>
      </c>
      <c r="F1233" s="3" t="s">
        <v>390</v>
      </c>
      <c r="G1233" s="3" t="s">
        <v>11</v>
      </c>
      <c r="H1233" s="3" t="s">
        <v>11</v>
      </c>
      <c r="I1233" s="3" t="s">
        <v>12</v>
      </c>
      <c r="AI1233" s="3" t="s">
        <v>59</v>
      </c>
    </row>
    <row r="1234" spans="1:35" x14ac:dyDescent="0.3">
      <c r="A1234" s="3" t="s">
        <v>498</v>
      </c>
      <c r="B1234" s="5">
        <v>41537</v>
      </c>
      <c r="C1234" s="5" t="s">
        <v>1306</v>
      </c>
      <c r="D1234" s="6">
        <v>8</v>
      </c>
      <c r="E1234" s="5" t="s">
        <v>1403</v>
      </c>
      <c r="F1234" s="3" t="s">
        <v>391</v>
      </c>
      <c r="G1234" s="3" t="s">
        <v>11</v>
      </c>
      <c r="H1234" s="3" t="s">
        <v>11</v>
      </c>
      <c r="AI1234" s="3" t="s">
        <v>59</v>
      </c>
    </row>
    <row r="1235" spans="1:35" x14ac:dyDescent="0.3">
      <c r="A1235" s="3" t="s">
        <v>498</v>
      </c>
      <c r="B1235" s="5">
        <v>41537</v>
      </c>
      <c r="C1235" s="5" t="s">
        <v>1306</v>
      </c>
      <c r="D1235" s="6">
        <v>8</v>
      </c>
      <c r="E1235" s="5" t="s">
        <v>1404</v>
      </c>
      <c r="F1235" s="3" t="s">
        <v>392</v>
      </c>
      <c r="G1235" s="3" t="s">
        <v>11</v>
      </c>
      <c r="H1235" s="3" t="s">
        <v>11</v>
      </c>
      <c r="I1235" s="3" t="s">
        <v>12</v>
      </c>
      <c r="AI1235" s="3" t="s">
        <v>59</v>
      </c>
    </row>
    <row r="1236" spans="1:35" x14ac:dyDescent="0.3">
      <c r="A1236" s="3" t="s">
        <v>498</v>
      </c>
      <c r="B1236" s="5">
        <v>41537</v>
      </c>
      <c r="C1236" s="5" t="s">
        <v>1306</v>
      </c>
      <c r="D1236" s="6">
        <v>9</v>
      </c>
      <c r="E1236" s="5" t="s">
        <v>1405</v>
      </c>
      <c r="F1236" s="3" t="s">
        <v>393</v>
      </c>
      <c r="G1236" s="3" t="s">
        <v>11</v>
      </c>
      <c r="H1236" s="3" t="s">
        <v>11</v>
      </c>
      <c r="I1236" s="3" t="s">
        <v>12</v>
      </c>
      <c r="AI1236" s="3" t="s">
        <v>59</v>
      </c>
    </row>
    <row r="1237" spans="1:35" x14ac:dyDescent="0.3">
      <c r="A1237" s="3" t="s">
        <v>498</v>
      </c>
      <c r="B1237" s="5">
        <v>41537</v>
      </c>
      <c r="C1237" s="5" t="s">
        <v>1306</v>
      </c>
      <c r="D1237" s="6">
        <v>9</v>
      </c>
      <c r="E1237" s="5" t="s">
        <v>1406</v>
      </c>
      <c r="F1237" s="3" t="s">
        <v>394</v>
      </c>
      <c r="G1237" s="3" t="s">
        <v>11</v>
      </c>
      <c r="H1237" s="3" t="s">
        <v>11</v>
      </c>
      <c r="AI1237" s="3" t="s">
        <v>59</v>
      </c>
    </row>
    <row r="1238" spans="1:35" x14ac:dyDescent="0.3">
      <c r="A1238" s="3" t="s">
        <v>498</v>
      </c>
      <c r="B1238" s="5">
        <v>41537</v>
      </c>
      <c r="C1238" s="5" t="s">
        <v>1306</v>
      </c>
      <c r="D1238" s="6">
        <v>10</v>
      </c>
      <c r="E1238" s="5" t="s">
        <v>1311</v>
      </c>
      <c r="F1238" s="3" t="s">
        <v>395</v>
      </c>
      <c r="G1238" s="3" t="s">
        <v>11</v>
      </c>
      <c r="H1238" s="3" t="s">
        <v>11</v>
      </c>
      <c r="I1238" s="3" t="s">
        <v>12</v>
      </c>
      <c r="AI1238" s="3" t="s">
        <v>59</v>
      </c>
    </row>
    <row r="1239" spans="1:35" x14ac:dyDescent="0.3">
      <c r="A1239" s="3" t="s">
        <v>498</v>
      </c>
      <c r="B1239" s="5">
        <v>41537</v>
      </c>
      <c r="C1239" s="5" t="s">
        <v>1306</v>
      </c>
      <c r="D1239" s="6">
        <v>10</v>
      </c>
      <c r="E1239" s="5" t="s">
        <v>1312</v>
      </c>
      <c r="F1239" s="3" t="s">
        <v>396</v>
      </c>
      <c r="G1239" s="3" t="s">
        <v>11</v>
      </c>
      <c r="H1239" s="3" t="s">
        <v>11</v>
      </c>
      <c r="I1239" s="3" t="s">
        <v>12</v>
      </c>
      <c r="AI1239" s="3" t="s">
        <v>59</v>
      </c>
    </row>
    <row r="1240" spans="1:35" x14ac:dyDescent="0.3">
      <c r="A1240" s="3" t="s">
        <v>498</v>
      </c>
      <c r="B1240" s="5">
        <v>41537</v>
      </c>
      <c r="C1240" s="5" t="s">
        <v>1306</v>
      </c>
      <c r="D1240" s="6">
        <v>11</v>
      </c>
      <c r="E1240" s="5" t="s">
        <v>1313</v>
      </c>
      <c r="F1240" s="3" t="s">
        <v>397</v>
      </c>
      <c r="G1240" s="3" t="s">
        <v>11</v>
      </c>
      <c r="H1240" s="3" t="s">
        <v>11</v>
      </c>
      <c r="AI1240" s="3" t="s">
        <v>59</v>
      </c>
    </row>
    <row r="1241" spans="1:35" x14ac:dyDescent="0.3">
      <c r="A1241" s="3" t="s">
        <v>498</v>
      </c>
      <c r="B1241" s="5">
        <v>41537</v>
      </c>
      <c r="C1241" s="5" t="s">
        <v>1306</v>
      </c>
      <c r="D1241" s="6">
        <v>11</v>
      </c>
      <c r="E1241" s="5" t="s">
        <v>1314</v>
      </c>
      <c r="F1241" s="3" t="s">
        <v>398</v>
      </c>
      <c r="G1241" s="3" t="s">
        <v>11</v>
      </c>
      <c r="H1241" s="3" t="s">
        <v>11</v>
      </c>
      <c r="AI1241" s="3" t="s">
        <v>59</v>
      </c>
    </row>
    <row r="1242" spans="1:35" x14ac:dyDescent="0.3">
      <c r="A1242" s="3" t="s">
        <v>498</v>
      </c>
      <c r="B1242" s="5">
        <v>41537</v>
      </c>
      <c r="C1242" s="5" t="s">
        <v>1306</v>
      </c>
      <c r="D1242" s="6">
        <v>12</v>
      </c>
      <c r="E1242" s="5" t="s">
        <v>1315</v>
      </c>
      <c r="F1242" s="3" t="s">
        <v>399</v>
      </c>
      <c r="G1242" s="3" t="s">
        <v>11</v>
      </c>
      <c r="H1242" s="3" t="s">
        <v>11</v>
      </c>
      <c r="AI1242" s="3" t="s">
        <v>59</v>
      </c>
    </row>
    <row r="1243" spans="1:35" x14ac:dyDescent="0.3">
      <c r="A1243" s="3" t="s">
        <v>498</v>
      </c>
      <c r="B1243" s="5">
        <v>41537</v>
      </c>
      <c r="C1243" s="5" t="s">
        <v>1306</v>
      </c>
      <c r="D1243" s="6">
        <v>12</v>
      </c>
      <c r="E1243" s="5" t="s">
        <v>1316</v>
      </c>
      <c r="F1243" s="3" t="s">
        <v>400</v>
      </c>
      <c r="G1243" s="3" t="s">
        <v>11</v>
      </c>
      <c r="H1243" s="3" t="s">
        <v>11</v>
      </c>
      <c r="AI1243" s="3" t="s">
        <v>59</v>
      </c>
    </row>
    <row r="1244" spans="1:35" x14ac:dyDescent="0.3">
      <c r="A1244" s="3" t="s">
        <v>498</v>
      </c>
      <c r="B1244" s="5">
        <v>41537</v>
      </c>
      <c r="C1244" s="5" t="s">
        <v>1306</v>
      </c>
      <c r="D1244" s="6">
        <v>13</v>
      </c>
      <c r="E1244" s="5" t="s">
        <v>1317</v>
      </c>
      <c r="F1244" s="3" t="s">
        <v>401</v>
      </c>
      <c r="G1244" s="3" t="s">
        <v>11</v>
      </c>
      <c r="H1244" s="3" t="s">
        <v>11</v>
      </c>
      <c r="AI1244" s="3" t="s">
        <v>59</v>
      </c>
    </row>
    <row r="1245" spans="1:35" x14ac:dyDescent="0.3">
      <c r="A1245" s="3" t="s">
        <v>498</v>
      </c>
      <c r="B1245" s="5">
        <v>41537</v>
      </c>
      <c r="C1245" s="5" t="s">
        <v>1306</v>
      </c>
      <c r="D1245" s="6">
        <v>13</v>
      </c>
      <c r="E1245" s="5" t="s">
        <v>1318</v>
      </c>
      <c r="F1245" s="3" t="s">
        <v>402</v>
      </c>
      <c r="G1245" s="3" t="s">
        <v>11</v>
      </c>
      <c r="H1245" s="3" t="s">
        <v>11</v>
      </c>
      <c r="AI1245" s="3" t="s">
        <v>59</v>
      </c>
    </row>
    <row r="1246" spans="1:35" x14ac:dyDescent="0.3">
      <c r="A1246" s="3" t="s">
        <v>498</v>
      </c>
      <c r="B1246" s="5">
        <v>41537</v>
      </c>
      <c r="C1246" s="5" t="s">
        <v>1306</v>
      </c>
      <c r="D1246" s="6">
        <v>14</v>
      </c>
      <c r="E1246" s="5" t="s">
        <v>1319</v>
      </c>
      <c r="F1246" s="3" t="s">
        <v>403</v>
      </c>
      <c r="G1246" s="3" t="s">
        <v>11</v>
      </c>
      <c r="H1246" s="3" t="s">
        <v>11</v>
      </c>
      <c r="I1246" s="3" t="s">
        <v>12</v>
      </c>
      <c r="AI1246" s="3" t="s">
        <v>59</v>
      </c>
    </row>
    <row r="1247" spans="1:35" x14ac:dyDescent="0.3">
      <c r="A1247" s="3" t="s">
        <v>498</v>
      </c>
      <c r="B1247" s="5">
        <v>41537</v>
      </c>
      <c r="C1247" s="5" t="s">
        <v>1306</v>
      </c>
      <c r="D1247" s="6">
        <v>14</v>
      </c>
      <c r="E1247" s="5" t="s">
        <v>1320</v>
      </c>
      <c r="F1247" s="3" t="s">
        <v>404</v>
      </c>
      <c r="G1247" s="3" t="s">
        <v>11</v>
      </c>
      <c r="H1247" s="3" t="s">
        <v>11</v>
      </c>
      <c r="AI1247" s="3" t="s">
        <v>59</v>
      </c>
    </row>
    <row r="1248" spans="1:35" x14ac:dyDescent="0.3">
      <c r="A1248" s="3" t="s">
        <v>498</v>
      </c>
      <c r="B1248" s="5">
        <v>41537</v>
      </c>
      <c r="C1248" s="5" t="s">
        <v>1306</v>
      </c>
      <c r="D1248" s="6">
        <v>15</v>
      </c>
      <c r="E1248" s="5" t="s">
        <v>1321</v>
      </c>
      <c r="F1248" s="3" t="s">
        <v>405</v>
      </c>
      <c r="G1248" s="3" t="s">
        <v>11</v>
      </c>
      <c r="H1248" s="3" t="s">
        <v>11</v>
      </c>
      <c r="AI1248" s="3" t="s">
        <v>59</v>
      </c>
    </row>
    <row r="1249" spans="1:35" x14ac:dyDescent="0.3">
      <c r="A1249" s="3" t="s">
        <v>498</v>
      </c>
      <c r="B1249" s="5">
        <v>41537</v>
      </c>
      <c r="C1249" s="5" t="s">
        <v>1306</v>
      </c>
      <c r="D1249" s="6">
        <v>15</v>
      </c>
      <c r="E1249" s="5" t="s">
        <v>1322</v>
      </c>
      <c r="F1249" s="3" t="s">
        <v>406</v>
      </c>
      <c r="G1249" s="3" t="s">
        <v>11</v>
      </c>
      <c r="H1249" s="3" t="s">
        <v>11</v>
      </c>
      <c r="AI1249" s="3" t="s">
        <v>59</v>
      </c>
    </row>
    <row r="1250" spans="1:35" x14ac:dyDescent="0.3">
      <c r="A1250" s="3" t="s">
        <v>498</v>
      </c>
      <c r="B1250" s="5">
        <v>41537</v>
      </c>
      <c r="C1250" s="5" t="s">
        <v>1306</v>
      </c>
      <c r="D1250" s="6">
        <v>16</v>
      </c>
      <c r="E1250" s="5" t="s">
        <v>1323</v>
      </c>
      <c r="F1250" s="3" t="s">
        <v>407</v>
      </c>
      <c r="G1250" s="3" t="s">
        <v>11</v>
      </c>
      <c r="H1250" s="3" t="s">
        <v>11</v>
      </c>
      <c r="AI1250" s="3" t="s">
        <v>59</v>
      </c>
    </row>
    <row r="1251" spans="1:35" x14ac:dyDescent="0.3">
      <c r="A1251" s="3" t="s">
        <v>498</v>
      </c>
      <c r="B1251" s="5">
        <v>41537</v>
      </c>
      <c r="C1251" s="5" t="s">
        <v>1306</v>
      </c>
      <c r="D1251" s="6">
        <v>16</v>
      </c>
      <c r="E1251" s="5" t="s">
        <v>1324</v>
      </c>
      <c r="F1251" s="3" t="s">
        <v>408</v>
      </c>
      <c r="G1251" s="3" t="s">
        <v>11</v>
      </c>
      <c r="H1251" s="3" t="s">
        <v>11</v>
      </c>
      <c r="AI1251" s="3" t="s">
        <v>59</v>
      </c>
    </row>
    <row r="1252" spans="1:35" x14ac:dyDescent="0.3">
      <c r="A1252" s="3" t="s">
        <v>498</v>
      </c>
      <c r="B1252" s="5">
        <v>41537</v>
      </c>
      <c r="C1252" s="5" t="s">
        <v>1306</v>
      </c>
      <c r="D1252" s="6">
        <v>17</v>
      </c>
      <c r="E1252" s="5" t="s">
        <v>1325</v>
      </c>
      <c r="F1252" s="3" t="s">
        <v>419</v>
      </c>
      <c r="G1252" s="3" t="s">
        <v>11</v>
      </c>
      <c r="H1252" s="3" t="s">
        <v>11</v>
      </c>
      <c r="AI1252" s="3" t="s">
        <v>61</v>
      </c>
    </row>
    <row r="1253" spans="1:35" x14ac:dyDescent="0.3">
      <c r="A1253" s="3" t="s">
        <v>498</v>
      </c>
      <c r="B1253" s="5">
        <v>41537</v>
      </c>
      <c r="C1253" s="5" t="s">
        <v>1306</v>
      </c>
      <c r="D1253" s="6">
        <v>17</v>
      </c>
      <c r="E1253" s="5" t="s">
        <v>1326</v>
      </c>
      <c r="F1253" s="3" t="s">
        <v>420</v>
      </c>
      <c r="G1253" s="3" t="s">
        <v>11</v>
      </c>
      <c r="H1253" s="3" t="s">
        <v>11</v>
      </c>
      <c r="AI1253" s="3" t="s">
        <v>61</v>
      </c>
    </row>
    <row r="1254" spans="1:35" x14ac:dyDescent="0.3">
      <c r="A1254" s="3" t="s">
        <v>498</v>
      </c>
      <c r="B1254" s="5">
        <v>41537</v>
      </c>
      <c r="C1254" s="5" t="s">
        <v>1306</v>
      </c>
      <c r="D1254" s="6">
        <v>18</v>
      </c>
      <c r="E1254" s="5" t="s">
        <v>1327</v>
      </c>
      <c r="F1254" s="3" t="s">
        <v>421</v>
      </c>
      <c r="G1254" s="3" t="s">
        <v>11</v>
      </c>
      <c r="H1254" s="3" t="s">
        <v>11</v>
      </c>
      <c r="AI1254" s="3" t="s">
        <v>61</v>
      </c>
    </row>
    <row r="1255" spans="1:35" x14ac:dyDescent="0.3">
      <c r="A1255" s="3" t="s">
        <v>498</v>
      </c>
      <c r="B1255" s="5">
        <v>41537</v>
      </c>
      <c r="C1255" s="5" t="s">
        <v>1306</v>
      </c>
      <c r="D1255" s="6">
        <v>18</v>
      </c>
      <c r="E1255" s="5" t="s">
        <v>1328</v>
      </c>
      <c r="F1255" s="3" t="s">
        <v>422</v>
      </c>
      <c r="G1255" s="3" t="s">
        <v>11</v>
      </c>
      <c r="H1255" s="3" t="s">
        <v>11</v>
      </c>
      <c r="AI1255" s="3" t="s">
        <v>61</v>
      </c>
    </row>
    <row r="1256" spans="1:35" x14ac:dyDescent="0.3">
      <c r="A1256" s="3" t="s">
        <v>498</v>
      </c>
      <c r="B1256" s="5">
        <v>41537</v>
      </c>
      <c r="C1256" s="5" t="s">
        <v>1306</v>
      </c>
      <c r="D1256" s="6">
        <v>19</v>
      </c>
      <c r="E1256" s="5" t="s">
        <v>1329</v>
      </c>
      <c r="F1256" s="3" t="s">
        <v>423</v>
      </c>
      <c r="G1256" s="3" t="s">
        <v>11</v>
      </c>
      <c r="H1256" s="3" t="s">
        <v>11</v>
      </c>
      <c r="I1256" s="3" t="s">
        <v>12</v>
      </c>
      <c r="AI1256" s="3" t="s">
        <v>61</v>
      </c>
    </row>
    <row r="1257" spans="1:35" x14ac:dyDescent="0.3">
      <c r="A1257" s="3" t="s">
        <v>498</v>
      </c>
      <c r="B1257" s="5">
        <v>41537</v>
      </c>
      <c r="C1257" s="5" t="s">
        <v>1306</v>
      </c>
      <c r="D1257" s="6">
        <v>19</v>
      </c>
      <c r="E1257" s="5" t="s">
        <v>1330</v>
      </c>
      <c r="F1257" s="3" t="s">
        <v>424</v>
      </c>
      <c r="G1257" s="3" t="s">
        <v>11</v>
      </c>
      <c r="H1257" s="3" t="s">
        <v>11</v>
      </c>
      <c r="I1257" s="3" t="s">
        <v>12</v>
      </c>
      <c r="AI1257" s="3" t="s">
        <v>61</v>
      </c>
    </row>
    <row r="1258" spans="1:35" x14ac:dyDescent="0.3">
      <c r="A1258" s="3" t="s">
        <v>498</v>
      </c>
      <c r="B1258" s="5">
        <v>41537</v>
      </c>
      <c r="C1258" s="5" t="s">
        <v>1306</v>
      </c>
      <c r="D1258" s="6">
        <v>20</v>
      </c>
      <c r="E1258" s="5" t="s">
        <v>1331</v>
      </c>
      <c r="F1258" s="3" t="s">
        <v>425</v>
      </c>
      <c r="G1258" s="3" t="s">
        <v>11</v>
      </c>
      <c r="H1258" s="3" t="s">
        <v>11</v>
      </c>
      <c r="AI1258" s="3" t="s">
        <v>61</v>
      </c>
    </row>
    <row r="1259" spans="1:35" x14ac:dyDescent="0.3">
      <c r="A1259" s="3" t="s">
        <v>498</v>
      </c>
      <c r="B1259" s="5">
        <v>41537</v>
      </c>
      <c r="C1259" s="5" t="s">
        <v>1306</v>
      </c>
      <c r="D1259" s="6">
        <v>20</v>
      </c>
      <c r="E1259" s="5" t="s">
        <v>1332</v>
      </c>
      <c r="F1259" s="3" t="s">
        <v>426</v>
      </c>
      <c r="G1259" s="3" t="s">
        <v>11</v>
      </c>
      <c r="H1259" s="3" t="s">
        <v>11</v>
      </c>
      <c r="I1259" s="3" t="s">
        <v>12</v>
      </c>
      <c r="AI1259" s="3" t="s">
        <v>61</v>
      </c>
    </row>
    <row r="1260" spans="1:35" x14ac:dyDescent="0.3">
      <c r="A1260" s="3" t="s">
        <v>498</v>
      </c>
      <c r="B1260" s="5">
        <v>41537</v>
      </c>
      <c r="C1260" s="5" t="s">
        <v>1306</v>
      </c>
      <c r="D1260" s="6">
        <v>21</v>
      </c>
      <c r="E1260" s="5" t="s">
        <v>1333</v>
      </c>
      <c r="F1260" s="3" t="s">
        <v>427</v>
      </c>
      <c r="G1260" s="3" t="s">
        <v>11</v>
      </c>
      <c r="H1260" s="3" t="s">
        <v>11</v>
      </c>
      <c r="I1260" s="3" t="s">
        <v>12</v>
      </c>
      <c r="AI1260" s="3" t="s">
        <v>61</v>
      </c>
    </row>
    <row r="1261" spans="1:35" x14ac:dyDescent="0.3">
      <c r="A1261" s="3" t="s">
        <v>498</v>
      </c>
      <c r="B1261" s="5">
        <v>41537</v>
      </c>
      <c r="C1261" s="5" t="s">
        <v>1306</v>
      </c>
      <c r="D1261" s="6">
        <v>21</v>
      </c>
      <c r="E1261" s="5" t="s">
        <v>1334</v>
      </c>
      <c r="F1261" s="3" t="s">
        <v>428</v>
      </c>
      <c r="G1261" s="3" t="s">
        <v>11</v>
      </c>
      <c r="H1261" s="3" t="s">
        <v>11</v>
      </c>
      <c r="AI1261" s="3" t="s">
        <v>61</v>
      </c>
    </row>
    <row r="1262" spans="1:35" x14ac:dyDescent="0.3">
      <c r="A1262" s="3" t="s">
        <v>498</v>
      </c>
      <c r="B1262" s="5">
        <v>41537</v>
      </c>
      <c r="C1262" s="5" t="s">
        <v>1306</v>
      </c>
      <c r="D1262" s="6">
        <v>22</v>
      </c>
      <c r="E1262" s="5" t="s">
        <v>1335</v>
      </c>
      <c r="F1262" s="3" t="s">
        <v>429</v>
      </c>
      <c r="G1262" s="3" t="s">
        <v>11</v>
      </c>
      <c r="H1262" s="3" t="s">
        <v>11</v>
      </c>
      <c r="I1262" s="3" t="s">
        <v>12</v>
      </c>
      <c r="AI1262" s="3" t="s">
        <v>61</v>
      </c>
    </row>
    <row r="1263" spans="1:35" x14ac:dyDescent="0.3">
      <c r="A1263" s="3" t="s">
        <v>498</v>
      </c>
      <c r="B1263" s="5">
        <v>41537</v>
      </c>
      <c r="C1263" s="5" t="s">
        <v>1306</v>
      </c>
      <c r="D1263" s="6">
        <v>22</v>
      </c>
      <c r="E1263" s="5" t="s">
        <v>1336</v>
      </c>
      <c r="F1263" s="3" t="s">
        <v>430</v>
      </c>
      <c r="G1263" s="3" t="s">
        <v>11</v>
      </c>
      <c r="H1263" s="3" t="s">
        <v>11</v>
      </c>
      <c r="I1263" s="3" t="s">
        <v>12</v>
      </c>
      <c r="AI1263" s="3" t="s">
        <v>61</v>
      </c>
    </row>
    <row r="1264" spans="1:35" x14ac:dyDescent="0.3">
      <c r="A1264" s="3" t="s">
        <v>498</v>
      </c>
      <c r="B1264" s="5">
        <v>41537</v>
      </c>
      <c r="C1264" s="5" t="s">
        <v>1306</v>
      </c>
      <c r="D1264" s="6">
        <v>23</v>
      </c>
      <c r="E1264" s="5" t="s">
        <v>1337</v>
      </c>
      <c r="F1264" s="3" t="s">
        <v>431</v>
      </c>
      <c r="G1264" s="3" t="s">
        <v>11</v>
      </c>
      <c r="H1264" s="3" t="s">
        <v>11</v>
      </c>
      <c r="AI1264" s="3" t="s">
        <v>61</v>
      </c>
    </row>
    <row r="1265" spans="1:35" x14ac:dyDescent="0.3">
      <c r="A1265" s="3" t="s">
        <v>498</v>
      </c>
      <c r="B1265" s="5">
        <v>41537</v>
      </c>
      <c r="C1265" s="5" t="s">
        <v>1306</v>
      </c>
      <c r="D1265" s="6">
        <v>23</v>
      </c>
      <c r="E1265" s="5" t="s">
        <v>1338</v>
      </c>
      <c r="F1265" s="3" t="s">
        <v>432</v>
      </c>
      <c r="G1265" s="3" t="s">
        <v>11</v>
      </c>
      <c r="H1265" s="3" t="s">
        <v>11</v>
      </c>
      <c r="AI1265" s="3" t="s">
        <v>61</v>
      </c>
    </row>
    <row r="1266" spans="1:35" x14ac:dyDescent="0.3">
      <c r="A1266" s="3" t="s">
        <v>498</v>
      </c>
      <c r="B1266" s="5">
        <v>41537</v>
      </c>
      <c r="C1266" s="5" t="s">
        <v>1306</v>
      </c>
      <c r="D1266" s="6">
        <v>24</v>
      </c>
      <c r="E1266" s="5" t="s">
        <v>1339</v>
      </c>
      <c r="F1266" s="3" t="s">
        <v>433</v>
      </c>
      <c r="G1266" s="3" t="s">
        <v>11</v>
      </c>
      <c r="H1266" s="3" t="s">
        <v>11</v>
      </c>
      <c r="AI1266" s="3" t="s">
        <v>61</v>
      </c>
    </row>
    <row r="1267" spans="1:35" x14ac:dyDescent="0.3">
      <c r="A1267" s="3" t="s">
        <v>498</v>
      </c>
      <c r="B1267" s="5">
        <v>41537</v>
      </c>
      <c r="C1267" s="5" t="s">
        <v>1306</v>
      </c>
      <c r="D1267" s="6">
        <v>24</v>
      </c>
      <c r="E1267" s="5" t="s">
        <v>1340</v>
      </c>
      <c r="F1267" s="3" t="s">
        <v>434</v>
      </c>
      <c r="G1267" s="3" t="s">
        <v>11</v>
      </c>
      <c r="H1267" s="3" t="s">
        <v>11</v>
      </c>
      <c r="AI1267" s="3" t="s">
        <v>61</v>
      </c>
    </row>
    <row r="1268" spans="1:35" x14ac:dyDescent="0.3">
      <c r="A1268" s="3" t="s">
        <v>498</v>
      </c>
      <c r="B1268" s="5">
        <v>41537</v>
      </c>
      <c r="C1268" s="5" t="s">
        <v>1306</v>
      </c>
      <c r="D1268" s="6">
        <v>25</v>
      </c>
      <c r="E1268" s="5" t="s">
        <v>1341</v>
      </c>
      <c r="F1268" s="3" t="s">
        <v>435</v>
      </c>
      <c r="G1268" s="3" t="s">
        <v>11</v>
      </c>
      <c r="H1268" s="3" t="s">
        <v>11</v>
      </c>
      <c r="AI1268" s="3" t="s">
        <v>61</v>
      </c>
    </row>
    <row r="1269" spans="1:35" x14ac:dyDescent="0.3">
      <c r="A1269" s="3" t="s">
        <v>498</v>
      </c>
      <c r="B1269" s="5">
        <v>41537</v>
      </c>
      <c r="C1269" s="5" t="s">
        <v>1306</v>
      </c>
      <c r="D1269" s="6">
        <v>25</v>
      </c>
      <c r="E1269" s="5" t="s">
        <v>1342</v>
      </c>
      <c r="F1269" s="3" t="s">
        <v>436</v>
      </c>
      <c r="G1269" s="3" t="s">
        <v>11</v>
      </c>
      <c r="H1269" s="3" t="s">
        <v>11</v>
      </c>
      <c r="AI1269" s="3" t="s">
        <v>61</v>
      </c>
    </row>
    <row r="1270" spans="1:35" x14ac:dyDescent="0.3">
      <c r="A1270" s="3" t="s">
        <v>498</v>
      </c>
      <c r="B1270" s="5">
        <v>41537</v>
      </c>
      <c r="C1270" s="5" t="s">
        <v>1306</v>
      </c>
      <c r="D1270" s="6">
        <v>26</v>
      </c>
      <c r="E1270" s="5" t="s">
        <v>1343</v>
      </c>
      <c r="F1270" s="3" t="s">
        <v>437</v>
      </c>
      <c r="G1270" s="3" t="s">
        <v>11</v>
      </c>
      <c r="H1270" s="3" t="s">
        <v>11</v>
      </c>
      <c r="AI1270" s="3" t="s">
        <v>61</v>
      </c>
    </row>
    <row r="1271" spans="1:35" x14ac:dyDescent="0.3">
      <c r="A1271" s="3" t="s">
        <v>498</v>
      </c>
      <c r="B1271" s="5">
        <v>41537</v>
      </c>
      <c r="C1271" s="5" t="s">
        <v>1306</v>
      </c>
      <c r="D1271" s="6">
        <v>26</v>
      </c>
      <c r="E1271" s="5" t="s">
        <v>1344</v>
      </c>
      <c r="F1271" s="3" t="s">
        <v>438</v>
      </c>
      <c r="G1271" s="3" t="s">
        <v>11</v>
      </c>
      <c r="H1271" s="3" t="s">
        <v>11</v>
      </c>
      <c r="AI1271" s="3" t="s">
        <v>61</v>
      </c>
    </row>
    <row r="1272" spans="1:35" x14ac:dyDescent="0.3">
      <c r="A1272" s="3" t="s">
        <v>498</v>
      </c>
      <c r="B1272" s="5">
        <v>41537</v>
      </c>
      <c r="C1272" s="5" t="s">
        <v>1306</v>
      </c>
      <c r="D1272" s="6">
        <v>27</v>
      </c>
      <c r="E1272" s="5" t="s">
        <v>1345</v>
      </c>
      <c r="F1272" s="3" t="s">
        <v>439</v>
      </c>
      <c r="G1272" s="3" t="s">
        <v>11</v>
      </c>
      <c r="H1272" s="3" t="s">
        <v>11</v>
      </c>
      <c r="I1272" s="3" t="s">
        <v>12</v>
      </c>
      <c r="AI1272" s="3" t="s">
        <v>61</v>
      </c>
    </row>
    <row r="1273" spans="1:35" x14ac:dyDescent="0.3">
      <c r="A1273" s="3" t="s">
        <v>498</v>
      </c>
      <c r="B1273" s="5">
        <v>41537</v>
      </c>
      <c r="C1273" s="5" t="s">
        <v>1306</v>
      </c>
      <c r="D1273" s="6">
        <v>27</v>
      </c>
      <c r="E1273" s="5" t="s">
        <v>1346</v>
      </c>
      <c r="F1273" s="3" t="s">
        <v>440</v>
      </c>
      <c r="G1273" s="3" t="s">
        <v>11</v>
      </c>
      <c r="H1273" s="3" t="s">
        <v>11</v>
      </c>
      <c r="AI1273" s="3" t="s">
        <v>61</v>
      </c>
    </row>
    <row r="1274" spans="1:35" x14ac:dyDescent="0.3">
      <c r="A1274" s="3" t="s">
        <v>498</v>
      </c>
      <c r="B1274" s="5">
        <v>41537</v>
      </c>
      <c r="C1274" s="5" t="s">
        <v>1306</v>
      </c>
      <c r="D1274" s="6">
        <v>28</v>
      </c>
      <c r="E1274" s="5" t="s">
        <v>1347</v>
      </c>
      <c r="F1274" s="3" t="s">
        <v>441</v>
      </c>
      <c r="G1274" s="3" t="s">
        <v>11</v>
      </c>
      <c r="H1274" s="3" t="s">
        <v>11</v>
      </c>
      <c r="AI1274" s="3" t="s">
        <v>61</v>
      </c>
    </row>
    <row r="1275" spans="1:35" x14ac:dyDescent="0.3">
      <c r="A1275" s="3" t="s">
        <v>498</v>
      </c>
      <c r="B1275" s="5">
        <v>41537</v>
      </c>
      <c r="C1275" s="5" t="s">
        <v>1306</v>
      </c>
      <c r="D1275" s="6">
        <v>28</v>
      </c>
      <c r="E1275" s="5" t="s">
        <v>1348</v>
      </c>
      <c r="F1275" s="3" t="s">
        <v>442</v>
      </c>
      <c r="G1275" s="3" t="s">
        <v>11</v>
      </c>
      <c r="H1275" s="3" t="s">
        <v>11</v>
      </c>
      <c r="AI1275" s="3" t="s">
        <v>61</v>
      </c>
    </row>
    <row r="1276" spans="1:35" x14ac:dyDescent="0.3">
      <c r="A1276" s="3" t="s">
        <v>498</v>
      </c>
      <c r="B1276" s="5">
        <v>41537</v>
      </c>
      <c r="C1276" s="5" t="s">
        <v>1306</v>
      </c>
      <c r="D1276" s="6">
        <v>29</v>
      </c>
      <c r="E1276" s="5" t="s">
        <v>1349</v>
      </c>
      <c r="F1276" s="3" t="s">
        <v>443</v>
      </c>
      <c r="G1276" s="3" t="s">
        <v>11</v>
      </c>
      <c r="H1276" s="3" t="s">
        <v>11</v>
      </c>
      <c r="AI1276" s="3" t="s">
        <v>61</v>
      </c>
    </row>
    <row r="1277" spans="1:35" x14ac:dyDescent="0.3">
      <c r="A1277" s="3" t="s">
        <v>498</v>
      </c>
      <c r="B1277" s="5">
        <v>41537</v>
      </c>
      <c r="C1277" s="5" t="s">
        <v>1306</v>
      </c>
      <c r="D1277" s="6">
        <v>29</v>
      </c>
      <c r="E1277" s="5" t="s">
        <v>1350</v>
      </c>
      <c r="F1277" s="3" t="s">
        <v>444</v>
      </c>
      <c r="G1277" s="3" t="s">
        <v>11</v>
      </c>
      <c r="H1277" s="3" t="s">
        <v>11</v>
      </c>
      <c r="AI1277" s="3" t="s">
        <v>61</v>
      </c>
    </row>
    <row r="1278" spans="1:35" x14ac:dyDescent="0.3">
      <c r="A1278" s="3" t="s">
        <v>498</v>
      </c>
      <c r="B1278" s="5">
        <v>41537</v>
      </c>
      <c r="C1278" s="5" t="s">
        <v>1306</v>
      </c>
      <c r="D1278" s="6">
        <v>30</v>
      </c>
      <c r="E1278" s="5" t="s">
        <v>1351</v>
      </c>
      <c r="F1278" s="3" t="s">
        <v>445</v>
      </c>
      <c r="G1278" s="3" t="s">
        <v>11</v>
      </c>
      <c r="H1278" s="3" t="s">
        <v>11</v>
      </c>
      <c r="AI1278" s="3" t="s">
        <v>61</v>
      </c>
    </row>
    <row r="1279" spans="1:35" x14ac:dyDescent="0.3">
      <c r="A1279" s="3" t="s">
        <v>498</v>
      </c>
      <c r="B1279" s="5">
        <v>41537</v>
      </c>
      <c r="C1279" s="5" t="s">
        <v>1306</v>
      </c>
      <c r="D1279" s="6">
        <v>30</v>
      </c>
      <c r="E1279" s="5" t="s">
        <v>1352</v>
      </c>
      <c r="F1279" s="3" t="s">
        <v>446</v>
      </c>
      <c r="G1279" s="3" t="s">
        <v>11</v>
      </c>
      <c r="H1279" s="3" t="s">
        <v>11</v>
      </c>
      <c r="AI1279" s="3" t="s">
        <v>61</v>
      </c>
    </row>
    <row r="1280" spans="1:35" x14ac:dyDescent="0.3">
      <c r="A1280" s="3" t="s">
        <v>498</v>
      </c>
      <c r="B1280" s="5">
        <v>41537</v>
      </c>
      <c r="C1280" s="5" t="s">
        <v>1306</v>
      </c>
      <c r="D1280" s="6">
        <v>31</v>
      </c>
      <c r="E1280" s="5" t="s">
        <v>1353</v>
      </c>
      <c r="F1280" s="3" t="s">
        <v>447</v>
      </c>
      <c r="G1280" s="3" t="s">
        <v>11</v>
      </c>
      <c r="H1280" s="3" t="s">
        <v>11</v>
      </c>
      <c r="AI1280" s="3" t="s">
        <v>61</v>
      </c>
    </row>
    <row r="1281" spans="1:35" x14ac:dyDescent="0.3">
      <c r="A1281" s="3" t="s">
        <v>498</v>
      </c>
      <c r="B1281" s="5">
        <v>41537</v>
      </c>
      <c r="C1281" s="5" t="s">
        <v>1306</v>
      </c>
      <c r="D1281" s="6">
        <v>31</v>
      </c>
      <c r="E1281" s="5" t="s">
        <v>1354</v>
      </c>
      <c r="F1281" s="3" t="s">
        <v>448</v>
      </c>
      <c r="G1281" s="3" t="s">
        <v>11</v>
      </c>
      <c r="H1281" s="3" t="s">
        <v>11</v>
      </c>
      <c r="AI1281" s="3" t="s">
        <v>61</v>
      </c>
    </row>
    <row r="1282" spans="1:35" x14ac:dyDescent="0.3">
      <c r="A1282" s="3" t="s">
        <v>498</v>
      </c>
      <c r="B1282" s="5">
        <v>41537</v>
      </c>
      <c r="C1282" s="5" t="s">
        <v>1306</v>
      </c>
      <c r="D1282" s="6">
        <v>32</v>
      </c>
      <c r="E1282" s="5" t="s">
        <v>1355</v>
      </c>
      <c r="F1282" s="3" t="s">
        <v>449</v>
      </c>
      <c r="G1282" s="3" t="s">
        <v>11</v>
      </c>
      <c r="H1282" s="3" t="s">
        <v>11</v>
      </c>
      <c r="AI1282" s="3" t="s">
        <v>61</v>
      </c>
    </row>
    <row r="1283" spans="1:35" x14ac:dyDescent="0.3">
      <c r="A1283" s="3" t="s">
        <v>498</v>
      </c>
      <c r="B1283" s="5">
        <v>41537</v>
      </c>
      <c r="C1283" s="5" t="s">
        <v>1306</v>
      </c>
      <c r="D1283" s="6">
        <v>32</v>
      </c>
      <c r="E1283" s="5" t="s">
        <v>1356</v>
      </c>
      <c r="F1283" s="3" t="s">
        <v>450</v>
      </c>
      <c r="G1283" s="3" t="s">
        <v>11</v>
      </c>
      <c r="H1283" s="3" t="s">
        <v>11</v>
      </c>
      <c r="AI1283" s="3" t="s">
        <v>61</v>
      </c>
    </row>
    <row r="1284" spans="1:35" x14ac:dyDescent="0.3">
      <c r="A1284" s="3" t="s">
        <v>498</v>
      </c>
      <c r="B1284" s="5">
        <v>41537</v>
      </c>
      <c r="C1284" s="5" t="s">
        <v>1306</v>
      </c>
      <c r="D1284" s="6">
        <v>33</v>
      </c>
      <c r="E1284" s="5" t="s">
        <v>1357</v>
      </c>
      <c r="F1284" s="3" t="s">
        <v>451</v>
      </c>
      <c r="G1284" s="3" t="s">
        <v>11</v>
      </c>
      <c r="H1284" s="3" t="s">
        <v>11</v>
      </c>
      <c r="AI1284" s="3" t="s">
        <v>60</v>
      </c>
    </row>
    <row r="1285" spans="1:35" x14ac:dyDescent="0.3">
      <c r="A1285" s="3" t="s">
        <v>498</v>
      </c>
      <c r="B1285" s="5">
        <v>41537</v>
      </c>
      <c r="C1285" s="5" t="s">
        <v>1306</v>
      </c>
      <c r="D1285" s="6">
        <v>33</v>
      </c>
      <c r="E1285" s="5" t="s">
        <v>1358</v>
      </c>
      <c r="F1285" s="3" t="s">
        <v>452</v>
      </c>
      <c r="G1285" s="3" t="s">
        <v>11</v>
      </c>
      <c r="H1285" s="3" t="s">
        <v>11</v>
      </c>
      <c r="AI1285" s="3" t="s">
        <v>60</v>
      </c>
    </row>
    <row r="1286" spans="1:35" x14ac:dyDescent="0.3">
      <c r="A1286" s="3" t="s">
        <v>498</v>
      </c>
      <c r="B1286" s="5">
        <v>41537</v>
      </c>
      <c r="C1286" s="5" t="s">
        <v>1306</v>
      </c>
      <c r="D1286" s="6">
        <v>34</v>
      </c>
      <c r="E1286" s="5" t="s">
        <v>1359</v>
      </c>
      <c r="F1286" s="3" t="s">
        <v>453</v>
      </c>
      <c r="G1286" s="3" t="s">
        <v>11</v>
      </c>
      <c r="H1286" s="3" t="s">
        <v>11</v>
      </c>
      <c r="AI1286" s="3" t="s">
        <v>60</v>
      </c>
    </row>
    <row r="1287" spans="1:35" x14ac:dyDescent="0.3">
      <c r="A1287" s="3" t="s">
        <v>498</v>
      </c>
      <c r="B1287" s="5">
        <v>41537</v>
      </c>
      <c r="C1287" s="5" t="s">
        <v>1306</v>
      </c>
      <c r="D1287" s="6">
        <v>34</v>
      </c>
      <c r="E1287" s="5" t="s">
        <v>1360</v>
      </c>
      <c r="F1287" s="3" t="s">
        <v>454</v>
      </c>
      <c r="G1287" s="3" t="s">
        <v>11</v>
      </c>
      <c r="H1287" s="3" t="s">
        <v>11</v>
      </c>
      <c r="AI1287" s="3" t="s">
        <v>60</v>
      </c>
    </row>
    <row r="1288" spans="1:35" x14ac:dyDescent="0.3">
      <c r="A1288" s="3" t="s">
        <v>498</v>
      </c>
      <c r="B1288" s="5">
        <v>41537</v>
      </c>
      <c r="C1288" s="5" t="s">
        <v>1306</v>
      </c>
      <c r="D1288" s="6">
        <v>35</v>
      </c>
      <c r="E1288" s="5" t="s">
        <v>1361</v>
      </c>
      <c r="F1288" s="3" t="s">
        <v>455</v>
      </c>
      <c r="G1288" s="3" t="s">
        <v>11</v>
      </c>
      <c r="H1288" s="3" t="s">
        <v>11</v>
      </c>
      <c r="AI1288" s="3" t="s">
        <v>60</v>
      </c>
    </row>
    <row r="1289" spans="1:35" x14ac:dyDescent="0.3">
      <c r="A1289" s="3" t="s">
        <v>498</v>
      </c>
      <c r="B1289" s="5">
        <v>41537</v>
      </c>
      <c r="C1289" s="5" t="s">
        <v>1306</v>
      </c>
      <c r="D1289" s="6">
        <v>35</v>
      </c>
      <c r="E1289" s="5" t="s">
        <v>1362</v>
      </c>
      <c r="F1289" s="3" t="s">
        <v>456</v>
      </c>
      <c r="G1289" s="3" t="s">
        <v>11</v>
      </c>
      <c r="H1289" s="3" t="s">
        <v>11</v>
      </c>
      <c r="AI1289" s="3" t="s">
        <v>60</v>
      </c>
    </row>
    <row r="1290" spans="1:35" x14ac:dyDescent="0.3">
      <c r="A1290" s="3" t="s">
        <v>498</v>
      </c>
      <c r="B1290" s="5">
        <v>41537</v>
      </c>
      <c r="C1290" s="5" t="s">
        <v>1306</v>
      </c>
      <c r="D1290" s="6">
        <v>36</v>
      </c>
      <c r="E1290" s="5" t="s">
        <v>1363</v>
      </c>
      <c r="F1290" s="3" t="s">
        <v>457</v>
      </c>
      <c r="G1290" s="3" t="s">
        <v>11</v>
      </c>
      <c r="H1290" s="3" t="s">
        <v>11</v>
      </c>
      <c r="I1290" s="3" t="s">
        <v>12</v>
      </c>
      <c r="AI1290" s="3" t="s">
        <v>60</v>
      </c>
    </row>
    <row r="1291" spans="1:35" x14ac:dyDescent="0.3">
      <c r="A1291" s="3" t="s">
        <v>498</v>
      </c>
      <c r="B1291" s="5">
        <v>41537</v>
      </c>
      <c r="C1291" s="5" t="s">
        <v>1306</v>
      </c>
      <c r="D1291" s="6">
        <v>36</v>
      </c>
      <c r="E1291" s="5" t="s">
        <v>1364</v>
      </c>
      <c r="F1291" s="3" t="s">
        <v>458</v>
      </c>
      <c r="G1291" s="3" t="s">
        <v>11</v>
      </c>
      <c r="H1291" s="3" t="s">
        <v>11</v>
      </c>
      <c r="I1291" s="3" t="s">
        <v>12</v>
      </c>
      <c r="AI1291" s="3" t="s">
        <v>60</v>
      </c>
    </row>
    <row r="1292" spans="1:35" x14ac:dyDescent="0.3">
      <c r="A1292" s="3" t="s">
        <v>498</v>
      </c>
      <c r="B1292" s="5">
        <v>41537</v>
      </c>
      <c r="C1292" s="5" t="s">
        <v>1306</v>
      </c>
      <c r="D1292" s="6">
        <v>37</v>
      </c>
      <c r="E1292" s="5" t="s">
        <v>1365</v>
      </c>
      <c r="F1292" s="3" t="s">
        <v>459</v>
      </c>
      <c r="G1292" s="3" t="s">
        <v>11</v>
      </c>
      <c r="H1292" s="3" t="s">
        <v>11</v>
      </c>
      <c r="AI1292" s="3" t="s">
        <v>60</v>
      </c>
    </row>
    <row r="1293" spans="1:35" x14ac:dyDescent="0.3">
      <c r="A1293" s="3" t="s">
        <v>498</v>
      </c>
      <c r="B1293" s="5">
        <v>41537</v>
      </c>
      <c r="C1293" s="5" t="s">
        <v>1306</v>
      </c>
      <c r="D1293" s="6">
        <v>37</v>
      </c>
      <c r="E1293" s="5" t="s">
        <v>1366</v>
      </c>
      <c r="F1293" s="3" t="s">
        <v>460</v>
      </c>
      <c r="G1293" s="3" t="s">
        <v>11</v>
      </c>
      <c r="H1293" s="3" t="s">
        <v>11</v>
      </c>
      <c r="I1293" s="3" t="s">
        <v>12</v>
      </c>
      <c r="AI1293" s="3" t="s">
        <v>60</v>
      </c>
    </row>
    <row r="1294" spans="1:35" x14ac:dyDescent="0.3">
      <c r="A1294" s="3" t="s">
        <v>498</v>
      </c>
      <c r="B1294" s="5">
        <v>41537</v>
      </c>
      <c r="C1294" s="5" t="s">
        <v>1306</v>
      </c>
      <c r="D1294" s="6">
        <v>38</v>
      </c>
      <c r="E1294" s="5" t="s">
        <v>1367</v>
      </c>
      <c r="F1294" s="3" t="s">
        <v>461</v>
      </c>
      <c r="G1294" s="3" t="s">
        <v>11</v>
      </c>
      <c r="H1294" s="3" t="s">
        <v>11</v>
      </c>
      <c r="AI1294" s="3" t="s">
        <v>60</v>
      </c>
    </row>
    <row r="1295" spans="1:35" x14ac:dyDescent="0.3">
      <c r="A1295" s="3" t="s">
        <v>498</v>
      </c>
      <c r="B1295" s="5">
        <v>41537</v>
      </c>
      <c r="C1295" s="5" t="s">
        <v>1306</v>
      </c>
      <c r="D1295" s="6">
        <v>38</v>
      </c>
      <c r="E1295" s="5" t="s">
        <v>1368</v>
      </c>
      <c r="F1295" s="3" t="s">
        <v>462</v>
      </c>
      <c r="G1295" s="3" t="s">
        <v>11</v>
      </c>
      <c r="H1295" s="3" t="s">
        <v>11</v>
      </c>
      <c r="AI1295" s="3" t="s">
        <v>60</v>
      </c>
    </row>
    <row r="1296" spans="1:35" x14ac:dyDescent="0.3">
      <c r="A1296" s="3" t="s">
        <v>498</v>
      </c>
      <c r="B1296" s="5">
        <v>41537</v>
      </c>
      <c r="C1296" s="5" t="s">
        <v>1306</v>
      </c>
      <c r="D1296" s="6">
        <v>39</v>
      </c>
      <c r="E1296" s="5" t="s">
        <v>1369</v>
      </c>
      <c r="F1296" s="3" t="s">
        <v>463</v>
      </c>
      <c r="G1296" s="3" t="s">
        <v>11</v>
      </c>
      <c r="H1296" s="3" t="s">
        <v>11</v>
      </c>
      <c r="I1296" s="3" t="s">
        <v>12</v>
      </c>
      <c r="AI1296" s="3" t="s">
        <v>60</v>
      </c>
    </row>
    <row r="1297" spans="1:35" x14ac:dyDescent="0.3">
      <c r="A1297" s="3" t="s">
        <v>498</v>
      </c>
      <c r="B1297" s="5">
        <v>41537</v>
      </c>
      <c r="C1297" s="5" t="s">
        <v>1306</v>
      </c>
      <c r="D1297" s="6">
        <v>39</v>
      </c>
      <c r="E1297" s="5" t="s">
        <v>1370</v>
      </c>
      <c r="F1297" s="3" t="s">
        <v>464</v>
      </c>
      <c r="G1297" s="3" t="s">
        <v>11</v>
      </c>
      <c r="H1297" s="3" t="s">
        <v>11</v>
      </c>
      <c r="AI1297" s="3" t="s">
        <v>60</v>
      </c>
    </row>
    <row r="1298" spans="1:35" x14ac:dyDescent="0.3">
      <c r="A1298" s="3" t="s">
        <v>498</v>
      </c>
      <c r="B1298" s="5">
        <v>41537</v>
      </c>
      <c r="C1298" s="5" t="s">
        <v>1306</v>
      </c>
      <c r="D1298" s="6">
        <v>40</v>
      </c>
      <c r="E1298" s="5" t="s">
        <v>1371</v>
      </c>
      <c r="F1298" s="3" t="s">
        <v>465</v>
      </c>
      <c r="G1298" s="3" t="s">
        <v>11</v>
      </c>
      <c r="H1298" s="3" t="s">
        <v>11</v>
      </c>
      <c r="AI1298" s="3" t="s">
        <v>60</v>
      </c>
    </row>
    <row r="1299" spans="1:35" x14ac:dyDescent="0.3">
      <c r="A1299" s="3" t="s">
        <v>498</v>
      </c>
      <c r="B1299" s="5">
        <v>41537</v>
      </c>
      <c r="C1299" s="5" t="s">
        <v>1306</v>
      </c>
      <c r="D1299" s="6">
        <v>40</v>
      </c>
      <c r="E1299" s="5" t="s">
        <v>1372</v>
      </c>
      <c r="F1299" s="3" t="s">
        <v>466</v>
      </c>
      <c r="G1299" s="3" t="s">
        <v>11</v>
      </c>
      <c r="H1299" s="3" t="s">
        <v>11</v>
      </c>
      <c r="AI1299" s="3" t="s">
        <v>60</v>
      </c>
    </row>
    <row r="1300" spans="1:35" x14ac:dyDescent="0.3">
      <c r="A1300" s="3" t="s">
        <v>498</v>
      </c>
      <c r="B1300" s="5">
        <v>41537</v>
      </c>
      <c r="C1300" s="5" t="s">
        <v>1306</v>
      </c>
      <c r="D1300" s="6">
        <v>41</v>
      </c>
      <c r="E1300" s="5" t="s">
        <v>1373</v>
      </c>
      <c r="F1300" s="3" t="s">
        <v>467</v>
      </c>
      <c r="G1300" s="3" t="s">
        <v>11</v>
      </c>
      <c r="H1300" s="3" t="s">
        <v>11</v>
      </c>
      <c r="AI1300" s="3" t="s">
        <v>60</v>
      </c>
    </row>
    <row r="1301" spans="1:35" x14ac:dyDescent="0.3">
      <c r="A1301" s="3" t="s">
        <v>498</v>
      </c>
      <c r="B1301" s="5">
        <v>41537</v>
      </c>
      <c r="C1301" s="5" t="s">
        <v>1306</v>
      </c>
      <c r="D1301" s="6">
        <v>41</v>
      </c>
      <c r="E1301" s="5" t="s">
        <v>1374</v>
      </c>
      <c r="F1301" s="3" t="s">
        <v>468</v>
      </c>
      <c r="G1301" s="3" t="s">
        <v>11</v>
      </c>
      <c r="H1301" s="3" t="s">
        <v>11</v>
      </c>
      <c r="AI1301" s="3" t="s">
        <v>60</v>
      </c>
    </row>
    <row r="1302" spans="1:35" x14ac:dyDescent="0.3">
      <c r="A1302" s="3" t="s">
        <v>498</v>
      </c>
      <c r="B1302" s="5">
        <v>41537</v>
      </c>
      <c r="C1302" s="5" t="s">
        <v>1306</v>
      </c>
      <c r="D1302" s="6">
        <v>42</v>
      </c>
      <c r="E1302" s="5" t="s">
        <v>1375</v>
      </c>
      <c r="F1302" s="3" t="s">
        <v>469</v>
      </c>
      <c r="G1302" s="3" t="s">
        <v>11</v>
      </c>
      <c r="H1302" s="3" t="s">
        <v>11</v>
      </c>
      <c r="AI1302" s="3" t="s">
        <v>60</v>
      </c>
    </row>
    <row r="1303" spans="1:35" x14ac:dyDescent="0.3">
      <c r="A1303" s="3" t="s">
        <v>498</v>
      </c>
      <c r="B1303" s="5">
        <v>41537</v>
      </c>
      <c r="C1303" s="5" t="s">
        <v>1306</v>
      </c>
      <c r="D1303" s="6">
        <v>42</v>
      </c>
      <c r="E1303" s="5" t="s">
        <v>1376</v>
      </c>
      <c r="F1303" s="3" t="s">
        <v>470</v>
      </c>
      <c r="G1303" s="3" t="s">
        <v>11</v>
      </c>
      <c r="H1303" s="3" t="s">
        <v>11</v>
      </c>
      <c r="AI1303" s="3" t="s">
        <v>60</v>
      </c>
    </row>
    <row r="1304" spans="1:35" x14ac:dyDescent="0.3">
      <c r="A1304" s="3" t="s">
        <v>498</v>
      </c>
      <c r="B1304" s="5">
        <v>41537</v>
      </c>
      <c r="C1304" s="5" t="s">
        <v>1306</v>
      </c>
      <c r="D1304" s="6">
        <v>43</v>
      </c>
      <c r="E1304" s="5" t="s">
        <v>1377</v>
      </c>
      <c r="F1304" s="3" t="s">
        <v>471</v>
      </c>
      <c r="G1304" s="3" t="s">
        <v>11</v>
      </c>
      <c r="H1304" s="3" t="s">
        <v>11</v>
      </c>
      <c r="AI1304" s="3" t="s">
        <v>60</v>
      </c>
    </row>
    <row r="1305" spans="1:35" x14ac:dyDescent="0.3">
      <c r="A1305" s="3" t="s">
        <v>498</v>
      </c>
      <c r="B1305" s="5">
        <v>41537</v>
      </c>
      <c r="C1305" s="5" t="s">
        <v>1306</v>
      </c>
      <c r="D1305" s="6">
        <v>43</v>
      </c>
      <c r="E1305" s="5" t="s">
        <v>1378</v>
      </c>
      <c r="F1305" s="3" t="s">
        <v>472</v>
      </c>
      <c r="G1305" s="3" t="s">
        <v>11</v>
      </c>
      <c r="H1305" s="3" t="s">
        <v>11</v>
      </c>
      <c r="AI1305" s="3" t="s">
        <v>60</v>
      </c>
    </row>
    <row r="1306" spans="1:35" x14ac:dyDescent="0.3">
      <c r="A1306" s="3" t="s">
        <v>498</v>
      </c>
      <c r="B1306" s="5">
        <v>41537</v>
      </c>
      <c r="C1306" s="5" t="s">
        <v>1306</v>
      </c>
      <c r="D1306" s="6">
        <v>44</v>
      </c>
      <c r="E1306" s="5" t="s">
        <v>1379</v>
      </c>
      <c r="F1306" s="3" t="s">
        <v>473</v>
      </c>
      <c r="G1306" s="3" t="s">
        <v>11</v>
      </c>
      <c r="H1306" s="3" t="s">
        <v>11</v>
      </c>
      <c r="AI1306" s="3" t="s">
        <v>60</v>
      </c>
    </row>
    <row r="1307" spans="1:35" x14ac:dyDescent="0.3">
      <c r="A1307" s="3" t="s">
        <v>498</v>
      </c>
      <c r="B1307" s="5">
        <v>41537</v>
      </c>
      <c r="C1307" s="5" t="s">
        <v>1306</v>
      </c>
      <c r="D1307" s="6">
        <v>44</v>
      </c>
      <c r="E1307" s="5" t="s">
        <v>1380</v>
      </c>
      <c r="F1307" s="3" t="s">
        <v>474</v>
      </c>
      <c r="G1307" s="3" t="s">
        <v>11</v>
      </c>
      <c r="H1307" s="3" t="s">
        <v>11</v>
      </c>
      <c r="AI1307" s="3" t="s">
        <v>60</v>
      </c>
    </row>
    <row r="1308" spans="1:35" x14ac:dyDescent="0.3">
      <c r="A1308" s="3" t="s">
        <v>498</v>
      </c>
      <c r="B1308" s="5">
        <v>41537</v>
      </c>
      <c r="C1308" s="5" t="s">
        <v>1306</v>
      </c>
      <c r="D1308" s="6">
        <v>45</v>
      </c>
      <c r="E1308" s="5" t="s">
        <v>1381</v>
      </c>
      <c r="F1308" s="3" t="s">
        <v>475</v>
      </c>
      <c r="G1308" s="3" t="s">
        <v>11</v>
      </c>
      <c r="H1308" s="3" t="s">
        <v>11</v>
      </c>
      <c r="AI1308" s="3" t="s">
        <v>60</v>
      </c>
    </row>
    <row r="1309" spans="1:35" x14ac:dyDescent="0.3">
      <c r="A1309" s="3" t="s">
        <v>498</v>
      </c>
      <c r="B1309" s="5">
        <v>41537</v>
      </c>
      <c r="C1309" s="5" t="s">
        <v>1306</v>
      </c>
      <c r="D1309" s="6">
        <v>45</v>
      </c>
      <c r="E1309" s="5" t="s">
        <v>1382</v>
      </c>
      <c r="F1309" s="3" t="s">
        <v>476</v>
      </c>
      <c r="G1309" s="3" t="s">
        <v>11</v>
      </c>
      <c r="H1309" s="3" t="s">
        <v>11</v>
      </c>
      <c r="AI1309" s="3" t="s">
        <v>60</v>
      </c>
    </row>
    <row r="1310" spans="1:35" x14ac:dyDescent="0.3">
      <c r="A1310" s="3" t="s">
        <v>498</v>
      </c>
      <c r="B1310" s="5">
        <v>41537</v>
      </c>
      <c r="C1310" s="5" t="s">
        <v>1306</v>
      </c>
      <c r="D1310" s="6">
        <v>46</v>
      </c>
      <c r="E1310" s="5" t="s">
        <v>1383</v>
      </c>
      <c r="F1310" s="3" t="s">
        <v>477</v>
      </c>
      <c r="G1310" s="3" t="s">
        <v>11</v>
      </c>
      <c r="H1310" s="3" t="s">
        <v>11</v>
      </c>
      <c r="AI1310" s="3" t="s">
        <v>60</v>
      </c>
    </row>
    <row r="1311" spans="1:35" x14ac:dyDescent="0.3">
      <c r="A1311" s="3" t="s">
        <v>498</v>
      </c>
      <c r="B1311" s="5">
        <v>41537</v>
      </c>
      <c r="C1311" s="5" t="s">
        <v>1306</v>
      </c>
      <c r="D1311" s="6">
        <v>46</v>
      </c>
      <c r="E1311" s="5" t="s">
        <v>1384</v>
      </c>
      <c r="F1311" s="3" t="s">
        <v>478</v>
      </c>
      <c r="G1311" s="3" t="s">
        <v>11</v>
      </c>
      <c r="H1311" s="3" t="s">
        <v>11</v>
      </c>
      <c r="AI1311" s="3" t="s">
        <v>60</v>
      </c>
    </row>
    <row r="1312" spans="1:35" x14ac:dyDescent="0.3">
      <c r="A1312" s="3" t="s">
        <v>498</v>
      </c>
      <c r="B1312" s="5">
        <v>41537</v>
      </c>
      <c r="C1312" s="5" t="s">
        <v>1306</v>
      </c>
      <c r="D1312" s="6">
        <v>47</v>
      </c>
      <c r="E1312" s="5" t="s">
        <v>1385</v>
      </c>
      <c r="F1312" s="3" t="s">
        <v>479</v>
      </c>
      <c r="G1312" s="3" t="s">
        <v>11</v>
      </c>
      <c r="H1312" s="3" t="s">
        <v>11</v>
      </c>
      <c r="AI1312" s="3" t="s">
        <v>60</v>
      </c>
    </row>
    <row r="1313" spans="1:35" x14ac:dyDescent="0.3">
      <c r="A1313" s="3" t="s">
        <v>498</v>
      </c>
      <c r="B1313" s="5">
        <v>41537</v>
      </c>
      <c r="C1313" s="5" t="s">
        <v>1306</v>
      </c>
      <c r="D1313" s="6">
        <v>47</v>
      </c>
      <c r="E1313" s="5" t="s">
        <v>1386</v>
      </c>
      <c r="F1313" s="3" t="s">
        <v>480</v>
      </c>
      <c r="G1313" s="3" t="s">
        <v>11</v>
      </c>
      <c r="H1313" s="3" t="s">
        <v>11</v>
      </c>
      <c r="AI1313" s="3" t="s">
        <v>60</v>
      </c>
    </row>
    <row r="1314" spans="1:35" x14ac:dyDescent="0.3">
      <c r="A1314" s="3" t="s">
        <v>498</v>
      </c>
      <c r="B1314" s="5">
        <v>41537</v>
      </c>
      <c r="C1314" s="5" t="s">
        <v>1306</v>
      </c>
      <c r="D1314" s="6">
        <v>48</v>
      </c>
      <c r="E1314" s="5" t="s">
        <v>1387</v>
      </c>
      <c r="F1314" s="3" t="s">
        <v>481</v>
      </c>
      <c r="G1314" s="3" t="s">
        <v>11</v>
      </c>
      <c r="H1314" s="3" t="s">
        <v>11</v>
      </c>
      <c r="AI1314" s="3" t="s">
        <v>60</v>
      </c>
    </row>
    <row r="1315" spans="1:35" x14ac:dyDescent="0.3">
      <c r="A1315" s="3" t="s">
        <v>498</v>
      </c>
      <c r="B1315" s="5">
        <v>41537</v>
      </c>
      <c r="C1315" s="5" t="s">
        <v>1306</v>
      </c>
      <c r="D1315" s="6">
        <v>48</v>
      </c>
      <c r="E1315" s="5" t="s">
        <v>1388</v>
      </c>
      <c r="F1315" s="3" t="s">
        <v>482</v>
      </c>
      <c r="G1315" s="3" t="s">
        <v>11</v>
      </c>
      <c r="H1315" s="3" t="s">
        <v>11</v>
      </c>
      <c r="AI1315" s="3" t="s">
        <v>60</v>
      </c>
    </row>
    <row r="1316" spans="1:35" x14ac:dyDescent="0.3">
      <c r="A1316" s="3" t="s">
        <v>499</v>
      </c>
      <c r="B1316" s="5">
        <v>41538</v>
      </c>
      <c r="C1316" s="5" t="s">
        <v>1306</v>
      </c>
      <c r="D1316" s="6">
        <v>1</v>
      </c>
      <c r="E1316" s="5" t="s">
        <v>1389</v>
      </c>
      <c r="F1316" s="3" t="s">
        <v>409</v>
      </c>
      <c r="G1316" s="3" t="s">
        <v>11</v>
      </c>
      <c r="H1316" s="3" t="s">
        <v>11</v>
      </c>
      <c r="AI1316" s="3" t="s">
        <v>60</v>
      </c>
    </row>
    <row r="1317" spans="1:35" x14ac:dyDescent="0.3">
      <c r="A1317" s="3" t="s">
        <v>499</v>
      </c>
      <c r="B1317" s="5">
        <v>41538</v>
      </c>
      <c r="C1317" s="5" t="s">
        <v>1306</v>
      </c>
      <c r="D1317" s="6">
        <v>1</v>
      </c>
      <c r="E1317" s="5" t="s">
        <v>1390</v>
      </c>
      <c r="F1317" s="3" t="s">
        <v>410</v>
      </c>
      <c r="G1317" s="3" t="s">
        <v>11</v>
      </c>
      <c r="H1317" s="3" t="s">
        <v>11</v>
      </c>
      <c r="AI1317" s="3" t="s">
        <v>60</v>
      </c>
    </row>
    <row r="1318" spans="1:35" x14ac:dyDescent="0.3">
      <c r="A1318" s="3" t="s">
        <v>499</v>
      </c>
      <c r="B1318" s="5">
        <v>41538</v>
      </c>
      <c r="C1318" s="5" t="s">
        <v>1306</v>
      </c>
      <c r="D1318" s="6">
        <v>2</v>
      </c>
      <c r="E1318" s="5" t="s">
        <v>1391</v>
      </c>
      <c r="F1318" s="3" t="s">
        <v>411</v>
      </c>
      <c r="G1318" s="3" t="s">
        <v>11</v>
      </c>
      <c r="H1318" s="3" t="s">
        <v>11</v>
      </c>
      <c r="AI1318" s="3" t="s">
        <v>60</v>
      </c>
    </row>
    <row r="1319" spans="1:35" x14ac:dyDescent="0.3">
      <c r="A1319" s="3" t="s">
        <v>499</v>
      </c>
      <c r="B1319" s="5">
        <v>41538</v>
      </c>
      <c r="C1319" s="5" t="s">
        <v>1306</v>
      </c>
      <c r="D1319" s="6">
        <v>2</v>
      </c>
      <c r="E1319" s="5" t="s">
        <v>1392</v>
      </c>
      <c r="F1319" s="3" t="s">
        <v>412</v>
      </c>
      <c r="G1319" s="3" t="s">
        <v>11</v>
      </c>
      <c r="H1319" s="3" t="s">
        <v>11</v>
      </c>
      <c r="AI1319" s="3" t="s">
        <v>60</v>
      </c>
    </row>
    <row r="1320" spans="1:35" x14ac:dyDescent="0.3">
      <c r="A1320" s="3" t="s">
        <v>499</v>
      </c>
      <c r="B1320" s="5">
        <v>41538</v>
      </c>
      <c r="C1320" s="5" t="s">
        <v>1306</v>
      </c>
      <c r="D1320" s="6">
        <v>3</v>
      </c>
      <c r="E1320" s="5" t="s">
        <v>1393</v>
      </c>
      <c r="F1320" s="3" t="s">
        <v>413</v>
      </c>
      <c r="G1320" s="3" t="s">
        <v>11</v>
      </c>
      <c r="H1320" s="3" t="s">
        <v>11</v>
      </c>
      <c r="AI1320" s="3" t="s">
        <v>60</v>
      </c>
    </row>
    <row r="1321" spans="1:35" x14ac:dyDescent="0.3">
      <c r="A1321" s="3" t="s">
        <v>499</v>
      </c>
      <c r="B1321" s="5">
        <v>41538</v>
      </c>
      <c r="C1321" s="5" t="s">
        <v>1306</v>
      </c>
      <c r="D1321" s="6">
        <v>3</v>
      </c>
      <c r="E1321" s="5" t="s">
        <v>1394</v>
      </c>
      <c r="F1321" s="3" t="s">
        <v>414</v>
      </c>
      <c r="G1321" s="3" t="s">
        <v>11</v>
      </c>
      <c r="H1321" s="3" t="s">
        <v>11</v>
      </c>
      <c r="AI1321" s="3" t="s">
        <v>60</v>
      </c>
    </row>
    <row r="1322" spans="1:35" x14ac:dyDescent="0.3">
      <c r="A1322" s="3" t="s">
        <v>499</v>
      </c>
      <c r="B1322" s="5">
        <v>41538</v>
      </c>
      <c r="C1322" s="5" t="s">
        <v>1306</v>
      </c>
      <c r="D1322" s="6">
        <v>4</v>
      </c>
      <c r="E1322" s="5" t="s">
        <v>1395</v>
      </c>
      <c r="F1322" s="3" t="s">
        <v>415</v>
      </c>
      <c r="G1322" s="3" t="s">
        <v>11</v>
      </c>
      <c r="H1322" s="3" t="s">
        <v>11</v>
      </c>
      <c r="AI1322" s="3" t="s">
        <v>60</v>
      </c>
    </row>
    <row r="1323" spans="1:35" x14ac:dyDescent="0.3">
      <c r="A1323" s="3" t="s">
        <v>499</v>
      </c>
      <c r="B1323" s="5">
        <v>41538</v>
      </c>
      <c r="C1323" s="5" t="s">
        <v>1306</v>
      </c>
      <c r="D1323" s="6">
        <v>4</v>
      </c>
      <c r="E1323" s="5" t="s">
        <v>1396</v>
      </c>
      <c r="F1323" s="3" t="s">
        <v>416</v>
      </c>
      <c r="G1323" s="3" t="s">
        <v>11</v>
      </c>
      <c r="H1323" s="3" t="s">
        <v>11</v>
      </c>
      <c r="AI1323" s="3" t="s">
        <v>60</v>
      </c>
    </row>
    <row r="1324" spans="1:35" x14ac:dyDescent="0.3">
      <c r="A1324" s="3" t="s">
        <v>499</v>
      </c>
      <c r="B1324" s="5">
        <v>41538</v>
      </c>
      <c r="C1324" s="5" t="s">
        <v>1306</v>
      </c>
      <c r="D1324" s="6">
        <v>5</v>
      </c>
      <c r="E1324" s="5" t="s">
        <v>1397</v>
      </c>
      <c r="F1324" s="3" t="s">
        <v>417</v>
      </c>
      <c r="G1324" s="3" t="s">
        <v>11</v>
      </c>
      <c r="H1324" s="3" t="s">
        <v>11</v>
      </c>
      <c r="AI1324" s="3" t="s">
        <v>60</v>
      </c>
    </row>
    <row r="1325" spans="1:35" x14ac:dyDescent="0.3">
      <c r="A1325" s="3" t="s">
        <v>499</v>
      </c>
      <c r="B1325" s="5">
        <v>41538</v>
      </c>
      <c r="C1325" s="5" t="s">
        <v>1306</v>
      </c>
      <c r="D1325" s="6">
        <v>5</v>
      </c>
      <c r="E1325" s="5" t="s">
        <v>1398</v>
      </c>
      <c r="F1325" s="3" t="s">
        <v>418</v>
      </c>
      <c r="G1325" s="3" t="s">
        <v>11</v>
      </c>
      <c r="H1325" s="3" t="s">
        <v>11</v>
      </c>
      <c r="AI1325" s="3" t="s">
        <v>60</v>
      </c>
    </row>
    <row r="1326" spans="1:35" x14ac:dyDescent="0.3">
      <c r="A1326" s="3" t="s">
        <v>499</v>
      </c>
      <c r="B1326" s="5">
        <v>41538</v>
      </c>
      <c r="C1326" s="5" t="s">
        <v>1306</v>
      </c>
      <c r="D1326" s="6">
        <v>6</v>
      </c>
      <c r="E1326" s="5" t="s">
        <v>1399</v>
      </c>
      <c r="F1326" s="3" t="s">
        <v>387</v>
      </c>
      <c r="G1326" s="3" t="s">
        <v>11</v>
      </c>
      <c r="H1326" s="3" t="s">
        <v>11</v>
      </c>
      <c r="AI1326" s="3" t="s">
        <v>60</v>
      </c>
    </row>
    <row r="1327" spans="1:35" x14ac:dyDescent="0.3">
      <c r="A1327" s="3" t="s">
        <v>499</v>
      </c>
      <c r="B1327" s="5">
        <v>41538</v>
      </c>
      <c r="C1327" s="5" t="s">
        <v>1306</v>
      </c>
      <c r="D1327" s="6">
        <v>6</v>
      </c>
      <c r="E1327" s="5" t="s">
        <v>1400</v>
      </c>
      <c r="F1327" s="3" t="s">
        <v>388</v>
      </c>
      <c r="G1327" s="3" t="s">
        <v>11</v>
      </c>
      <c r="H1327" s="3" t="s">
        <v>11</v>
      </c>
      <c r="AI1327" s="3" t="s">
        <v>60</v>
      </c>
    </row>
    <row r="1328" spans="1:35" x14ac:dyDescent="0.3">
      <c r="A1328" s="3" t="s">
        <v>499</v>
      </c>
      <c r="B1328" s="5">
        <v>41538</v>
      </c>
      <c r="C1328" s="5" t="s">
        <v>1306</v>
      </c>
      <c r="D1328" s="6">
        <v>7</v>
      </c>
      <c r="E1328" s="5" t="s">
        <v>1401</v>
      </c>
      <c r="F1328" s="3" t="s">
        <v>389</v>
      </c>
      <c r="G1328" s="3" t="s">
        <v>11</v>
      </c>
      <c r="H1328" s="3" t="s">
        <v>11</v>
      </c>
      <c r="AI1328" s="3" t="s">
        <v>60</v>
      </c>
    </row>
    <row r="1329" spans="1:35" x14ac:dyDescent="0.3">
      <c r="A1329" s="3" t="s">
        <v>499</v>
      </c>
      <c r="B1329" s="5">
        <v>41538</v>
      </c>
      <c r="C1329" s="5" t="s">
        <v>1306</v>
      </c>
      <c r="D1329" s="6">
        <v>7</v>
      </c>
      <c r="E1329" s="5" t="s">
        <v>1402</v>
      </c>
      <c r="F1329" s="3" t="s">
        <v>390</v>
      </c>
      <c r="G1329" s="3" t="s">
        <v>11</v>
      </c>
      <c r="H1329" s="3" t="s">
        <v>11</v>
      </c>
      <c r="AI1329" s="3" t="s">
        <v>60</v>
      </c>
    </row>
    <row r="1330" spans="1:35" x14ac:dyDescent="0.3">
      <c r="A1330" s="3" t="s">
        <v>499</v>
      </c>
      <c r="B1330" s="5">
        <v>41538</v>
      </c>
      <c r="C1330" s="5" t="s">
        <v>1306</v>
      </c>
      <c r="D1330" s="6">
        <v>8</v>
      </c>
      <c r="E1330" s="5" t="s">
        <v>1403</v>
      </c>
      <c r="F1330" s="3" t="s">
        <v>391</v>
      </c>
      <c r="G1330" s="3" t="s">
        <v>11</v>
      </c>
      <c r="H1330" s="3" t="s">
        <v>11</v>
      </c>
      <c r="AI1330" s="3" t="s">
        <v>60</v>
      </c>
    </row>
    <row r="1331" spans="1:35" x14ac:dyDescent="0.3">
      <c r="A1331" s="3" t="s">
        <v>499</v>
      </c>
      <c r="B1331" s="5">
        <v>41538</v>
      </c>
      <c r="C1331" s="5" t="s">
        <v>1306</v>
      </c>
      <c r="D1331" s="6">
        <v>8</v>
      </c>
      <c r="E1331" s="5" t="s">
        <v>1404</v>
      </c>
      <c r="F1331" s="3" t="s">
        <v>392</v>
      </c>
      <c r="G1331" s="3" t="s">
        <v>11</v>
      </c>
      <c r="H1331" s="3" t="s">
        <v>11</v>
      </c>
      <c r="AI1331" s="3" t="s">
        <v>60</v>
      </c>
    </row>
    <row r="1332" spans="1:35" x14ac:dyDescent="0.3">
      <c r="A1332" s="3" t="s">
        <v>499</v>
      </c>
      <c r="B1332" s="5">
        <v>41538</v>
      </c>
      <c r="C1332" s="5" t="s">
        <v>1306</v>
      </c>
      <c r="D1332" s="6">
        <v>9</v>
      </c>
      <c r="E1332" s="5" t="s">
        <v>1405</v>
      </c>
      <c r="F1332" s="3" t="s">
        <v>393</v>
      </c>
      <c r="G1332" s="3" t="s">
        <v>11</v>
      </c>
      <c r="H1332" s="3" t="s">
        <v>11</v>
      </c>
      <c r="AI1332" s="3" t="s">
        <v>60</v>
      </c>
    </row>
    <row r="1333" spans="1:35" x14ac:dyDescent="0.3">
      <c r="A1333" s="3" t="s">
        <v>499</v>
      </c>
      <c r="B1333" s="5">
        <v>41538</v>
      </c>
      <c r="C1333" s="5" t="s">
        <v>1306</v>
      </c>
      <c r="D1333" s="6">
        <v>9</v>
      </c>
      <c r="E1333" s="5" t="s">
        <v>1406</v>
      </c>
      <c r="F1333" s="3" t="s">
        <v>394</v>
      </c>
      <c r="G1333" s="3" t="s">
        <v>11</v>
      </c>
      <c r="H1333" s="3" t="s">
        <v>11</v>
      </c>
      <c r="AI1333" s="3" t="s">
        <v>60</v>
      </c>
    </row>
    <row r="1334" spans="1:35" x14ac:dyDescent="0.3">
      <c r="A1334" s="3" t="s">
        <v>499</v>
      </c>
      <c r="B1334" s="5">
        <v>41538</v>
      </c>
      <c r="C1334" s="5" t="s">
        <v>1306</v>
      </c>
      <c r="D1334" s="6">
        <v>10</v>
      </c>
      <c r="E1334" s="5" t="s">
        <v>1311</v>
      </c>
      <c r="F1334" s="3" t="s">
        <v>395</v>
      </c>
      <c r="G1334" s="3" t="s">
        <v>11</v>
      </c>
      <c r="H1334" s="3" t="s">
        <v>11</v>
      </c>
      <c r="AI1334" s="3" t="s">
        <v>60</v>
      </c>
    </row>
    <row r="1335" spans="1:35" x14ac:dyDescent="0.3">
      <c r="A1335" s="3" t="s">
        <v>499</v>
      </c>
      <c r="B1335" s="5">
        <v>41538</v>
      </c>
      <c r="C1335" s="5" t="s">
        <v>1306</v>
      </c>
      <c r="D1335" s="6">
        <v>10</v>
      </c>
      <c r="E1335" s="5" t="s">
        <v>1312</v>
      </c>
      <c r="F1335" s="3" t="s">
        <v>396</v>
      </c>
      <c r="G1335" s="3" t="s">
        <v>11</v>
      </c>
      <c r="H1335" s="3" t="s">
        <v>11</v>
      </c>
      <c r="I1335" s="3" t="s">
        <v>12</v>
      </c>
      <c r="AI1335" s="3" t="s">
        <v>60</v>
      </c>
    </row>
    <row r="1336" spans="1:35" x14ac:dyDescent="0.3">
      <c r="A1336" s="3" t="s">
        <v>499</v>
      </c>
      <c r="B1336" s="5">
        <v>41538</v>
      </c>
      <c r="C1336" s="5" t="s">
        <v>1306</v>
      </c>
      <c r="D1336" s="6">
        <v>11</v>
      </c>
      <c r="E1336" s="5" t="s">
        <v>1313</v>
      </c>
      <c r="F1336" s="3" t="s">
        <v>397</v>
      </c>
      <c r="G1336" s="3" t="s">
        <v>11</v>
      </c>
      <c r="H1336" s="3" t="s">
        <v>11</v>
      </c>
      <c r="AI1336" s="3" t="s">
        <v>60</v>
      </c>
    </row>
    <row r="1337" spans="1:35" x14ac:dyDescent="0.3">
      <c r="A1337" s="3" t="s">
        <v>499</v>
      </c>
      <c r="B1337" s="5">
        <v>41538</v>
      </c>
      <c r="C1337" s="5" t="s">
        <v>1306</v>
      </c>
      <c r="D1337" s="6">
        <v>11</v>
      </c>
      <c r="E1337" s="5" t="s">
        <v>1314</v>
      </c>
      <c r="F1337" s="3" t="s">
        <v>398</v>
      </c>
      <c r="G1337" s="3" t="s">
        <v>11</v>
      </c>
      <c r="H1337" s="3" t="s">
        <v>11</v>
      </c>
      <c r="AI1337" s="3" t="s">
        <v>60</v>
      </c>
    </row>
    <row r="1338" spans="1:35" x14ac:dyDescent="0.3">
      <c r="A1338" s="3" t="s">
        <v>499</v>
      </c>
      <c r="B1338" s="5">
        <v>41538</v>
      </c>
      <c r="C1338" s="5" t="s">
        <v>1306</v>
      </c>
      <c r="D1338" s="6">
        <v>12</v>
      </c>
      <c r="E1338" s="5" t="s">
        <v>1315</v>
      </c>
      <c r="F1338" s="3" t="s">
        <v>399</v>
      </c>
      <c r="G1338" s="3" t="s">
        <v>11</v>
      </c>
      <c r="H1338" s="3" t="s">
        <v>11</v>
      </c>
      <c r="AI1338" s="3" t="s">
        <v>60</v>
      </c>
    </row>
    <row r="1339" spans="1:35" x14ac:dyDescent="0.3">
      <c r="A1339" s="3" t="s">
        <v>499</v>
      </c>
      <c r="B1339" s="5">
        <v>41538</v>
      </c>
      <c r="C1339" s="5" t="s">
        <v>1306</v>
      </c>
      <c r="D1339" s="6">
        <v>12</v>
      </c>
      <c r="E1339" s="5" t="s">
        <v>1316</v>
      </c>
      <c r="F1339" s="3" t="s">
        <v>400</v>
      </c>
      <c r="G1339" s="3" t="s">
        <v>11</v>
      </c>
      <c r="H1339" s="3" t="s">
        <v>11</v>
      </c>
      <c r="AI1339" s="3" t="s">
        <v>60</v>
      </c>
    </row>
    <row r="1340" spans="1:35" x14ac:dyDescent="0.3">
      <c r="A1340" s="3" t="s">
        <v>499</v>
      </c>
      <c r="B1340" s="5">
        <v>41538</v>
      </c>
      <c r="C1340" s="5" t="s">
        <v>1306</v>
      </c>
      <c r="D1340" s="6">
        <v>13</v>
      </c>
      <c r="E1340" s="5" t="s">
        <v>1317</v>
      </c>
      <c r="F1340" s="3" t="s">
        <v>401</v>
      </c>
      <c r="G1340" s="3" t="s">
        <v>11</v>
      </c>
      <c r="H1340" s="3" t="s">
        <v>11</v>
      </c>
      <c r="AI1340" s="3" t="s">
        <v>60</v>
      </c>
    </row>
    <row r="1341" spans="1:35" x14ac:dyDescent="0.3">
      <c r="A1341" s="3" t="s">
        <v>499</v>
      </c>
      <c r="B1341" s="5">
        <v>41538</v>
      </c>
      <c r="C1341" s="5" t="s">
        <v>1306</v>
      </c>
      <c r="D1341" s="6">
        <v>13</v>
      </c>
      <c r="E1341" s="5" t="s">
        <v>1318</v>
      </c>
      <c r="F1341" s="3" t="s">
        <v>402</v>
      </c>
      <c r="G1341" s="3" t="s">
        <v>11</v>
      </c>
      <c r="H1341" s="3" t="s">
        <v>11</v>
      </c>
      <c r="I1341" s="3" t="s">
        <v>12</v>
      </c>
      <c r="AI1341" s="3" t="s">
        <v>60</v>
      </c>
    </row>
    <row r="1342" spans="1:35" x14ac:dyDescent="0.3">
      <c r="A1342" s="3" t="s">
        <v>499</v>
      </c>
      <c r="B1342" s="5">
        <v>41538</v>
      </c>
      <c r="C1342" s="5" t="s">
        <v>1306</v>
      </c>
      <c r="D1342" s="6">
        <v>14</v>
      </c>
      <c r="E1342" s="5" t="s">
        <v>1319</v>
      </c>
      <c r="F1342" s="3" t="s">
        <v>403</v>
      </c>
      <c r="G1342" s="3" t="s">
        <v>11</v>
      </c>
      <c r="H1342" s="3" t="s">
        <v>11</v>
      </c>
      <c r="AI1342" s="3" t="s">
        <v>60</v>
      </c>
    </row>
    <row r="1343" spans="1:35" x14ac:dyDescent="0.3">
      <c r="A1343" s="3" t="s">
        <v>499</v>
      </c>
      <c r="B1343" s="5">
        <v>41538</v>
      </c>
      <c r="C1343" s="5" t="s">
        <v>1306</v>
      </c>
      <c r="D1343" s="6">
        <v>14</v>
      </c>
      <c r="E1343" s="5" t="s">
        <v>1320</v>
      </c>
      <c r="F1343" s="3" t="s">
        <v>404</v>
      </c>
      <c r="G1343" s="3" t="s">
        <v>11</v>
      </c>
      <c r="H1343" s="3" t="s">
        <v>11</v>
      </c>
      <c r="I1343" s="3" t="s">
        <v>12</v>
      </c>
      <c r="AI1343" s="3" t="s">
        <v>60</v>
      </c>
    </row>
    <row r="1344" spans="1:35" x14ac:dyDescent="0.3">
      <c r="A1344" s="3" t="s">
        <v>499</v>
      </c>
      <c r="B1344" s="5">
        <v>41538</v>
      </c>
      <c r="C1344" s="5" t="s">
        <v>1306</v>
      </c>
      <c r="D1344" s="6">
        <v>15</v>
      </c>
      <c r="E1344" s="5" t="s">
        <v>1321</v>
      </c>
      <c r="F1344" s="3" t="s">
        <v>405</v>
      </c>
      <c r="G1344" s="3" t="s">
        <v>11</v>
      </c>
      <c r="H1344" s="3" t="s">
        <v>11</v>
      </c>
      <c r="AI1344" s="3" t="s">
        <v>60</v>
      </c>
    </row>
    <row r="1345" spans="1:35" x14ac:dyDescent="0.3">
      <c r="A1345" s="3" t="s">
        <v>499</v>
      </c>
      <c r="B1345" s="5">
        <v>41538</v>
      </c>
      <c r="C1345" s="5" t="s">
        <v>1306</v>
      </c>
      <c r="D1345" s="6">
        <v>15</v>
      </c>
      <c r="E1345" s="5" t="s">
        <v>1322</v>
      </c>
      <c r="F1345" s="3" t="s">
        <v>406</v>
      </c>
      <c r="G1345" s="3" t="s">
        <v>11</v>
      </c>
      <c r="H1345" s="3" t="s">
        <v>11</v>
      </c>
      <c r="AI1345" s="3" t="s">
        <v>60</v>
      </c>
    </row>
    <row r="1346" spans="1:35" x14ac:dyDescent="0.3">
      <c r="A1346" s="3" t="s">
        <v>499</v>
      </c>
      <c r="B1346" s="5">
        <v>41538</v>
      </c>
      <c r="C1346" s="5" t="s">
        <v>1306</v>
      </c>
      <c r="D1346" s="6">
        <v>16</v>
      </c>
      <c r="E1346" s="5" t="s">
        <v>1323</v>
      </c>
      <c r="F1346" s="3" t="s">
        <v>407</v>
      </c>
      <c r="G1346" s="3" t="s">
        <v>11</v>
      </c>
      <c r="H1346" s="3" t="s">
        <v>11</v>
      </c>
      <c r="AI1346" s="3" t="s">
        <v>60</v>
      </c>
    </row>
    <row r="1347" spans="1:35" x14ac:dyDescent="0.3">
      <c r="A1347" s="3" t="s">
        <v>499</v>
      </c>
      <c r="B1347" s="5">
        <v>41538</v>
      </c>
      <c r="C1347" s="5" t="s">
        <v>1306</v>
      </c>
      <c r="D1347" s="6">
        <v>16</v>
      </c>
      <c r="E1347" s="5" t="s">
        <v>1324</v>
      </c>
      <c r="F1347" s="3" t="s">
        <v>408</v>
      </c>
      <c r="G1347" s="3" t="s">
        <v>11</v>
      </c>
      <c r="H1347" s="3" t="s">
        <v>11</v>
      </c>
      <c r="AI1347" s="3" t="s">
        <v>60</v>
      </c>
    </row>
    <row r="1348" spans="1:35" x14ac:dyDescent="0.3">
      <c r="A1348" s="3" t="s">
        <v>499</v>
      </c>
      <c r="B1348" s="5">
        <v>41538</v>
      </c>
      <c r="C1348" s="5" t="s">
        <v>1306</v>
      </c>
      <c r="D1348" s="6">
        <v>17</v>
      </c>
      <c r="E1348" s="5" t="s">
        <v>1325</v>
      </c>
      <c r="F1348" s="3" t="s">
        <v>419</v>
      </c>
      <c r="G1348" s="3" t="s">
        <v>11</v>
      </c>
      <c r="H1348" s="3" t="s">
        <v>11</v>
      </c>
      <c r="AI1348" s="3" t="s">
        <v>59</v>
      </c>
    </row>
    <row r="1349" spans="1:35" x14ac:dyDescent="0.3">
      <c r="A1349" s="3" t="s">
        <v>499</v>
      </c>
      <c r="B1349" s="5">
        <v>41538</v>
      </c>
      <c r="C1349" s="5" t="s">
        <v>1306</v>
      </c>
      <c r="D1349" s="6">
        <v>17</v>
      </c>
      <c r="E1349" s="5" t="s">
        <v>1326</v>
      </c>
      <c r="F1349" s="3" t="s">
        <v>420</v>
      </c>
      <c r="G1349" s="3" t="s">
        <v>11</v>
      </c>
      <c r="H1349" s="3" t="s">
        <v>11</v>
      </c>
      <c r="AI1349" s="3" t="s">
        <v>59</v>
      </c>
    </row>
    <row r="1350" spans="1:35" x14ac:dyDescent="0.3">
      <c r="A1350" s="3" t="s">
        <v>499</v>
      </c>
      <c r="B1350" s="5">
        <v>41538</v>
      </c>
      <c r="C1350" s="5" t="s">
        <v>1306</v>
      </c>
      <c r="D1350" s="6">
        <v>18</v>
      </c>
      <c r="E1350" s="5" t="s">
        <v>1327</v>
      </c>
      <c r="F1350" s="3" t="s">
        <v>421</v>
      </c>
      <c r="G1350" s="3" t="s">
        <v>11</v>
      </c>
      <c r="H1350" s="3" t="s">
        <v>11</v>
      </c>
      <c r="AI1350" s="3" t="s">
        <v>59</v>
      </c>
    </row>
    <row r="1351" spans="1:35" x14ac:dyDescent="0.3">
      <c r="A1351" s="3" t="s">
        <v>499</v>
      </c>
      <c r="B1351" s="5">
        <v>41538</v>
      </c>
      <c r="C1351" s="5" t="s">
        <v>1306</v>
      </c>
      <c r="D1351" s="6">
        <v>18</v>
      </c>
      <c r="E1351" s="5" t="s">
        <v>1328</v>
      </c>
      <c r="F1351" s="3" t="s">
        <v>422</v>
      </c>
      <c r="G1351" s="3" t="s">
        <v>11</v>
      </c>
      <c r="H1351" s="3" t="s">
        <v>11</v>
      </c>
      <c r="AI1351" s="3" t="s">
        <v>59</v>
      </c>
    </row>
    <row r="1352" spans="1:35" x14ac:dyDescent="0.3">
      <c r="A1352" s="3" t="s">
        <v>499</v>
      </c>
      <c r="B1352" s="5">
        <v>41538</v>
      </c>
      <c r="C1352" s="5" t="s">
        <v>1306</v>
      </c>
      <c r="D1352" s="6">
        <v>19</v>
      </c>
      <c r="E1352" s="5" t="s">
        <v>1329</v>
      </c>
      <c r="F1352" s="3" t="s">
        <v>423</v>
      </c>
      <c r="G1352" s="3" t="s">
        <v>11</v>
      </c>
      <c r="H1352" s="3" t="s">
        <v>11</v>
      </c>
      <c r="AI1352" s="3" t="s">
        <v>59</v>
      </c>
    </row>
    <row r="1353" spans="1:35" x14ac:dyDescent="0.3">
      <c r="A1353" s="3" t="s">
        <v>499</v>
      </c>
      <c r="B1353" s="5">
        <v>41538</v>
      </c>
      <c r="C1353" s="5" t="s">
        <v>1306</v>
      </c>
      <c r="D1353" s="6">
        <v>19</v>
      </c>
      <c r="E1353" s="5" t="s">
        <v>1330</v>
      </c>
      <c r="F1353" s="3" t="s">
        <v>424</v>
      </c>
      <c r="G1353" s="3" t="s">
        <v>11</v>
      </c>
      <c r="H1353" s="3" t="s">
        <v>11</v>
      </c>
      <c r="I1353" s="3" t="s">
        <v>12</v>
      </c>
      <c r="AI1353" s="3" t="s">
        <v>59</v>
      </c>
    </row>
    <row r="1354" spans="1:35" x14ac:dyDescent="0.3">
      <c r="A1354" s="3" t="s">
        <v>499</v>
      </c>
      <c r="B1354" s="5">
        <v>41538</v>
      </c>
      <c r="C1354" s="5" t="s">
        <v>1306</v>
      </c>
      <c r="D1354" s="6">
        <v>20</v>
      </c>
      <c r="E1354" s="5" t="s">
        <v>1331</v>
      </c>
      <c r="F1354" s="3" t="s">
        <v>425</v>
      </c>
      <c r="G1354" s="3" t="s">
        <v>11</v>
      </c>
      <c r="H1354" s="3" t="s">
        <v>11</v>
      </c>
      <c r="I1354" s="3" t="s">
        <v>12</v>
      </c>
      <c r="AI1354" s="3" t="s">
        <v>59</v>
      </c>
    </row>
    <row r="1355" spans="1:35" x14ac:dyDescent="0.3">
      <c r="A1355" s="3" t="s">
        <v>499</v>
      </c>
      <c r="B1355" s="5">
        <v>41538</v>
      </c>
      <c r="C1355" s="5" t="s">
        <v>1306</v>
      </c>
      <c r="D1355" s="6">
        <v>20</v>
      </c>
      <c r="E1355" s="5" t="s">
        <v>1332</v>
      </c>
      <c r="F1355" s="3" t="s">
        <v>426</v>
      </c>
      <c r="G1355" s="3" t="s">
        <v>11</v>
      </c>
      <c r="H1355" s="3" t="s">
        <v>11</v>
      </c>
      <c r="AI1355" s="3" t="s">
        <v>59</v>
      </c>
    </row>
    <row r="1356" spans="1:35" x14ac:dyDescent="0.3">
      <c r="A1356" s="3" t="s">
        <v>499</v>
      </c>
      <c r="B1356" s="5">
        <v>41538</v>
      </c>
      <c r="C1356" s="5" t="s">
        <v>1306</v>
      </c>
      <c r="D1356" s="6">
        <v>21</v>
      </c>
      <c r="E1356" s="5" t="s">
        <v>1333</v>
      </c>
      <c r="F1356" s="3" t="s">
        <v>427</v>
      </c>
      <c r="G1356" s="3" t="s">
        <v>11</v>
      </c>
      <c r="H1356" s="3" t="s">
        <v>11</v>
      </c>
      <c r="I1356" s="3" t="s">
        <v>12</v>
      </c>
      <c r="AI1356" s="3" t="s">
        <v>59</v>
      </c>
    </row>
    <row r="1357" spans="1:35" x14ac:dyDescent="0.3">
      <c r="A1357" s="3" t="s">
        <v>499</v>
      </c>
      <c r="B1357" s="5">
        <v>41538</v>
      </c>
      <c r="C1357" s="5" t="s">
        <v>1306</v>
      </c>
      <c r="D1357" s="6">
        <v>21</v>
      </c>
      <c r="E1357" s="5" t="s">
        <v>1334</v>
      </c>
      <c r="F1357" s="3" t="s">
        <v>428</v>
      </c>
      <c r="G1357" s="3" t="s">
        <v>11</v>
      </c>
      <c r="H1357" s="3" t="s">
        <v>11</v>
      </c>
      <c r="AI1357" s="3" t="s">
        <v>59</v>
      </c>
    </row>
    <row r="1358" spans="1:35" x14ac:dyDescent="0.3">
      <c r="A1358" s="3" t="s">
        <v>499</v>
      </c>
      <c r="B1358" s="5">
        <v>41538</v>
      </c>
      <c r="C1358" s="5" t="s">
        <v>1306</v>
      </c>
      <c r="D1358" s="6">
        <v>22</v>
      </c>
      <c r="E1358" s="5" t="s">
        <v>1335</v>
      </c>
      <c r="F1358" s="3" t="s">
        <v>429</v>
      </c>
      <c r="G1358" s="3" t="s">
        <v>11</v>
      </c>
      <c r="H1358" s="3" t="s">
        <v>11</v>
      </c>
      <c r="AI1358" s="3" t="s">
        <v>59</v>
      </c>
    </row>
    <row r="1359" spans="1:35" x14ac:dyDescent="0.3">
      <c r="A1359" s="3" t="s">
        <v>499</v>
      </c>
      <c r="B1359" s="5">
        <v>41538</v>
      </c>
      <c r="C1359" s="5" t="s">
        <v>1306</v>
      </c>
      <c r="D1359" s="6">
        <v>22</v>
      </c>
      <c r="E1359" s="5" t="s">
        <v>1336</v>
      </c>
      <c r="F1359" s="3" t="s">
        <v>430</v>
      </c>
      <c r="G1359" s="3" t="s">
        <v>11</v>
      </c>
      <c r="H1359" s="3" t="s">
        <v>11</v>
      </c>
      <c r="AI1359" s="3" t="s">
        <v>59</v>
      </c>
    </row>
    <row r="1360" spans="1:35" x14ac:dyDescent="0.3">
      <c r="A1360" s="3" t="s">
        <v>499</v>
      </c>
      <c r="B1360" s="5">
        <v>41538</v>
      </c>
      <c r="C1360" s="5" t="s">
        <v>1306</v>
      </c>
      <c r="D1360" s="6">
        <v>23</v>
      </c>
      <c r="E1360" s="5" t="s">
        <v>1337</v>
      </c>
      <c r="F1360" s="3" t="s">
        <v>431</v>
      </c>
      <c r="G1360" s="3" t="s">
        <v>11</v>
      </c>
      <c r="H1360" s="3" t="s">
        <v>11</v>
      </c>
      <c r="AI1360" s="3" t="s">
        <v>59</v>
      </c>
    </row>
    <row r="1361" spans="1:35" x14ac:dyDescent="0.3">
      <c r="A1361" s="3" t="s">
        <v>499</v>
      </c>
      <c r="B1361" s="5">
        <v>41538</v>
      </c>
      <c r="C1361" s="5" t="s">
        <v>1306</v>
      </c>
      <c r="D1361" s="6">
        <v>23</v>
      </c>
      <c r="E1361" s="5" t="s">
        <v>1338</v>
      </c>
      <c r="F1361" s="3" t="s">
        <v>432</v>
      </c>
      <c r="G1361" s="3" t="s">
        <v>11</v>
      </c>
      <c r="H1361" s="3" t="s">
        <v>11</v>
      </c>
      <c r="AI1361" s="3" t="s">
        <v>59</v>
      </c>
    </row>
    <row r="1362" spans="1:35" x14ac:dyDescent="0.3">
      <c r="A1362" s="3" t="s">
        <v>499</v>
      </c>
      <c r="B1362" s="5">
        <v>41538</v>
      </c>
      <c r="C1362" s="5" t="s">
        <v>1306</v>
      </c>
      <c r="D1362" s="6">
        <v>24</v>
      </c>
      <c r="E1362" s="5" t="s">
        <v>1339</v>
      </c>
      <c r="F1362" s="3" t="s">
        <v>433</v>
      </c>
      <c r="G1362" s="3" t="s">
        <v>11</v>
      </c>
      <c r="H1362" s="3" t="s">
        <v>11</v>
      </c>
      <c r="I1362" s="3" t="s">
        <v>12</v>
      </c>
      <c r="AI1362" s="3" t="s">
        <v>59</v>
      </c>
    </row>
    <row r="1363" spans="1:35" x14ac:dyDescent="0.3">
      <c r="A1363" s="3" t="s">
        <v>499</v>
      </c>
      <c r="B1363" s="5">
        <v>41538</v>
      </c>
      <c r="C1363" s="5" t="s">
        <v>1306</v>
      </c>
      <c r="D1363" s="6">
        <v>24</v>
      </c>
      <c r="E1363" s="5" t="s">
        <v>1340</v>
      </c>
      <c r="F1363" s="3" t="s">
        <v>434</v>
      </c>
      <c r="G1363" s="3" t="s">
        <v>11</v>
      </c>
      <c r="H1363" s="3" t="s">
        <v>11</v>
      </c>
      <c r="I1363" s="3" t="s">
        <v>12</v>
      </c>
      <c r="AI1363" s="3" t="s">
        <v>59</v>
      </c>
    </row>
    <row r="1364" spans="1:35" x14ac:dyDescent="0.3">
      <c r="A1364" s="3" t="s">
        <v>499</v>
      </c>
      <c r="B1364" s="5">
        <v>41538</v>
      </c>
      <c r="C1364" s="5" t="s">
        <v>1306</v>
      </c>
      <c r="D1364" s="6">
        <v>25</v>
      </c>
      <c r="E1364" s="5" t="s">
        <v>1341</v>
      </c>
      <c r="F1364" s="3" t="s">
        <v>435</v>
      </c>
      <c r="G1364" s="3" t="s">
        <v>11</v>
      </c>
      <c r="H1364" s="3" t="s">
        <v>11</v>
      </c>
      <c r="AI1364" s="3" t="s">
        <v>59</v>
      </c>
    </row>
    <row r="1365" spans="1:35" x14ac:dyDescent="0.3">
      <c r="A1365" s="3" t="s">
        <v>499</v>
      </c>
      <c r="B1365" s="5">
        <v>41538</v>
      </c>
      <c r="C1365" s="5" t="s">
        <v>1306</v>
      </c>
      <c r="D1365" s="6">
        <v>25</v>
      </c>
      <c r="E1365" s="5" t="s">
        <v>1342</v>
      </c>
      <c r="F1365" s="3" t="s">
        <v>436</v>
      </c>
      <c r="G1365" s="3" t="s">
        <v>11</v>
      </c>
      <c r="H1365" s="3" t="s">
        <v>11</v>
      </c>
      <c r="AI1365" s="3" t="s">
        <v>59</v>
      </c>
    </row>
    <row r="1366" spans="1:35" x14ac:dyDescent="0.3">
      <c r="A1366" s="3" t="s">
        <v>499</v>
      </c>
      <c r="B1366" s="5">
        <v>41538</v>
      </c>
      <c r="C1366" s="5" t="s">
        <v>1306</v>
      </c>
      <c r="D1366" s="6">
        <v>26</v>
      </c>
      <c r="E1366" s="5" t="s">
        <v>1343</v>
      </c>
      <c r="F1366" s="3" t="s">
        <v>437</v>
      </c>
      <c r="G1366" s="3" t="s">
        <v>11</v>
      </c>
      <c r="H1366" s="3" t="s">
        <v>11</v>
      </c>
      <c r="I1366" s="3" t="s">
        <v>12</v>
      </c>
      <c r="AI1366" s="3" t="s">
        <v>59</v>
      </c>
    </row>
    <row r="1367" spans="1:35" x14ac:dyDescent="0.3">
      <c r="A1367" s="3" t="s">
        <v>499</v>
      </c>
      <c r="B1367" s="5">
        <v>41538</v>
      </c>
      <c r="C1367" s="5" t="s">
        <v>1306</v>
      </c>
      <c r="D1367" s="6">
        <v>26</v>
      </c>
      <c r="E1367" s="5" t="s">
        <v>1344</v>
      </c>
      <c r="F1367" s="3" t="s">
        <v>438</v>
      </c>
      <c r="G1367" s="3" t="s">
        <v>11</v>
      </c>
      <c r="H1367" s="3" t="s">
        <v>11</v>
      </c>
      <c r="I1367" s="3" t="s">
        <v>12</v>
      </c>
      <c r="AI1367" s="3" t="s">
        <v>59</v>
      </c>
    </row>
    <row r="1368" spans="1:35" x14ac:dyDescent="0.3">
      <c r="A1368" s="3" t="s">
        <v>499</v>
      </c>
      <c r="B1368" s="5">
        <v>41538</v>
      </c>
      <c r="C1368" s="5" t="s">
        <v>1306</v>
      </c>
      <c r="D1368" s="6">
        <v>27</v>
      </c>
      <c r="E1368" s="5" t="s">
        <v>1345</v>
      </c>
      <c r="F1368" s="3" t="s">
        <v>439</v>
      </c>
      <c r="G1368" s="3" t="s">
        <v>11</v>
      </c>
      <c r="H1368" s="3" t="s">
        <v>11</v>
      </c>
      <c r="AI1368" s="3" t="s">
        <v>59</v>
      </c>
    </row>
    <row r="1369" spans="1:35" x14ac:dyDescent="0.3">
      <c r="A1369" s="3" t="s">
        <v>499</v>
      </c>
      <c r="B1369" s="5">
        <v>41538</v>
      </c>
      <c r="C1369" s="5" t="s">
        <v>1306</v>
      </c>
      <c r="D1369" s="6">
        <v>27</v>
      </c>
      <c r="E1369" s="5" t="s">
        <v>1346</v>
      </c>
      <c r="F1369" s="3" t="s">
        <v>440</v>
      </c>
      <c r="G1369" s="3" t="s">
        <v>11</v>
      </c>
      <c r="H1369" s="3" t="s">
        <v>11</v>
      </c>
      <c r="AI1369" s="3" t="s">
        <v>59</v>
      </c>
    </row>
    <row r="1370" spans="1:35" x14ac:dyDescent="0.3">
      <c r="A1370" s="3" t="s">
        <v>499</v>
      </c>
      <c r="B1370" s="5">
        <v>41538</v>
      </c>
      <c r="C1370" s="5" t="s">
        <v>1306</v>
      </c>
      <c r="D1370" s="6">
        <v>28</v>
      </c>
      <c r="E1370" s="5" t="s">
        <v>1347</v>
      </c>
      <c r="F1370" s="3" t="s">
        <v>441</v>
      </c>
      <c r="G1370" s="3" t="s">
        <v>11</v>
      </c>
      <c r="H1370" s="3" t="s">
        <v>11</v>
      </c>
      <c r="AI1370" s="3" t="s">
        <v>59</v>
      </c>
    </row>
    <row r="1371" spans="1:35" x14ac:dyDescent="0.3">
      <c r="A1371" s="3" t="s">
        <v>499</v>
      </c>
      <c r="B1371" s="5">
        <v>41538</v>
      </c>
      <c r="C1371" s="5" t="s">
        <v>1306</v>
      </c>
      <c r="D1371" s="6">
        <v>28</v>
      </c>
      <c r="E1371" s="5" t="s">
        <v>1348</v>
      </c>
      <c r="F1371" s="3" t="s">
        <v>442</v>
      </c>
      <c r="G1371" s="3" t="s">
        <v>11</v>
      </c>
      <c r="H1371" s="3" t="s">
        <v>11</v>
      </c>
      <c r="AI1371" s="3" t="s">
        <v>59</v>
      </c>
    </row>
    <row r="1372" spans="1:35" x14ac:dyDescent="0.3">
      <c r="A1372" s="3" t="s">
        <v>499</v>
      </c>
      <c r="B1372" s="5">
        <v>41538</v>
      </c>
      <c r="C1372" s="5" t="s">
        <v>1306</v>
      </c>
      <c r="D1372" s="6">
        <v>29</v>
      </c>
      <c r="E1372" s="5" t="s">
        <v>1349</v>
      </c>
      <c r="F1372" s="3" t="s">
        <v>443</v>
      </c>
      <c r="G1372" s="3" t="s">
        <v>11</v>
      </c>
      <c r="H1372" s="3" t="s">
        <v>11</v>
      </c>
      <c r="AI1372" s="3" t="s">
        <v>59</v>
      </c>
    </row>
    <row r="1373" spans="1:35" x14ac:dyDescent="0.3">
      <c r="A1373" s="3" t="s">
        <v>499</v>
      </c>
      <c r="B1373" s="5">
        <v>41538</v>
      </c>
      <c r="C1373" s="5" t="s">
        <v>1306</v>
      </c>
      <c r="D1373" s="6">
        <v>29</v>
      </c>
      <c r="E1373" s="5" t="s">
        <v>1350</v>
      </c>
      <c r="F1373" s="3" t="s">
        <v>444</v>
      </c>
      <c r="G1373" s="3" t="s">
        <v>11</v>
      </c>
      <c r="H1373" s="3" t="s">
        <v>11</v>
      </c>
      <c r="AI1373" s="3" t="s">
        <v>59</v>
      </c>
    </row>
    <row r="1374" spans="1:35" x14ac:dyDescent="0.3">
      <c r="A1374" s="3" t="s">
        <v>499</v>
      </c>
      <c r="B1374" s="5">
        <v>41538</v>
      </c>
      <c r="C1374" s="5" t="s">
        <v>1306</v>
      </c>
      <c r="D1374" s="6">
        <v>30</v>
      </c>
      <c r="E1374" s="5" t="s">
        <v>1351</v>
      </c>
      <c r="F1374" s="3" t="s">
        <v>445</v>
      </c>
      <c r="G1374" s="3" t="s">
        <v>11</v>
      </c>
      <c r="H1374" s="3" t="s">
        <v>11</v>
      </c>
      <c r="AI1374" s="3" t="s">
        <v>59</v>
      </c>
    </row>
    <row r="1375" spans="1:35" x14ac:dyDescent="0.3">
      <c r="A1375" s="3" t="s">
        <v>499</v>
      </c>
      <c r="B1375" s="5">
        <v>41538</v>
      </c>
      <c r="C1375" s="5" t="s">
        <v>1306</v>
      </c>
      <c r="D1375" s="6">
        <v>30</v>
      </c>
      <c r="E1375" s="5" t="s">
        <v>1352</v>
      </c>
      <c r="F1375" s="3" t="s">
        <v>446</v>
      </c>
      <c r="G1375" s="3" t="s">
        <v>11</v>
      </c>
      <c r="H1375" s="3" t="s">
        <v>11</v>
      </c>
      <c r="AI1375" s="3" t="s">
        <v>59</v>
      </c>
    </row>
    <row r="1376" spans="1:35" x14ac:dyDescent="0.3">
      <c r="A1376" s="3" t="s">
        <v>499</v>
      </c>
      <c r="B1376" s="5">
        <v>41538</v>
      </c>
      <c r="C1376" s="5" t="s">
        <v>1306</v>
      </c>
      <c r="D1376" s="6">
        <v>31</v>
      </c>
      <c r="E1376" s="5" t="s">
        <v>1353</v>
      </c>
      <c r="F1376" s="3" t="s">
        <v>447</v>
      </c>
      <c r="G1376" s="3" t="s">
        <v>11</v>
      </c>
      <c r="H1376" s="3" t="s">
        <v>11</v>
      </c>
      <c r="AI1376" s="3" t="s">
        <v>59</v>
      </c>
    </row>
    <row r="1377" spans="1:35" x14ac:dyDescent="0.3">
      <c r="A1377" s="3" t="s">
        <v>499</v>
      </c>
      <c r="B1377" s="5">
        <v>41538</v>
      </c>
      <c r="C1377" s="5" t="s">
        <v>1306</v>
      </c>
      <c r="D1377" s="6">
        <v>31</v>
      </c>
      <c r="E1377" s="5" t="s">
        <v>1354</v>
      </c>
      <c r="F1377" s="3" t="s">
        <v>448</v>
      </c>
      <c r="G1377" s="3" t="s">
        <v>11</v>
      </c>
      <c r="H1377" s="3" t="s">
        <v>11</v>
      </c>
      <c r="AI1377" s="3" t="s">
        <v>59</v>
      </c>
    </row>
    <row r="1378" spans="1:35" x14ac:dyDescent="0.3">
      <c r="A1378" s="3" t="s">
        <v>499</v>
      </c>
      <c r="B1378" s="5">
        <v>41538</v>
      </c>
      <c r="C1378" s="5" t="s">
        <v>1306</v>
      </c>
      <c r="D1378" s="6">
        <v>32</v>
      </c>
      <c r="E1378" s="5" t="s">
        <v>1355</v>
      </c>
      <c r="F1378" s="3" t="s">
        <v>449</v>
      </c>
      <c r="G1378" s="3" t="s">
        <v>11</v>
      </c>
      <c r="H1378" s="3" t="s">
        <v>11</v>
      </c>
      <c r="I1378" s="3" t="s">
        <v>12</v>
      </c>
      <c r="AI1378" s="3" t="s">
        <v>59</v>
      </c>
    </row>
    <row r="1379" spans="1:35" x14ac:dyDescent="0.3">
      <c r="A1379" s="3" t="s">
        <v>499</v>
      </c>
      <c r="B1379" s="5">
        <v>41538</v>
      </c>
      <c r="C1379" s="5" t="s">
        <v>1306</v>
      </c>
      <c r="D1379" s="6">
        <v>32</v>
      </c>
      <c r="E1379" s="5" t="s">
        <v>1356</v>
      </c>
      <c r="F1379" s="3" t="s">
        <v>450</v>
      </c>
      <c r="G1379" s="3" t="s">
        <v>11</v>
      </c>
      <c r="H1379" s="3" t="s">
        <v>11</v>
      </c>
      <c r="AI1379" s="3" t="s">
        <v>59</v>
      </c>
    </row>
    <row r="1380" spans="1:35" x14ac:dyDescent="0.3">
      <c r="A1380" s="3" t="s">
        <v>499</v>
      </c>
      <c r="B1380" s="5">
        <v>41538</v>
      </c>
      <c r="C1380" s="5" t="s">
        <v>1306</v>
      </c>
      <c r="D1380" s="6">
        <v>33</v>
      </c>
      <c r="E1380" s="5" t="s">
        <v>1357</v>
      </c>
      <c r="F1380" s="3" t="s">
        <v>451</v>
      </c>
      <c r="G1380" s="3" t="s">
        <v>11</v>
      </c>
      <c r="H1380" s="3" t="s">
        <v>11</v>
      </c>
      <c r="AI1380" s="3" t="s">
        <v>61</v>
      </c>
    </row>
    <row r="1381" spans="1:35" x14ac:dyDescent="0.3">
      <c r="A1381" s="3" t="s">
        <v>499</v>
      </c>
      <c r="B1381" s="5">
        <v>41538</v>
      </c>
      <c r="C1381" s="5" t="s">
        <v>1306</v>
      </c>
      <c r="D1381" s="6">
        <v>33</v>
      </c>
      <c r="E1381" s="5" t="s">
        <v>1358</v>
      </c>
      <c r="F1381" s="3" t="s">
        <v>452</v>
      </c>
      <c r="G1381" s="3" t="s">
        <v>11</v>
      </c>
      <c r="H1381" s="3" t="s">
        <v>11</v>
      </c>
      <c r="AI1381" s="3" t="s">
        <v>61</v>
      </c>
    </row>
    <row r="1382" spans="1:35" x14ac:dyDescent="0.3">
      <c r="A1382" s="3" t="s">
        <v>499</v>
      </c>
      <c r="B1382" s="5">
        <v>41538</v>
      </c>
      <c r="C1382" s="5" t="s">
        <v>1306</v>
      </c>
      <c r="D1382" s="6">
        <v>34</v>
      </c>
      <c r="E1382" s="5" t="s">
        <v>1359</v>
      </c>
      <c r="F1382" s="3" t="s">
        <v>453</v>
      </c>
      <c r="G1382" s="3" t="s">
        <v>11</v>
      </c>
      <c r="H1382" s="3" t="s">
        <v>11</v>
      </c>
      <c r="AI1382" s="3" t="s">
        <v>61</v>
      </c>
    </row>
    <row r="1383" spans="1:35" x14ac:dyDescent="0.3">
      <c r="A1383" s="3" t="s">
        <v>499</v>
      </c>
      <c r="B1383" s="5">
        <v>41538</v>
      </c>
      <c r="C1383" s="5" t="s">
        <v>1306</v>
      </c>
      <c r="D1383" s="6">
        <v>34</v>
      </c>
      <c r="E1383" s="5" t="s">
        <v>1360</v>
      </c>
      <c r="F1383" s="3" t="s">
        <v>454</v>
      </c>
      <c r="G1383" s="3" t="s">
        <v>11</v>
      </c>
      <c r="H1383" s="3" t="s">
        <v>11</v>
      </c>
      <c r="AI1383" s="3" t="s">
        <v>61</v>
      </c>
    </row>
    <row r="1384" spans="1:35" x14ac:dyDescent="0.3">
      <c r="A1384" s="3" t="s">
        <v>499</v>
      </c>
      <c r="B1384" s="5">
        <v>41538</v>
      </c>
      <c r="C1384" s="5" t="s">
        <v>1306</v>
      </c>
      <c r="D1384" s="6">
        <v>35</v>
      </c>
      <c r="E1384" s="5" t="s">
        <v>1361</v>
      </c>
      <c r="F1384" s="3" t="s">
        <v>455</v>
      </c>
      <c r="G1384" s="3" t="s">
        <v>11</v>
      </c>
      <c r="H1384" s="3" t="s">
        <v>11</v>
      </c>
      <c r="AI1384" s="3" t="s">
        <v>61</v>
      </c>
    </row>
    <row r="1385" spans="1:35" x14ac:dyDescent="0.3">
      <c r="A1385" s="3" t="s">
        <v>499</v>
      </c>
      <c r="B1385" s="5">
        <v>41538</v>
      </c>
      <c r="C1385" s="5" t="s">
        <v>1306</v>
      </c>
      <c r="D1385" s="6">
        <v>35</v>
      </c>
      <c r="E1385" s="5" t="s">
        <v>1362</v>
      </c>
      <c r="F1385" s="3" t="s">
        <v>456</v>
      </c>
      <c r="G1385" s="3" t="s">
        <v>11</v>
      </c>
      <c r="H1385" s="3" t="s">
        <v>11</v>
      </c>
      <c r="AI1385" s="3" t="s">
        <v>61</v>
      </c>
    </row>
    <row r="1386" spans="1:35" x14ac:dyDescent="0.3">
      <c r="A1386" s="3" t="s">
        <v>499</v>
      </c>
      <c r="B1386" s="5">
        <v>41538</v>
      </c>
      <c r="C1386" s="5" t="s">
        <v>1306</v>
      </c>
      <c r="D1386" s="6">
        <v>36</v>
      </c>
      <c r="E1386" s="5" t="s">
        <v>1363</v>
      </c>
      <c r="F1386" s="3" t="s">
        <v>457</v>
      </c>
      <c r="G1386" s="3" t="s">
        <v>11</v>
      </c>
      <c r="H1386" s="3" t="s">
        <v>11</v>
      </c>
      <c r="I1386" s="3" t="s">
        <v>12</v>
      </c>
      <c r="AI1386" s="3" t="s">
        <v>61</v>
      </c>
    </row>
    <row r="1387" spans="1:35" x14ac:dyDescent="0.3">
      <c r="A1387" s="3" t="s">
        <v>499</v>
      </c>
      <c r="B1387" s="5">
        <v>41538</v>
      </c>
      <c r="C1387" s="5" t="s">
        <v>1306</v>
      </c>
      <c r="D1387" s="6">
        <v>36</v>
      </c>
      <c r="E1387" s="5" t="s">
        <v>1364</v>
      </c>
      <c r="F1387" s="3" t="s">
        <v>458</v>
      </c>
      <c r="G1387" s="3" t="s">
        <v>11</v>
      </c>
      <c r="H1387" s="3" t="s">
        <v>11</v>
      </c>
      <c r="I1387" s="3" t="s">
        <v>12</v>
      </c>
      <c r="AI1387" s="3" t="s">
        <v>61</v>
      </c>
    </row>
    <row r="1388" spans="1:35" x14ac:dyDescent="0.3">
      <c r="A1388" s="3" t="s">
        <v>499</v>
      </c>
      <c r="B1388" s="5">
        <v>41538</v>
      </c>
      <c r="C1388" s="5" t="s">
        <v>1306</v>
      </c>
      <c r="D1388" s="6">
        <v>37</v>
      </c>
      <c r="E1388" s="5" t="s">
        <v>1365</v>
      </c>
      <c r="F1388" s="3" t="s">
        <v>459</v>
      </c>
      <c r="G1388" s="3" t="s">
        <v>11</v>
      </c>
      <c r="H1388" s="3" t="s">
        <v>11</v>
      </c>
      <c r="AI1388" s="3" t="s">
        <v>61</v>
      </c>
    </row>
    <row r="1389" spans="1:35" x14ac:dyDescent="0.3">
      <c r="A1389" s="3" t="s">
        <v>499</v>
      </c>
      <c r="B1389" s="5">
        <v>41538</v>
      </c>
      <c r="C1389" s="5" t="s">
        <v>1306</v>
      </c>
      <c r="D1389" s="6">
        <v>37</v>
      </c>
      <c r="E1389" s="5" t="s">
        <v>1366</v>
      </c>
      <c r="F1389" s="3" t="s">
        <v>460</v>
      </c>
      <c r="G1389" s="3" t="s">
        <v>11</v>
      </c>
      <c r="H1389" s="3" t="s">
        <v>11</v>
      </c>
      <c r="I1389" s="3" t="s">
        <v>12</v>
      </c>
      <c r="AI1389" s="3" t="s">
        <v>61</v>
      </c>
    </row>
    <row r="1390" spans="1:35" x14ac:dyDescent="0.3">
      <c r="A1390" s="3" t="s">
        <v>499</v>
      </c>
      <c r="B1390" s="5">
        <v>41538</v>
      </c>
      <c r="C1390" s="5" t="s">
        <v>1306</v>
      </c>
      <c r="D1390" s="6">
        <v>38</v>
      </c>
      <c r="E1390" s="5" t="s">
        <v>1367</v>
      </c>
      <c r="F1390" s="3" t="s">
        <v>461</v>
      </c>
      <c r="G1390" s="3" t="s">
        <v>11</v>
      </c>
      <c r="H1390" s="3" t="s">
        <v>11</v>
      </c>
      <c r="AI1390" s="3" t="s">
        <v>61</v>
      </c>
    </row>
    <row r="1391" spans="1:35" x14ac:dyDescent="0.3">
      <c r="A1391" s="3" t="s">
        <v>499</v>
      </c>
      <c r="B1391" s="5">
        <v>41538</v>
      </c>
      <c r="C1391" s="5" t="s">
        <v>1306</v>
      </c>
      <c r="D1391" s="6">
        <v>38</v>
      </c>
      <c r="E1391" s="5" t="s">
        <v>1368</v>
      </c>
      <c r="F1391" s="3" t="s">
        <v>462</v>
      </c>
      <c r="G1391" s="3" t="s">
        <v>11</v>
      </c>
      <c r="H1391" s="3" t="s">
        <v>11</v>
      </c>
      <c r="AI1391" s="3" t="s">
        <v>61</v>
      </c>
    </row>
    <row r="1392" spans="1:35" x14ac:dyDescent="0.3">
      <c r="A1392" s="3" t="s">
        <v>499</v>
      </c>
      <c r="B1392" s="5">
        <v>41538</v>
      </c>
      <c r="C1392" s="5" t="s">
        <v>1306</v>
      </c>
      <c r="D1392" s="6">
        <v>39</v>
      </c>
      <c r="E1392" s="5" t="s">
        <v>1369</v>
      </c>
      <c r="F1392" s="3" t="s">
        <v>463</v>
      </c>
      <c r="G1392" s="3" t="s">
        <v>11</v>
      </c>
      <c r="H1392" s="3" t="s">
        <v>11</v>
      </c>
      <c r="I1392" s="3" t="s">
        <v>12</v>
      </c>
      <c r="AI1392" s="3" t="s">
        <v>61</v>
      </c>
    </row>
    <row r="1393" spans="1:35" x14ac:dyDescent="0.3">
      <c r="A1393" s="3" t="s">
        <v>499</v>
      </c>
      <c r="B1393" s="5">
        <v>41538</v>
      </c>
      <c r="C1393" s="5" t="s">
        <v>1306</v>
      </c>
      <c r="D1393" s="6">
        <v>39</v>
      </c>
      <c r="E1393" s="5" t="s">
        <v>1370</v>
      </c>
      <c r="F1393" s="3" t="s">
        <v>464</v>
      </c>
      <c r="G1393" s="3" t="s">
        <v>11</v>
      </c>
      <c r="H1393" s="3" t="s">
        <v>11</v>
      </c>
      <c r="I1393" s="3" t="s">
        <v>12</v>
      </c>
      <c r="AI1393" s="3" t="s">
        <v>61</v>
      </c>
    </row>
    <row r="1394" spans="1:35" x14ac:dyDescent="0.3">
      <c r="A1394" s="3" t="s">
        <v>499</v>
      </c>
      <c r="B1394" s="5">
        <v>41538</v>
      </c>
      <c r="C1394" s="5" t="s">
        <v>1306</v>
      </c>
      <c r="D1394" s="6">
        <v>40</v>
      </c>
      <c r="E1394" s="5" t="s">
        <v>1371</v>
      </c>
      <c r="F1394" s="3" t="s">
        <v>465</v>
      </c>
      <c r="G1394" s="3" t="s">
        <v>11</v>
      </c>
      <c r="H1394" s="3" t="s">
        <v>11</v>
      </c>
      <c r="AI1394" s="3" t="s">
        <v>61</v>
      </c>
    </row>
    <row r="1395" spans="1:35" x14ac:dyDescent="0.3">
      <c r="A1395" s="3" t="s">
        <v>499</v>
      </c>
      <c r="B1395" s="5">
        <v>41538</v>
      </c>
      <c r="C1395" s="5" t="s">
        <v>1306</v>
      </c>
      <c r="D1395" s="6">
        <v>40</v>
      </c>
      <c r="E1395" s="5" t="s">
        <v>1372</v>
      </c>
      <c r="F1395" s="3" t="s">
        <v>466</v>
      </c>
      <c r="G1395" s="3" t="s">
        <v>11</v>
      </c>
      <c r="H1395" s="3" t="s">
        <v>11</v>
      </c>
      <c r="AI1395" s="3" t="s">
        <v>61</v>
      </c>
    </row>
    <row r="1396" spans="1:35" x14ac:dyDescent="0.3">
      <c r="A1396" s="3" t="s">
        <v>499</v>
      </c>
      <c r="B1396" s="5">
        <v>41538</v>
      </c>
      <c r="C1396" s="5" t="s">
        <v>1306</v>
      </c>
      <c r="D1396" s="6">
        <v>41</v>
      </c>
      <c r="E1396" s="5" t="s">
        <v>1373</v>
      </c>
      <c r="F1396" s="3" t="s">
        <v>467</v>
      </c>
      <c r="G1396" s="3" t="s">
        <v>11</v>
      </c>
      <c r="H1396" s="3" t="s">
        <v>11</v>
      </c>
      <c r="AI1396" s="3" t="s">
        <v>61</v>
      </c>
    </row>
    <row r="1397" spans="1:35" x14ac:dyDescent="0.3">
      <c r="A1397" s="3" t="s">
        <v>499</v>
      </c>
      <c r="B1397" s="5">
        <v>41538</v>
      </c>
      <c r="C1397" s="5" t="s">
        <v>1306</v>
      </c>
      <c r="D1397" s="6">
        <v>41</v>
      </c>
      <c r="E1397" s="5" t="s">
        <v>1374</v>
      </c>
      <c r="F1397" s="3" t="s">
        <v>468</v>
      </c>
      <c r="G1397" s="3" t="s">
        <v>11</v>
      </c>
      <c r="H1397" s="3" t="s">
        <v>11</v>
      </c>
      <c r="AI1397" s="3" t="s">
        <v>61</v>
      </c>
    </row>
    <row r="1398" spans="1:35" x14ac:dyDescent="0.3">
      <c r="A1398" s="3" t="s">
        <v>499</v>
      </c>
      <c r="B1398" s="5">
        <v>41538</v>
      </c>
      <c r="C1398" s="5" t="s">
        <v>1306</v>
      </c>
      <c r="D1398" s="6">
        <v>42</v>
      </c>
      <c r="E1398" s="5" t="s">
        <v>1375</v>
      </c>
      <c r="F1398" s="3" t="s">
        <v>469</v>
      </c>
      <c r="G1398" s="3" t="s">
        <v>11</v>
      </c>
      <c r="H1398" s="3" t="s">
        <v>11</v>
      </c>
      <c r="AI1398" s="3" t="s">
        <v>61</v>
      </c>
    </row>
    <row r="1399" spans="1:35" x14ac:dyDescent="0.3">
      <c r="A1399" s="3" t="s">
        <v>499</v>
      </c>
      <c r="B1399" s="5">
        <v>41538</v>
      </c>
      <c r="C1399" s="5" t="s">
        <v>1306</v>
      </c>
      <c r="D1399" s="6">
        <v>42</v>
      </c>
      <c r="E1399" s="5" t="s">
        <v>1376</v>
      </c>
      <c r="F1399" s="3" t="s">
        <v>470</v>
      </c>
      <c r="G1399" s="3" t="s">
        <v>11</v>
      </c>
      <c r="H1399" s="3" t="s">
        <v>11</v>
      </c>
      <c r="AI1399" s="3" t="s">
        <v>61</v>
      </c>
    </row>
    <row r="1400" spans="1:35" x14ac:dyDescent="0.3">
      <c r="A1400" s="3" t="s">
        <v>499</v>
      </c>
      <c r="B1400" s="5">
        <v>41538</v>
      </c>
      <c r="C1400" s="5" t="s">
        <v>1306</v>
      </c>
      <c r="D1400" s="6">
        <v>43</v>
      </c>
      <c r="E1400" s="5" t="s">
        <v>1377</v>
      </c>
      <c r="F1400" s="3" t="s">
        <v>471</v>
      </c>
      <c r="G1400" s="3" t="s">
        <v>11</v>
      </c>
      <c r="H1400" s="3" t="s">
        <v>11</v>
      </c>
      <c r="AI1400" s="3" t="s">
        <v>61</v>
      </c>
    </row>
    <row r="1401" spans="1:35" x14ac:dyDescent="0.3">
      <c r="A1401" s="3" t="s">
        <v>499</v>
      </c>
      <c r="B1401" s="5">
        <v>41538</v>
      </c>
      <c r="C1401" s="5" t="s">
        <v>1306</v>
      </c>
      <c r="D1401" s="6">
        <v>43</v>
      </c>
      <c r="E1401" s="5" t="s">
        <v>1378</v>
      </c>
      <c r="F1401" s="3" t="s">
        <v>472</v>
      </c>
      <c r="G1401" s="3" t="s">
        <v>11</v>
      </c>
      <c r="H1401" s="3" t="s">
        <v>11</v>
      </c>
      <c r="AI1401" s="3" t="s">
        <v>61</v>
      </c>
    </row>
    <row r="1402" spans="1:35" x14ac:dyDescent="0.3">
      <c r="A1402" s="3" t="s">
        <v>499</v>
      </c>
      <c r="B1402" s="5">
        <v>41538</v>
      </c>
      <c r="C1402" s="5" t="s">
        <v>1306</v>
      </c>
      <c r="D1402" s="6">
        <v>44</v>
      </c>
      <c r="E1402" s="5" t="s">
        <v>1379</v>
      </c>
      <c r="F1402" s="3" t="s">
        <v>473</v>
      </c>
      <c r="G1402" s="3" t="s">
        <v>11</v>
      </c>
      <c r="H1402" s="3" t="s">
        <v>11</v>
      </c>
      <c r="AI1402" s="3" t="s">
        <v>61</v>
      </c>
    </row>
    <row r="1403" spans="1:35" x14ac:dyDescent="0.3">
      <c r="A1403" s="3" t="s">
        <v>499</v>
      </c>
      <c r="B1403" s="5">
        <v>41538</v>
      </c>
      <c r="C1403" s="5" t="s">
        <v>1306</v>
      </c>
      <c r="D1403" s="6">
        <v>44</v>
      </c>
      <c r="E1403" s="5" t="s">
        <v>1380</v>
      </c>
      <c r="F1403" s="3" t="s">
        <v>474</v>
      </c>
      <c r="G1403" s="3" t="s">
        <v>11</v>
      </c>
      <c r="H1403" s="3" t="s">
        <v>11</v>
      </c>
      <c r="I1403" s="3" t="s">
        <v>12</v>
      </c>
      <c r="AI1403" s="3" t="s">
        <v>61</v>
      </c>
    </row>
    <row r="1404" spans="1:35" x14ac:dyDescent="0.3">
      <c r="A1404" s="3" t="s">
        <v>499</v>
      </c>
      <c r="B1404" s="5">
        <v>41538</v>
      </c>
      <c r="C1404" s="5" t="s">
        <v>1306</v>
      </c>
      <c r="D1404" s="6">
        <v>45</v>
      </c>
      <c r="E1404" s="5" t="s">
        <v>1381</v>
      </c>
      <c r="F1404" s="3" t="s">
        <v>475</v>
      </c>
      <c r="G1404" s="3" t="s">
        <v>11</v>
      </c>
      <c r="H1404" s="3" t="s">
        <v>11</v>
      </c>
      <c r="I1404" s="3" t="s">
        <v>12</v>
      </c>
      <c r="AI1404" s="3" t="s">
        <v>61</v>
      </c>
    </row>
    <row r="1405" spans="1:35" x14ac:dyDescent="0.3">
      <c r="A1405" s="3" t="s">
        <v>499</v>
      </c>
      <c r="B1405" s="5">
        <v>41538</v>
      </c>
      <c r="C1405" s="5" t="s">
        <v>1306</v>
      </c>
      <c r="D1405" s="6">
        <v>45</v>
      </c>
      <c r="E1405" s="5" t="s">
        <v>1382</v>
      </c>
      <c r="F1405" s="3" t="s">
        <v>476</v>
      </c>
      <c r="G1405" s="3" t="s">
        <v>11</v>
      </c>
      <c r="H1405" s="3" t="s">
        <v>11</v>
      </c>
      <c r="AI1405" s="3" t="s">
        <v>61</v>
      </c>
    </row>
    <row r="1406" spans="1:35" x14ac:dyDescent="0.3">
      <c r="A1406" s="3" t="s">
        <v>499</v>
      </c>
      <c r="B1406" s="5">
        <v>41538</v>
      </c>
      <c r="C1406" s="5" t="s">
        <v>1306</v>
      </c>
      <c r="D1406" s="6">
        <v>46</v>
      </c>
      <c r="E1406" s="5" t="s">
        <v>1383</v>
      </c>
      <c r="F1406" s="3" t="s">
        <v>477</v>
      </c>
      <c r="G1406" s="3" t="s">
        <v>11</v>
      </c>
      <c r="H1406" s="3" t="s">
        <v>11</v>
      </c>
      <c r="AI1406" s="3" t="s">
        <v>61</v>
      </c>
    </row>
    <row r="1407" spans="1:35" x14ac:dyDescent="0.3">
      <c r="A1407" s="3" t="s">
        <v>499</v>
      </c>
      <c r="B1407" s="5">
        <v>41538</v>
      </c>
      <c r="C1407" s="5" t="s">
        <v>1306</v>
      </c>
      <c r="D1407" s="6">
        <v>46</v>
      </c>
      <c r="E1407" s="5" t="s">
        <v>1384</v>
      </c>
      <c r="F1407" s="3" t="s">
        <v>478</v>
      </c>
      <c r="G1407" s="3" t="s">
        <v>11</v>
      </c>
      <c r="H1407" s="3" t="s">
        <v>11</v>
      </c>
      <c r="AI1407" s="3" t="s">
        <v>61</v>
      </c>
    </row>
    <row r="1408" spans="1:35" x14ac:dyDescent="0.3">
      <c r="A1408" s="3" t="s">
        <v>499</v>
      </c>
      <c r="B1408" s="5">
        <v>41538</v>
      </c>
      <c r="C1408" s="5" t="s">
        <v>1306</v>
      </c>
      <c r="D1408" s="6">
        <v>47</v>
      </c>
      <c r="E1408" s="5" t="s">
        <v>1385</v>
      </c>
      <c r="F1408" s="3" t="s">
        <v>479</v>
      </c>
      <c r="G1408" s="3" t="s">
        <v>11</v>
      </c>
      <c r="H1408" s="3" t="s">
        <v>11</v>
      </c>
      <c r="AI1408" s="3" t="s">
        <v>61</v>
      </c>
    </row>
    <row r="1409" spans="1:35" x14ac:dyDescent="0.3">
      <c r="A1409" s="3" t="s">
        <v>499</v>
      </c>
      <c r="B1409" s="5">
        <v>41538</v>
      </c>
      <c r="C1409" s="5" t="s">
        <v>1306</v>
      </c>
      <c r="D1409" s="6">
        <v>47</v>
      </c>
      <c r="E1409" s="5" t="s">
        <v>1386</v>
      </c>
      <c r="F1409" s="3" t="s">
        <v>480</v>
      </c>
      <c r="G1409" s="3" t="s">
        <v>11</v>
      </c>
      <c r="H1409" s="3" t="s">
        <v>11</v>
      </c>
      <c r="AI1409" s="3" t="s">
        <v>61</v>
      </c>
    </row>
    <row r="1410" spans="1:35" x14ac:dyDescent="0.3">
      <c r="A1410" s="3" t="s">
        <v>499</v>
      </c>
      <c r="B1410" s="5">
        <v>41538</v>
      </c>
      <c r="C1410" s="5" t="s">
        <v>1306</v>
      </c>
      <c r="D1410" s="6">
        <v>48</v>
      </c>
      <c r="E1410" s="5" t="s">
        <v>1387</v>
      </c>
      <c r="F1410" s="3" t="s">
        <v>481</v>
      </c>
      <c r="G1410" s="3" t="s">
        <v>11</v>
      </c>
      <c r="H1410" s="3" t="s">
        <v>11</v>
      </c>
      <c r="I1410" s="3" t="s">
        <v>12</v>
      </c>
      <c r="AI1410" s="3" t="s">
        <v>61</v>
      </c>
    </row>
    <row r="1411" spans="1:35" x14ac:dyDescent="0.3">
      <c r="A1411" s="3" t="s">
        <v>499</v>
      </c>
      <c r="B1411" s="5">
        <v>41538</v>
      </c>
      <c r="C1411" s="5" t="s">
        <v>1306</v>
      </c>
      <c r="D1411" s="6">
        <v>48</v>
      </c>
      <c r="E1411" s="5" t="s">
        <v>1388</v>
      </c>
      <c r="F1411" s="3" t="s">
        <v>482</v>
      </c>
      <c r="G1411" s="3" t="s">
        <v>11</v>
      </c>
      <c r="H1411" s="3" t="s">
        <v>11</v>
      </c>
      <c r="AI1411" s="3" t="s">
        <v>61</v>
      </c>
    </row>
    <row r="1412" spans="1:35" x14ac:dyDescent="0.3">
      <c r="A1412" s="3" t="s">
        <v>500</v>
      </c>
      <c r="B1412" s="5">
        <v>41542</v>
      </c>
      <c r="C1412" s="5" t="s">
        <v>1307</v>
      </c>
      <c r="D1412" s="6">
        <v>1</v>
      </c>
      <c r="E1412" s="5" t="s">
        <v>1389</v>
      </c>
      <c r="F1412" s="3" t="s">
        <v>91</v>
      </c>
      <c r="G1412" s="3" t="s">
        <v>11</v>
      </c>
      <c r="H1412" s="3" t="s">
        <v>11</v>
      </c>
      <c r="AI1412" s="3" t="s">
        <v>60</v>
      </c>
    </row>
    <row r="1413" spans="1:35" x14ac:dyDescent="0.3">
      <c r="A1413" s="3" t="s">
        <v>500</v>
      </c>
      <c r="B1413" s="5">
        <v>41542</v>
      </c>
      <c r="C1413" s="5" t="s">
        <v>1307</v>
      </c>
      <c r="D1413" s="6">
        <v>1</v>
      </c>
      <c r="E1413" s="5" t="s">
        <v>1390</v>
      </c>
      <c r="F1413" s="3" t="s">
        <v>93</v>
      </c>
      <c r="G1413" s="3" t="s">
        <v>11</v>
      </c>
      <c r="H1413" s="3" t="s">
        <v>11</v>
      </c>
      <c r="AI1413" s="3" t="s">
        <v>60</v>
      </c>
    </row>
    <row r="1414" spans="1:35" x14ac:dyDescent="0.3">
      <c r="A1414" s="3" t="s">
        <v>500</v>
      </c>
      <c r="B1414" s="5">
        <v>41542</v>
      </c>
      <c r="C1414" s="5" t="s">
        <v>1307</v>
      </c>
      <c r="D1414" s="6">
        <v>2</v>
      </c>
      <c r="E1414" s="5" t="s">
        <v>1391</v>
      </c>
      <c r="F1414" s="3" t="s">
        <v>94</v>
      </c>
      <c r="G1414" s="3" t="s">
        <v>11</v>
      </c>
      <c r="H1414" s="3" t="s">
        <v>11</v>
      </c>
      <c r="AI1414" s="3" t="s">
        <v>60</v>
      </c>
    </row>
    <row r="1415" spans="1:35" x14ac:dyDescent="0.3">
      <c r="A1415" s="3" t="s">
        <v>500</v>
      </c>
      <c r="B1415" s="5">
        <v>41542</v>
      </c>
      <c r="C1415" s="5" t="s">
        <v>1307</v>
      </c>
      <c r="D1415" s="6">
        <v>2</v>
      </c>
      <c r="E1415" s="5" t="s">
        <v>1392</v>
      </c>
      <c r="F1415" s="3" t="s">
        <v>95</v>
      </c>
      <c r="G1415" s="3" t="s">
        <v>11</v>
      </c>
      <c r="H1415" s="3" t="s">
        <v>11</v>
      </c>
      <c r="AI1415" s="3" t="s">
        <v>60</v>
      </c>
    </row>
    <row r="1416" spans="1:35" x14ac:dyDescent="0.3">
      <c r="A1416" s="3" t="s">
        <v>500</v>
      </c>
      <c r="B1416" s="5">
        <v>41542</v>
      </c>
      <c r="C1416" s="5" t="s">
        <v>1307</v>
      </c>
      <c r="D1416" s="6">
        <v>3</v>
      </c>
      <c r="E1416" s="5" t="s">
        <v>1393</v>
      </c>
      <c r="F1416" s="3" t="s">
        <v>96</v>
      </c>
      <c r="G1416" s="3" t="s">
        <v>11</v>
      </c>
      <c r="H1416" s="3" t="s">
        <v>11</v>
      </c>
      <c r="AI1416" s="3" t="s">
        <v>60</v>
      </c>
    </row>
    <row r="1417" spans="1:35" x14ac:dyDescent="0.3">
      <c r="A1417" s="3" t="s">
        <v>500</v>
      </c>
      <c r="B1417" s="5">
        <v>41542</v>
      </c>
      <c r="C1417" s="5" t="s">
        <v>1307</v>
      </c>
      <c r="D1417" s="6">
        <v>3</v>
      </c>
      <c r="E1417" s="5" t="s">
        <v>1394</v>
      </c>
      <c r="F1417" s="3" t="s">
        <v>97</v>
      </c>
      <c r="G1417" s="3" t="s">
        <v>11</v>
      </c>
      <c r="H1417" s="3" t="s">
        <v>11</v>
      </c>
      <c r="AI1417" s="3" t="s">
        <v>60</v>
      </c>
    </row>
    <row r="1418" spans="1:35" x14ac:dyDescent="0.3">
      <c r="A1418" s="3" t="s">
        <v>500</v>
      </c>
      <c r="B1418" s="5">
        <v>41542</v>
      </c>
      <c r="C1418" s="5" t="s">
        <v>1307</v>
      </c>
      <c r="D1418" s="6">
        <v>4</v>
      </c>
      <c r="E1418" s="5" t="s">
        <v>1395</v>
      </c>
      <c r="F1418" s="3" t="s">
        <v>98</v>
      </c>
      <c r="G1418" s="3" t="s">
        <v>11</v>
      </c>
      <c r="H1418" s="3" t="s">
        <v>11</v>
      </c>
      <c r="AI1418" s="3" t="s">
        <v>60</v>
      </c>
    </row>
    <row r="1419" spans="1:35" x14ac:dyDescent="0.3">
      <c r="A1419" s="3" t="s">
        <v>500</v>
      </c>
      <c r="B1419" s="5">
        <v>41542</v>
      </c>
      <c r="C1419" s="5" t="s">
        <v>1307</v>
      </c>
      <c r="D1419" s="6">
        <v>4</v>
      </c>
      <c r="E1419" s="5" t="s">
        <v>1396</v>
      </c>
      <c r="F1419" s="3" t="s">
        <v>99</v>
      </c>
      <c r="G1419" s="3" t="s">
        <v>11</v>
      </c>
      <c r="H1419" s="3" t="s">
        <v>11</v>
      </c>
      <c r="AI1419" s="3" t="s">
        <v>60</v>
      </c>
    </row>
    <row r="1420" spans="1:35" x14ac:dyDescent="0.3">
      <c r="A1420" s="3" t="s">
        <v>500</v>
      </c>
      <c r="B1420" s="5">
        <v>41542</v>
      </c>
      <c r="C1420" s="5" t="s">
        <v>1307</v>
      </c>
      <c r="D1420" s="6">
        <v>5</v>
      </c>
      <c r="E1420" s="5" t="s">
        <v>1397</v>
      </c>
      <c r="F1420" s="3" t="s">
        <v>100</v>
      </c>
      <c r="G1420" s="3" t="s">
        <v>11</v>
      </c>
      <c r="H1420" s="3" t="s">
        <v>11</v>
      </c>
      <c r="AI1420" s="3" t="s">
        <v>60</v>
      </c>
    </row>
    <row r="1421" spans="1:35" x14ac:dyDescent="0.3">
      <c r="A1421" s="3" t="s">
        <v>500</v>
      </c>
      <c r="B1421" s="5">
        <v>41542</v>
      </c>
      <c r="C1421" s="5" t="s">
        <v>1307</v>
      </c>
      <c r="D1421" s="6">
        <v>5</v>
      </c>
      <c r="E1421" s="5" t="s">
        <v>1398</v>
      </c>
      <c r="F1421" s="3" t="s">
        <v>101</v>
      </c>
      <c r="G1421" s="3" t="s">
        <v>11</v>
      </c>
      <c r="H1421" s="3" t="s">
        <v>11</v>
      </c>
      <c r="AI1421" s="3" t="s">
        <v>60</v>
      </c>
    </row>
    <row r="1422" spans="1:35" x14ac:dyDescent="0.3">
      <c r="A1422" s="3" t="s">
        <v>500</v>
      </c>
      <c r="B1422" s="5">
        <v>41542</v>
      </c>
      <c r="C1422" s="5" t="s">
        <v>1307</v>
      </c>
      <c r="D1422" s="6">
        <v>6</v>
      </c>
      <c r="E1422" s="5" t="s">
        <v>1399</v>
      </c>
      <c r="F1422" s="3" t="s">
        <v>102</v>
      </c>
      <c r="G1422" s="3" t="s">
        <v>11</v>
      </c>
      <c r="H1422" s="3" t="s">
        <v>11</v>
      </c>
      <c r="AI1422" s="3" t="s">
        <v>60</v>
      </c>
    </row>
    <row r="1423" spans="1:35" x14ac:dyDescent="0.3">
      <c r="A1423" s="3" t="s">
        <v>500</v>
      </c>
      <c r="B1423" s="5">
        <v>41542</v>
      </c>
      <c r="C1423" s="5" t="s">
        <v>1307</v>
      </c>
      <c r="D1423" s="6">
        <v>6</v>
      </c>
      <c r="E1423" s="5" t="s">
        <v>1400</v>
      </c>
      <c r="F1423" s="3" t="s">
        <v>103</v>
      </c>
      <c r="G1423" s="3" t="s">
        <v>11</v>
      </c>
      <c r="H1423" s="3" t="s">
        <v>11</v>
      </c>
      <c r="AI1423" s="3" t="s">
        <v>60</v>
      </c>
    </row>
    <row r="1424" spans="1:35" x14ac:dyDescent="0.3">
      <c r="A1424" s="3" t="s">
        <v>500</v>
      </c>
      <c r="B1424" s="5">
        <v>41542</v>
      </c>
      <c r="C1424" s="5" t="s">
        <v>1307</v>
      </c>
      <c r="D1424" s="6">
        <v>7</v>
      </c>
      <c r="E1424" s="5" t="s">
        <v>1401</v>
      </c>
      <c r="F1424" s="3" t="s">
        <v>104</v>
      </c>
      <c r="G1424" s="3" t="s">
        <v>11</v>
      </c>
      <c r="H1424" s="3" t="s">
        <v>11</v>
      </c>
      <c r="AI1424" s="3" t="s">
        <v>60</v>
      </c>
    </row>
    <row r="1425" spans="1:36" x14ac:dyDescent="0.3">
      <c r="A1425" s="3" t="s">
        <v>500</v>
      </c>
      <c r="B1425" s="5">
        <v>41542</v>
      </c>
      <c r="C1425" s="5" t="s">
        <v>1307</v>
      </c>
      <c r="D1425" s="6">
        <v>7</v>
      </c>
      <c r="E1425" s="5" t="s">
        <v>1402</v>
      </c>
      <c r="F1425" s="3" t="s">
        <v>105</v>
      </c>
      <c r="G1425" s="3" t="s">
        <v>11</v>
      </c>
      <c r="H1425" s="3" t="s">
        <v>11</v>
      </c>
      <c r="AI1425" s="3" t="s">
        <v>60</v>
      </c>
    </row>
    <row r="1426" spans="1:36" x14ac:dyDescent="0.3">
      <c r="A1426" s="3" t="s">
        <v>500</v>
      </c>
      <c r="B1426" s="5">
        <v>41542</v>
      </c>
      <c r="C1426" s="5" t="s">
        <v>1307</v>
      </c>
      <c r="D1426" s="6">
        <v>8</v>
      </c>
      <c r="E1426" s="5" t="s">
        <v>1403</v>
      </c>
      <c r="F1426" s="3" t="s">
        <v>106</v>
      </c>
      <c r="G1426" s="3" t="s">
        <v>11</v>
      </c>
      <c r="H1426" s="3" t="s">
        <v>11</v>
      </c>
      <c r="AI1426" s="3" t="s">
        <v>60</v>
      </c>
    </row>
    <row r="1427" spans="1:36" x14ac:dyDescent="0.3">
      <c r="A1427" s="3" t="s">
        <v>500</v>
      </c>
      <c r="B1427" s="5">
        <v>41542</v>
      </c>
      <c r="C1427" s="5" t="s">
        <v>1307</v>
      </c>
      <c r="D1427" s="6">
        <v>8</v>
      </c>
      <c r="E1427" s="5" t="s">
        <v>1404</v>
      </c>
      <c r="F1427" s="3" t="s">
        <v>107</v>
      </c>
      <c r="G1427" s="3" t="s">
        <v>11</v>
      </c>
      <c r="H1427" s="3" t="s">
        <v>11</v>
      </c>
      <c r="AI1427" s="3" t="s">
        <v>60</v>
      </c>
    </row>
    <row r="1428" spans="1:36" x14ac:dyDescent="0.3">
      <c r="A1428" s="3" t="s">
        <v>500</v>
      </c>
      <c r="B1428" s="5">
        <v>41542</v>
      </c>
      <c r="C1428" s="5" t="s">
        <v>1307</v>
      </c>
      <c r="D1428" s="6">
        <v>9</v>
      </c>
      <c r="E1428" s="5" t="s">
        <v>1405</v>
      </c>
      <c r="F1428" s="3" t="s">
        <v>108</v>
      </c>
      <c r="G1428" s="3" t="s">
        <v>11</v>
      </c>
      <c r="H1428" s="3" t="s">
        <v>11</v>
      </c>
      <c r="AI1428" s="3" t="s">
        <v>60</v>
      </c>
    </row>
    <row r="1429" spans="1:36" x14ac:dyDescent="0.3">
      <c r="A1429" s="3" t="s">
        <v>500</v>
      </c>
      <c r="B1429" s="5">
        <v>41542</v>
      </c>
      <c r="C1429" s="5" t="s">
        <v>1307</v>
      </c>
      <c r="D1429" s="6">
        <v>9</v>
      </c>
      <c r="E1429" s="5" t="s">
        <v>1406</v>
      </c>
      <c r="F1429" s="3" t="s">
        <v>109</v>
      </c>
      <c r="G1429" s="3" t="s">
        <v>11</v>
      </c>
      <c r="H1429" s="3" t="s">
        <v>11</v>
      </c>
      <c r="AI1429" s="3" t="s">
        <v>60</v>
      </c>
    </row>
    <row r="1430" spans="1:36" x14ac:dyDescent="0.3">
      <c r="A1430" s="3" t="s">
        <v>500</v>
      </c>
      <c r="B1430" s="5">
        <v>41542</v>
      </c>
      <c r="C1430" s="5" t="s">
        <v>1307</v>
      </c>
      <c r="D1430" s="6">
        <v>10</v>
      </c>
      <c r="E1430" s="5" t="s">
        <v>1311</v>
      </c>
      <c r="F1430" s="3" t="s">
        <v>110</v>
      </c>
      <c r="G1430" s="3" t="s">
        <v>11</v>
      </c>
      <c r="H1430" s="3" t="s">
        <v>11</v>
      </c>
      <c r="AI1430" s="3" t="s">
        <v>60</v>
      </c>
    </row>
    <row r="1431" spans="1:36" x14ac:dyDescent="0.3">
      <c r="A1431" s="3" t="s">
        <v>500</v>
      </c>
      <c r="B1431" s="5">
        <v>41542</v>
      </c>
      <c r="C1431" s="5" t="s">
        <v>1307</v>
      </c>
      <c r="D1431" s="6">
        <v>10</v>
      </c>
      <c r="E1431" s="5" t="s">
        <v>1312</v>
      </c>
      <c r="F1431" s="3" t="s">
        <v>111</v>
      </c>
      <c r="G1431" s="3" t="s">
        <v>11</v>
      </c>
      <c r="H1431" s="3" t="s">
        <v>11</v>
      </c>
      <c r="AI1431" s="3" t="s">
        <v>60</v>
      </c>
    </row>
    <row r="1432" spans="1:36" x14ac:dyDescent="0.3">
      <c r="A1432" s="3" t="s">
        <v>500</v>
      </c>
      <c r="B1432" s="5">
        <v>41542</v>
      </c>
      <c r="C1432" s="5" t="s">
        <v>1307</v>
      </c>
      <c r="D1432" s="6">
        <v>11</v>
      </c>
      <c r="E1432" s="5" t="s">
        <v>1313</v>
      </c>
      <c r="F1432" s="3" t="s">
        <v>112</v>
      </c>
      <c r="G1432" s="3" t="s">
        <v>11</v>
      </c>
      <c r="H1432" s="3" t="s">
        <v>11</v>
      </c>
      <c r="AI1432" s="3" t="s">
        <v>60</v>
      </c>
    </row>
    <row r="1433" spans="1:36" x14ac:dyDescent="0.3">
      <c r="A1433" s="3" t="s">
        <v>500</v>
      </c>
      <c r="B1433" s="5">
        <v>41542</v>
      </c>
      <c r="C1433" s="5" t="s">
        <v>1307</v>
      </c>
      <c r="D1433" s="6">
        <v>11</v>
      </c>
      <c r="E1433" s="5" t="s">
        <v>1314</v>
      </c>
      <c r="F1433" s="3" t="s">
        <v>113</v>
      </c>
      <c r="G1433" s="3" t="s">
        <v>11</v>
      </c>
      <c r="H1433" s="3" t="s">
        <v>11</v>
      </c>
      <c r="AI1433" s="3" t="s">
        <v>60</v>
      </c>
    </row>
    <row r="1434" spans="1:36" x14ac:dyDescent="0.3">
      <c r="A1434" s="3" t="s">
        <v>500</v>
      </c>
      <c r="B1434" s="5">
        <v>41542</v>
      </c>
      <c r="C1434" s="5" t="s">
        <v>1307</v>
      </c>
      <c r="D1434" s="6">
        <v>12</v>
      </c>
      <c r="E1434" s="5" t="s">
        <v>1315</v>
      </c>
      <c r="F1434" s="3" t="s">
        <v>114</v>
      </c>
      <c r="G1434" s="3" t="s">
        <v>11</v>
      </c>
      <c r="H1434" s="3" t="s">
        <v>11</v>
      </c>
      <c r="AI1434" s="3" t="s">
        <v>60</v>
      </c>
    </row>
    <row r="1435" spans="1:36" x14ac:dyDescent="0.3">
      <c r="A1435" s="3" t="s">
        <v>500</v>
      </c>
      <c r="B1435" s="5">
        <v>41542</v>
      </c>
      <c r="C1435" s="5" t="s">
        <v>1307</v>
      </c>
      <c r="D1435" s="6">
        <v>12</v>
      </c>
      <c r="E1435" s="5" t="s">
        <v>1316</v>
      </c>
      <c r="F1435" s="3" t="s">
        <v>115</v>
      </c>
      <c r="G1435" s="3" t="s">
        <v>11</v>
      </c>
      <c r="H1435" s="3" t="s">
        <v>11</v>
      </c>
      <c r="AI1435" s="3" t="s">
        <v>60</v>
      </c>
    </row>
    <row r="1436" spans="1:36" x14ac:dyDescent="0.3">
      <c r="A1436" s="3" t="s">
        <v>500</v>
      </c>
      <c r="B1436" s="5">
        <v>41542</v>
      </c>
      <c r="C1436" s="5" t="s">
        <v>1307</v>
      </c>
      <c r="D1436" s="6">
        <v>13</v>
      </c>
      <c r="E1436" s="5" t="s">
        <v>1317</v>
      </c>
      <c r="F1436" s="3" t="s">
        <v>116</v>
      </c>
      <c r="G1436" s="3" t="s">
        <v>11</v>
      </c>
      <c r="H1436" s="3" t="s">
        <v>11</v>
      </c>
      <c r="AI1436" s="3" t="s">
        <v>60</v>
      </c>
    </row>
    <row r="1437" spans="1:36" x14ac:dyDescent="0.3">
      <c r="A1437" s="3" t="s">
        <v>500</v>
      </c>
      <c r="B1437" s="5">
        <v>41542</v>
      </c>
      <c r="C1437" s="5" t="s">
        <v>1307</v>
      </c>
      <c r="D1437" s="6">
        <v>13</v>
      </c>
      <c r="E1437" s="5" t="s">
        <v>1318</v>
      </c>
      <c r="F1437" s="3" t="s">
        <v>120</v>
      </c>
      <c r="G1437" s="3" t="s">
        <v>11</v>
      </c>
      <c r="H1437" s="3" t="s">
        <v>11</v>
      </c>
      <c r="AI1437" s="3" t="s">
        <v>60</v>
      </c>
    </row>
    <row r="1438" spans="1:36" x14ac:dyDescent="0.3">
      <c r="A1438" s="3" t="s">
        <v>500</v>
      </c>
      <c r="B1438" s="5">
        <v>41542</v>
      </c>
      <c r="C1438" s="5" t="s">
        <v>1307</v>
      </c>
      <c r="D1438" s="6">
        <v>14</v>
      </c>
      <c r="E1438" s="5" t="s">
        <v>1319</v>
      </c>
      <c r="F1438" s="3" t="s">
        <v>121</v>
      </c>
      <c r="G1438" s="3" t="s">
        <v>11</v>
      </c>
      <c r="H1438" s="3" t="s">
        <v>11</v>
      </c>
      <c r="AI1438" s="3" t="s">
        <v>60</v>
      </c>
    </row>
    <row r="1439" spans="1:36" x14ac:dyDescent="0.3">
      <c r="A1439" s="3" t="s">
        <v>500</v>
      </c>
      <c r="B1439" s="5">
        <v>41542</v>
      </c>
      <c r="C1439" s="5" t="s">
        <v>1307</v>
      </c>
      <c r="D1439" s="6">
        <v>14</v>
      </c>
      <c r="E1439" s="5" t="s">
        <v>1320</v>
      </c>
      <c r="F1439" s="3" t="s">
        <v>122</v>
      </c>
      <c r="G1439" s="3" t="s">
        <v>11</v>
      </c>
      <c r="H1439" s="3" t="s">
        <v>11</v>
      </c>
      <c r="AI1439" s="3" t="s">
        <v>60</v>
      </c>
    </row>
    <row r="1440" spans="1:36" x14ac:dyDescent="0.3">
      <c r="A1440" s="3" t="s">
        <v>500</v>
      </c>
      <c r="B1440" s="5">
        <v>41542</v>
      </c>
      <c r="C1440" s="5" t="s">
        <v>1307</v>
      </c>
      <c r="D1440" s="6">
        <v>15</v>
      </c>
      <c r="E1440" s="5" t="s">
        <v>1321</v>
      </c>
      <c r="F1440" s="3" t="s">
        <v>123</v>
      </c>
      <c r="G1440" s="3" t="s">
        <v>13</v>
      </c>
      <c r="H1440" s="3" t="s">
        <v>14</v>
      </c>
      <c r="J1440" s="3" t="s">
        <v>24</v>
      </c>
      <c r="K1440" s="3" t="s">
        <v>17</v>
      </c>
      <c r="L1440" s="3" t="s">
        <v>1176</v>
      </c>
      <c r="M1440" s="3" t="s">
        <v>18</v>
      </c>
      <c r="N1440" s="3" t="s">
        <v>21</v>
      </c>
      <c r="O1440" s="3" t="s">
        <v>74</v>
      </c>
      <c r="P1440" s="3">
        <v>37</v>
      </c>
      <c r="Q1440" s="3">
        <v>20.7</v>
      </c>
      <c r="R1440" s="3">
        <v>45.25</v>
      </c>
      <c r="W1440" s="3">
        <v>45</v>
      </c>
      <c r="X1440" s="3">
        <v>197</v>
      </c>
      <c r="Y1440" s="3">
        <f>X1440-W1440</f>
        <v>152</v>
      </c>
      <c r="Z1440" s="3">
        <f>84+1</f>
        <v>85</v>
      </c>
      <c r="AA1440" s="3" t="s">
        <v>76</v>
      </c>
      <c r="AC1440" s="3">
        <v>851</v>
      </c>
      <c r="AD1440" s="3">
        <v>135</v>
      </c>
      <c r="AH1440" s="3" t="s">
        <v>59</v>
      </c>
      <c r="AI1440" s="3" t="s">
        <v>60</v>
      </c>
      <c r="AJ1440" s="3" t="s">
        <v>77</v>
      </c>
    </row>
    <row r="1441" spans="1:35" x14ac:dyDescent="0.3">
      <c r="A1441" s="3" t="s">
        <v>500</v>
      </c>
      <c r="B1441" s="5">
        <v>41542</v>
      </c>
      <c r="C1441" s="5" t="s">
        <v>1307</v>
      </c>
      <c r="D1441" s="6">
        <v>15</v>
      </c>
      <c r="E1441" s="5" t="s">
        <v>1322</v>
      </c>
      <c r="F1441" s="3" t="s">
        <v>124</v>
      </c>
      <c r="G1441" s="3" t="s">
        <v>11</v>
      </c>
      <c r="H1441" s="3" t="s">
        <v>11</v>
      </c>
      <c r="AI1441" s="3" t="s">
        <v>60</v>
      </c>
    </row>
    <row r="1442" spans="1:35" x14ac:dyDescent="0.3">
      <c r="A1442" s="3" t="s">
        <v>500</v>
      </c>
      <c r="B1442" s="5">
        <v>41542</v>
      </c>
      <c r="C1442" s="5" t="s">
        <v>1307</v>
      </c>
      <c r="D1442" s="6">
        <v>16</v>
      </c>
      <c r="E1442" s="5" t="s">
        <v>1323</v>
      </c>
      <c r="F1442" s="3" t="s">
        <v>125</v>
      </c>
      <c r="G1442" s="3" t="s">
        <v>11</v>
      </c>
      <c r="H1442" s="3" t="s">
        <v>11</v>
      </c>
      <c r="AI1442" s="3" t="s">
        <v>60</v>
      </c>
    </row>
    <row r="1443" spans="1:35" x14ac:dyDescent="0.3">
      <c r="A1443" s="3" t="s">
        <v>500</v>
      </c>
      <c r="B1443" s="5">
        <v>41542</v>
      </c>
      <c r="C1443" s="5" t="s">
        <v>1307</v>
      </c>
      <c r="D1443" s="6">
        <v>16</v>
      </c>
      <c r="E1443" s="5" t="s">
        <v>1324</v>
      </c>
      <c r="F1443" s="3" t="s">
        <v>126</v>
      </c>
      <c r="G1443" s="3" t="s">
        <v>11</v>
      </c>
      <c r="H1443" s="3" t="s">
        <v>11</v>
      </c>
      <c r="AI1443" s="3" t="s">
        <v>60</v>
      </c>
    </row>
    <row r="1444" spans="1:35" x14ac:dyDescent="0.3">
      <c r="A1444" s="3" t="s">
        <v>500</v>
      </c>
      <c r="B1444" s="5">
        <v>41542</v>
      </c>
      <c r="C1444" s="5" t="s">
        <v>1307</v>
      </c>
      <c r="D1444" s="6">
        <v>17</v>
      </c>
      <c r="E1444" s="5" t="s">
        <v>1325</v>
      </c>
      <c r="F1444" s="3" t="s">
        <v>127</v>
      </c>
      <c r="G1444" s="3" t="s">
        <v>11</v>
      </c>
      <c r="H1444" s="3" t="s">
        <v>11</v>
      </c>
      <c r="I1444" s="3" t="s">
        <v>12</v>
      </c>
      <c r="AI1444" s="3" t="s">
        <v>60</v>
      </c>
    </row>
    <row r="1445" spans="1:35" x14ac:dyDescent="0.3">
      <c r="A1445" s="3" t="s">
        <v>500</v>
      </c>
      <c r="B1445" s="5">
        <v>41542</v>
      </c>
      <c r="C1445" s="5" t="s">
        <v>1307</v>
      </c>
      <c r="D1445" s="6">
        <v>17</v>
      </c>
      <c r="E1445" s="5" t="s">
        <v>1326</v>
      </c>
      <c r="F1445" s="3" t="s">
        <v>128</v>
      </c>
      <c r="G1445" s="3" t="s">
        <v>11</v>
      </c>
      <c r="H1445" s="3" t="s">
        <v>11</v>
      </c>
      <c r="I1445" s="3" t="s">
        <v>12</v>
      </c>
      <c r="AI1445" s="3" t="s">
        <v>60</v>
      </c>
    </row>
    <row r="1446" spans="1:35" x14ac:dyDescent="0.3">
      <c r="A1446" s="3" t="s">
        <v>500</v>
      </c>
      <c r="B1446" s="5">
        <v>41542</v>
      </c>
      <c r="C1446" s="5" t="s">
        <v>1307</v>
      </c>
      <c r="D1446" s="6">
        <v>18</v>
      </c>
      <c r="E1446" s="5" t="s">
        <v>1327</v>
      </c>
      <c r="F1446" s="3" t="s">
        <v>129</v>
      </c>
      <c r="G1446" s="3" t="s">
        <v>11</v>
      </c>
      <c r="H1446" s="3" t="s">
        <v>11</v>
      </c>
      <c r="AI1446" s="3" t="s">
        <v>60</v>
      </c>
    </row>
    <row r="1447" spans="1:35" x14ac:dyDescent="0.3">
      <c r="A1447" s="3" t="s">
        <v>500</v>
      </c>
      <c r="B1447" s="5">
        <v>41542</v>
      </c>
      <c r="C1447" s="5" t="s">
        <v>1307</v>
      </c>
      <c r="D1447" s="6">
        <v>18</v>
      </c>
      <c r="E1447" s="5" t="s">
        <v>1328</v>
      </c>
      <c r="F1447" s="3" t="s">
        <v>130</v>
      </c>
      <c r="G1447" s="3" t="s">
        <v>11</v>
      </c>
      <c r="H1447" s="3" t="s">
        <v>11</v>
      </c>
      <c r="I1447" s="3" t="s">
        <v>12</v>
      </c>
      <c r="AI1447" s="3" t="s">
        <v>60</v>
      </c>
    </row>
    <row r="1448" spans="1:35" x14ac:dyDescent="0.3">
      <c r="A1448" s="3" t="s">
        <v>500</v>
      </c>
      <c r="B1448" s="5">
        <v>41542</v>
      </c>
      <c r="C1448" s="5" t="s">
        <v>1307</v>
      </c>
      <c r="D1448" s="6">
        <v>19</v>
      </c>
      <c r="E1448" s="5" t="s">
        <v>1329</v>
      </c>
      <c r="F1448" s="3" t="s">
        <v>131</v>
      </c>
      <c r="G1448" s="3" t="s">
        <v>11</v>
      </c>
      <c r="H1448" s="3" t="s">
        <v>11</v>
      </c>
      <c r="AI1448" s="3" t="s">
        <v>60</v>
      </c>
    </row>
    <row r="1449" spans="1:35" x14ac:dyDescent="0.3">
      <c r="A1449" s="3" t="s">
        <v>500</v>
      </c>
      <c r="B1449" s="5">
        <v>41542</v>
      </c>
      <c r="C1449" s="5" t="s">
        <v>1307</v>
      </c>
      <c r="D1449" s="6">
        <v>19</v>
      </c>
      <c r="E1449" s="5" t="s">
        <v>1330</v>
      </c>
      <c r="F1449" s="3" t="s">
        <v>132</v>
      </c>
      <c r="G1449" s="3" t="s">
        <v>11</v>
      </c>
      <c r="H1449" s="3" t="s">
        <v>11</v>
      </c>
      <c r="AI1449" s="3" t="s">
        <v>60</v>
      </c>
    </row>
    <row r="1450" spans="1:35" x14ac:dyDescent="0.3">
      <c r="A1450" s="3" t="s">
        <v>500</v>
      </c>
      <c r="B1450" s="5">
        <v>41542</v>
      </c>
      <c r="C1450" s="5" t="s">
        <v>1307</v>
      </c>
      <c r="D1450" s="6">
        <v>20</v>
      </c>
      <c r="E1450" s="5" t="s">
        <v>1331</v>
      </c>
      <c r="F1450" s="3" t="s">
        <v>133</v>
      </c>
      <c r="G1450" s="3" t="s">
        <v>11</v>
      </c>
      <c r="H1450" s="3" t="s">
        <v>11</v>
      </c>
      <c r="AI1450" s="3" t="s">
        <v>60</v>
      </c>
    </row>
    <row r="1451" spans="1:35" x14ac:dyDescent="0.3">
      <c r="A1451" s="3" t="s">
        <v>500</v>
      </c>
      <c r="B1451" s="5">
        <v>41542</v>
      </c>
      <c r="C1451" s="5" t="s">
        <v>1307</v>
      </c>
      <c r="D1451" s="6">
        <v>20</v>
      </c>
      <c r="E1451" s="5" t="s">
        <v>1332</v>
      </c>
      <c r="F1451" s="3" t="s">
        <v>134</v>
      </c>
      <c r="G1451" s="3" t="s">
        <v>11</v>
      </c>
      <c r="H1451" s="3" t="s">
        <v>11</v>
      </c>
      <c r="AI1451" s="3" t="s">
        <v>60</v>
      </c>
    </row>
    <row r="1452" spans="1:35" x14ac:dyDescent="0.3">
      <c r="A1452" s="3" t="s">
        <v>500</v>
      </c>
      <c r="B1452" s="5">
        <v>41542</v>
      </c>
      <c r="C1452" s="5" t="s">
        <v>1307</v>
      </c>
      <c r="D1452" s="6">
        <v>21</v>
      </c>
      <c r="E1452" s="5" t="s">
        <v>1333</v>
      </c>
      <c r="F1452" s="3" t="s">
        <v>136</v>
      </c>
      <c r="G1452" s="3" t="s">
        <v>11</v>
      </c>
      <c r="H1452" s="3" t="s">
        <v>11</v>
      </c>
      <c r="I1452" s="3" t="s">
        <v>12</v>
      </c>
      <c r="AI1452" s="3" t="s">
        <v>60</v>
      </c>
    </row>
    <row r="1453" spans="1:35" x14ac:dyDescent="0.3">
      <c r="A1453" s="3" t="s">
        <v>500</v>
      </c>
      <c r="B1453" s="5">
        <v>41542</v>
      </c>
      <c r="C1453" s="5" t="s">
        <v>1307</v>
      </c>
      <c r="D1453" s="6">
        <v>21</v>
      </c>
      <c r="E1453" s="5" t="s">
        <v>1334</v>
      </c>
      <c r="F1453" s="3" t="s">
        <v>137</v>
      </c>
      <c r="G1453" s="3" t="s">
        <v>11</v>
      </c>
      <c r="H1453" s="3" t="s">
        <v>11</v>
      </c>
      <c r="AI1453" s="3" t="s">
        <v>60</v>
      </c>
    </row>
    <row r="1454" spans="1:35" x14ac:dyDescent="0.3">
      <c r="A1454" s="3" t="s">
        <v>500</v>
      </c>
      <c r="B1454" s="5">
        <v>41542</v>
      </c>
      <c r="C1454" s="5" t="s">
        <v>1307</v>
      </c>
      <c r="D1454" s="6">
        <v>22</v>
      </c>
      <c r="E1454" s="5" t="s">
        <v>1335</v>
      </c>
      <c r="F1454" s="3" t="s">
        <v>138</v>
      </c>
      <c r="G1454" s="3" t="s">
        <v>11</v>
      </c>
      <c r="H1454" s="3" t="s">
        <v>11</v>
      </c>
      <c r="I1454" s="3" t="s">
        <v>12</v>
      </c>
      <c r="AI1454" s="3" t="s">
        <v>60</v>
      </c>
    </row>
    <row r="1455" spans="1:35" x14ac:dyDescent="0.3">
      <c r="A1455" s="3" t="s">
        <v>500</v>
      </c>
      <c r="B1455" s="5">
        <v>41542</v>
      </c>
      <c r="C1455" s="5" t="s">
        <v>1307</v>
      </c>
      <c r="D1455" s="6">
        <v>22</v>
      </c>
      <c r="E1455" s="5" t="s">
        <v>1336</v>
      </c>
      <c r="F1455" s="3" t="s">
        <v>141</v>
      </c>
      <c r="G1455" s="3" t="s">
        <v>11</v>
      </c>
      <c r="H1455" s="3" t="s">
        <v>11</v>
      </c>
      <c r="AI1455" s="3" t="s">
        <v>60</v>
      </c>
    </row>
    <row r="1456" spans="1:35" x14ac:dyDescent="0.3">
      <c r="A1456" s="3" t="s">
        <v>500</v>
      </c>
      <c r="B1456" s="5">
        <v>41542</v>
      </c>
      <c r="C1456" s="5" t="s">
        <v>1307</v>
      </c>
      <c r="D1456" s="6">
        <v>23</v>
      </c>
      <c r="E1456" s="5" t="s">
        <v>1337</v>
      </c>
      <c r="F1456" s="3" t="s">
        <v>142</v>
      </c>
      <c r="G1456" s="3" t="s">
        <v>11</v>
      </c>
      <c r="H1456" s="3" t="s">
        <v>11</v>
      </c>
      <c r="AI1456" s="3" t="s">
        <v>60</v>
      </c>
    </row>
    <row r="1457" spans="1:35" x14ac:dyDescent="0.3">
      <c r="A1457" s="3" t="s">
        <v>500</v>
      </c>
      <c r="B1457" s="5">
        <v>41542</v>
      </c>
      <c r="C1457" s="5" t="s">
        <v>1307</v>
      </c>
      <c r="D1457" s="6">
        <v>23</v>
      </c>
      <c r="E1457" s="5" t="s">
        <v>1338</v>
      </c>
      <c r="F1457" s="3" t="s">
        <v>143</v>
      </c>
      <c r="G1457" s="3" t="s">
        <v>11</v>
      </c>
      <c r="H1457" s="3" t="s">
        <v>11</v>
      </c>
      <c r="AI1457" s="3" t="s">
        <v>60</v>
      </c>
    </row>
    <row r="1458" spans="1:35" x14ac:dyDescent="0.3">
      <c r="A1458" s="3" t="s">
        <v>500</v>
      </c>
      <c r="B1458" s="5">
        <v>41542</v>
      </c>
      <c r="C1458" s="5" t="s">
        <v>1307</v>
      </c>
      <c r="D1458" s="6">
        <v>24</v>
      </c>
      <c r="E1458" s="5" t="s">
        <v>1339</v>
      </c>
      <c r="F1458" s="3" t="s">
        <v>144</v>
      </c>
      <c r="G1458" s="3" t="s">
        <v>11</v>
      </c>
      <c r="H1458" s="3" t="s">
        <v>11</v>
      </c>
      <c r="I1458" s="3" t="s">
        <v>12</v>
      </c>
      <c r="AI1458" s="3" t="s">
        <v>60</v>
      </c>
    </row>
    <row r="1459" spans="1:35" x14ac:dyDescent="0.3">
      <c r="A1459" s="3" t="s">
        <v>500</v>
      </c>
      <c r="B1459" s="5">
        <v>41542</v>
      </c>
      <c r="C1459" s="5" t="s">
        <v>1307</v>
      </c>
      <c r="D1459" s="6">
        <v>24</v>
      </c>
      <c r="E1459" s="5" t="s">
        <v>1340</v>
      </c>
      <c r="F1459" s="3" t="s">
        <v>145</v>
      </c>
      <c r="G1459" s="3" t="s">
        <v>11</v>
      </c>
      <c r="H1459" s="3" t="s">
        <v>11</v>
      </c>
      <c r="AI1459" s="3" t="s">
        <v>60</v>
      </c>
    </row>
    <row r="1460" spans="1:35" x14ac:dyDescent="0.3">
      <c r="A1460" s="3" t="s">
        <v>500</v>
      </c>
      <c r="B1460" s="5">
        <v>41542</v>
      </c>
      <c r="C1460" s="5" t="s">
        <v>1307</v>
      </c>
      <c r="D1460" s="6">
        <v>25</v>
      </c>
      <c r="E1460" s="5" t="s">
        <v>1341</v>
      </c>
      <c r="F1460" s="3" t="s">
        <v>146</v>
      </c>
      <c r="G1460" s="3" t="s">
        <v>11</v>
      </c>
      <c r="H1460" s="3" t="s">
        <v>11</v>
      </c>
      <c r="I1460" s="3" t="s">
        <v>12</v>
      </c>
      <c r="AI1460" s="3" t="s">
        <v>60</v>
      </c>
    </row>
    <row r="1461" spans="1:35" x14ac:dyDescent="0.3">
      <c r="A1461" s="3" t="s">
        <v>500</v>
      </c>
      <c r="B1461" s="5">
        <v>41542</v>
      </c>
      <c r="C1461" s="5" t="s">
        <v>1307</v>
      </c>
      <c r="D1461" s="6">
        <v>25</v>
      </c>
      <c r="E1461" s="5" t="s">
        <v>1342</v>
      </c>
      <c r="F1461" s="3" t="s">
        <v>147</v>
      </c>
      <c r="G1461" s="3" t="s">
        <v>11</v>
      </c>
      <c r="H1461" s="3" t="s">
        <v>11</v>
      </c>
      <c r="I1461" s="3" t="s">
        <v>12</v>
      </c>
      <c r="AI1461" s="3" t="s">
        <v>60</v>
      </c>
    </row>
    <row r="1462" spans="1:35" x14ac:dyDescent="0.3">
      <c r="A1462" s="3" t="s">
        <v>500</v>
      </c>
      <c r="B1462" s="5">
        <v>41542</v>
      </c>
      <c r="C1462" s="5" t="s">
        <v>1307</v>
      </c>
      <c r="D1462" s="6">
        <v>26</v>
      </c>
      <c r="E1462" s="5" t="s">
        <v>1343</v>
      </c>
      <c r="F1462" s="3" t="s">
        <v>148</v>
      </c>
      <c r="G1462" s="3" t="s">
        <v>11</v>
      </c>
      <c r="H1462" s="3" t="s">
        <v>11</v>
      </c>
      <c r="AI1462" s="3" t="s">
        <v>60</v>
      </c>
    </row>
    <row r="1463" spans="1:35" x14ac:dyDescent="0.3">
      <c r="A1463" s="3" t="s">
        <v>500</v>
      </c>
      <c r="B1463" s="5">
        <v>41542</v>
      </c>
      <c r="C1463" s="5" t="s">
        <v>1307</v>
      </c>
      <c r="D1463" s="6">
        <v>26</v>
      </c>
      <c r="E1463" s="5" t="s">
        <v>1344</v>
      </c>
      <c r="F1463" s="3" t="s">
        <v>149</v>
      </c>
      <c r="G1463" s="3" t="s">
        <v>11</v>
      </c>
      <c r="H1463" s="3" t="s">
        <v>11</v>
      </c>
      <c r="AI1463" s="3" t="s">
        <v>60</v>
      </c>
    </row>
    <row r="1464" spans="1:35" x14ac:dyDescent="0.3">
      <c r="A1464" s="3" t="s">
        <v>500</v>
      </c>
      <c r="B1464" s="5">
        <v>41542</v>
      </c>
      <c r="C1464" s="5" t="s">
        <v>1307</v>
      </c>
      <c r="D1464" s="6">
        <v>27</v>
      </c>
      <c r="E1464" s="5" t="s">
        <v>1345</v>
      </c>
      <c r="F1464" s="3" t="s">
        <v>150</v>
      </c>
      <c r="G1464" s="3" t="s">
        <v>11</v>
      </c>
      <c r="H1464" s="3" t="s">
        <v>11</v>
      </c>
      <c r="I1464" s="3" t="s">
        <v>12</v>
      </c>
      <c r="AI1464" s="3" t="s">
        <v>60</v>
      </c>
    </row>
    <row r="1465" spans="1:35" x14ac:dyDescent="0.3">
      <c r="A1465" s="3" t="s">
        <v>500</v>
      </c>
      <c r="B1465" s="5">
        <v>41542</v>
      </c>
      <c r="C1465" s="5" t="s">
        <v>1307</v>
      </c>
      <c r="D1465" s="6">
        <v>27</v>
      </c>
      <c r="E1465" s="5" t="s">
        <v>1346</v>
      </c>
      <c r="F1465" s="3" t="s">
        <v>151</v>
      </c>
      <c r="G1465" s="3" t="s">
        <v>11</v>
      </c>
      <c r="H1465" s="3" t="s">
        <v>11</v>
      </c>
      <c r="AI1465" s="3" t="s">
        <v>60</v>
      </c>
    </row>
    <row r="1466" spans="1:35" x14ac:dyDescent="0.3">
      <c r="A1466" s="3" t="s">
        <v>500</v>
      </c>
      <c r="B1466" s="5">
        <v>41542</v>
      </c>
      <c r="C1466" s="5" t="s">
        <v>1307</v>
      </c>
      <c r="D1466" s="6">
        <v>28</v>
      </c>
      <c r="E1466" s="5" t="s">
        <v>1347</v>
      </c>
      <c r="F1466" s="3" t="s">
        <v>152</v>
      </c>
      <c r="G1466" s="3" t="s">
        <v>11</v>
      </c>
      <c r="H1466" s="3" t="s">
        <v>11</v>
      </c>
      <c r="AI1466" s="3" t="s">
        <v>60</v>
      </c>
    </row>
    <row r="1467" spans="1:35" x14ac:dyDescent="0.3">
      <c r="A1467" s="3" t="s">
        <v>500</v>
      </c>
      <c r="B1467" s="5">
        <v>41542</v>
      </c>
      <c r="C1467" s="5" t="s">
        <v>1307</v>
      </c>
      <c r="D1467" s="6">
        <v>28</v>
      </c>
      <c r="E1467" s="5" t="s">
        <v>1348</v>
      </c>
      <c r="F1467" s="3" t="s">
        <v>153</v>
      </c>
      <c r="G1467" s="3" t="s">
        <v>11</v>
      </c>
      <c r="H1467" s="3" t="s">
        <v>11</v>
      </c>
      <c r="AI1467" s="3" t="s">
        <v>60</v>
      </c>
    </row>
    <row r="1468" spans="1:35" x14ac:dyDescent="0.3">
      <c r="A1468" s="3" t="s">
        <v>500</v>
      </c>
      <c r="B1468" s="5">
        <v>41542</v>
      </c>
      <c r="C1468" s="5" t="s">
        <v>1307</v>
      </c>
      <c r="D1468" s="6">
        <v>29</v>
      </c>
      <c r="E1468" s="5" t="s">
        <v>1349</v>
      </c>
      <c r="F1468" s="3" t="s">
        <v>154</v>
      </c>
      <c r="G1468" s="3" t="s">
        <v>11</v>
      </c>
      <c r="H1468" s="3" t="s">
        <v>11</v>
      </c>
      <c r="AI1468" s="3" t="s">
        <v>60</v>
      </c>
    </row>
    <row r="1469" spans="1:35" x14ac:dyDescent="0.3">
      <c r="A1469" s="3" t="s">
        <v>500</v>
      </c>
      <c r="B1469" s="5">
        <v>41542</v>
      </c>
      <c r="C1469" s="5" t="s">
        <v>1307</v>
      </c>
      <c r="D1469" s="6">
        <v>29</v>
      </c>
      <c r="E1469" s="5" t="s">
        <v>1350</v>
      </c>
      <c r="F1469" s="3" t="s">
        <v>155</v>
      </c>
      <c r="G1469" s="3" t="s">
        <v>11</v>
      </c>
      <c r="H1469" s="3" t="s">
        <v>11</v>
      </c>
      <c r="AI1469" s="3" t="s">
        <v>60</v>
      </c>
    </row>
    <row r="1470" spans="1:35" x14ac:dyDescent="0.3">
      <c r="A1470" s="3" t="s">
        <v>500</v>
      </c>
      <c r="B1470" s="5">
        <v>41542</v>
      </c>
      <c r="C1470" s="5" t="s">
        <v>1307</v>
      </c>
      <c r="D1470" s="6">
        <v>30</v>
      </c>
      <c r="E1470" s="5" t="s">
        <v>1351</v>
      </c>
      <c r="F1470" s="3" t="s">
        <v>156</v>
      </c>
      <c r="G1470" s="3" t="s">
        <v>11</v>
      </c>
      <c r="H1470" s="3" t="s">
        <v>11</v>
      </c>
      <c r="AI1470" s="3" t="s">
        <v>60</v>
      </c>
    </row>
    <row r="1471" spans="1:35" x14ac:dyDescent="0.3">
      <c r="A1471" s="3" t="s">
        <v>500</v>
      </c>
      <c r="B1471" s="5">
        <v>41542</v>
      </c>
      <c r="C1471" s="5" t="s">
        <v>1307</v>
      </c>
      <c r="D1471" s="6">
        <v>30</v>
      </c>
      <c r="E1471" s="5" t="s">
        <v>1352</v>
      </c>
      <c r="F1471" s="3" t="s">
        <v>157</v>
      </c>
      <c r="G1471" s="3" t="s">
        <v>11</v>
      </c>
      <c r="H1471" s="3" t="s">
        <v>11</v>
      </c>
      <c r="AI1471" s="3" t="s">
        <v>60</v>
      </c>
    </row>
    <row r="1472" spans="1:35" x14ac:dyDescent="0.3">
      <c r="A1472" s="3" t="s">
        <v>500</v>
      </c>
      <c r="B1472" s="5">
        <v>41542</v>
      </c>
      <c r="C1472" s="5" t="s">
        <v>1307</v>
      </c>
      <c r="D1472" s="6">
        <v>31</v>
      </c>
      <c r="E1472" s="5" t="s">
        <v>1353</v>
      </c>
      <c r="F1472" s="3" t="s">
        <v>158</v>
      </c>
      <c r="G1472" s="3" t="s">
        <v>11</v>
      </c>
      <c r="H1472" s="3" t="s">
        <v>11</v>
      </c>
      <c r="AI1472" s="3" t="s">
        <v>60</v>
      </c>
    </row>
    <row r="1473" spans="1:36" x14ac:dyDescent="0.3">
      <c r="A1473" s="3" t="s">
        <v>500</v>
      </c>
      <c r="B1473" s="5">
        <v>41542</v>
      </c>
      <c r="C1473" s="5" t="s">
        <v>1307</v>
      </c>
      <c r="D1473" s="6">
        <v>31</v>
      </c>
      <c r="E1473" s="5" t="s">
        <v>1354</v>
      </c>
      <c r="F1473" s="3" t="s">
        <v>159</v>
      </c>
      <c r="G1473" s="3" t="s">
        <v>11</v>
      </c>
      <c r="H1473" s="3" t="s">
        <v>11</v>
      </c>
      <c r="I1473" s="3" t="s">
        <v>12</v>
      </c>
      <c r="AI1473" s="3" t="s">
        <v>60</v>
      </c>
    </row>
    <row r="1474" spans="1:36" x14ac:dyDescent="0.3">
      <c r="A1474" s="3" t="s">
        <v>500</v>
      </c>
      <c r="B1474" s="5">
        <v>41542</v>
      </c>
      <c r="C1474" s="5" t="s">
        <v>1307</v>
      </c>
      <c r="D1474" s="6">
        <v>32</v>
      </c>
      <c r="E1474" s="5" t="s">
        <v>1355</v>
      </c>
      <c r="F1474" s="3" t="s">
        <v>160</v>
      </c>
      <c r="G1474" s="3" t="s">
        <v>11</v>
      </c>
      <c r="H1474" s="3" t="s">
        <v>11</v>
      </c>
      <c r="AI1474" s="3" t="s">
        <v>60</v>
      </c>
    </row>
    <row r="1475" spans="1:36" x14ac:dyDescent="0.3">
      <c r="A1475" s="3" t="s">
        <v>500</v>
      </c>
      <c r="B1475" s="5">
        <v>41542</v>
      </c>
      <c r="C1475" s="5" t="s">
        <v>1307</v>
      </c>
      <c r="D1475" s="6">
        <v>32</v>
      </c>
      <c r="E1475" s="5" t="s">
        <v>1356</v>
      </c>
      <c r="F1475" s="3" t="s">
        <v>161</v>
      </c>
      <c r="G1475" s="3" t="s">
        <v>11</v>
      </c>
      <c r="H1475" s="3" t="s">
        <v>11</v>
      </c>
      <c r="AI1475" s="3" t="s">
        <v>60</v>
      </c>
    </row>
    <row r="1476" spans="1:36" x14ac:dyDescent="0.3">
      <c r="A1476" s="3" t="s">
        <v>500</v>
      </c>
      <c r="B1476" s="5">
        <v>41542</v>
      </c>
      <c r="C1476" s="5" t="s">
        <v>1307</v>
      </c>
      <c r="D1476" s="6">
        <v>33</v>
      </c>
      <c r="E1476" s="5" t="s">
        <v>1357</v>
      </c>
      <c r="F1476" s="3" t="s">
        <v>162</v>
      </c>
      <c r="G1476" s="3" t="s">
        <v>11</v>
      </c>
      <c r="H1476" s="3" t="s">
        <v>11</v>
      </c>
      <c r="AI1476" s="3" t="s">
        <v>59</v>
      </c>
      <c r="AJ1476" s="3" t="s">
        <v>73</v>
      </c>
    </row>
    <row r="1477" spans="1:36" x14ac:dyDescent="0.3">
      <c r="A1477" s="3" t="s">
        <v>500</v>
      </c>
      <c r="B1477" s="5">
        <v>41542</v>
      </c>
      <c r="C1477" s="5" t="s">
        <v>1307</v>
      </c>
      <c r="D1477" s="6">
        <v>33</v>
      </c>
      <c r="E1477" s="5" t="s">
        <v>1358</v>
      </c>
      <c r="F1477" s="3" t="s">
        <v>163</v>
      </c>
      <c r="G1477" s="3" t="s">
        <v>11</v>
      </c>
      <c r="H1477" s="3" t="s">
        <v>11</v>
      </c>
      <c r="I1477" s="3" t="s">
        <v>12</v>
      </c>
      <c r="AI1477" s="3" t="s">
        <v>59</v>
      </c>
    </row>
    <row r="1478" spans="1:36" x14ac:dyDescent="0.3">
      <c r="A1478" s="3" t="s">
        <v>500</v>
      </c>
      <c r="B1478" s="5">
        <v>41542</v>
      </c>
      <c r="C1478" s="5" t="s">
        <v>1307</v>
      </c>
      <c r="D1478" s="6">
        <v>34</v>
      </c>
      <c r="E1478" s="5" t="s">
        <v>1359</v>
      </c>
      <c r="F1478" s="3" t="s">
        <v>164</v>
      </c>
      <c r="G1478" s="3" t="s">
        <v>11</v>
      </c>
      <c r="H1478" s="3" t="s">
        <v>11</v>
      </c>
      <c r="AI1478" s="3" t="s">
        <v>59</v>
      </c>
    </row>
    <row r="1479" spans="1:36" x14ac:dyDescent="0.3">
      <c r="A1479" s="3" t="s">
        <v>500</v>
      </c>
      <c r="B1479" s="5">
        <v>41542</v>
      </c>
      <c r="C1479" s="5" t="s">
        <v>1307</v>
      </c>
      <c r="D1479" s="6">
        <v>34</v>
      </c>
      <c r="E1479" s="5" t="s">
        <v>1360</v>
      </c>
      <c r="F1479" s="3" t="s">
        <v>165</v>
      </c>
      <c r="G1479" s="3" t="s">
        <v>11</v>
      </c>
      <c r="H1479" s="3" t="s">
        <v>11</v>
      </c>
      <c r="AI1479" s="3" t="s">
        <v>59</v>
      </c>
    </row>
    <row r="1480" spans="1:36" x14ac:dyDescent="0.3">
      <c r="A1480" s="3" t="s">
        <v>500</v>
      </c>
      <c r="B1480" s="5">
        <v>41542</v>
      </c>
      <c r="C1480" s="5" t="s">
        <v>1307</v>
      </c>
      <c r="D1480" s="6">
        <v>35</v>
      </c>
      <c r="E1480" s="5" t="s">
        <v>1361</v>
      </c>
      <c r="F1480" s="3" t="s">
        <v>166</v>
      </c>
      <c r="G1480" s="3" t="s">
        <v>11</v>
      </c>
      <c r="H1480" s="3" t="s">
        <v>11</v>
      </c>
      <c r="AI1480" s="3" t="s">
        <v>59</v>
      </c>
    </row>
    <row r="1481" spans="1:36" x14ac:dyDescent="0.3">
      <c r="A1481" s="3" t="s">
        <v>500</v>
      </c>
      <c r="B1481" s="5">
        <v>41542</v>
      </c>
      <c r="C1481" s="5" t="s">
        <v>1307</v>
      </c>
      <c r="D1481" s="6">
        <v>35</v>
      </c>
      <c r="E1481" s="5" t="s">
        <v>1362</v>
      </c>
      <c r="F1481" s="3" t="s">
        <v>167</v>
      </c>
      <c r="G1481" s="3" t="s">
        <v>11</v>
      </c>
      <c r="H1481" s="3" t="s">
        <v>11</v>
      </c>
      <c r="AI1481" s="3" t="s">
        <v>59</v>
      </c>
    </row>
    <row r="1482" spans="1:36" x14ac:dyDescent="0.3">
      <c r="A1482" s="3" t="s">
        <v>500</v>
      </c>
      <c r="B1482" s="5">
        <v>41542</v>
      </c>
      <c r="C1482" s="5" t="s">
        <v>1307</v>
      </c>
      <c r="D1482" s="6">
        <v>36</v>
      </c>
      <c r="E1482" s="5" t="s">
        <v>1363</v>
      </c>
      <c r="F1482" s="3" t="s">
        <v>168</v>
      </c>
      <c r="G1482" s="3" t="s">
        <v>13</v>
      </c>
      <c r="H1482" s="3" t="s">
        <v>14</v>
      </c>
      <c r="J1482" s="3" t="s">
        <v>16</v>
      </c>
      <c r="K1482" s="3" t="s">
        <v>17</v>
      </c>
      <c r="L1482" s="3" t="s">
        <v>1177</v>
      </c>
      <c r="M1482" s="3" t="s">
        <v>25</v>
      </c>
      <c r="N1482" s="3" t="s">
        <v>21</v>
      </c>
      <c r="P1482" s="3">
        <v>45.1</v>
      </c>
      <c r="Q1482" s="3">
        <v>22.6</v>
      </c>
      <c r="R1482" s="3">
        <v>32.65</v>
      </c>
      <c r="W1482" s="3">
        <v>19</v>
      </c>
      <c r="X1482" s="3">
        <v>251</v>
      </c>
      <c r="Y1482" s="3">
        <f>X1482-W1482</f>
        <v>232</v>
      </c>
      <c r="Z1482" s="3">
        <v>0</v>
      </c>
      <c r="AC1482" s="3">
        <v>860</v>
      </c>
      <c r="AH1482" s="3" t="s">
        <v>59</v>
      </c>
      <c r="AI1482" s="3" t="s">
        <v>60</v>
      </c>
      <c r="AJ1482" s="3" t="s">
        <v>75</v>
      </c>
    </row>
    <row r="1483" spans="1:36" x14ac:dyDescent="0.3">
      <c r="A1483" s="3" t="s">
        <v>500</v>
      </c>
      <c r="B1483" s="5">
        <v>41542</v>
      </c>
      <c r="C1483" s="5" t="s">
        <v>1307</v>
      </c>
      <c r="D1483" s="6">
        <v>36</v>
      </c>
      <c r="E1483" s="5" t="s">
        <v>1364</v>
      </c>
      <c r="F1483" s="3" t="s">
        <v>169</v>
      </c>
      <c r="G1483" s="3" t="s">
        <v>11</v>
      </c>
      <c r="H1483" s="3" t="s">
        <v>11</v>
      </c>
      <c r="I1483" s="3" t="s">
        <v>12</v>
      </c>
      <c r="AI1483" s="3" t="s">
        <v>59</v>
      </c>
    </row>
    <row r="1484" spans="1:36" x14ac:dyDescent="0.3">
      <c r="A1484" s="3" t="s">
        <v>500</v>
      </c>
      <c r="B1484" s="5">
        <v>41542</v>
      </c>
      <c r="C1484" s="5" t="s">
        <v>1307</v>
      </c>
      <c r="D1484" s="6">
        <v>37</v>
      </c>
      <c r="E1484" s="5" t="s">
        <v>1365</v>
      </c>
      <c r="F1484" s="3" t="s">
        <v>170</v>
      </c>
      <c r="G1484" s="3" t="s">
        <v>11</v>
      </c>
      <c r="H1484" s="3" t="s">
        <v>11</v>
      </c>
      <c r="I1484" s="3" t="s">
        <v>12</v>
      </c>
      <c r="AI1484" s="3" t="s">
        <v>59</v>
      </c>
    </row>
    <row r="1485" spans="1:36" x14ac:dyDescent="0.3">
      <c r="A1485" s="3" t="s">
        <v>500</v>
      </c>
      <c r="B1485" s="5">
        <v>41542</v>
      </c>
      <c r="C1485" s="5" t="s">
        <v>1307</v>
      </c>
      <c r="D1485" s="6">
        <v>37</v>
      </c>
      <c r="E1485" s="5" t="s">
        <v>1366</v>
      </c>
      <c r="F1485" s="3" t="s">
        <v>171</v>
      </c>
      <c r="G1485" s="3" t="s">
        <v>11</v>
      </c>
      <c r="H1485" s="3" t="s">
        <v>11</v>
      </c>
      <c r="AI1485" s="3" t="s">
        <v>59</v>
      </c>
    </row>
    <row r="1486" spans="1:36" x14ac:dyDescent="0.3">
      <c r="A1486" s="3" t="s">
        <v>500</v>
      </c>
      <c r="B1486" s="5">
        <v>41542</v>
      </c>
      <c r="C1486" s="5" t="s">
        <v>1307</v>
      </c>
      <c r="D1486" s="6">
        <v>38</v>
      </c>
      <c r="E1486" s="5" t="s">
        <v>1367</v>
      </c>
      <c r="F1486" s="3" t="s">
        <v>172</v>
      </c>
      <c r="G1486" s="3" t="s">
        <v>11</v>
      </c>
      <c r="H1486" s="3" t="s">
        <v>11</v>
      </c>
      <c r="I1486" s="3" t="s">
        <v>12</v>
      </c>
      <c r="AI1486" s="3" t="s">
        <v>59</v>
      </c>
    </row>
    <row r="1487" spans="1:36" x14ac:dyDescent="0.3">
      <c r="A1487" s="3" t="s">
        <v>500</v>
      </c>
      <c r="B1487" s="5">
        <v>41542</v>
      </c>
      <c r="C1487" s="5" t="s">
        <v>1307</v>
      </c>
      <c r="D1487" s="6">
        <v>38</v>
      </c>
      <c r="E1487" s="5" t="s">
        <v>1368</v>
      </c>
      <c r="F1487" s="3" t="s">
        <v>173</v>
      </c>
      <c r="G1487" s="3" t="s">
        <v>11</v>
      </c>
      <c r="H1487" s="3" t="s">
        <v>11</v>
      </c>
      <c r="I1487" s="3" t="s">
        <v>12</v>
      </c>
      <c r="AI1487" s="3" t="s">
        <v>59</v>
      </c>
    </row>
    <row r="1488" spans="1:36" x14ac:dyDescent="0.3">
      <c r="A1488" s="3" t="s">
        <v>500</v>
      </c>
      <c r="B1488" s="5">
        <v>41542</v>
      </c>
      <c r="C1488" s="5" t="s">
        <v>1307</v>
      </c>
      <c r="D1488" s="6">
        <v>39</v>
      </c>
      <c r="E1488" s="5" t="s">
        <v>1369</v>
      </c>
      <c r="F1488" s="3" t="s">
        <v>174</v>
      </c>
      <c r="G1488" s="3" t="s">
        <v>11</v>
      </c>
      <c r="H1488" s="3" t="s">
        <v>11</v>
      </c>
      <c r="AI1488" s="3" t="s">
        <v>59</v>
      </c>
    </row>
    <row r="1489" spans="1:36" x14ac:dyDescent="0.3">
      <c r="A1489" s="3" t="s">
        <v>500</v>
      </c>
      <c r="B1489" s="5">
        <v>41542</v>
      </c>
      <c r="C1489" s="5" t="s">
        <v>1307</v>
      </c>
      <c r="D1489" s="6">
        <v>39</v>
      </c>
      <c r="E1489" s="5" t="s">
        <v>1370</v>
      </c>
      <c r="F1489" s="3" t="s">
        <v>175</v>
      </c>
      <c r="G1489" s="3" t="s">
        <v>11</v>
      </c>
      <c r="H1489" s="3" t="s">
        <v>11</v>
      </c>
      <c r="AI1489" s="3" t="s">
        <v>59</v>
      </c>
    </row>
    <row r="1490" spans="1:36" x14ac:dyDescent="0.3">
      <c r="A1490" s="3" t="s">
        <v>500</v>
      </c>
      <c r="B1490" s="5">
        <v>41542</v>
      </c>
      <c r="C1490" s="5" t="s">
        <v>1307</v>
      </c>
      <c r="D1490" s="6">
        <v>40</v>
      </c>
      <c r="E1490" s="5" t="s">
        <v>1371</v>
      </c>
      <c r="F1490" s="3" t="s">
        <v>176</v>
      </c>
      <c r="G1490" s="3" t="s">
        <v>11</v>
      </c>
      <c r="H1490" s="3" t="s">
        <v>11</v>
      </c>
      <c r="AI1490" s="3" t="s">
        <v>59</v>
      </c>
    </row>
    <row r="1491" spans="1:36" x14ac:dyDescent="0.3">
      <c r="A1491" s="3" t="s">
        <v>500</v>
      </c>
      <c r="B1491" s="5">
        <v>41542</v>
      </c>
      <c r="C1491" s="5" t="s">
        <v>1307</v>
      </c>
      <c r="D1491" s="6">
        <v>40</v>
      </c>
      <c r="E1491" s="5" t="s">
        <v>1372</v>
      </c>
      <c r="F1491" s="3" t="s">
        <v>177</v>
      </c>
      <c r="G1491" s="3" t="s">
        <v>11</v>
      </c>
      <c r="H1491" s="3" t="s">
        <v>11</v>
      </c>
      <c r="AI1491" s="3" t="s">
        <v>59</v>
      </c>
    </row>
    <row r="1492" spans="1:36" x14ac:dyDescent="0.3">
      <c r="A1492" s="3" t="s">
        <v>500</v>
      </c>
      <c r="B1492" s="5">
        <v>41542</v>
      </c>
      <c r="C1492" s="5" t="s">
        <v>1307</v>
      </c>
      <c r="D1492" s="6">
        <v>41</v>
      </c>
      <c r="E1492" s="5" t="s">
        <v>1373</v>
      </c>
      <c r="F1492" s="3" t="s">
        <v>178</v>
      </c>
      <c r="G1492" s="3" t="s">
        <v>11</v>
      </c>
      <c r="H1492" s="3" t="s">
        <v>11</v>
      </c>
      <c r="AI1492" s="3" t="s">
        <v>59</v>
      </c>
    </row>
    <row r="1493" spans="1:36" x14ac:dyDescent="0.3">
      <c r="A1493" s="3" t="s">
        <v>500</v>
      </c>
      <c r="B1493" s="5">
        <v>41542</v>
      </c>
      <c r="C1493" s="5" t="s">
        <v>1307</v>
      </c>
      <c r="D1493" s="6">
        <v>41</v>
      </c>
      <c r="E1493" s="5" t="s">
        <v>1374</v>
      </c>
      <c r="F1493" s="3" t="s">
        <v>179</v>
      </c>
      <c r="G1493" s="3" t="s">
        <v>11</v>
      </c>
      <c r="H1493" s="3" t="s">
        <v>11</v>
      </c>
      <c r="AI1493" s="3" t="s">
        <v>59</v>
      </c>
    </row>
    <row r="1494" spans="1:36" x14ac:dyDescent="0.3">
      <c r="A1494" s="3" t="s">
        <v>500</v>
      </c>
      <c r="B1494" s="5">
        <v>41542</v>
      </c>
      <c r="C1494" s="5" t="s">
        <v>1307</v>
      </c>
      <c r="D1494" s="6">
        <v>42</v>
      </c>
      <c r="E1494" s="5" t="s">
        <v>1375</v>
      </c>
      <c r="F1494" s="3" t="s">
        <v>180</v>
      </c>
      <c r="G1494" s="3" t="s">
        <v>11</v>
      </c>
      <c r="H1494" s="3" t="s">
        <v>11</v>
      </c>
      <c r="AI1494" s="3" t="s">
        <v>59</v>
      </c>
    </row>
    <row r="1495" spans="1:36" x14ac:dyDescent="0.3">
      <c r="A1495" s="3" t="s">
        <v>500</v>
      </c>
      <c r="B1495" s="5">
        <v>41542</v>
      </c>
      <c r="C1495" s="5" t="s">
        <v>1307</v>
      </c>
      <c r="D1495" s="6">
        <v>42</v>
      </c>
      <c r="E1495" s="5" t="s">
        <v>1376</v>
      </c>
      <c r="F1495" s="3" t="s">
        <v>181</v>
      </c>
      <c r="G1495" s="3" t="s">
        <v>11</v>
      </c>
      <c r="H1495" s="3" t="s">
        <v>11</v>
      </c>
      <c r="AI1495" s="3" t="s">
        <v>59</v>
      </c>
    </row>
    <row r="1496" spans="1:36" x14ac:dyDescent="0.3">
      <c r="A1496" s="3" t="s">
        <v>500</v>
      </c>
      <c r="B1496" s="5">
        <v>41542</v>
      </c>
      <c r="C1496" s="5" t="s">
        <v>1307</v>
      </c>
      <c r="D1496" s="6">
        <v>43</v>
      </c>
      <c r="E1496" s="5" t="s">
        <v>1377</v>
      </c>
      <c r="F1496" s="3" t="s">
        <v>182</v>
      </c>
      <c r="G1496" s="3" t="s">
        <v>11</v>
      </c>
      <c r="H1496" s="3" t="s">
        <v>11</v>
      </c>
      <c r="I1496" s="3" t="s">
        <v>12</v>
      </c>
      <c r="AI1496" s="3" t="s">
        <v>59</v>
      </c>
    </row>
    <row r="1497" spans="1:36" x14ac:dyDescent="0.3">
      <c r="A1497" s="3" t="s">
        <v>500</v>
      </c>
      <c r="B1497" s="5">
        <v>41542</v>
      </c>
      <c r="C1497" s="5" t="s">
        <v>1307</v>
      </c>
      <c r="D1497" s="6">
        <v>43</v>
      </c>
      <c r="E1497" s="5" t="s">
        <v>1378</v>
      </c>
      <c r="F1497" s="3" t="s">
        <v>183</v>
      </c>
      <c r="G1497" s="3" t="s">
        <v>11</v>
      </c>
      <c r="H1497" s="3" t="s">
        <v>11</v>
      </c>
      <c r="AI1497" s="3" t="s">
        <v>59</v>
      </c>
    </row>
    <row r="1498" spans="1:36" x14ac:dyDescent="0.3">
      <c r="A1498" s="3" t="s">
        <v>500</v>
      </c>
      <c r="B1498" s="5">
        <v>41542</v>
      </c>
      <c r="C1498" s="5" t="s">
        <v>1307</v>
      </c>
      <c r="D1498" s="6">
        <v>44</v>
      </c>
      <c r="E1498" s="5" t="s">
        <v>1379</v>
      </c>
      <c r="F1498" s="3" t="s">
        <v>184</v>
      </c>
      <c r="G1498" s="3" t="s">
        <v>11</v>
      </c>
      <c r="H1498" s="3" t="s">
        <v>11</v>
      </c>
      <c r="AI1498" s="3" t="s">
        <v>59</v>
      </c>
    </row>
    <row r="1499" spans="1:36" x14ac:dyDescent="0.3">
      <c r="A1499" s="3" t="s">
        <v>500</v>
      </c>
      <c r="B1499" s="5">
        <v>41542</v>
      </c>
      <c r="C1499" s="5" t="s">
        <v>1307</v>
      </c>
      <c r="D1499" s="6">
        <v>44</v>
      </c>
      <c r="E1499" s="5" t="s">
        <v>1380</v>
      </c>
      <c r="F1499" s="3" t="s">
        <v>185</v>
      </c>
      <c r="G1499" s="3" t="s">
        <v>11</v>
      </c>
      <c r="H1499" s="3" t="s">
        <v>11</v>
      </c>
      <c r="AI1499" s="3" t="s">
        <v>59</v>
      </c>
    </row>
    <row r="1500" spans="1:36" x14ac:dyDescent="0.3">
      <c r="A1500" s="3" t="s">
        <v>500</v>
      </c>
      <c r="B1500" s="5">
        <v>41542</v>
      </c>
      <c r="C1500" s="5" t="s">
        <v>1307</v>
      </c>
      <c r="D1500" s="6">
        <v>45</v>
      </c>
      <c r="E1500" s="5" t="s">
        <v>1381</v>
      </c>
      <c r="F1500" s="3" t="s">
        <v>187</v>
      </c>
      <c r="G1500" s="3" t="s">
        <v>11</v>
      </c>
      <c r="H1500" s="3" t="s">
        <v>11</v>
      </c>
      <c r="I1500" s="3" t="s">
        <v>12</v>
      </c>
      <c r="AI1500" s="3" t="s">
        <v>59</v>
      </c>
    </row>
    <row r="1501" spans="1:36" x14ac:dyDescent="0.3">
      <c r="A1501" s="3" t="s">
        <v>500</v>
      </c>
      <c r="B1501" s="5">
        <v>41542</v>
      </c>
      <c r="C1501" s="5" t="s">
        <v>1307</v>
      </c>
      <c r="D1501" s="6">
        <v>45</v>
      </c>
      <c r="E1501" s="5" t="s">
        <v>1382</v>
      </c>
      <c r="F1501" s="3" t="s">
        <v>188</v>
      </c>
      <c r="G1501" s="3" t="s">
        <v>11</v>
      </c>
      <c r="H1501" s="3" t="s">
        <v>11</v>
      </c>
      <c r="I1501" s="3" t="s">
        <v>12</v>
      </c>
      <c r="AI1501" s="3" t="s">
        <v>59</v>
      </c>
    </row>
    <row r="1502" spans="1:36" x14ac:dyDescent="0.3">
      <c r="A1502" s="3" t="s">
        <v>500</v>
      </c>
      <c r="B1502" s="5">
        <v>41542</v>
      </c>
      <c r="C1502" s="5" t="s">
        <v>1307</v>
      </c>
      <c r="D1502" s="6">
        <v>46</v>
      </c>
      <c r="E1502" s="5" t="s">
        <v>1383</v>
      </c>
      <c r="F1502" s="3" t="s">
        <v>189</v>
      </c>
      <c r="G1502" s="3" t="s">
        <v>11</v>
      </c>
      <c r="H1502" s="3" t="s">
        <v>11</v>
      </c>
      <c r="AI1502" s="3" t="s">
        <v>59</v>
      </c>
      <c r="AJ1502" s="3" t="s">
        <v>73</v>
      </c>
    </row>
    <row r="1503" spans="1:36" x14ac:dyDescent="0.3">
      <c r="A1503" s="3" t="s">
        <v>500</v>
      </c>
      <c r="B1503" s="5">
        <v>41542</v>
      </c>
      <c r="C1503" s="5" t="s">
        <v>1307</v>
      </c>
      <c r="D1503" s="6">
        <v>46</v>
      </c>
      <c r="E1503" s="5" t="s">
        <v>1384</v>
      </c>
      <c r="F1503" s="3" t="s">
        <v>190</v>
      </c>
      <c r="G1503" s="3" t="s">
        <v>11</v>
      </c>
      <c r="H1503" s="3" t="s">
        <v>11</v>
      </c>
      <c r="I1503" s="3" t="s">
        <v>12</v>
      </c>
      <c r="AI1503" s="3" t="s">
        <v>59</v>
      </c>
    </row>
    <row r="1504" spans="1:36" x14ac:dyDescent="0.3">
      <c r="A1504" s="3" t="s">
        <v>500</v>
      </c>
      <c r="B1504" s="5">
        <v>41542</v>
      </c>
      <c r="C1504" s="5" t="s">
        <v>1307</v>
      </c>
      <c r="D1504" s="6">
        <v>47</v>
      </c>
      <c r="E1504" s="5" t="s">
        <v>1385</v>
      </c>
      <c r="F1504" s="3" t="s">
        <v>191</v>
      </c>
      <c r="G1504" s="3" t="s">
        <v>11</v>
      </c>
      <c r="H1504" s="3" t="s">
        <v>11</v>
      </c>
      <c r="AI1504" s="3" t="s">
        <v>59</v>
      </c>
    </row>
    <row r="1505" spans="1:35" x14ac:dyDescent="0.3">
      <c r="A1505" s="3" t="s">
        <v>500</v>
      </c>
      <c r="B1505" s="5">
        <v>41542</v>
      </c>
      <c r="C1505" s="5" t="s">
        <v>1307</v>
      </c>
      <c r="D1505" s="6">
        <v>47</v>
      </c>
      <c r="E1505" s="5" t="s">
        <v>1386</v>
      </c>
      <c r="F1505" s="3" t="s">
        <v>193</v>
      </c>
      <c r="G1505" s="3" t="s">
        <v>11</v>
      </c>
      <c r="H1505" s="3" t="s">
        <v>11</v>
      </c>
      <c r="AI1505" s="3" t="s">
        <v>59</v>
      </c>
    </row>
    <row r="1506" spans="1:35" x14ac:dyDescent="0.3">
      <c r="A1506" s="3" t="s">
        <v>500</v>
      </c>
      <c r="B1506" s="5">
        <v>41542</v>
      </c>
      <c r="C1506" s="5" t="s">
        <v>1307</v>
      </c>
      <c r="D1506" s="6">
        <v>48</v>
      </c>
      <c r="E1506" s="5" t="s">
        <v>1387</v>
      </c>
      <c r="F1506" s="3" t="s">
        <v>194</v>
      </c>
      <c r="G1506" s="3" t="s">
        <v>11</v>
      </c>
      <c r="H1506" s="3" t="s">
        <v>11</v>
      </c>
      <c r="AI1506" s="3" t="s">
        <v>59</v>
      </c>
    </row>
    <row r="1507" spans="1:35" x14ac:dyDescent="0.3">
      <c r="A1507" s="3" t="s">
        <v>500</v>
      </c>
      <c r="B1507" s="5">
        <v>41542</v>
      </c>
      <c r="C1507" s="5" t="s">
        <v>1307</v>
      </c>
      <c r="D1507" s="6">
        <v>48</v>
      </c>
      <c r="E1507" s="5" t="s">
        <v>1388</v>
      </c>
      <c r="F1507" s="3" t="s">
        <v>195</v>
      </c>
      <c r="G1507" s="3" t="s">
        <v>11</v>
      </c>
      <c r="H1507" s="3" t="s">
        <v>11</v>
      </c>
      <c r="AI1507" s="3" t="s">
        <v>59</v>
      </c>
    </row>
    <row r="1508" spans="1:35" x14ac:dyDescent="0.3">
      <c r="A1508" s="3" t="s">
        <v>501</v>
      </c>
      <c r="B1508" s="5">
        <v>41543</v>
      </c>
      <c r="C1508" s="5" t="s">
        <v>1307</v>
      </c>
      <c r="D1508" s="6">
        <v>1</v>
      </c>
      <c r="E1508" s="5" t="s">
        <v>1389</v>
      </c>
      <c r="F1508" s="3" t="s">
        <v>91</v>
      </c>
      <c r="G1508" s="3" t="s">
        <v>11</v>
      </c>
      <c r="H1508" s="3" t="s">
        <v>11</v>
      </c>
      <c r="AI1508" s="3" t="s">
        <v>78</v>
      </c>
    </row>
    <row r="1509" spans="1:35" x14ac:dyDescent="0.3">
      <c r="A1509" s="3" t="s">
        <v>501</v>
      </c>
      <c r="B1509" s="5">
        <v>41543</v>
      </c>
      <c r="C1509" s="5" t="s">
        <v>1307</v>
      </c>
      <c r="D1509" s="6">
        <v>1</v>
      </c>
      <c r="E1509" s="5" t="s">
        <v>1390</v>
      </c>
      <c r="F1509" s="3" t="s">
        <v>93</v>
      </c>
      <c r="G1509" s="3" t="s">
        <v>11</v>
      </c>
      <c r="H1509" s="3" t="s">
        <v>11</v>
      </c>
      <c r="AI1509" s="3" t="s">
        <v>78</v>
      </c>
    </row>
    <row r="1510" spans="1:35" x14ac:dyDescent="0.3">
      <c r="A1510" s="3" t="s">
        <v>501</v>
      </c>
      <c r="B1510" s="5">
        <v>41543</v>
      </c>
      <c r="C1510" s="5" t="s">
        <v>1307</v>
      </c>
      <c r="D1510" s="6">
        <v>2</v>
      </c>
      <c r="E1510" s="5" t="s">
        <v>1391</v>
      </c>
      <c r="F1510" s="3" t="s">
        <v>94</v>
      </c>
      <c r="G1510" s="3" t="s">
        <v>11</v>
      </c>
      <c r="H1510" s="3" t="s">
        <v>11</v>
      </c>
      <c r="I1510" s="3" t="s">
        <v>12</v>
      </c>
      <c r="AI1510" s="3" t="s">
        <v>78</v>
      </c>
    </row>
    <row r="1511" spans="1:35" x14ac:dyDescent="0.3">
      <c r="A1511" s="3" t="s">
        <v>501</v>
      </c>
      <c r="B1511" s="5">
        <v>41543</v>
      </c>
      <c r="C1511" s="5" t="s">
        <v>1307</v>
      </c>
      <c r="D1511" s="6">
        <v>2</v>
      </c>
      <c r="E1511" s="5" t="s">
        <v>1392</v>
      </c>
      <c r="F1511" s="3" t="s">
        <v>95</v>
      </c>
      <c r="G1511" s="3" t="s">
        <v>11</v>
      </c>
      <c r="H1511" s="3" t="s">
        <v>11</v>
      </c>
      <c r="AI1511" s="3" t="s">
        <v>78</v>
      </c>
    </row>
    <row r="1512" spans="1:35" x14ac:dyDescent="0.3">
      <c r="A1512" s="3" t="s">
        <v>501</v>
      </c>
      <c r="B1512" s="5">
        <v>41543</v>
      </c>
      <c r="C1512" s="5" t="s">
        <v>1307</v>
      </c>
      <c r="D1512" s="6">
        <v>3</v>
      </c>
      <c r="E1512" s="5" t="s">
        <v>1393</v>
      </c>
      <c r="F1512" s="3" t="s">
        <v>96</v>
      </c>
      <c r="G1512" s="3" t="s">
        <v>11</v>
      </c>
      <c r="H1512" s="3" t="s">
        <v>11</v>
      </c>
      <c r="AI1512" s="3" t="s">
        <v>78</v>
      </c>
    </row>
    <row r="1513" spans="1:35" x14ac:dyDescent="0.3">
      <c r="A1513" s="3" t="s">
        <v>501</v>
      </c>
      <c r="B1513" s="5">
        <v>41543</v>
      </c>
      <c r="C1513" s="5" t="s">
        <v>1307</v>
      </c>
      <c r="D1513" s="6">
        <v>3</v>
      </c>
      <c r="E1513" s="5" t="s">
        <v>1394</v>
      </c>
      <c r="F1513" s="3" t="s">
        <v>97</v>
      </c>
      <c r="G1513" s="3" t="s">
        <v>11</v>
      </c>
      <c r="H1513" s="3" t="s">
        <v>11</v>
      </c>
      <c r="AI1513" s="3" t="s">
        <v>78</v>
      </c>
    </row>
    <row r="1514" spans="1:35" x14ac:dyDescent="0.3">
      <c r="A1514" s="3" t="s">
        <v>501</v>
      </c>
      <c r="B1514" s="5">
        <v>41543</v>
      </c>
      <c r="C1514" s="5" t="s">
        <v>1307</v>
      </c>
      <c r="D1514" s="6">
        <v>4</v>
      </c>
      <c r="E1514" s="5" t="s">
        <v>1395</v>
      </c>
      <c r="F1514" s="3" t="s">
        <v>98</v>
      </c>
      <c r="G1514" s="3" t="s">
        <v>11</v>
      </c>
      <c r="H1514" s="3" t="s">
        <v>15</v>
      </c>
      <c r="AI1514" s="3" t="s">
        <v>78</v>
      </c>
    </row>
    <row r="1515" spans="1:35" x14ac:dyDescent="0.3">
      <c r="A1515" s="3" t="s">
        <v>501</v>
      </c>
      <c r="B1515" s="5">
        <v>41543</v>
      </c>
      <c r="C1515" s="5" t="s">
        <v>1307</v>
      </c>
      <c r="D1515" s="6">
        <v>4</v>
      </c>
      <c r="E1515" s="5" t="s">
        <v>1396</v>
      </c>
      <c r="F1515" s="3" t="s">
        <v>99</v>
      </c>
      <c r="G1515" s="3" t="s">
        <v>11</v>
      </c>
      <c r="H1515" s="3" t="s">
        <v>11</v>
      </c>
      <c r="AI1515" s="3" t="s">
        <v>78</v>
      </c>
    </row>
    <row r="1516" spans="1:35" x14ac:dyDescent="0.3">
      <c r="A1516" s="3" t="s">
        <v>501</v>
      </c>
      <c r="B1516" s="5">
        <v>41543</v>
      </c>
      <c r="C1516" s="5" t="s">
        <v>1307</v>
      </c>
      <c r="D1516" s="6">
        <v>5</v>
      </c>
      <c r="E1516" s="5" t="s">
        <v>1397</v>
      </c>
      <c r="F1516" s="3" t="s">
        <v>100</v>
      </c>
      <c r="G1516" s="3" t="s">
        <v>11</v>
      </c>
      <c r="H1516" s="3" t="s">
        <v>11</v>
      </c>
      <c r="AI1516" s="3" t="s">
        <v>78</v>
      </c>
    </row>
    <row r="1517" spans="1:35" x14ac:dyDescent="0.3">
      <c r="A1517" s="3" t="s">
        <v>501</v>
      </c>
      <c r="B1517" s="5">
        <v>41543</v>
      </c>
      <c r="C1517" s="5" t="s">
        <v>1307</v>
      </c>
      <c r="D1517" s="6">
        <v>5</v>
      </c>
      <c r="E1517" s="5" t="s">
        <v>1398</v>
      </c>
      <c r="F1517" s="3" t="s">
        <v>101</v>
      </c>
      <c r="G1517" s="3" t="s">
        <v>11</v>
      </c>
      <c r="H1517" s="3" t="s">
        <v>11</v>
      </c>
      <c r="AI1517" s="3" t="s">
        <v>78</v>
      </c>
    </row>
    <row r="1518" spans="1:35" x14ac:dyDescent="0.3">
      <c r="A1518" s="3" t="s">
        <v>501</v>
      </c>
      <c r="B1518" s="5">
        <v>41543</v>
      </c>
      <c r="C1518" s="5" t="s">
        <v>1307</v>
      </c>
      <c r="D1518" s="6">
        <v>6</v>
      </c>
      <c r="E1518" s="5" t="s">
        <v>1399</v>
      </c>
      <c r="F1518" s="3" t="s">
        <v>102</v>
      </c>
      <c r="G1518" s="3" t="s">
        <v>11</v>
      </c>
      <c r="H1518" s="3" t="s">
        <v>11</v>
      </c>
      <c r="AI1518" s="3" t="s">
        <v>78</v>
      </c>
    </row>
    <row r="1519" spans="1:35" x14ac:dyDescent="0.3">
      <c r="A1519" s="3" t="s">
        <v>501</v>
      </c>
      <c r="B1519" s="5">
        <v>41543</v>
      </c>
      <c r="C1519" s="5" t="s">
        <v>1307</v>
      </c>
      <c r="D1519" s="6">
        <v>6</v>
      </c>
      <c r="E1519" s="5" t="s">
        <v>1400</v>
      </c>
      <c r="F1519" s="3" t="s">
        <v>103</v>
      </c>
      <c r="G1519" s="3" t="s">
        <v>11</v>
      </c>
      <c r="H1519" s="3" t="s">
        <v>11</v>
      </c>
      <c r="AI1519" s="3" t="s">
        <v>78</v>
      </c>
    </row>
    <row r="1520" spans="1:35" x14ac:dyDescent="0.3">
      <c r="A1520" s="3" t="s">
        <v>501</v>
      </c>
      <c r="B1520" s="5">
        <v>41543</v>
      </c>
      <c r="C1520" s="5" t="s">
        <v>1307</v>
      </c>
      <c r="D1520" s="6">
        <v>7</v>
      </c>
      <c r="E1520" s="5" t="s">
        <v>1401</v>
      </c>
      <c r="F1520" s="3" t="s">
        <v>104</v>
      </c>
      <c r="G1520" s="3" t="s">
        <v>11</v>
      </c>
      <c r="H1520" s="3" t="s">
        <v>11</v>
      </c>
      <c r="AI1520" s="3" t="s">
        <v>78</v>
      </c>
    </row>
    <row r="1521" spans="1:36" x14ac:dyDescent="0.3">
      <c r="A1521" s="3" t="s">
        <v>501</v>
      </c>
      <c r="B1521" s="5">
        <v>41543</v>
      </c>
      <c r="C1521" s="5" t="s">
        <v>1307</v>
      </c>
      <c r="D1521" s="6">
        <v>7</v>
      </c>
      <c r="E1521" s="5" t="s">
        <v>1402</v>
      </c>
      <c r="F1521" s="3" t="s">
        <v>105</v>
      </c>
      <c r="G1521" s="3" t="s">
        <v>11</v>
      </c>
      <c r="H1521" s="3" t="s">
        <v>11</v>
      </c>
      <c r="AI1521" s="3" t="s">
        <v>78</v>
      </c>
    </row>
    <row r="1522" spans="1:36" x14ac:dyDescent="0.3">
      <c r="A1522" s="3" t="s">
        <v>501</v>
      </c>
      <c r="B1522" s="5">
        <v>41543</v>
      </c>
      <c r="C1522" s="5" t="s">
        <v>1307</v>
      </c>
      <c r="D1522" s="6">
        <v>8</v>
      </c>
      <c r="E1522" s="5" t="s">
        <v>1403</v>
      </c>
      <c r="F1522" s="3" t="s">
        <v>106</v>
      </c>
      <c r="G1522" s="3" t="s">
        <v>11</v>
      </c>
      <c r="H1522" s="3" t="s">
        <v>11</v>
      </c>
      <c r="AI1522" s="3" t="s">
        <v>78</v>
      </c>
    </row>
    <row r="1523" spans="1:36" x14ac:dyDescent="0.3">
      <c r="A1523" s="3" t="s">
        <v>501</v>
      </c>
      <c r="B1523" s="5">
        <v>41543</v>
      </c>
      <c r="C1523" s="5" t="s">
        <v>1307</v>
      </c>
      <c r="D1523" s="6">
        <v>8</v>
      </c>
      <c r="E1523" s="5" t="s">
        <v>1404</v>
      </c>
      <c r="F1523" s="3" t="s">
        <v>107</v>
      </c>
      <c r="G1523" s="3" t="s">
        <v>11</v>
      </c>
      <c r="H1523" s="3" t="s">
        <v>11</v>
      </c>
      <c r="AI1523" s="3" t="s">
        <v>78</v>
      </c>
    </row>
    <row r="1524" spans="1:36" x14ac:dyDescent="0.3">
      <c r="A1524" s="3" t="s">
        <v>501</v>
      </c>
      <c r="B1524" s="5">
        <v>41543</v>
      </c>
      <c r="C1524" s="5" t="s">
        <v>1307</v>
      </c>
      <c r="D1524" s="6">
        <v>9</v>
      </c>
      <c r="E1524" s="5" t="s">
        <v>1405</v>
      </c>
      <c r="F1524" s="3" t="s">
        <v>108</v>
      </c>
      <c r="G1524" s="3" t="s">
        <v>11</v>
      </c>
      <c r="H1524" s="3" t="s">
        <v>11</v>
      </c>
      <c r="AI1524" s="3" t="s">
        <v>78</v>
      </c>
    </row>
    <row r="1525" spans="1:36" x14ac:dyDescent="0.3">
      <c r="A1525" s="3" t="s">
        <v>501</v>
      </c>
      <c r="B1525" s="5">
        <v>41543</v>
      </c>
      <c r="C1525" s="5" t="s">
        <v>1307</v>
      </c>
      <c r="D1525" s="6">
        <v>9</v>
      </c>
      <c r="E1525" s="5" t="s">
        <v>1406</v>
      </c>
      <c r="F1525" s="3" t="s">
        <v>109</v>
      </c>
      <c r="G1525" s="3" t="s">
        <v>13</v>
      </c>
      <c r="H1525" s="3" t="s">
        <v>14</v>
      </c>
      <c r="J1525" s="3" t="s">
        <v>24</v>
      </c>
      <c r="K1525" s="3" t="s">
        <v>17</v>
      </c>
      <c r="L1525" s="3" t="s">
        <v>1178</v>
      </c>
      <c r="M1525" s="3" t="s">
        <v>18</v>
      </c>
      <c r="N1525" s="3" t="s">
        <v>19</v>
      </c>
      <c r="O1525" s="3" t="s">
        <v>79</v>
      </c>
      <c r="P1525" s="3">
        <v>35.4</v>
      </c>
      <c r="Q1525" s="3">
        <v>20.6</v>
      </c>
      <c r="R1525" s="3">
        <v>20.75</v>
      </c>
      <c r="W1525" s="3">
        <v>20</v>
      </c>
      <c r="X1525" s="3">
        <v>179</v>
      </c>
      <c r="Y1525" s="3">
        <f>X1525-W1525</f>
        <v>159</v>
      </c>
      <c r="Z1525" s="3">
        <f>5+51</f>
        <v>56</v>
      </c>
      <c r="AC1525" s="3">
        <v>862</v>
      </c>
      <c r="AD1525" s="3">
        <v>136</v>
      </c>
      <c r="AH1525" s="3" t="s">
        <v>59</v>
      </c>
      <c r="AI1525" s="3" t="s">
        <v>78</v>
      </c>
    </row>
    <row r="1526" spans="1:36" x14ac:dyDescent="0.3">
      <c r="A1526" s="3" t="s">
        <v>501</v>
      </c>
      <c r="B1526" s="5">
        <v>41543</v>
      </c>
      <c r="C1526" s="5" t="s">
        <v>1307</v>
      </c>
      <c r="D1526" s="6">
        <v>10</v>
      </c>
      <c r="E1526" s="5" t="s">
        <v>1311</v>
      </c>
      <c r="F1526" s="3" t="s">
        <v>110</v>
      </c>
      <c r="G1526" s="3" t="s">
        <v>11</v>
      </c>
      <c r="H1526" s="3" t="s">
        <v>11</v>
      </c>
      <c r="AI1526" s="3" t="s">
        <v>78</v>
      </c>
    </row>
    <row r="1527" spans="1:36" x14ac:dyDescent="0.3">
      <c r="A1527" s="3" t="s">
        <v>501</v>
      </c>
      <c r="B1527" s="5">
        <v>41543</v>
      </c>
      <c r="C1527" s="5" t="s">
        <v>1307</v>
      </c>
      <c r="D1527" s="6">
        <v>10</v>
      </c>
      <c r="E1527" s="5" t="s">
        <v>1312</v>
      </c>
      <c r="F1527" s="3" t="s">
        <v>111</v>
      </c>
      <c r="G1527" s="3" t="s">
        <v>11</v>
      </c>
      <c r="H1527" s="3" t="s">
        <v>11</v>
      </c>
      <c r="AI1527" s="3" t="s">
        <v>78</v>
      </c>
    </row>
    <row r="1528" spans="1:36" x14ac:dyDescent="0.3">
      <c r="A1528" s="3" t="s">
        <v>501</v>
      </c>
      <c r="B1528" s="5">
        <v>41543</v>
      </c>
      <c r="C1528" s="5" t="s">
        <v>1307</v>
      </c>
      <c r="D1528" s="6">
        <v>11</v>
      </c>
      <c r="E1528" s="5" t="s">
        <v>1313</v>
      </c>
      <c r="F1528" s="3" t="s">
        <v>112</v>
      </c>
      <c r="G1528" s="3" t="s">
        <v>11</v>
      </c>
      <c r="H1528" s="3" t="s">
        <v>11</v>
      </c>
      <c r="I1528" s="3" t="s">
        <v>12</v>
      </c>
      <c r="AI1528" s="3" t="s">
        <v>78</v>
      </c>
    </row>
    <row r="1529" spans="1:36" x14ac:dyDescent="0.3">
      <c r="A1529" s="3" t="s">
        <v>501</v>
      </c>
      <c r="B1529" s="5">
        <v>41543</v>
      </c>
      <c r="C1529" s="5" t="s">
        <v>1307</v>
      </c>
      <c r="D1529" s="6">
        <v>11</v>
      </c>
      <c r="E1529" s="5" t="s">
        <v>1314</v>
      </c>
      <c r="F1529" s="3" t="s">
        <v>113</v>
      </c>
      <c r="G1529" s="3" t="s">
        <v>11</v>
      </c>
      <c r="H1529" s="3" t="s">
        <v>11</v>
      </c>
      <c r="AI1529" s="3" t="s">
        <v>78</v>
      </c>
    </row>
    <row r="1530" spans="1:36" x14ac:dyDescent="0.3">
      <c r="A1530" s="3" t="s">
        <v>501</v>
      </c>
      <c r="B1530" s="5">
        <v>41543</v>
      </c>
      <c r="C1530" s="5" t="s">
        <v>1307</v>
      </c>
      <c r="D1530" s="6">
        <v>12</v>
      </c>
      <c r="E1530" s="5" t="s">
        <v>1315</v>
      </c>
      <c r="F1530" s="3" t="s">
        <v>114</v>
      </c>
      <c r="G1530" s="3" t="s">
        <v>11</v>
      </c>
      <c r="H1530" s="3" t="s">
        <v>11</v>
      </c>
      <c r="AI1530" s="3" t="s">
        <v>78</v>
      </c>
    </row>
    <row r="1531" spans="1:36" x14ac:dyDescent="0.3">
      <c r="A1531" s="3" t="s">
        <v>501</v>
      </c>
      <c r="B1531" s="5">
        <v>41543</v>
      </c>
      <c r="C1531" s="5" t="s">
        <v>1307</v>
      </c>
      <c r="D1531" s="6">
        <v>12</v>
      </c>
      <c r="E1531" s="5" t="s">
        <v>1316</v>
      </c>
      <c r="F1531" s="3" t="s">
        <v>115</v>
      </c>
      <c r="G1531" s="3" t="s">
        <v>11</v>
      </c>
      <c r="H1531" s="3" t="s">
        <v>11</v>
      </c>
      <c r="AI1531" s="3" t="s">
        <v>78</v>
      </c>
    </row>
    <row r="1532" spans="1:36" x14ac:dyDescent="0.3">
      <c r="A1532" s="3" t="s">
        <v>501</v>
      </c>
      <c r="B1532" s="5">
        <v>41543</v>
      </c>
      <c r="C1532" s="5" t="s">
        <v>1307</v>
      </c>
      <c r="D1532" s="6">
        <v>13</v>
      </c>
      <c r="E1532" s="5" t="s">
        <v>1317</v>
      </c>
      <c r="F1532" s="3" t="s">
        <v>116</v>
      </c>
      <c r="G1532" s="3" t="s">
        <v>13</v>
      </c>
      <c r="H1532" s="3" t="s">
        <v>14</v>
      </c>
      <c r="J1532" s="3" t="s">
        <v>24</v>
      </c>
      <c r="K1532" s="3" t="s">
        <v>17</v>
      </c>
      <c r="L1532" s="3" t="s">
        <v>1179</v>
      </c>
      <c r="M1532" s="3" t="s">
        <v>18</v>
      </c>
      <c r="N1532" s="3" t="s">
        <v>19</v>
      </c>
      <c r="P1532" s="3">
        <v>36.15</v>
      </c>
      <c r="Q1532" s="3">
        <v>22.9</v>
      </c>
      <c r="R1532" s="3">
        <v>16</v>
      </c>
      <c r="W1532" s="3">
        <v>20</v>
      </c>
      <c r="X1532" s="3">
        <v>183</v>
      </c>
      <c r="Y1532" s="3">
        <f>X1532-W1532</f>
        <v>163</v>
      </c>
      <c r="Z1532" s="3">
        <f>4+107</f>
        <v>111</v>
      </c>
      <c r="AA1532" s="3" t="s">
        <v>80</v>
      </c>
      <c r="AC1532" s="3">
        <v>863</v>
      </c>
      <c r="AD1532" s="3">
        <v>137</v>
      </c>
      <c r="AH1532" s="3" t="s">
        <v>59</v>
      </c>
      <c r="AI1532" s="3" t="s">
        <v>78</v>
      </c>
      <c r="AJ1532" s="3" t="s">
        <v>81</v>
      </c>
    </row>
    <row r="1533" spans="1:36" x14ac:dyDescent="0.3">
      <c r="A1533" s="3" t="s">
        <v>501</v>
      </c>
      <c r="B1533" s="5">
        <v>41543</v>
      </c>
      <c r="C1533" s="5" t="s">
        <v>1307</v>
      </c>
      <c r="D1533" s="6">
        <v>13</v>
      </c>
      <c r="E1533" s="5" t="s">
        <v>1318</v>
      </c>
      <c r="F1533" s="3" t="s">
        <v>120</v>
      </c>
      <c r="G1533" s="3" t="s">
        <v>11</v>
      </c>
      <c r="H1533" s="3" t="s">
        <v>11</v>
      </c>
      <c r="AI1533" s="3" t="s">
        <v>78</v>
      </c>
    </row>
    <row r="1534" spans="1:36" x14ac:dyDescent="0.3">
      <c r="A1534" s="3" t="s">
        <v>501</v>
      </c>
      <c r="B1534" s="5">
        <v>41543</v>
      </c>
      <c r="C1534" s="5" t="s">
        <v>1307</v>
      </c>
      <c r="D1534" s="6">
        <v>14</v>
      </c>
      <c r="E1534" s="5" t="s">
        <v>1319</v>
      </c>
      <c r="F1534" s="3" t="s">
        <v>121</v>
      </c>
      <c r="G1534" s="3" t="s">
        <v>11</v>
      </c>
      <c r="H1534" s="3" t="s">
        <v>11</v>
      </c>
      <c r="AI1534" s="3" t="s">
        <v>78</v>
      </c>
    </row>
    <row r="1535" spans="1:36" x14ac:dyDescent="0.3">
      <c r="A1535" s="3" t="s">
        <v>501</v>
      </c>
      <c r="B1535" s="5">
        <v>41543</v>
      </c>
      <c r="C1535" s="5" t="s">
        <v>1307</v>
      </c>
      <c r="D1535" s="6">
        <v>14</v>
      </c>
      <c r="E1535" s="5" t="s">
        <v>1320</v>
      </c>
      <c r="F1535" s="3" t="s">
        <v>122</v>
      </c>
      <c r="G1535" s="3" t="s">
        <v>11</v>
      </c>
      <c r="H1535" s="3" t="s">
        <v>11</v>
      </c>
      <c r="AI1535" s="3" t="s">
        <v>78</v>
      </c>
    </row>
    <row r="1536" spans="1:36" x14ac:dyDescent="0.3">
      <c r="A1536" s="3" t="s">
        <v>501</v>
      </c>
      <c r="B1536" s="5">
        <v>41543</v>
      </c>
      <c r="C1536" s="5" t="s">
        <v>1307</v>
      </c>
      <c r="D1536" s="6">
        <v>15</v>
      </c>
      <c r="E1536" s="5" t="s">
        <v>1321</v>
      </c>
      <c r="F1536" s="3" t="s">
        <v>123</v>
      </c>
      <c r="G1536" s="3" t="s">
        <v>11</v>
      </c>
      <c r="H1536" s="3" t="s">
        <v>11</v>
      </c>
      <c r="AI1536" s="3" t="s">
        <v>78</v>
      </c>
    </row>
    <row r="1537" spans="1:35" x14ac:dyDescent="0.3">
      <c r="A1537" s="3" t="s">
        <v>501</v>
      </c>
      <c r="B1537" s="5">
        <v>41543</v>
      </c>
      <c r="C1537" s="5" t="s">
        <v>1307</v>
      </c>
      <c r="D1537" s="6">
        <v>15</v>
      </c>
      <c r="E1537" s="5" t="s">
        <v>1322</v>
      </c>
      <c r="F1537" s="3" t="s">
        <v>124</v>
      </c>
      <c r="G1537" s="3" t="s">
        <v>11</v>
      </c>
      <c r="H1537" s="3" t="s">
        <v>11</v>
      </c>
      <c r="AI1537" s="3" t="s">
        <v>78</v>
      </c>
    </row>
    <row r="1538" spans="1:35" x14ac:dyDescent="0.3">
      <c r="A1538" s="3" t="s">
        <v>501</v>
      </c>
      <c r="B1538" s="5">
        <v>41543</v>
      </c>
      <c r="C1538" s="5" t="s">
        <v>1307</v>
      </c>
      <c r="D1538" s="6">
        <v>16</v>
      </c>
      <c r="E1538" s="5" t="s">
        <v>1323</v>
      </c>
      <c r="F1538" s="3" t="s">
        <v>125</v>
      </c>
      <c r="G1538" s="3" t="s">
        <v>11</v>
      </c>
      <c r="H1538" s="3" t="s">
        <v>11</v>
      </c>
      <c r="AI1538" s="3" t="s">
        <v>78</v>
      </c>
    </row>
    <row r="1539" spans="1:35" x14ac:dyDescent="0.3">
      <c r="A1539" s="3" t="s">
        <v>501</v>
      </c>
      <c r="B1539" s="5">
        <v>41543</v>
      </c>
      <c r="C1539" s="5" t="s">
        <v>1307</v>
      </c>
      <c r="D1539" s="6">
        <v>16</v>
      </c>
      <c r="E1539" s="5" t="s">
        <v>1324</v>
      </c>
      <c r="F1539" s="3" t="s">
        <v>126</v>
      </c>
      <c r="G1539" s="3" t="s">
        <v>11</v>
      </c>
      <c r="H1539" s="3" t="s">
        <v>11</v>
      </c>
      <c r="AI1539" s="3" t="s">
        <v>78</v>
      </c>
    </row>
    <row r="1540" spans="1:35" x14ac:dyDescent="0.3">
      <c r="A1540" s="3" t="s">
        <v>501</v>
      </c>
      <c r="B1540" s="5">
        <v>41543</v>
      </c>
      <c r="C1540" s="5" t="s">
        <v>1307</v>
      </c>
      <c r="D1540" s="6">
        <v>17</v>
      </c>
      <c r="E1540" s="5" t="s">
        <v>1325</v>
      </c>
      <c r="F1540" s="3" t="s">
        <v>127</v>
      </c>
      <c r="G1540" s="3" t="s">
        <v>11</v>
      </c>
      <c r="H1540" s="3" t="s">
        <v>11</v>
      </c>
      <c r="AI1540" s="3" t="s">
        <v>60</v>
      </c>
    </row>
    <row r="1541" spans="1:35" x14ac:dyDescent="0.3">
      <c r="A1541" s="3" t="s">
        <v>501</v>
      </c>
      <c r="B1541" s="5">
        <v>41543</v>
      </c>
      <c r="C1541" s="5" t="s">
        <v>1307</v>
      </c>
      <c r="D1541" s="6">
        <v>17</v>
      </c>
      <c r="E1541" s="5" t="s">
        <v>1326</v>
      </c>
      <c r="F1541" s="3" t="s">
        <v>128</v>
      </c>
      <c r="G1541" s="3" t="s">
        <v>11</v>
      </c>
      <c r="H1541" s="3" t="s">
        <v>11</v>
      </c>
      <c r="AI1541" s="3" t="s">
        <v>60</v>
      </c>
    </row>
    <row r="1542" spans="1:35" x14ac:dyDescent="0.3">
      <c r="A1542" s="3" t="s">
        <v>501</v>
      </c>
      <c r="B1542" s="5">
        <v>41543</v>
      </c>
      <c r="C1542" s="5" t="s">
        <v>1307</v>
      </c>
      <c r="D1542" s="6">
        <v>18</v>
      </c>
      <c r="E1542" s="5" t="s">
        <v>1327</v>
      </c>
      <c r="F1542" s="3" t="s">
        <v>129</v>
      </c>
      <c r="G1542" s="3" t="s">
        <v>11</v>
      </c>
      <c r="H1542" s="3" t="s">
        <v>11</v>
      </c>
      <c r="AI1542" s="3" t="s">
        <v>60</v>
      </c>
    </row>
    <row r="1543" spans="1:35" x14ac:dyDescent="0.3">
      <c r="A1543" s="3" t="s">
        <v>501</v>
      </c>
      <c r="B1543" s="5">
        <v>41543</v>
      </c>
      <c r="C1543" s="5" t="s">
        <v>1307</v>
      </c>
      <c r="D1543" s="6">
        <v>18</v>
      </c>
      <c r="E1543" s="5" t="s">
        <v>1328</v>
      </c>
      <c r="F1543" s="3" t="s">
        <v>130</v>
      </c>
      <c r="G1543" s="3" t="s">
        <v>11</v>
      </c>
      <c r="H1543" s="3" t="s">
        <v>11</v>
      </c>
      <c r="AI1543" s="3" t="s">
        <v>60</v>
      </c>
    </row>
    <row r="1544" spans="1:35" x14ac:dyDescent="0.3">
      <c r="A1544" s="3" t="s">
        <v>501</v>
      </c>
      <c r="B1544" s="5">
        <v>41543</v>
      </c>
      <c r="C1544" s="5" t="s">
        <v>1307</v>
      </c>
      <c r="D1544" s="6">
        <v>19</v>
      </c>
      <c r="E1544" s="5" t="s">
        <v>1329</v>
      </c>
      <c r="F1544" s="3" t="s">
        <v>131</v>
      </c>
      <c r="G1544" s="3" t="s">
        <v>11</v>
      </c>
      <c r="H1544" s="3" t="s">
        <v>11</v>
      </c>
      <c r="AI1544" s="3" t="s">
        <v>60</v>
      </c>
    </row>
    <row r="1545" spans="1:35" x14ac:dyDescent="0.3">
      <c r="A1545" s="3" t="s">
        <v>501</v>
      </c>
      <c r="B1545" s="5">
        <v>41543</v>
      </c>
      <c r="C1545" s="5" t="s">
        <v>1307</v>
      </c>
      <c r="D1545" s="6">
        <v>19</v>
      </c>
      <c r="E1545" s="5" t="s">
        <v>1330</v>
      </c>
      <c r="F1545" s="3" t="s">
        <v>132</v>
      </c>
      <c r="G1545" s="3" t="s">
        <v>11</v>
      </c>
      <c r="H1545" s="3" t="s">
        <v>11</v>
      </c>
      <c r="AI1545" s="3" t="s">
        <v>60</v>
      </c>
    </row>
    <row r="1546" spans="1:35" x14ac:dyDescent="0.3">
      <c r="A1546" s="3" t="s">
        <v>501</v>
      </c>
      <c r="B1546" s="5">
        <v>41543</v>
      </c>
      <c r="C1546" s="5" t="s">
        <v>1307</v>
      </c>
      <c r="D1546" s="6">
        <v>20</v>
      </c>
      <c r="E1546" s="5" t="s">
        <v>1331</v>
      </c>
      <c r="F1546" s="3" t="s">
        <v>133</v>
      </c>
      <c r="G1546" s="3" t="s">
        <v>11</v>
      </c>
      <c r="H1546" s="3" t="s">
        <v>11</v>
      </c>
      <c r="AI1546" s="3" t="s">
        <v>60</v>
      </c>
    </row>
    <row r="1547" spans="1:35" x14ac:dyDescent="0.3">
      <c r="A1547" s="3" t="s">
        <v>501</v>
      </c>
      <c r="B1547" s="5">
        <v>41543</v>
      </c>
      <c r="C1547" s="5" t="s">
        <v>1307</v>
      </c>
      <c r="D1547" s="6">
        <v>20</v>
      </c>
      <c r="E1547" s="5" t="s">
        <v>1332</v>
      </c>
      <c r="F1547" s="3" t="s">
        <v>134</v>
      </c>
      <c r="G1547" s="3" t="s">
        <v>11</v>
      </c>
      <c r="H1547" s="3" t="s">
        <v>11</v>
      </c>
      <c r="AI1547" s="3" t="s">
        <v>60</v>
      </c>
    </row>
    <row r="1548" spans="1:35" x14ac:dyDescent="0.3">
      <c r="A1548" s="3" t="s">
        <v>501</v>
      </c>
      <c r="B1548" s="5">
        <v>41543</v>
      </c>
      <c r="C1548" s="5" t="s">
        <v>1307</v>
      </c>
      <c r="D1548" s="6">
        <v>21</v>
      </c>
      <c r="E1548" s="5" t="s">
        <v>1333</v>
      </c>
      <c r="F1548" s="3" t="s">
        <v>136</v>
      </c>
      <c r="G1548" s="3" t="s">
        <v>11</v>
      </c>
      <c r="H1548" s="3" t="s">
        <v>11</v>
      </c>
      <c r="AI1548" s="3" t="s">
        <v>60</v>
      </c>
    </row>
    <row r="1549" spans="1:35" x14ac:dyDescent="0.3">
      <c r="A1549" s="3" t="s">
        <v>501</v>
      </c>
      <c r="B1549" s="5">
        <v>41543</v>
      </c>
      <c r="C1549" s="5" t="s">
        <v>1307</v>
      </c>
      <c r="D1549" s="6">
        <v>21</v>
      </c>
      <c r="E1549" s="5" t="s">
        <v>1334</v>
      </c>
      <c r="F1549" s="3" t="s">
        <v>137</v>
      </c>
      <c r="G1549" s="3" t="s">
        <v>11</v>
      </c>
      <c r="H1549" s="3" t="s">
        <v>11</v>
      </c>
      <c r="AI1549" s="3" t="s">
        <v>60</v>
      </c>
    </row>
    <row r="1550" spans="1:35" x14ac:dyDescent="0.3">
      <c r="A1550" s="3" t="s">
        <v>501</v>
      </c>
      <c r="B1550" s="5">
        <v>41543</v>
      </c>
      <c r="C1550" s="5" t="s">
        <v>1307</v>
      </c>
      <c r="D1550" s="6">
        <v>22</v>
      </c>
      <c r="E1550" s="5" t="s">
        <v>1335</v>
      </c>
      <c r="F1550" s="3" t="s">
        <v>138</v>
      </c>
      <c r="G1550" s="3" t="s">
        <v>11</v>
      </c>
      <c r="H1550" s="3" t="s">
        <v>11</v>
      </c>
      <c r="AI1550" s="3" t="s">
        <v>60</v>
      </c>
    </row>
    <row r="1551" spans="1:35" x14ac:dyDescent="0.3">
      <c r="A1551" s="3" t="s">
        <v>501</v>
      </c>
      <c r="B1551" s="5">
        <v>41543</v>
      </c>
      <c r="C1551" s="5" t="s">
        <v>1307</v>
      </c>
      <c r="D1551" s="6">
        <v>22</v>
      </c>
      <c r="E1551" s="5" t="s">
        <v>1336</v>
      </c>
      <c r="F1551" s="3" t="s">
        <v>141</v>
      </c>
      <c r="G1551" s="3" t="s">
        <v>11</v>
      </c>
      <c r="H1551" s="3" t="s">
        <v>11</v>
      </c>
      <c r="AI1551" s="3" t="s">
        <v>60</v>
      </c>
    </row>
    <row r="1552" spans="1:35" x14ac:dyDescent="0.3">
      <c r="A1552" s="3" t="s">
        <v>501</v>
      </c>
      <c r="B1552" s="5">
        <v>41543</v>
      </c>
      <c r="C1552" s="5" t="s">
        <v>1307</v>
      </c>
      <c r="D1552" s="6">
        <v>23</v>
      </c>
      <c r="E1552" s="5" t="s">
        <v>1337</v>
      </c>
      <c r="F1552" s="3" t="s">
        <v>142</v>
      </c>
      <c r="G1552" s="3" t="s">
        <v>11</v>
      </c>
      <c r="H1552" s="3" t="s">
        <v>11</v>
      </c>
      <c r="AI1552" s="3" t="s">
        <v>60</v>
      </c>
    </row>
    <row r="1553" spans="1:35" x14ac:dyDescent="0.3">
      <c r="A1553" s="3" t="s">
        <v>501</v>
      </c>
      <c r="B1553" s="5">
        <v>41543</v>
      </c>
      <c r="C1553" s="5" t="s">
        <v>1307</v>
      </c>
      <c r="D1553" s="6">
        <v>23</v>
      </c>
      <c r="E1553" s="5" t="s">
        <v>1338</v>
      </c>
      <c r="F1553" s="3" t="s">
        <v>143</v>
      </c>
      <c r="G1553" s="3" t="s">
        <v>11</v>
      </c>
      <c r="H1553" s="3" t="s">
        <v>11</v>
      </c>
      <c r="I1553" s="3" t="s">
        <v>12</v>
      </c>
      <c r="AI1553" s="3" t="s">
        <v>60</v>
      </c>
    </row>
    <row r="1554" spans="1:35" x14ac:dyDescent="0.3">
      <c r="A1554" s="3" t="s">
        <v>501</v>
      </c>
      <c r="B1554" s="5">
        <v>41543</v>
      </c>
      <c r="C1554" s="5" t="s">
        <v>1307</v>
      </c>
      <c r="D1554" s="6">
        <v>24</v>
      </c>
      <c r="E1554" s="5" t="s">
        <v>1339</v>
      </c>
      <c r="F1554" s="3" t="s">
        <v>144</v>
      </c>
      <c r="G1554" s="3" t="s">
        <v>11</v>
      </c>
      <c r="H1554" s="3" t="s">
        <v>11</v>
      </c>
      <c r="AI1554" s="3" t="s">
        <v>60</v>
      </c>
    </row>
    <row r="1555" spans="1:35" x14ac:dyDescent="0.3">
      <c r="A1555" s="3" t="s">
        <v>501</v>
      </c>
      <c r="B1555" s="5">
        <v>41543</v>
      </c>
      <c r="C1555" s="5" t="s">
        <v>1307</v>
      </c>
      <c r="D1555" s="6">
        <v>24</v>
      </c>
      <c r="E1555" s="5" t="s">
        <v>1340</v>
      </c>
      <c r="F1555" s="3" t="s">
        <v>145</v>
      </c>
      <c r="G1555" s="3" t="s">
        <v>11</v>
      </c>
      <c r="H1555" s="3" t="s">
        <v>11</v>
      </c>
      <c r="AI1555" s="3" t="s">
        <v>60</v>
      </c>
    </row>
    <row r="1556" spans="1:35" x14ac:dyDescent="0.3">
      <c r="A1556" s="3" t="s">
        <v>501</v>
      </c>
      <c r="B1556" s="5">
        <v>41543</v>
      </c>
      <c r="C1556" s="5" t="s">
        <v>1307</v>
      </c>
      <c r="D1556" s="6">
        <v>25</v>
      </c>
      <c r="E1556" s="5" t="s">
        <v>1341</v>
      </c>
      <c r="F1556" s="3" t="s">
        <v>146</v>
      </c>
      <c r="G1556" s="3" t="s">
        <v>11</v>
      </c>
      <c r="H1556" s="3" t="s">
        <v>11</v>
      </c>
      <c r="AI1556" s="3" t="s">
        <v>60</v>
      </c>
    </row>
    <row r="1557" spans="1:35" x14ac:dyDescent="0.3">
      <c r="A1557" s="3" t="s">
        <v>501</v>
      </c>
      <c r="B1557" s="5">
        <v>41543</v>
      </c>
      <c r="C1557" s="5" t="s">
        <v>1307</v>
      </c>
      <c r="D1557" s="6">
        <v>25</v>
      </c>
      <c r="E1557" s="5" t="s">
        <v>1342</v>
      </c>
      <c r="F1557" s="3" t="s">
        <v>147</v>
      </c>
      <c r="G1557" s="3" t="s">
        <v>11</v>
      </c>
      <c r="H1557" s="3" t="s">
        <v>11</v>
      </c>
      <c r="AI1557" s="3" t="s">
        <v>60</v>
      </c>
    </row>
    <row r="1558" spans="1:35" x14ac:dyDescent="0.3">
      <c r="A1558" s="3" t="s">
        <v>501</v>
      </c>
      <c r="B1558" s="5">
        <v>41543</v>
      </c>
      <c r="C1558" s="5" t="s">
        <v>1307</v>
      </c>
      <c r="D1558" s="6">
        <v>26</v>
      </c>
      <c r="E1558" s="5" t="s">
        <v>1343</v>
      </c>
      <c r="F1558" s="3" t="s">
        <v>148</v>
      </c>
      <c r="G1558" s="3" t="s">
        <v>11</v>
      </c>
      <c r="H1558" s="3" t="s">
        <v>11</v>
      </c>
      <c r="AI1558" s="3" t="s">
        <v>60</v>
      </c>
    </row>
    <row r="1559" spans="1:35" x14ac:dyDescent="0.3">
      <c r="A1559" s="3" t="s">
        <v>501</v>
      </c>
      <c r="B1559" s="5">
        <v>41543</v>
      </c>
      <c r="C1559" s="5" t="s">
        <v>1307</v>
      </c>
      <c r="D1559" s="6">
        <v>26</v>
      </c>
      <c r="E1559" s="5" t="s">
        <v>1344</v>
      </c>
      <c r="F1559" s="3" t="s">
        <v>149</v>
      </c>
      <c r="G1559" s="3" t="s">
        <v>11</v>
      </c>
      <c r="H1559" s="3" t="s">
        <v>11</v>
      </c>
      <c r="AI1559" s="3" t="s">
        <v>60</v>
      </c>
    </row>
    <row r="1560" spans="1:35" x14ac:dyDescent="0.3">
      <c r="A1560" s="3" t="s">
        <v>501</v>
      </c>
      <c r="B1560" s="5">
        <v>41543</v>
      </c>
      <c r="C1560" s="5" t="s">
        <v>1307</v>
      </c>
      <c r="D1560" s="6">
        <v>27</v>
      </c>
      <c r="E1560" s="5" t="s">
        <v>1345</v>
      </c>
      <c r="F1560" s="3" t="s">
        <v>150</v>
      </c>
      <c r="G1560" s="3" t="s">
        <v>11</v>
      </c>
      <c r="H1560" s="3" t="s">
        <v>11</v>
      </c>
      <c r="AI1560" s="3" t="s">
        <v>60</v>
      </c>
    </row>
    <row r="1561" spans="1:35" x14ac:dyDescent="0.3">
      <c r="A1561" s="3" t="s">
        <v>501</v>
      </c>
      <c r="B1561" s="5">
        <v>41543</v>
      </c>
      <c r="C1561" s="5" t="s">
        <v>1307</v>
      </c>
      <c r="D1561" s="6">
        <v>27</v>
      </c>
      <c r="E1561" s="5" t="s">
        <v>1346</v>
      </c>
      <c r="F1561" s="3" t="s">
        <v>151</v>
      </c>
      <c r="G1561" s="3" t="s">
        <v>11</v>
      </c>
      <c r="H1561" s="3" t="s">
        <v>11</v>
      </c>
      <c r="AI1561" s="3" t="s">
        <v>60</v>
      </c>
    </row>
    <row r="1562" spans="1:35" x14ac:dyDescent="0.3">
      <c r="A1562" s="3" t="s">
        <v>501</v>
      </c>
      <c r="B1562" s="5">
        <v>41543</v>
      </c>
      <c r="C1562" s="5" t="s">
        <v>1307</v>
      </c>
      <c r="D1562" s="6">
        <v>28</v>
      </c>
      <c r="E1562" s="5" t="s">
        <v>1347</v>
      </c>
      <c r="F1562" s="3" t="s">
        <v>152</v>
      </c>
      <c r="G1562" s="3" t="s">
        <v>11</v>
      </c>
      <c r="H1562" s="3" t="s">
        <v>11</v>
      </c>
      <c r="AI1562" s="3" t="s">
        <v>60</v>
      </c>
    </row>
    <row r="1563" spans="1:35" x14ac:dyDescent="0.3">
      <c r="A1563" s="3" t="s">
        <v>501</v>
      </c>
      <c r="B1563" s="5">
        <v>41543</v>
      </c>
      <c r="C1563" s="5" t="s">
        <v>1307</v>
      </c>
      <c r="D1563" s="6">
        <v>28</v>
      </c>
      <c r="E1563" s="5" t="s">
        <v>1348</v>
      </c>
      <c r="F1563" s="3" t="s">
        <v>153</v>
      </c>
      <c r="G1563" s="3" t="s">
        <v>11</v>
      </c>
      <c r="H1563" s="3" t="s">
        <v>11</v>
      </c>
      <c r="AI1563" s="3" t="s">
        <v>60</v>
      </c>
    </row>
    <row r="1564" spans="1:35" x14ac:dyDescent="0.3">
      <c r="A1564" s="3" t="s">
        <v>501</v>
      </c>
      <c r="B1564" s="5">
        <v>41543</v>
      </c>
      <c r="C1564" s="5" t="s">
        <v>1307</v>
      </c>
      <c r="D1564" s="6">
        <v>29</v>
      </c>
      <c r="E1564" s="5" t="s">
        <v>1349</v>
      </c>
      <c r="F1564" s="3" t="s">
        <v>154</v>
      </c>
      <c r="G1564" s="3" t="s">
        <v>11</v>
      </c>
      <c r="H1564" s="3" t="s">
        <v>11</v>
      </c>
      <c r="AI1564" s="3" t="s">
        <v>60</v>
      </c>
    </row>
    <row r="1565" spans="1:35" x14ac:dyDescent="0.3">
      <c r="A1565" s="3" t="s">
        <v>501</v>
      </c>
      <c r="B1565" s="5">
        <v>41543</v>
      </c>
      <c r="C1565" s="5" t="s">
        <v>1307</v>
      </c>
      <c r="D1565" s="6">
        <v>29</v>
      </c>
      <c r="E1565" s="5" t="s">
        <v>1350</v>
      </c>
      <c r="F1565" s="3" t="s">
        <v>155</v>
      </c>
      <c r="G1565" s="3" t="s">
        <v>11</v>
      </c>
      <c r="H1565" s="3" t="s">
        <v>11</v>
      </c>
      <c r="AI1565" s="3" t="s">
        <v>60</v>
      </c>
    </row>
    <row r="1566" spans="1:35" x14ac:dyDescent="0.3">
      <c r="A1566" s="3" t="s">
        <v>501</v>
      </c>
      <c r="B1566" s="5">
        <v>41543</v>
      </c>
      <c r="C1566" s="5" t="s">
        <v>1307</v>
      </c>
      <c r="D1566" s="6">
        <v>30</v>
      </c>
      <c r="E1566" s="5" t="s">
        <v>1351</v>
      </c>
      <c r="F1566" s="3" t="s">
        <v>156</v>
      </c>
      <c r="G1566" s="3" t="s">
        <v>11</v>
      </c>
      <c r="H1566" s="3" t="s">
        <v>11</v>
      </c>
      <c r="I1566" s="3" t="s">
        <v>12</v>
      </c>
      <c r="AI1566" s="3" t="s">
        <v>60</v>
      </c>
    </row>
    <row r="1567" spans="1:35" x14ac:dyDescent="0.3">
      <c r="A1567" s="3" t="s">
        <v>501</v>
      </c>
      <c r="B1567" s="5">
        <v>41543</v>
      </c>
      <c r="C1567" s="5" t="s">
        <v>1307</v>
      </c>
      <c r="D1567" s="6">
        <v>30</v>
      </c>
      <c r="E1567" s="5" t="s">
        <v>1352</v>
      </c>
      <c r="F1567" s="3" t="s">
        <v>157</v>
      </c>
      <c r="G1567" s="3" t="s">
        <v>11</v>
      </c>
      <c r="H1567" s="3" t="s">
        <v>11</v>
      </c>
      <c r="AI1567" s="3" t="s">
        <v>60</v>
      </c>
    </row>
    <row r="1568" spans="1:35" x14ac:dyDescent="0.3">
      <c r="A1568" s="3" t="s">
        <v>501</v>
      </c>
      <c r="B1568" s="5">
        <v>41543</v>
      </c>
      <c r="C1568" s="5" t="s">
        <v>1307</v>
      </c>
      <c r="D1568" s="6">
        <v>31</v>
      </c>
      <c r="E1568" s="5" t="s">
        <v>1353</v>
      </c>
      <c r="F1568" s="3" t="s">
        <v>158</v>
      </c>
      <c r="G1568" s="3" t="s">
        <v>11</v>
      </c>
      <c r="H1568" s="3" t="s">
        <v>11</v>
      </c>
      <c r="I1568" s="3" t="s">
        <v>12</v>
      </c>
      <c r="AI1568" s="3" t="s">
        <v>60</v>
      </c>
    </row>
    <row r="1569" spans="1:35" x14ac:dyDescent="0.3">
      <c r="A1569" s="3" t="s">
        <v>501</v>
      </c>
      <c r="B1569" s="5">
        <v>41543</v>
      </c>
      <c r="C1569" s="5" t="s">
        <v>1307</v>
      </c>
      <c r="D1569" s="6">
        <v>31</v>
      </c>
      <c r="E1569" s="5" t="s">
        <v>1354</v>
      </c>
      <c r="F1569" s="3" t="s">
        <v>159</v>
      </c>
      <c r="G1569" s="3" t="s">
        <v>11</v>
      </c>
      <c r="H1569" s="3" t="s">
        <v>11</v>
      </c>
      <c r="I1569" s="3" t="s">
        <v>12</v>
      </c>
      <c r="AI1569" s="3" t="s">
        <v>60</v>
      </c>
    </row>
    <row r="1570" spans="1:35" x14ac:dyDescent="0.3">
      <c r="A1570" s="3" t="s">
        <v>501</v>
      </c>
      <c r="B1570" s="5">
        <v>41543</v>
      </c>
      <c r="C1570" s="5" t="s">
        <v>1307</v>
      </c>
      <c r="D1570" s="6">
        <v>32</v>
      </c>
      <c r="E1570" s="5" t="s">
        <v>1355</v>
      </c>
      <c r="F1570" s="3" t="s">
        <v>160</v>
      </c>
      <c r="G1570" s="3" t="s">
        <v>11</v>
      </c>
      <c r="H1570" s="3" t="s">
        <v>11</v>
      </c>
      <c r="AI1570" s="3" t="s">
        <v>60</v>
      </c>
    </row>
    <row r="1571" spans="1:35" x14ac:dyDescent="0.3">
      <c r="A1571" s="3" t="s">
        <v>501</v>
      </c>
      <c r="B1571" s="5">
        <v>41543</v>
      </c>
      <c r="C1571" s="5" t="s">
        <v>1307</v>
      </c>
      <c r="D1571" s="6">
        <v>32</v>
      </c>
      <c r="E1571" s="5" t="s">
        <v>1356</v>
      </c>
      <c r="F1571" s="3" t="s">
        <v>161</v>
      </c>
      <c r="G1571" s="3" t="s">
        <v>11</v>
      </c>
      <c r="H1571" s="3" t="s">
        <v>11</v>
      </c>
      <c r="AI1571" s="3" t="s">
        <v>60</v>
      </c>
    </row>
    <row r="1572" spans="1:35" x14ac:dyDescent="0.3">
      <c r="A1572" s="3" t="s">
        <v>501</v>
      </c>
      <c r="B1572" s="5">
        <v>41543</v>
      </c>
      <c r="C1572" s="5" t="s">
        <v>1307</v>
      </c>
      <c r="D1572" s="6">
        <v>33</v>
      </c>
      <c r="E1572" s="5" t="s">
        <v>1357</v>
      </c>
      <c r="F1572" s="3" t="s">
        <v>162</v>
      </c>
      <c r="G1572" s="3" t="s">
        <v>11</v>
      </c>
      <c r="H1572" s="3" t="s">
        <v>11</v>
      </c>
      <c r="AI1572" s="3" t="s">
        <v>59</v>
      </c>
    </row>
    <row r="1573" spans="1:35" x14ac:dyDescent="0.3">
      <c r="A1573" s="3" t="s">
        <v>501</v>
      </c>
      <c r="B1573" s="5">
        <v>41543</v>
      </c>
      <c r="C1573" s="5" t="s">
        <v>1307</v>
      </c>
      <c r="D1573" s="6">
        <v>33</v>
      </c>
      <c r="E1573" s="5" t="s">
        <v>1358</v>
      </c>
      <c r="F1573" s="3" t="s">
        <v>163</v>
      </c>
      <c r="G1573" s="3" t="s">
        <v>11</v>
      </c>
      <c r="H1573" s="3" t="s">
        <v>11</v>
      </c>
      <c r="AI1573" s="3" t="s">
        <v>59</v>
      </c>
    </row>
    <row r="1574" spans="1:35" x14ac:dyDescent="0.3">
      <c r="A1574" s="3" t="s">
        <v>501</v>
      </c>
      <c r="B1574" s="5">
        <v>41543</v>
      </c>
      <c r="C1574" s="5" t="s">
        <v>1307</v>
      </c>
      <c r="D1574" s="6">
        <v>34</v>
      </c>
      <c r="E1574" s="5" t="s">
        <v>1359</v>
      </c>
      <c r="F1574" s="3" t="s">
        <v>164</v>
      </c>
      <c r="G1574" s="3" t="s">
        <v>11</v>
      </c>
      <c r="H1574" s="3" t="s">
        <v>11</v>
      </c>
      <c r="AI1574" s="3" t="s">
        <v>59</v>
      </c>
    </row>
    <row r="1575" spans="1:35" x14ac:dyDescent="0.3">
      <c r="A1575" s="3" t="s">
        <v>501</v>
      </c>
      <c r="B1575" s="5">
        <v>41543</v>
      </c>
      <c r="C1575" s="5" t="s">
        <v>1307</v>
      </c>
      <c r="D1575" s="6">
        <v>34</v>
      </c>
      <c r="E1575" s="5" t="s">
        <v>1360</v>
      </c>
      <c r="F1575" s="3" t="s">
        <v>165</v>
      </c>
      <c r="G1575" s="3" t="s">
        <v>11</v>
      </c>
      <c r="H1575" s="3" t="s">
        <v>11</v>
      </c>
      <c r="I1575" s="3" t="s">
        <v>12</v>
      </c>
      <c r="AI1575" s="3" t="s">
        <v>59</v>
      </c>
    </row>
    <row r="1576" spans="1:35" x14ac:dyDescent="0.3">
      <c r="A1576" s="3" t="s">
        <v>501</v>
      </c>
      <c r="B1576" s="5">
        <v>41543</v>
      </c>
      <c r="C1576" s="5" t="s">
        <v>1307</v>
      </c>
      <c r="D1576" s="6">
        <v>35</v>
      </c>
      <c r="E1576" s="5" t="s">
        <v>1361</v>
      </c>
      <c r="F1576" s="3" t="s">
        <v>166</v>
      </c>
      <c r="G1576" s="3" t="s">
        <v>11</v>
      </c>
      <c r="H1576" s="3" t="s">
        <v>11</v>
      </c>
      <c r="AI1576" s="3" t="s">
        <v>59</v>
      </c>
    </row>
    <row r="1577" spans="1:35" x14ac:dyDescent="0.3">
      <c r="A1577" s="3" t="s">
        <v>501</v>
      </c>
      <c r="B1577" s="5">
        <v>41543</v>
      </c>
      <c r="C1577" s="5" t="s">
        <v>1307</v>
      </c>
      <c r="D1577" s="6">
        <v>35</v>
      </c>
      <c r="E1577" s="5" t="s">
        <v>1362</v>
      </c>
      <c r="F1577" s="3" t="s">
        <v>167</v>
      </c>
      <c r="G1577" s="3" t="s">
        <v>11</v>
      </c>
      <c r="H1577" s="3" t="s">
        <v>11</v>
      </c>
      <c r="AI1577" s="3" t="s">
        <v>59</v>
      </c>
    </row>
    <row r="1578" spans="1:35" x14ac:dyDescent="0.3">
      <c r="A1578" s="3" t="s">
        <v>501</v>
      </c>
      <c r="B1578" s="5">
        <v>41543</v>
      </c>
      <c r="C1578" s="5" t="s">
        <v>1307</v>
      </c>
      <c r="D1578" s="6">
        <v>36</v>
      </c>
      <c r="E1578" s="5" t="s">
        <v>1363</v>
      </c>
      <c r="F1578" s="3" t="s">
        <v>168</v>
      </c>
      <c r="G1578" s="3" t="s">
        <v>11</v>
      </c>
      <c r="H1578" s="3" t="s">
        <v>11</v>
      </c>
      <c r="AI1578" s="3" t="s">
        <v>59</v>
      </c>
    </row>
    <row r="1579" spans="1:35" x14ac:dyDescent="0.3">
      <c r="A1579" s="3" t="s">
        <v>501</v>
      </c>
      <c r="B1579" s="5">
        <v>41543</v>
      </c>
      <c r="C1579" s="5" t="s">
        <v>1307</v>
      </c>
      <c r="D1579" s="6">
        <v>36</v>
      </c>
      <c r="E1579" s="5" t="s">
        <v>1364</v>
      </c>
      <c r="F1579" s="3" t="s">
        <v>169</v>
      </c>
      <c r="G1579" s="3" t="s">
        <v>11</v>
      </c>
      <c r="H1579" s="3" t="s">
        <v>11</v>
      </c>
      <c r="AI1579" s="3" t="s">
        <v>59</v>
      </c>
    </row>
    <row r="1580" spans="1:35" x14ac:dyDescent="0.3">
      <c r="A1580" s="3" t="s">
        <v>501</v>
      </c>
      <c r="B1580" s="5">
        <v>41543</v>
      </c>
      <c r="C1580" s="5" t="s">
        <v>1307</v>
      </c>
      <c r="D1580" s="6">
        <v>37</v>
      </c>
      <c r="E1580" s="5" t="s">
        <v>1365</v>
      </c>
      <c r="F1580" s="3" t="s">
        <v>170</v>
      </c>
      <c r="G1580" s="3" t="s">
        <v>11</v>
      </c>
      <c r="H1580" s="3" t="s">
        <v>11</v>
      </c>
      <c r="AI1580" s="3" t="s">
        <v>59</v>
      </c>
    </row>
    <row r="1581" spans="1:35" x14ac:dyDescent="0.3">
      <c r="A1581" s="3" t="s">
        <v>501</v>
      </c>
      <c r="B1581" s="5">
        <v>41543</v>
      </c>
      <c r="C1581" s="5" t="s">
        <v>1307</v>
      </c>
      <c r="D1581" s="6">
        <v>37</v>
      </c>
      <c r="E1581" s="5" t="s">
        <v>1366</v>
      </c>
      <c r="F1581" s="3" t="s">
        <v>171</v>
      </c>
      <c r="G1581" s="3" t="s">
        <v>11</v>
      </c>
      <c r="H1581" s="3" t="s">
        <v>11</v>
      </c>
      <c r="I1581" s="3" t="s">
        <v>12</v>
      </c>
      <c r="AI1581" s="3" t="s">
        <v>59</v>
      </c>
    </row>
    <row r="1582" spans="1:35" x14ac:dyDescent="0.3">
      <c r="A1582" s="3" t="s">
        <v>501</v>
      </c>
      <c r="B1582" s="5">
        <v>41543</v>
      </c>
      <c r="C1582" s="5" t="s">
        <v>1307</v>
      </c>
      <c r="D1582" s="6">
        <v>38</v>
      </c>
      <c r="E1582" s="5" t="s">
        <v>1367</v>
      </c>
      <c r="F1582" s="3" t="s">
        <v>172</v>
      </c>
      <c r="G1582" s="3" t="s">
        <v>11</v>
      </c>
      <c r="H1582" s="3" t="s">
        <v>11</v>
      </c>
      <c r="I1582" s="3" t="s">
        <v>12</v>
      </c>
      <c r="AI1582" s="3" t="s">
        <v>59</v>
      </c>
    </row>
    <row r="1583" spans="1:35" x14ac:dyDescent="0.3">
      <c r="A1583" s="3" t="s">
        <v>501</v>
      </c>
      <c r="B1583" s="5">
        <v>41543</v>
      </c>
      <c r="C1583" s="5" t="s">
        <v>1307</v>
      </c>
      <c r="D1583" s="6">
        <v>38</v>
      </c>
      <c r="E1583" s="5" t="s">
        <v>1368</v>
      </c>
      <c r="F1583" s="3" t="s">
        <v>173</v>
      </c>
      <c r="G1583" s="3" t="s">
        <v>11</v>
      </c>
      <c r="H1583" s="3" t="s">
        <v>11</v>
      </c>
      <c r="AI1583" s="3" t="s">
        <v>59</v>
      </c>
    </row>
    <row r="1584" spans="1:35" x14ac:dyDescent="0.3">
      <c r="A1584" s="3" t="s">
        <v>501</v>
      </c>
      <c r="B1584" s="5">
        <v>41543</v>
      </c>
      <c r="C1584" s="5" t="s">
        <v>1307</v>
      </c>
      <c r="D1584" s="6">
        <v>39</v>
      </c>
      <c r="E1584" s="5" t="s">
        <v>1369</v>
      </c>
      <c r="F1584" s="3" t="s">
        <v>174</v>
      </c>
      <c r="G1584" s="3" t="s">
        <v>11</v>
      </c>
      <c r="H1584" s="3" t="s">
        <v>11</v>
      </c>
      <c r="AI1584" s="3" t="s">
        <v>59</v>
      </c>
    </row>
    <row r="1585" spans="1:35" x14ac:dyDescent="0.3">
      <c r="A1585" s="3" t="s">
        <v>501</v>
      </c>
      <c r="B1585" s="5">
        <v>41543</v>
      </c>
      <c r="C1585" s="5" t="s">
        <v>1307</v>
      </c>
      <c r="D1585" s="6">
        <v>39</v>
      </c>
      <c r="E1585" s="5" t="s">
        <v>1370</v>
      </c>
      <c r="F1585" s="3" t="s">
        <v>175</v>
      </c>
      <c r="G1585" s="3" t="s">
        <v>11</v>
      </c>
      <c r="H1585" s="3" t="s">
        <v>11</v>
      </c>
      <c r="I1585" s="3" t="s">
        <v>12</v>
      </c>
      <c r="AI1585" s="3" t="s">
        <v>59</v>
      </c>
    </row>
    <row r="1586" spans="1:35" x14ac:dyDescent="0.3">
      <c r="A1586" s="3" t="s">
        <v>501</v>
      </c>
      <c r="B1586" s="5">
        <v>41543</v>
      </c>
      <c r="C1586" s="5" t="s">
        <v>1307</v>
      </c>
      <c r="D1586" s="6">
        <v>40</v>
      </c>
      <c r="E1586" s="5" t="s">
        <v>1371</v>
      </c>
      <c r="F1586" s="3" t="s">
        <v>176</v>
      </c>
      <c r="G1586" s="3" t="s">
        <v>11</v>
      </c>
      <c r="H1586" s="3" t="s">
        <v>11</v>
      </c>
      <c r="AI1586" s="3" t="s">
        <v>59</v>
      </c>
    </row>
    <row r="1587" spans="1:35" x14ac:dyDescent="0.3">
      <c r="A1587" s="3" t="s">
        <v>501</v>
      </c>
      <c r="B1587" s="5">
        <v>41543</v>
      </c>
      <c r="C1587" s="5" t="s">
        <v>1307</v>
      </c>
      <c r="D1587" s="6">
        <v>40</v>
      </c>
      <c r="E1587" s="5" t="s">
        <v>1372</v>
      </c>
      <c r="F1587" s="3" t="s">
        <v>177</v>
      </c>
      <c r="G1587" s="3" t="s">
        <v>11</v>
      </c>
      <c r="H1587" s="3" t="s">
        <v>11</v>
      </c>
      <c r="AI1587" s="3" t="s">
        <v>59</v>
      </c>
    </row>
    <row r="1588" spans="1:35" x14ac:dyDescent="0.3">
      <c r="A1588" s="3" t="s">
        <v>501</v>
      </c>
      <c r="B1588" s="5">
        <v>41543</v>
      </c>
      <c r="C1588" s="5" t="s">
        <v>1307</v>
      </c>
      <c r="D1588" s="6">
        <v>41</v>
      </c>
      <c r="E1588" s="5" t="s">
        <v>1373</v>
      </c>
      <c r="F1588" s="3" t="s">
        <v>178</v>
      </c>
      <c r="G1588" s="3" t="s">
        <v>11</v>
      </c>
      <c r="H1588" s="3" t="s">
        <v>11</v>
      </c>
      <c r="AI1588" s="3" t="s">
        <v>59</v>
      </c>
    </row>
    <row r="1589" spans="1:35" x14ac:dyDescent="0.3">
      <c r="A1589" s="3" t="s">
        <v>501</v>
      </c>
      <c r="B1589" s="5">
        <v>41543</v>
      </c>
      <c r="C1589" s="5" t="s">
        <v>1307</v>
      </c>
      <c r="D1589" s="6">
        <v>41</v>
      </c>
      <c r="E1589" s="5" t="s">
        <v>1374</v>
      </c>
      <c r="F1589" s="3" t="s">
        <v>179</v>
      </c>
      <c r="G1589" s="3" t="s">
        <v>11</v>
      </c>
      <c r="H1589" s="3" t="s">
        <v>11</v>
      </c>
      <c r="AI1589" s="3" t="s">
        <v>59</v>
      </c>
    </row>
    <row r="1590" spans="1:35" x14ac:dyDescent="0.3">
      <c r="A1590" s="3" t="s">
        <v>501</v>
      </c>
      <c r="B1590" s="5">
        <v>41543</v>
      </c>
      <c r="C1590" s="5" t="s">
        <v>1307</v>
      </c>
      <c r="D1590" s="6">
        <v>42</v>
      </c>
      <c r="E1590" s="5" t="s">
        <v>1375</v>
      </c>
      <c r="F1590" s="3" t="s">
        <v>180</v>
      </c>
      <c r="G1590" s="3" t="s">
        <v>11</v>
      </c>
      <c r="H1590" s="3" t="s">
        <v>11</v>
      </c>
      <c r="AI1590" s="3" t="s">
        <v>59</v>
      </c>
    </row>
    <row r="1591" spans="1:35" x14ac:dyDescent="0.3">
      <c r="A1591" s="3" t="s">
        <v>501</v>
      </c>
      <c r="B1591" s="5">
        <v>41543</v>
      </c>
      <c r="C1591" s="5" t="s">
        <v>1307</v>
      </c>
      <c r="D1591" s="6">
        <v>42</v>
      </c>
      <c r="E1591" s="5" t="s">
        <v>1376</v>
      </c>
      <c r="F1591" s="3" t="s">
        <v>181</v>
      </c>
      <c r="G1591" s="3" t="s">
        <v>11</v>
      </c>
      <c r="H1591" s="3" t="s">
        <v>11</v>
      </c>
      <c r="AI1591" s="3" t="s">
        <v>59</v>
      </c>
    </row>
    <row r="1592" spans="1:35" x14ac:dyDescent="0.3">
      <c r="A1592" s="3" t="s">
        <v>501</v>
      </c>
      <c r="B1592" s="5">
        <v>41543</v>
      </c>
      <c r="C1592" s="5" t="s">
        <v>1307</v>
      </c>
      <c r="D1592" s="6">
        <v>43</v>
      </c>
      <c r="E1592" s="5" t="s">
        <v>1377</v>
      </c>
      <c r="F1592" s="3" t="s">
        <v>182</v>
      </c>
      <c r="G1592" s="3" t="s">
        <v>11</v>
      </c>
      <c r="H1592" s="3" t="s">
        <v>11</v>
      </c>
      <c r="AI1592" s="3" t="s">
        <v>59</v>
      </c>
    </row>
    <row r="1593" spans="1:35" x14ac:dyDescent="0.3">
      <c r="A1593" s="3" t="s">
        <v>501</v>
      </c>
      <c r="B1593" s="5">
        <v>41543</v>
      </c>
      <c r="C1593" s="5" t="s">
        <v>1307</v>
      </c>
      <c r="D1593" s="6">
        <v>43</v>
      </c>
      <c r="E1593" s="5" t="s">
        <v>1378</v>
      </c>
      <c r="F1593" s="3" t="s">
        <v>183</v>
      </c>
      <c r="G1593" s="3" t="s">
        <v>11</v>
      </c>
      <c r="H1593" s="3" t="s">
        <v>11</v>
      </c>
      <c r="I1593" s="3" t="s">
        <v>12</v>
      </c>
      <c r="AI1593" s="3" t="s">
        <v>59</v>
      </c>
    </row>
    <row r="1594" spans="1:35" x14ac:dyDescent="0.3">
      <c r="A1594" s="3" t="s">
        <v>501</v>
      </c>
      <c r="B1594" s="5">
        <v>41543</v>
      </c>
      <c r="C1594" s="5" t="s">
        <v>1307</v>
      </c>
      <c r="D1594" s="6">
        <v>44</v>
      </c>
      <c r="E1594" s="5" t="s">
        <v>1379</v>
      </c>
      <c r="F1594" s="3" t="s">
        <v>184</v>
      </c>
      <c r="G1594" s="3" t="s">
        <v>11</v>
      </c>
      <c r="H1594" s="3" t="s">
        <v>11</v>
      </c>
      <c r="I1594" s="3" t="s">
        <v>12</v>
      </c>
      <c r="AI1594" s="3" t="s">
        <v>59</v>
      </c>
    </row>
    <row r="1595" spans="1:35" x14ac:dyDescent="0.3">
      <c r="A1595" s="3" t="s">
        <v>501</v>
      </c>
      <c r="B1595" s="5">
        <v>41543</v>
      </c>
      <c r="C1595" s="5" t="s">
        <v>1307</v>
      </c>
      <c r="D1595" s="6">
        <v>44</v>
      </c>
      <c r="E1595" s="5" t="s">
        <v>1380</v>
      </c>
      <c r="F1595" s="3" t="s">
        <v>185</v>
      </c>
      <c r="G1595" s="3" t="s">
        <v>11</v>
      </c>
      <c r="H1595" s="3" t="s">
        <v>11</v>
      </c>
      <c r="AI1595" s="3" t="s">
        <v>59</v>
      </c>
    </row>
    <row r="1596" spans="1:35" x14ac:dyDescent="0.3">
      <c r="A1596" s="3" t="s">
        <v>501</v>
      </c>
      <c r="B1596" s="5">
        <v>41543</v>
      </c>
      <c r="C1596" s="5" t="s">
        <v>1307</v>
      </c>
      <c r="D1596" s="6">
        <v>45</v>
      </c>
      <c r="E1596" s="5" t="s">
        <v>1381</v>
      </c>
      <c r="F1596" s="3" t="s">
        <v>187</v>
      </c>
      <c r="G1596" s="3" t="s">
        <v>11</v>
      </c>
      <c r="H1596" s="3" t="s">
        <v>11</v>
      </c>
      <c r="I1596" s="3" t="s">
        <v>12</v>
      </c>
      <c r="AI1596" s="3" t="s">
        <v>59</v>
      </c>
    </row>
    <row r="1597" spans="1:35" x14ac:dyDescent="0.3">
      <c r="A1597" s="3" t="s">
        <v>501</v>
      </c>
      <c r="B1597" s="5">
        <v>41543</v>
      </c>
      <c r="C1597" s="5" t="s">
        <v>1307</v>
      </c>
      <c r="D1597" s="6">
        <v>45</v>
      </c>
      <c r="E1597" s="5" t="s">
        <v>1382</v>
      </c>
      <c r="F1597" s="3" t="s">
        <v>188</v>
      </c>
      <c r="G1597" s="3" t="s">
        <v>11</v>
      </c>
      <c r="H1597" s="3" t="s">
        <v>11</v>
      </c>
      <c r="AI1597" s="3" t="s">
        <v>59</v>
      </c>
    </row>
    <row r="1598" spans="1:35" x14ac:dyDescent="0.3">
      <c r="A1598" s="3" t="s">
        <v>501</v>
      </c>
      <c r="B1598" s="5">
        <v>41543</v>
      </c>
      <c r="C1598" s="5" t="s">
        <v>1307</v>
      </c>
      <c r="D1598" s="6">
        <v>46</v>
      </c>
      <c r="E1598" s="5" t="s">
        <v>1383</v>
      </c>
      <c r="F1598" s="3" t="s">
        <v>189</v>
      </c>
      <c r="G1598" s="3" t="s">
        <v>11</v>
      </c>
      <c r="H1598" s="3" t="s">
        <v>11</v>
      </c>
      <c r="I1598" s="3" t="s">
        <v>12</v>
      </c>
      <c r="AI1598" s="3" t="s">
        <v>59</v>
      </c>
    </row>
    <row r="1599" spans="1:35" x14ac:dyDescent="0.3">
      <c r="A1599" s="3" t="s">
        <v>501</v>
      </c>
      <c r="B1599" s="5">
        <v>41543</v>
      </c>
      <c r="C1599" s="5" t="s">
        <v>1307</v>
      </c>
      <c r="D1599" s="6">
        <v>46</v>
      </c>
      <c r="E1599" s="5" t="s">
        <v>1384</v>
      </c>
      <c r="F1599" s="3" t="s">
        <v>190</v>
      </c>
      <c r="G1599" s="3" t="s">
        <v>11</v>
      </c>
      <c r="H1599" s="3" t="s">
        <v>11</v>
      </c>
      <c r="AI1599" s="3" t="s">
        <v>59</v>
      </c>
    </row>
    <row r="1600" spans="1:35" x14ac:dyDescent="0.3">
      <c r="A1600" s="3" t="s">
        <v>501</v>
      </c>
      <c r="B1600" s="5">
        <v>41543</v>
      </c>
      <c r="C1600" s="5" t="s">
        <v>1307</v>
      </c>
      <c r="D1600" s="6">
        <v>47</v>
      </c>
      <c r="E1600" s="5" t="s">
        <v>1385</v>
      </c>
      <c r="F1600" s="3" t="s">
        <v>191</v>
      </c>
      <c r="G1600" s="3" t="s">
        <v>11</v>
      </c>
      <c r="H1600" s="3" t="s">
        <v>11</v>
      </c>
      <c r="AI1600" s="3" t="s">
        <v>59</v>
      </c>
    </row>
    <row r="1601" spans="1:35" x14ac:dyDescent="0.3">
      <c r="A1601" s="3" t="s">
        <v>501</v>
      </c>
      <c r="B1601" s="5">
        <v>41543</v>
      </c>
      <c r="C1601" s="5" t="s">
        <v>1307</v>
      </c>
      <c r="D1601" s="6">
        <v>47</v>
      </c>
      <c r="E1601" s="5" t="s">
        <v>1386</v>
      </c>
      <c r="F1601" s="3" t="s">
        <v>193</v>
      </c>
      <c r="G1601" s="3" t="s">
        <v>11</v>
      </c>
      <c r="H1601" s="3" t="s">
        <v>11</v>
      </c>
      <c r="AI1601" s="3" t="s">
        <v>59</v>
      </c>
    </row>
    <row r="1602" spans="1:35" x14ac:dyDescent="0.3">
      <c r="A1602" s="3" t="s">
        <v>501</v>
      </c>
      <c r="B1602" s="5">
        <v>41543</v>
      </c>
      <c r="C1602" s="5" t="s">
        <v>1307</v>
      </c>
      <c r="D1602" s="6">
        <v>48</v>
      </c>
      <c r="E1602" s="5" t="s">
        <v>1387</v>
      </c>
      <c r="F1602" s="3" t="s">
        <v>194</v>
      </c>
      <c r="G1602" s="3" t="s">
        <v>11</v>
      </c>
      <c r="H1602" s="3" t="s">
        <v>11</v>
      </c>
      <c r="AI1602" s="3" t="s">
        <v>59</v>
      </c>
    </row>
    <row r="1603" spans="1:35" x14ac:dyDescent="0.3">
      <c r="A1603" s="3" t="s">
        <v>501</v>
      </c>
      <c r="B1603" s="5">
        <v>41543</v>
      </c>
      <c r="C1603" s="5" t="s">
        <v>1307</v>
      </c>
      <c r="D1603" s="6">
        <v>48</v>
      </c>
      <c r="E1603" s="5" t="s">
        <v>1388</v>
      </c>
      <c r="F1603" s="3" t="s">
        <v>195</v>
      </c>
      <c r="G1603" s="3" t="s">
        <v>11</v>
      </c>
      <c r="H1603" s="3" t="s">
        <v>11</v>
      </c>
      <c r="AI1603" s="3" t="s">
        <v>59</v>
      </c>
    </row>
    <row r="1604" spans="1:35" x14ac:dyDescent="0.3">
      <c r="A1604" s="3" t="s">
        <v>502</v>
      </c>
      <c r="B1604" s="5">
        <v>41544</v>
      </c>
      <c r="C1604" s="5" t="s">
        <v>1307</v>
      </c>
      <c r="D1604" s="6">
        <v>1</v>
      </c>
      <c r="E1604" s="5" t="s">
        <v>1389</v>
      </c>
      <c r="F1604" s="3" t="s">
        <v>91</v>
      </c>
      <c r="G1604" s="3" t="s">
        <v>11</v>
      </c>
      <c r="H1604" s="3" t="s">
        <v>11</v>
      </c>
      <c r="AI1604" s="3" t="s">
        <v>59</v>
      </c>
    </row>
    <row r="1605" spans="1:35" x14ac:dyDescent="0.3">
      <c r="A1605" s="3" t="s">
        <v>502</v>
      </c>
      <c r="B1605" s="5">
        <v>41544</v>
      </c>
      <c r="C1605" s="5" t="s">
        <v>1307</v>
      </c>
      <c r="D1605" s="6">
        <v>1</v>
      </c>
      <c r="E1605" s="5" t="s">
        <v>1390</v>
      </c>
      <c r="F1605" s="3" t="s">
        <v>93</v>
      </c>
      <c r="G1605" s="3" t="s">
        <v>11</v>
      </c>
      <c r="H1605" s="3" t="s">
        <v>11</v>
      </c>
      <c r="AI1605" s="3" t="s">
        <v>59</v>
      </c>
    </row>
    <row r="1606" spans="1:35" x14ac:dyDescent="0.3">
      <c r="A1606" s="3" t="s">
        <v>502</v>
      </c>
      <c r="B1606" s="5">
        <v>41544</v>
      </c>
      <c r="C1606" s="5" t="s">
        <v>1307</v>
      </c>
      <c r="D1606" s="6">
        <v>2</v>
      </c>
      <c r="E1606" s="5" t="s">
        <v>1391</v>
      </c>
      <c r="F1606" s="3" t="s">
        <v>94</v>
      </c>
      <c r="G1606" s="3" t="s">
        <v>11</v>
      </c>
      <c r="H1606" s="3" t="s">
        <v>11</v>
      </c>
      <c r="I1606" s="3" t="s">
        <v>12</v>
      </c>
      <c r="AI1606" s="3" t="s">
        <v>59</v>
      </c>
    </row>
    <row r="1607" spans="1:35" x14ac:dyDescent="0.3">
      <c r="A1607" s="3" t="s">
        <v>502</v>
      </c>
      <c r="B1607" s="5">
        <v>41544</v>
      </c>
      <c r="C1607" s="5" t="s">
        <v>1307</v>
      </c>
      <c r="D1607" s="6">
        <v>2</v>
      </c>
      <c r="E1607" s="5" t="s">
        <v>1392</v>
      </c>
      <c r="F1607" s="3" t="s">
        <v>95</v>
      </c>
      <c r="G1607" s="3" t="s">
        <v>11</v>
      </c>
      <c r="H1607" s="3" t="s">
        <v>11</v>
      </c>
      <c r="AI1607" s="3" t="s">
        <v>59</v>
      </c>
    </row>
    <row r="1608" spans="1:35" x14ac:dyDescent="0.3">
      <c r="A1608" s="3" t="s">
        <v>502</v>
      </c>
      <c r="B1608" s="5">
        <v>41544</v>
      </c>
      <c r="C1608" s="5" t="s">
        <v>1307</v>
      </c>
      <c r="D1608" s="6">
        <v>3</v>
      </c>
      <c r="E1608" s="5" t="s">
        <v>1393</v>
      </c>
      <c r="F1608" s="3" t="s">
        <v>96</v>
      </c>
      <c r="G1608" s="3" t="s">
        <v>11</v>
      </c>
      <c r="H1608" s="3" t="s">
        <v>11</v>
      </c>
      <c r="AI1608" s="3" t="s">
        <v>59</v>
      </c>
    </row>
    <row r="1609" spans="1:35" x14ac:dyDescent="0.3">
      <c r="A1609" s="3" t="s">
        <v>502</v>
      </c>
      <c r="B1609" s="5">
        <v>41544</v>
      </c>
      <c r="C1609" s="5" t="s">
        <v>1307</v>
      </c>
      <c r="D1609" s="6">
        <v>3</v>
      </c>
      <c r="E1609" s="5" t="s">
        <v>1394</v>
      </c>
      <c r="F1609" s="3" t="s">
        <v>97</v>
      </c>
      <c r="G1609" s="3" t="s">
        <v>11</v>
      </c>
      <c r="H1609" s="3" t="s">
        <v>11</v>
      </c>
      <c r="AI1609" s="3" t="s">
        <v>59</v>
      </c>
    </row>
    <row r="1610" spans="1:35" x14ac:dyDescent="0.3">
      <c r="A1610" s="3" t="s">
        <v>502</v>
      </c>
      <c r="B1610" s="5">
        <v>41544</v>
      </c>
      <c r="C1610" s="5" t="s">
        <v>1307</v>
      </c>
      <c r="D1610" s="6">
        <v>4</v>
      </c>
      <c r="E1610" s="5" t="s">
        <v>1395</v>
      </c>
      <c r="F1610" s="3" t="s">
        <v>98</v>
      </c>
      <c r="G1610" s="3" t="s">
        <v>11</v>
      </c>
      <c r="H1610" s="3" t="s">
        <v>11</v>
      </c>
      <c r="AI1610" s="3" t="s">
        <v>59</v>
      </c>
    </row>
    <row r="1611" spans="1:35" x14ac:dyDescent="0.3">
      <c r="A1611" s="3" t="s">
        <v>502</v>
      </c>
      <c r="B1611" s="5">
        <v>41544</v>
      </c>
      <c r="C1611" s="5" t="s">
        <v>1307</v>
      </c>
      <c r="D1611" s="6">
        <v>4</v>
      </c>
      <c r="E1611" s="5" t="s">
        <v>1396</v>
      </c>
      <c r="F1611" s="3" t="s">
        <v>99</v>
      </c>
      <c r="G1611" s="3" t="s">
        <v>11</v>
      </c>
      <c r="H1611" s="3" t="s">
        <v>11</v>
      </c>
      <c r="AI1611" s="3" t="s">
        <v>59</v>
      </c>
    </row>
    <row r="1612" spans="1:35" x14ac:dyDescent="0.3">
      <c r="A1612" s="3" t="s">
        <v>502</v>
      </c>
      <c r="B1612" s="5">
        <v>41544</v>
      </c>
      <c r="C1612" s="5" t="s">
        <v>1307</v>
      </c>
      <c r="D1612" s="6">
        <v>5</v>
      </c>
      <c r="E1612" s="5" t="s">
        <v>1397</v>
      </c>
      <c r="F1612" s="3" t="s">
        <v>100</v>
      </c>
      <c r="G1612" s="3" t="s">
        <v>11</v>
      </c>
      <c r="H1612" s="3" t="s">
        <v>11</v>
      </c>
      <c r="I1612" s="3" t="s">
        <v>12</v>
      </c>
      <c r="AI1612" s="3" t="s">
        <v>59</v>
      </c>
    </row>
    <row r="1613" spans="1:35" x14ac:dyDescent="0.3">
      <c r="A1613" s="3" t="s">
        <v>502</v>
      </c>
      <c r="B1613" s="5">
        <v>41544</v>
      </c>
      <c r="C1613" s="5" t="s">
        <v>1307</v>
      </c>
      <c r="D1613" s="6">
        <v>5</v>
      </c>
      <c r="E1613" s="5" t="s">
        <v>1398</v>
      </c>
      <c r="F1613" s="3" t="s">
        <v>101</v>
      </c>
      <c r="G1613" s="3" t="s">
        <v>11</v>
      </c>
      <c r="H1613" s="3" t="s">
        <v>11</v>
      </c>
      <c r="AI1613" s="3" t="s">
        <v>59</v>
      </c>
    </row>
    <row r="1614" spans="1:35" x14ac:dyDescent="0.3">
      <c r="A1614" s="3" t="s">
        <v>502</v>
      </c>
      <c r="B1614" s="5">
        <v>41544</v>
      </c>
      <c r="C1614" s="5" t="s">
        <v>1307</v>
      </c>
      <c r="D1614" s="6">
        <v>6</v>
      </c>
      <c r="E1614" s="5" t="s">
        <v>1399</v>
      </c>
      <c r="F1614" s="3" t="s">
        <v>102</v>
      </c>
      <c r="G1614" s="3" t="s">
        <v>11</v>
      </c>
      <c r="H1614" s="3" t="s">
        <v>11</v>
      </c>
      <c r="I1614" s="3" t="s">
        <v>12</v>
      </c>
      <c r="AI1614" s="3" t="s">
        <v>59</v>
      </c>
    </row>
    <row r="1615" spans="1:35" x14ac:dyDescent="0.3">
      <c r="A1615" s="3" t="s">
        <v>502</v>
      </c>
      <c r="B1615" s="5">
        <v>41544</v>
      </c>
      <c r="C1615" s="5" t="s">
        <v>1307</v>
      </c>
      <c r="D1615" s="6">
        <v>6</v>
      </c>
      <c r="E1615" s="5" t="s">
        <v>1400</v>
      </c>
      <c r="F1615" s="3" t="s">
        <v>103</v>
      </c>
      <c r="G1615" s="3" t="s">
        <v>11</v>
      </c>
      <c r="H1615" s="3" t="s">
        <v>11</v>
      </c>
      <c r="AI1615" s="3" t="s">
        <v>59</v>
      </c>
    </row>
    <row r="1616" spans="1:35" x14ac:dyDescent="0.3">
      <c r="A1616" s="3" t="s">
        <v>502</v>
      </c>
      <c r="B1616" s="5">
        <v>41544</v>
      </c>
      <c r="C1616" s="5" t="s">
        <v>1307</v>
      </c>
      <c r="D1616" s="6">
        <v>7</v>
      </c>
      <c r="E1616" s="5" t="s">
        <v>1401</v>
      </c>
      <c r="F1616" s="3" t="s">
        <v>104</v>
      </c>
      <c r="G1616" s="3" t="s">
        <v>13</v>
      </c>
      <c r="H1616" s="3" t="s">
        <v>14</v>
      </c>
      <c r="J1616" s="3" t="s">
        <v>24</v>
      </c>
      <c r="K1616" s="3" t="s">
        <v>17</v>
      </c>
      <c r="L1616" s="3" t="s">
        <v>1180</v>
      </c>
      <c r="M1616" s="3" t="s">
        <v>18</v>
      </c>
      <c r="N1616" s="3" t="s">
        <v>19</v>
      </c>
      <c r="O1616" s="3" t="s">
        <v>83</v>
      </c>
      <c r="P1616" s="3">
        <v>33.75</v>
      </c>
      <c r="Q1616" s="3">
        <v>19.600000000000001</v>
      </c>
      <c r="R1616" s="3">
        <v>16.100000000000001</v>
      </c>
      <c r="W1616" s="3">
        <v>20</v>
      </c>
      <c r="X1616" s="3">
        <v>139</v>
      </c>
      <c r="Y1616" s="3">
        <f>X1616-W1616</f>
        <v>119</v>
      </c>
      <c r="Z1616" s="3">
        <f>14+58</f>
        <v>72</v>
      </c>
      <c r="AC1616" s="3">
        <v>864</v>
      </c>
      <c r="AD1616" s="3">
        <v>138</v>
      </c>
      <c r="AH1616" s="3" t="s">
        <v>59</v>
      </c>
      <c r="AI1616" s="3" t="s">
        <v>59</v>
      </c>
    </row>
    <row r="1617" spans="1:35" x14ac:dyDescent="0.3">
      <c r="A1617" s="3" t="s">
        <v>502</v>
      </c>
      <c r="B1617" s="5">
        <v>41544</v>
      </c>
      <c r="C1617" s="5" t="s">
        <v>1307</v>
      </c>
      <c r="D1617" s="6">
        <v>7</v>
      </c>
      <c r="E1617" s="5" t="s">
        <v>1402</v>
      </c>
      <c r="F1617" s="3" t="s">
        <v>105</v>
      </c>
      <c r="G1617" s="3" t="s">
        <v>11</v>
      </c>
      <c r="H1617" s="3" t="s">
        <v>11</v>
      </c>
      <c r="AI1617" s="3" t="s">
        <v>59</v>
      </c>
    </row>
    <row r="1618" spans="1:35" x14ac:dyDescent="0.3">
      <c r="A1618" s="3" t="s">
        <v>502</v>
      </c>
      <c r="B1618" s="5">
        <v>41544</v>
      </c>
      <c r="C1618" s="5" t="s">
        <v>1307</v>
      </c>
      <c r="D1618" s="6">
        <v>8</v>
      </c>
      <c r="E1618" s="5" t="s">
        <v>1403</v>
      </c>
      <c r="F1618" s="3" t="s">
        <v>106</v>
      </c>
      <c r="G1618" s="3" t="s">
        <v>11</v>
      </c>
      <c r="H1618" s="3" t="s">
        <v>11</v>
      </c>
      <c r="AI1618" s="3" t="s">
        <v>59</v>
      </c>
    </row>
    <row r="1619" spans="1:35" x14ac:dyDescent="0.3">
      <c r="A1619" s="3" t="s">
        <v>502</v>
      </c>
      <c r="B1619" s="5">
        <v>41544</v>
      </c>
      <c r="C1619" s="5" t="s">
        <v>1307</v>
      </c>
      <c r="D1619" s="6">
        <v>8</v>
      </c>
      <c r="E1619" s="5" t="s">
        <v>1404</v>
      </c>
      <c r="F1619" s="3" t="s">
        <v>107</v>
      </c>
      <c r="G1619" s="3" t="s">
        <v>11</v>
      </c>
      <c r="H1619" s="3" t="s">
        <v>11</v>
      </c>
      <c r="AI1619" s="3" t="s">
        <v>59</v>
      </c>
    </row>
    <row r="1620" spans="1:35" x14ac:dyDescent="0.3">
      <c r="A1620" s="3" t="s">
        <v>502</v>
      </c>
      <c r="B1620" s="5">
        <v>41544</v>
      </c>
      <c r="C1620" s="5" t="s">
        <v>1307</v>
      </c>
      <c r="D1620" s="6">
        <v>9</v>
      </c>
      <c r="E1620" s="5" t="s">
        <v>1405</v>
      </c>
      <c r="F1620" s="3" t="s">
        <v>108</v>
      </c>
      <c r="G1620" s="3" t="s">
        <v>11</v>
      </c>
      <c r="H1620" s="3" t="s">
        <v>11</v>
      </c>
      <c r="AI1620" s="3" t="s">
        <v>59</v>
      </c>
    </row>
    <row r="1621" spans="1:35" x14ac:dyDescent="0.3">
      <c r="A1621" s="3" t="s">
        <v>502</v>
      </c>
      <c r="B1621" s="5">
        <v>41544</v>
      </c>
      <c r="C1621" s="5" t="s">
        <v>1307</v>
      </c>
      <c r="D1621" s="6">
        <v>9</v>
      </c>
      <c r="E1621" s="5" t="s">
        <v>1406</v>
      </c>
      <c r="F1621" s="3" t="s">
        <v>109</v>
      </c>
      <c r="G1621" s="3" t="s">
        <v>11</v>
      </c>
      <c r="H1621" s="3" t="s">
        <v>11</v>
      </c>
      <c r="AI1621" s="3" t="s">
        <v>59</v>
      </c>
    </row>
    <row r="1622" spans="1:35" x14ac:dyDescent="0.3">
      <c r="A1622" s="3" t="s">
        <v>502</v>
      </c>
      <c r="B1622" s="5">
        <v>41544</v>
      </c>
      <c r="C1622" s="5" t="s">
        <v>1307</v>
      </c>
      <c r="D1622" s="6">
        <v>10</v>
      </c>
      <c r="E1622" s="5" t="s">
        <v>1311</v>
      </c>
      <c r="F1622" s="3" t="s">
        <v>110</v>
      </c>
      <c r="G1622" s="3" t="s">
        <v>11</v>
      </c>
      <c r="H1622" s="3" t="s">
        <v>11</v>
      </c>
      <c r="AI1622" s="3" t="s">
        <v>59</v>
      </c>
    </row>
    <row r="1623" spans="1:35" x14ac:dyDescent="0.3">
      <c r="A1623" s="3" t="s">
        <v>502</v>
      </c>
      <c r="B1623" s="5">
        <v>41544</v>
      </c>
      <c r="C1623" s="5" t="s">
        <v>1307</v>
      </c>
      <c r="D1623" s="6">
        <v>10</v>
      </c>
      <c r="E1623" s="5" t="s">
        <v>1312</v>
      </c>
      <c r="F1623" s="3" t="s">
        <v>111</v>
      </c>
      <c r="G1623" s="3" t="s">
        <v>11</v>
      </c>
      <c r="H1623" s="3" t="s">
        <v>11</v>
      </c>
      <c r="AI1623" s="3" t="s">
        <v>59</v>
      </c>
    </row>
    <row r="1624" spans="1:35" x14ac:dyDescent="0.3">
      <c r="A1624" s="3" t="s">
        <v>502</v>
      </c>
      <c r="B1624" s="5">
        <v>41544</v>
      </c>
      <c r="C1624" s="5" t="s">
        <v>1307</v>
      </c>
      <c r="D1624" s="6">
        <v>11</v>
      </c>
      <c r="E1624" s="5" t="s">
        <v>1313</v>
      </c>
      <c r="F1624" s="3" t="s">
        <v>112</v>
      </c>
      <c r="G1624" s="3" t="s">
        <v>11</v>
      </c>
      <c r="H1624" s="3" t="s">
        <v>11</v>
      </c>
      <c r="AI1624" s="3" t="s">
        <v>59</v>
      </c>
    </row>
    <row r="1625" spans="1:35" x14ac:dyDescent="0.3">
      <c r="A1625" s="3" t="s">
        <v>502</v>
      </c>
      <c r="B1625" s="5">
        <v>41544</v>
      </c>
      <c r="C1625" s="5" t="s">
        <v>1307</v>
      </c>
      <c r="D1625" s="6">
        <v>11</v>
      </c>
      <c r="E1625" s="5" t="s">
        <v>1314</v>
      </c>
      <c r="F1625" s="3" t="s">
        <v>113</v>
      </c>
      <c r="G1625" s="3" t="s">
        <v>11</v>
      </c>
      <c r="H1625" s="3" t="s">
        <v>11</v>
      </c>
      <c r="AI1625" s="3" t="s">
        <v>59</v>
      </c>
    </row>
    <row r="1626" spans="1:35" x14ac:dyDescent="0.3">
      <c r="A1626" s="3" t="s">
        <v>502</v>
      </c>
      <c r="B1626" s="5">
        <v>41544</v>
      </c>
      <c r="C1626" s="5" t="s">
        <v>1307</v>
      </c>
      <c r="D1626" s="6">
        <v>12</v>
      </c>
      <c r="E1626" s="5" t="s">
        <v>1315</v>
      </c>
      <c r="F1626" s="3" t="s">
        <v>114</v>
      </c>
      <c r="G1626" s="3" t="s">
        <v>11</v>
      </c>
      <c r="H1626" s="3" t="s">
        <v>11</v>
      </c>
      <c r="AI1626" s="3" t="s">
        <v>59</v>
      </c>
    </row>
    <row r="1627" spans="1:35" x14ac:dyDescent="0.3">
      <c r="A1627" s="3" t="s">
        <v>502</v>
      </c>
      <c r="B1627" s="5">
        <v>41544</v>
      </c>
      <c r="C1627" s="5" t="s">
        <v>1307</v>
      </c>
      <c r="D1627" s="6">
        <v>12</v>
      </c>
      <c r="E1627" s="5" t="s">
        <v>1316</v>
      </c>
      <c r="F1627" s="3" t="s">
        <v>115</v>
      </c>
      <c r="G1627" s="3" t="s">
        <v>11</v>
      </c>
      <c r="H1627" s="3" t="s">
        <v>11</v>
      </c>
      <c r="AI1627" s="3" t="s">
        <v>59</v>
      </c>
    </row>
    <row r="1628" spans="1:35" x14ac:dyDescent="0.3">
      <c r="A1628" s="3" t="s">
        <v>502</v>
      </c>
      <c r="B1628" s="5">
        <v>41544</v>
      </c>
      <c r="C1628" s="5" t="s">
        <v>1307</v>
      </c>
      <c r="D1628" s="6">
        <v>13</v>
      </c>
      <c r="E1628" s="5" t="s">
        <v>1317</v>
      </c>
      <c r="F1628" s="3" t="s">
        <v>116</v>
      </c>
      <c r="G1628" s="3" t="s">
        <v>11</v>
      </c>
      <c r="H1628" s="3" t="s">
        <v>11</v>
      </c>
      <c r="AI1628" s="3" t="s">
        <v>59</v>
      </c>
    </row>
    <row r="1629" spans="1:35" x14ac:dyDescent="0.3">
      <c r="A1629" s="3" t="s">
        <v>502</v>
      </c>
      <c r="B1629" s="5">
        <v>41544</v>
      </c>
      <c r="C1629" s="5" t="s">
        <v>1307</v>
      </c>
      <c r="D1629" s="6">
        <v>13</v>
      </c>
      <c r="E1629" s="5" t="s">
        <v>1318</v>
      </c>
      <c r="F1629" s="3" t="s">
        <v>120</v>
      </c>
      <c r="G1629" s="3" t="s">
        <v>11</v>
      </c>
      <c r="H1629" s="3" t="s">
        <v>11</v>
      </c>
      <c r="AI1629" s="3" t="s">
        <v>59</v>
      </c>
    </row>
    <row r="1630" spans="1:35" x14ac:dyDescent="0.3">
      <c r="A1630" s="3" t="s">
        <v>502</v>
      </c>
      <c r="B1630" s="5">
        <v>41544</v>
      </c>
      <c r="C1630" s="5" t="s">
        <v>1307</v>
      </c>
      <c r="D1630" s="6">
        <v>14</v>
      </c>
      <c r="E1630" s="5" t="s">
        <v>1319</v>
      </c>
      <c r="F1630" s="3" t="s">
        <v>121</v>
      </c>
      <c r="G1630" s="3" t="s">
        <v>11</v>
      </c>
      <c r="H1630" s="3" t="s">
        <v>11</v>
      </c>
      <c r="AI1630" s="3" t="s">
        <v>59</v>
      </c>
    </row>
    <row r="1631" spans="1:35" x14ac:dyDescent="0.3">
      <c r="A1631" s="3" t="s">
        <v>502</v>
      </c>
      <c r="B1631" s="5">
        <v>41544</v>
      </c>
      <c r="C1631" s="5" t="s">
        <v>1307</v>
      </c>
      <c r="D1631" s="6">
        <v>14</v>
      </c>
      <c r="E1631" s="5" t="s">
        <v>1320</v>
      </c>
      <c r="F1631" s="3" t="s">
        <v>122</v>
      </c>
      <c r="G1631" s="3" t="s">
        <v>11</v>
      </c>
      <c r="H1631" s="3" t="s">
        <v>11</v>
      </c>
      <c r="AI1631" s="3" t="s">
        <v>59</v>
      </c>
    </row>
    <row r="1632" spans="1:35" x14ac:dyDescent="0.3">
      <c r="A1632" s="3" t="s">
        <v>502</v>
      </c>
      <c r="B1632" s="5">
        <v>41544</v>
      </c>
      <c r="C1632" s="5" t="s">
        <v>1307</v>
      </c>
      <c r="D1632" s="6">
        <v>15</v>
      </c>
      <c r="E1632" s="5" t="s">
        <v>1321</v>
      </c>
      <c r="F1632" s="3" t="s">
        <v>123</v>
      </c>
      <c r="G1632" s="3" t="s">
        <v>11</v>
      </c>
      <c r="H1632" s="3" t="s">
        <v>11</v>
      </c>
      <c r="I1632" s="3" t="s">
        <v>12</v>
      </c>
      <c r="AI1632" s="3" t="s">
        <v>59</v>
      </c>
    </row>
    <row r="1633" spans="1:35" x14ac:dyDescent="0.3">
      <c r="A1633" s="3" t="s">
        <v>502</v>
      </c>
      <c r="B1633" s="5">
        <v>41544</v>
      </c>
      <c r="C1633" s="5" t="s">
        <v>1307</v>
      </c>
      <c r="D1633" s="6">
        <v>15</v>
      </c>
      <c r="E1633" s="5" t="s">
        <v>1322</v>
      </c>
      <c r="F1633" s="3" t="s">
        <v>124</v>
      </c>
      <c r="G1633" s="3" t="s">
        <v>11</v>
      </c>
      <c r="H1633" s="3" t="s">
        <v>11</v>
      </c>
      <c r="AI1633" s="3" t="s">
        <v>59</v>
      </c>
    </row>
    <row r="1634" spans="1:35" x14ac:dyDescent="0.3">
      <c r="A1634" s="3" t="s">
        <v>502</v>
      </c>
      <c r="B1634" s="5">
        <v>41544</v>
      </c>
      <c r="C1634" s="5" t="s">
        <v>1307</v>
      </c>
      <c r="D1634" s="6">
        <v>16</v>
      </c>
      <c r="E1634" s="5" t="s">
        <v>1323</v>
      </c>
      <c r="F1634" s="3" t="s">
        <v>125</v>
      </c>
      <c r="G1634" s="3" t="s">
        <v>11</v>
      </c>
      <c r="H1634" s="3" t="s">
        <v>11</v>
      </c>
      <c r="AI1634" s="3" t="s">
        <v>59</v>
      </c>
    </row>
    <row r="1635" spans="1:35" x14ac:dyDescent="0.3">
      <c r="A1635" s="3" t="s">
        <v>502</v>
      </c>
      <c r="B1635" s="5">
        <v>41544</v>
      </c>
      <c r="C1635" s="5" t="s">
        <v>1307</v>
      </c>
      <c r="D1635" s="6">
        <v>16</v>
      </c>
      <c r="E1635" s="5" t="s">
        <v>1324</v>
      </c>
      <c r="F1635" s="3" t="s">
        <v>126</v>
      </c>
      <c r="G1635" s="3" t="s">
        <v>11</v>
      </c>
      <c r="H1635" s="3" t="s">
        <v>11</v>
      </c>
      <c r="AI1635" s="3" t="s">
        <v>59</v>
      </c>
    </row>
    <row r="1636" spans="1:35" x14ac:dyDescent="0.3">
      <c r="A1636" s="3" t="s">
        <v>502</v>
      </c>
      <c r="B1636" s="5">
        <v>41544</v>
      </c>
      <c r="C1636" s="5" t="s">
        <v>1307</v>
      </c>
      <c r="D1636" s="6">
        <v>17</v>
      </c>
      <c r="E1636" s="5" t="s">
        <v>1325</v>
      </c>
      <c r="F1636" s="3" t="s">
        <v>127</v>
      </c>
      <c r="G1636" s="3" t="s">
        <v>13</v>
      </c>
      <c r="H1636" s="3" t="s">
        <v>11</v>
      </c>
      <c r="I1636" s="3" t="s">
        <v>12</v>
      </c>
      <c r="AI1636" s="3" t="s">
        <v>78</v>
      </c>
    </row>
    <row r="1637" spans="1:35" x14ac:dyDescent="0.3">
      <c r="A1637" s="3" t="s">
        <v>502</v>
      </c>
      <c r="B1637" s="5">
        <v>41544</v>
      </c>
      <c r="C1637" s="5" t="s">
        <v>1307</v>
      </c>
      <c r="D1637" s="6">
        <v>17</v>
      </c>
      <c r="E1637" s="5" t="s">
        <v>1326</v>
      </c>
      <c r="F1637" s="3" t="s">
        <v>128</v>
      </c>
      <c r="G1637" s="3" t="s">
        <v>11</v>
      </c>
      <c r="H1637" s="3" t="s">
        <v>11</v>
      </c>
      <c r="AI1637" s="3" t="s">
        <v>78</v>
      </c>
    </row>
    <row r="1638" spans="1:35" x14ac:dyDescent="0.3">
      <c r="A1638" s="3" t="s">
        <v>502</v>
      </c>
      <c r="B1638" s="5">
        <v>41544</v>
      </c>
      <c r="C1638" s="5" t="s">
        <v>1307</v>
      </c>
      <c r="D1638" s="6">
        <v>18</v>
      </c>
      <c r="E1638" s="5" t="s">
        <v>1327</v>
      </c>
      <c r="F1638" s="3" t="s">
        <v>129</v>
      </c>
      <c r="G1638" s="3" t="s">
        <v>11</v>
      </c>
      <c r="H1638" s="3" t="s">
        <v>11</v>
      </c>
      <c r="AI1638" s="3" t="s">
        <v>78</v>
      </c>
    </row>
    <row r="1639" spans="1:35" x14ac:dyDescent="0.3">
      <c r="A1639" s="3" t="s">
        <v>502</v>
      </c>
      <c r="B1639" s="5">
        <v>41544</v>
      </c>
      <c r="C1639" s="5" t="s">
        <v>1307</v>
      </c>
      <c r="D1639" s="6">
        <v>18</v>
      </c>
      <c r="E1639" s="5" t="s">
        <v>1328</v>
      </c>
      <c r="F1639" s="3" t="s">
        <v>130</v>
      </c>
      <c r="G1639" s="3" t="s">
        <v>11</v>
      </c>
      <c r="H1639" s="3" t="s">
        <v>11</v>
      </c>
      <c r="AI1639" s="3" t="s">
        <v>78</v>
      </c>
    </row>
    <row r="1640" spans="1:35" x14ac:dyDescent="0.3">
      <c r="A1640" s="3" t="s">
        <v>502</v>
      </c>
      <c r="B1640" s="5">
        <v>41544</v>
      </c>
      <c r="C1640" s="5" t="s">
        <v>1307</v>
      </c>
      <c r="D1640" s="6">
        <v>19</v>
      </c>
      <c r="E1640" s="5" t="s">
        <v>1329</v>
      </c>
      <c r="F1640" s="3" t="s">
        <v>131</v>
      </c>
      <c r="G1640" s="3" t="s">
        <v>11</v>
      </c>
      <c r="H1640" s="3" t="s">
        <v>11</v>
      </c>
      <c r="AI1640" s="3" t="s">
        <v>78</v>
      </c>
    </row>
    <row r="1641" spans="1:35" x14ac:dyDescent="0.3">
      <c r="A1641" s="3" t="s">
        <v>502</v>
      </c>
      <c r="B1641" s="5">
        <v>41544</v>
      </c>
      <c r="C1641" s="5" t="s">
        <v>1307</v>
      </c>
      <c r="D1641" s="6">
        <v>19</v>
      </c>
      <c r="E1641" s="5" t="s">
        <v>1330</v>
      </c>
      <c r="F1641" s="3" t="s">
        <v>132</v>
      </c>
      <c r="G1641" s="3" t="s">
        <v>11</v>
      </c>
      <c r="H1641" s="3" t="s">
        <v>11</v>
      </c>
      <c r="AI1641" s="3" t="s">
        <v>78</v>
      </c>
    </row>
    <row r="1642" spans="1:35" x14ac:dyDescent="0.3">
      <c r="A1642" s="3" t="s">
        <v>502</v>
      </c>
      <c r="B1642" s="5">
        <v>41544</v>
      </c>
      <c r="C1642" s="5" t="s">
        <v>1307</v>
      </c>
      <c r="D1642" s="6">
        <v>20</v>
      </c>
      <c r="E1642" s="5" t="s">
        <v>1331</v>
      </c>
      <c r="F1642" s="3" t="s">
        <v>133</v>
      </c>
      <c r="G1642" s="3" t="s">
        <v>11</v>
      </c>
      <c r="H1642" s="3" t="s">
        <v>11</v>
      </c>
      <c r="AI1642" s="3" t="s">
        <v>78</v>
      </c>
    </row>
    <row r="1643" spans="1:35" x14ac:dyDescent="0.3">
      <c r="A1643" s="3" t="s">
        <v>502</v>
      </c>
      <c r="B1643" s="5">
        <v>41544</v>
      </c>
      <c r="C1643" s="5" t="s">
        <v>1307</v>
      </c>
      <c r="D1643" s="6">
        <v>20</v>
      </c>
      <c r="E1643" s="5" t="s">
        <v>1332</v>
      </c>
      <c r="F1643" s="3" t="s">
        <v>134</v>
      </c>
      <c r="G1643" s="3" t="s">
        <v>11</v>
      </c>
      <c r="H1643" s="3" t="s">
        <v>11</v>
      </c>
      <c r="AI1643" s="3" t="s">
        <v>78</v>
      </c>
    </row>
    <row r="1644" spans="1:35" x14ac:dyDescent="0.3">
      <c r="A1644" s="3" t="s">
        <v>502</v>
      </c>
      <c r="B1644" s="5">
        <v>41544</v>
      </c>
      <c r="C1644" s="5" t="s">
        <v>1307</v>
      </c>
      <c r="D1644" s="6">
        <v>21</v>
      </c>
      <c r="E1644" s="5" t="s">
        <v>1333</v>
      </c>
      <c r="F1644" s="3" t="s">
        <v>136</v>
      </c>
      <c r="G1644" s="3" t="s">
        <v>11</v>
      </c>
      <c r="H1644" s="3" t="s">
        <v>11</v>
      </c>
      <c r="AI1644" s="3" t="s">
        <v>78</v>
      </c>
    </row>
    <row r="1645" spans="1:35" x14ac:dyDescent="0.3">
      <c r="A1645" s="3" t="s">
        <v>502</v>
      </c>
      <c r="B1645" s="5">
        <v>41544</v>
      </c>
      <c r="C1645" s="5" t="s">
        <v>1307</v>
      </c>
      <c r="D1645" s="6">
        <v>21</v>
      </c>
      <c r="E1645" s="5" t="s">
        <v>1334</v>
      </c>
      <c r="F1645" s="3" t="s">
        <v>137</v>
      </c>
      <c r="G1645" s="3" t="s">
        <v>11</v>
      </c>
      <c r="H1645" s="3" t="s">
        <v>11</v>
      </c>
      <c r="AI1645" s="3" t="s">
        <v>78</v>
      </c>
    </row>
    <row r="1646" spans="1:35" x14ac:dyDescent="0.3">
      <c r="A1646" s="3" t="s">
        <v>502</v>
      </c>
      <c r="B1646" s="5">
        <v>41544</v>
      </c>
      <c r="C1646" s="5" t="s">
        <v>1307</v>
      </c>
      <c r="D1646" s="6">
        <v>22</v>
      </c>
      <c r="E1646" s="5" t="s">
        <v>1335</v>
      </c>
      <c r="F1646" s="3" t="s">
        <v>138</v>
      </c>
      <c r="G1646" s="3" t="s">
        <v>11</v>
      </c>
      <c r="H1646" s="3" t="s">
        <v>11</v>
      </c>
      <c r="AI1646" s="3" t="s">
        <v>78</v>
      </c>
    </row>
    <row r="1647" spans="1:35" x14ac:dyDescent="0.3">
      <c r="A1647" s="3" t="s">
        <v>502</v>
      </c>
      <c r="B1647" s="5">
        <v>41544</v>
      </c>
      <c r="C1647" s="5" t="s">
        <v>1307</v>
      </c>
      <c r="D1647" s="6">
        <v>22</v>
      </c>
      <c r="E1647" s="5" t="s">
        <v>1336</v>
      </c>
      <c r="F1647" s="3" t="s">
        <v>141</v>
      </c>
      <c r="G1647" s="3" t="s">
        <v>11</v>
      </c>
      <c r="H1647" s="3" t="s">
        <v>11</v>
      </c>
      <c r="I1647" s="3" t="s">
        <v>82</v>
      </c>
      <c r="AI1647" s="3" t="s">
        <v>78</v>
      </c>
    </row>
    <row r="1648" spans="1:35" x14ac:dyDescent="0.3">
      <c r="A1648" s="3" t="s">
        <v>502</v>
      </c>
      <c r="B1648" s="5">
        <v>41544</v>
      </c>
      <c r="C1648" s="5" t="s">
        <v>1307</v>
      </c>
      <c r="D1648" s="6">
        <v>23</v>
      </c>
      <c r="E1648" s="5" t="s">
        <v>1337</v>
      </c>
      <c r="F1648" s="3" t="s">
        <v>142</v>
      </c>
      <c r="G1648" s="3" t="s">
        <v>11</v>
      </c>
      <c r="H1648" s="3" t="s">
        <v>11</v>
      </c>
      <c r="AI1648" s="3" t="s">
        <v>78</v>
      </c>
    </row>
    <row r="1649" spans="1:35" x14ac:dyDescent="0.3">
      <c r="A1649" s="3" t="s">
        <v>502</v>
      </c>
      <c r="B1649" s="5">
        <v>41544</v>
      </c>
      <c r="C1649" s="5" t="s">
        <v>1307</v>
      </c>
      <c r="D1649" s="6">
        <v>23</v>
      </c>
      <c r="E1649" s="5" t="s">
        <v>1338</v>
      </c>
      <c r="F1649" s="3" t="s">
        <v>143</v>
      </c>
      <c r="G1649" s="3" t="s">
        <v>11</v>
      </c>
      <c r="H1649" s="3" t="s">
        <v>11</v>
      </c>
      <c r="I1649" s="3" t="s">
        <v>12</v>
      </c>
      <c r="AI1649" s="3" t="s">
        <v>78</v>
      </c>
    </row>
    <row r="1650" spans="1:35" x14ac:dyDescent="0.3">
      <c r="A1650" s="3" t="s">
        <v>502</v>
      </c>
      <c r="B1650" s="5">
        <v>41544</v>
      </c>
      <c r="C1650" s="5" t="s">
        <v>1307</v>
      </c>
      <c r="D1650" s="6">
        <v>24</v>
      </c>
      <c r="E1650" s="5" t="s">
        <v>1339</v>
      </c>
      <c r="F1650" s="3" t="s">
        <v>144</v>
      </c>
      <c r="G1650" s="3" t="s">
        <v>11</v>
      </c>
      <c r="H1650" s="3" t="s">
        <v>11</v>
      </c>
      <c r="AI1650" s="3" t="s">
        <v>78</v>
      </c>
    </row>
    <row r="1651" spans="1:35" x14ac:dyDescent="0.3">
      <c r="A1651" s="3" t="s">
        <v>502</v>
      </c>
      <c r="B1651" s="5">
        <v>41544</v>
      </c>
      <c r="C1651" s="5" t="s">
        <v>1307</v>
      </c>
      <c r="D1651" s="6">
        <v>24</v>
      </c>
      <c r="E1651" s="5" t="s">
        <v>1340</v>
      </c>
      <c r="F1651" s="3" t="s">
        <v>145</v>
      </c>
      <c r="G1651" s="3" t="s">
        <v>11</v>
      </c>
      <c r="H1651" s="3" t="s">
        <v>11</v>
      </c>
      <c r="AI1651" s="3" t="s">
        <v>78</v>
      </c>
    </row>
    <row r="1652" spans="1:35" x14ac:dyDescent="0.3">
      <c r="A1652" s="3" t="s">
        <v>502</v>
      </c>
      <c r="B1652" s="5">
        <v>41544</v>
      </c>
      <c r="C1652" s="5" t="s">
        <v>1307</v>
      </c>
      <c r="D1652" s="6">
        <v>25</v>
      </c>
      <c r="E1652" s="5" t="s">
        <v>1341</v>
      </c>
      <c r="F1652" s="3" t="s">
        <v>146</v>
      </c>
      <c r="G1652" s="3" t="s">
        <v>11</v>
      </c>
      <c r="H1652" s="3" t="s">
        <v>11</v>
      </c>
      <c r="AI1652" s="3" t="s">
        <v>78</v>
      </c>
    </row>
    <row r="1653" spans="1:35" x14ac:dyDescent="0.3">
      <c r="A1653" s="3" t="s">
        <v>502</v>
      </c>
      <c r="B1653" s="5">
        <v>41544</v>
      </c>
      <c r="C1653" s="5" t="s">
        <v>1307</v>
      </c>
      <c r="D1653" s="6">
        <v>25</v>
      </c>
      <c r="E1653" s="5" t="s">
        <v>1342</v>
      </c>
      <c r="F1653" s="3" t="s">
        <v>147</v>
      </c>
      <c r="G1653" s="3" t="s">
        <v>11</v>
      </c>
      <c r="H1653" s="3" t="s">
        <v>11</v>
      </c>
      <c r="AI1653" s="3" t="s">
        <v>78</v>
      </c>
    </row>
    <row r="1654" spans="1:35" x14ac:dyDescent="0.3">
      <c r="A1654" s="3" t="s">
        <v>502</v>
      </c>
      <c r="B1654" s="5">
        <v>41544</v>
      </c>
      <c r="C1654" s="5" t="s">
        <v>1307</v>
      </c>
      <c r="D1654" s="6">
        <v>26</v>
      </c>
      <c r="E1654" s="5" t="s">
        <v>1343</v>
      </c>
      <c r="F1654" s="3" t="s">
        <v>148</v>
      </c>
      <c r="G1654" s="3" t="s">
        <v>11</v>
      </c>
      <c r="H1654" s="3" t="s">
        <v>11</v>
      </c>
      <c r="AI1654" s="3" t="s">
        <v>78</v>
      </c>
    </row>
    <row r="1655" spans="1:35" x14ac:dyDescent="0.3">
      <c r="A1655" s="3" t="s">
        <v>502</v>
      </c>
      <c r="B1655" s="5">
        <v>41544</v>
      </c>
      <c r="C1655" s="5" t="s">
        <v>1307</v>
      </c>
      <c r="D1655" s="6">
        <v>26</v>
      </c>
      <c r="E1655" s="5" t="s">
        <v>1344</v>
      </c>
      <c r="F1655" s="3" t="s">
        <v>149</v>
      </c>
      <c r="G1655" s="3" t="s">
        <v>11</v>
      </c>
      <c r="H1655" s="3" t="s">
        <v>11</v>
      </c>
      <c r="I1655" s="3" t="s">
        <v>12</v>
      </c>
      <c r="AI1655" s="3" t="s">
        <v>78</v>
      </c>
    </row>
    <row r="1656" spans="1:35" x14ac:dyDescent="0.3">
      <c r="A1656" s="3" t="s">
        <v>502</v>
      </c>
      <c r="B1656" s="5">
        <v>41544</v>
      </c>
      <c r="C1656" s="5" t="s">
        <v>1307</v>
      </c>
      <c r="D1656" s="6">
        <v>27</v>
      </c>
      <c r="E1656" s="5" t="s">
        <v>1345</v>
      </c>
      <c r="F1656" s="3" t="s">
        <v>150</v>
      </c>
      <c r="G1656" s="3" t="s">
        <v>11</v>
      </c>
      <c r="H1656" s="3" t="s">
        <v>11</v>
      </c>
      <c r="AI1656" s="3" t="s">
        <v>78</v>
      </c>
    </row>
    <row r="1657" spans="1:35" x14ac:dyDescent="0.3">
      <c r="A1657" s="3" t="s">
        <v>502</v>
      </c>
      <c r="B1657" s="5">
        <v>41544</v>
      </c>
      <c r="C1657" s="5" t="s">
        <v>1307</v>
      </c>
      <c r="D1657" s="6">
        <v>27</v>
      </c>
      <c r="E1657" s="5" t="s">
        <v>1346</v>
      </c>
      <c r="F1657" s="3" t="s">
        <v>151</v>
      </c>
      <c r="G1657" s="3" t="s">
        <v>11</v>
      </c>
      <c r="H1657" s="3" t="s">
        <v>11</v>
      </c>
      <c r="AI1657" s="3" t="s">
        <v>78</v>
      </c>
    </row>
    <row r="1658" spans="1:35" x14ac:dyDescent="0.3">
      <c r="A1658" s="3" t="s">
        <v>502</v>
      </c>
      <c r="B1658" s="5">
        <v>41544</v>
      </c>
      <c r="C1658" s="5" t="s">
        <v>1307</v>
      </c>
      <c r="D1658" s="6">
        <v>28</v>
      </c>
      <c r="E1658" s="5" t="s">
        <v>1347</v>
      </c>
      <c r="F1658" s="3" t="s">
        <v>152</v>
      </c>
      <c r="G1658" s="3" t="s">
        <v>11</v>
      </c>
      <c r="H1658" s="3" t="s">
        <v>11</v>
      </c>
      <c r="AI1658" s="3" t="s">
        <v>78</v>
      </c>
    </row>
    <row r="1659" spans="1:35" x14ac:dyDescent="0.3">
      <c r="A1659" s="3" t="s">
        <v>502</v>
      </c>
      <c r="B1659" s="5">
        <v>41544</v>
      </c>
      <c r="C1659" s="5" t="s">
        <v>1307</v>
      </c>
      <c r="D1659" s="6">
        <v>28</v>
      </c>
      <c r="E1659" s="5" t="s">
        <v>1348</v>
      </c>
      <c r="F1659" s="3" t="s">
        <v>153</v>
      </c>
      <c r="G1659" s="3" t="s">
        <v>11</v>
      </c>
      <c r="H1659" s="3" t="s">
        <v>11</v>
      </c>
      <c r="AI1659" s="3" t="s">
        <v>78</v>
      </c>
    </row>
    <row r="1660" spans="1:35" x14ac:dyDescent="0.3">
      <c r="A1660" s="3" t="s">
        <v>502</v>
      </c>
      <c r="B1660" s="5">
        <v>41544</v>
      </c>
      <c r="C1660" s="5" t="s">
        <v>1307</v>
      </c>
      <c r="D1660" s="6">
        <v>29</v>
      </c>
      <c r="E1660" s="5" t="s">
        <v>1349</v>
      </c>
      <c r="F1660" s="3" t="s">
        <v>154</v>
      </c>
      <c r="G1660" s="3" t="s">
        <v>11</v>
      </c>
      <c r="H1660" s="3" t="s">
        <v>11</v>
      </c>
      <c r="AI1660" s="3" t="s">
        <v>78</v>
      </c>
    </row>
    <row r="1661" spans="1:35" x14ac:dyDescent="0.3">
      <c r="A1661" s="3" t="s">
        <v>502</v>
      </c>
      <c r="B1661" s="5">
        <v>41544</v>
      </c>
      <c r="C1661" s="5" t="s">
        <v>1307</v>
      </c>
      <c r="D1661" s="6">
        <v>29</v>
      </c>
      <c r="E1661" s="5" t="s">
        <v>1350</v>
      </c>
      <c r="F1661" s="3" t="s">
        <v>155</v>
      </c>
      <c r="G1661" s="3" t="s">
        <v>11</v>
      </c>
      <c r="H1661" s="3" t="s">
        <v>11</v>
      </c>
      <c r="AI1661" s="3" t="s">
        <v>78</v>
      </c>
    </row>
    <row r="1662" spans="1:35" x14ac:dyDescent="0.3">
      <c r="A1662" s="3" t="s">
        <v>502</v>
      </c>
      <c r="B1662" s="5">
        <v>41544</v>
      </c>
      <c r="C1662" s="5" t="s">
        <v>1307</v>
      </c>
      <c r="D1662" s="6">
        <v>30</v>
      </c>
      <c r="E1662" s="5" t="s">
        <v>1351</v>
      </c>
      <c r="F1662" s="3" t="s">
        <v>156</v>
      </c>
      <c r="G1662" s="3" t="s">
        <v>11</v>
      </c>
      <c r="H1662" s="3" t="s">
        <v>11</v>
      </c>
      <c r="AI1662" s="3" t="s">
        <v>78</v>
      </c>
    </row>
    <row r="1663" spans="1:35" x14ac:dyDescent="0.3">
      <c r="A1663" s="3" t="s">
        <v>502</v>
      </c>
      <c r="B1663" s="5">
        <v>41544</v>
      </c>
      <c r="C1663" s="5" t="s">
        <v>1307</v>
      </c>
      <c r="D1663" s="6">
        <v>30</v>
      </c>
      <c r="E1663" s="5" t="s">
        <v>1352</v>
      </c>
      <c r="F1663" s="3" t="s">
        <v>157</v>
      </c>
      <c r="G1663" s="3" t="s">
        <v>13</v>
      </c>
      <c r="H1663" s="3" t="s">
        <v>14</v>
      </c>
      <c r="J1663" s="3" t="s">
        <v>16</v>
      </c>
      <c r="K1663" s="3" t="s">
        <v>15</v>
      </c>
      <c r="L1663" s="3" t="s">
        <v>1177</v>
      </c>
      <c r="AH1663" s="3" t="s">
        <v>59</v>
      </c>
      <c r="AI1663" s="3" t="s">
        <v>78</v>
      </c>
    </row>
    <row r="1664" spans="1:35" x14ac:dyDescent="0.3">
      <c r="A1664" s="3" t="s">
        <v>502</v>
      </c>
      <c r="B1664" s="5">
        <v>41544</v>
      </c>
      <c r="C1664" s="5" t="s">
        <v>1307</v>
      </c>
      <c r="D1664" s="6">
        <v>31</v>
      </c>
      <c r="E1664" s="5" t="s">
        <v>1353</v>
      </c>
      <c r="F1664" s="3" t="s">
        <v>158</v>
      </c>
      <c r="G1664" s="3" t="s">
        <v>11</v>
      </c>
      <c r="H1664" s="3" t="s">
        <v>11</v>
      </c>
      <c r="AI1664" s="3" t="s">
        <v>78</v>
      </c>
    </row>
    <row r="1665" spans="1:35" x14ac:dyDescent="0.3">
      <c r="A1665" s="3" t="s">
        <v>502</v>
      </c>
      <c r="B1665" s="5">
        <v>41544</v>
      </c>
      <c r="C1665" s="5" t="s">
        <v>1307</v>
      </c>
      <c r="D1665" s="6">
        <v>31</v>
      </c>
      <c r="E1665" s="5" t="s">
        <v>1354</v>
      </c>
      <c r="F1665" s="3" t="s">
        <v>159</v>
      </c>
      <c r="G1665" s="3" t="s">
        <v>11</v>
      </c>
      <c r="H1665" s="3" t="s">
        <v>11</v>
      </c>
      <c r="I1665" s="3" t="s">
        <v>12</v>
      </c>
      <c r="AI1665" s="3" t="s">
        <v>78</v>
      </c>
    </row>
    <row r="1666" spans="1:35" x14ac:dyDescent="0.3">
      <c r="A1666" s="3" t="s">
        <v>502</v>
      </c>
      <c r="B1666" s="5">
        <v>41544</v>
      </c>
      <c r="C1666" s="5" t="s">
        <v>1307</v>
      </c>
      <c r="D1666" s="6">
        <v>32</v>
      </c>
      <c r="E1666" s="5" t="s">
        <v>1355</v>
      </c>
      <c r="F1666" s="3" t="s">
        <v>160</v>
      </c>
      <c r="G1666" s="3" t="s">
        <v>11</v>
      </c>
      <c r="H1666" s="3" t="s">
        <v>11</v>
      </c>
      <c r="AI1666" s="3" t="s">
        <v>78</v>
      </c>
    </row>
    <row r="1667" spans="1:35" x14ac:dyDescent="0.3">
      <c r="A1667" s="3" t="s">
        <v>502</v>
      </c>
      <c r="B1667" s="5">
        <v>41544</v>
      </c>
      <c r="C1667" s="5" t="s">
        <v>1307</v>
      </c>
      <c r="D1667" s="6">
        <v>32</v>
      </c>
      <c r="E1667" s="5" t="s">
        <v>1356</v>
      </c>
      <c r="F1667" s="3" t="s">
        <v>161</v>
      </c>
      <c r="G1667" s="3" t="s">
        <v>11</v>
      </c>
      <c r="H1667" s="3" t="s">
        <v>11</v>
      </c>
      <c r="AI1667" s="3" t="s">
        <v>78</v>
      </c>
    </row>
    <row r="1668" spans="1:35" x14ac:dyDescent="0.3">
      <c r="A1668" s="3" t="s">
        <v>502</v>
      </c>
      <c r="B1668" s="5">
        <v>41544</v>
      </c>
      <c r="C1668" s="5" t="s">
        <v>1307</v>
      </c>
      <c r="D1668" s="6">
        <v>33</v>
      </c>
      <c r="E1668" s="5" t="s">
        <v>1357</v>
      </c>
      <c r="F1668" s="3" t="s">
        <v>162</v>
      </c>
      <c r="G1668" s="3" t="s">
        <v>11</v>
      </c>
      <c r="H1668" s="3" t="s">
        <v>11</v>
      </c>
      <c r="AI1668" s="3" t="s">
        <v>78</v>
      </c>
    </row>
    <row r="1669" spans="1:35" x14ac:dyDescent="0.3">
      <c r="A1669" s="3" t="s">
        <v>502</v>
      </c>
      <c r="B1669" s="5">
        <v>41544</v>
      </c>
      <c r="C1669" s="5" t="s">
        <v>1307</v>
      </c>
      <c r="D1669" s="6">
        <v>33</v>
      </c>
      <c r="E1669" s="5" t="s">
        <v>1358</v>
      </c>
      <c r="F1669" s="3" t="s">
        <v>163</v>
      </c>
      <c r="G1669" s="3" t="s">
        <v>11</v>
      </c>
      <c r="H1669" s="3" t="s">
        <v>11</v>
      </c>
      <c r="I1669" s="3" t="s">
        <v>12</v>
      </c>
      <c r="AI1669" s="3" t="s">
        <v>78</v>
      </c>
    </row>
    <row r="1670" spans="1:35" x14ac:dyDescent="0.3">
      <c r="A1670" s="3" t="s">
        <v>502</v>
      </c>
      <c r="B1670" s="5">
        <v>41544</v>
      </c>
      <c r="C1670" s="5" t="s">
        <v>1307</v>
      </c>
      <c r="D1670" s="6">
        <v>34</v>
      </c>
      <c r="E1670" s="5" t="s">
        <v>1359</v>
      </c>
      <c r="F1670" s="3" t="s">
        <v>164</v>
      </c>
      <c r="G1670" s="3" t="s">
        <v>11</v>
      </c>
      <c r="H1670" s="3" t="s">
        <v>11</v>
      </c>
      <c r="AI1670" s="3" t="s">
        <v>60</v>
      </c>
    </row>
    <row r="1671" spans="1:35" x14ac:dyDescent="0.3">
      <c r="A1671" s="3" t="s">
        <v>502</v>
      </c>
      <c r="B1671" s="5">
        <v>41544</v>
      </c>
      <c r="C1671" s="5" t="s">
        <v>1307</v>
      </c>
      <c r="D1671" s="6">
        <v>34</v>
      </c>
      <c r="E1671" s="5" t="s">
        <v>1360</v>
      </c>
      <c r="F1671" s="3" t="s">
        <v>165</v>
      </c>
      <c r="G1671" s="3" t="s">
        <v>11</v>
      </c>
      <c r="H1671" s="3" t="s">
        <v>11</v>
      </c>
      <c r="AI1671" s="3" t="s">
        <v>60</v>
      </c>
    </row>
    <row r="1672" spans="1:35" x14ac:dyDescent="0.3">
      <c r="A1672" s="3" t="s">
        <v>502</v>
      </c>
      <c r="B1672" s="5">
        <v>41544</v>
      </c>
      <c r="C1672" s="5" t="s">
        <v>1307</v>
      </c>
      <c r="D1672" s="6">
        <v>35</v>
      </c>
      <c r="E1672" s="5" t="s">
        <v>1361</v>
      </c>
      <c r="F1672" s="3" t="s">
        <v>166</v>
      </c>
      <c r="G1672" s="3" t="s">
        <v>11</v>
      </c>
      <c r="H1672" s="3" t="s">
        <v>11</v>
      </c>
      <c r="AI1672" s="3" t="s">
        <v>60</v>
      </c>
    </row>
    <row r="1673" spans="1:35" x14ac:dyDescent="0.3">
      <c r="A1673" s="3" t="s">
        <v>502</v>
      </c>
      <c r="B1673" s="5">
        <v>41544</v>
      </c>
      <c r="C1673" s="5" t="s">
        <v>1307</v>
      </c>
      <c r="D1673" s="6">
        <v>35</v>
      </c>
      <c r="E1673" s="5" t="s">
        <v>1362</v>
      </c>
      <c r="F1673" s="3" t="s">
        <v>167</v>
      </c>
      <c r="G1673" s="3" t="s">
        <v>11</v>
      </c>
      <c r="H1673" s="3" t="s">
        <v>11</v>
      </c>
      <c r="AI1673" s="3" t="s">
        <v>60</v>
      </c>
    </row>
    <row r="1674" spans="1:35" x14ac:dyDescent="0.3">
      <c r="A1674" s="3" t="s">
        <v>502</v>
      </c>
      <c r="B1674" s="5">
        <v>41544</v>
      </c>
      <c r="C1674" s="5" t="s">
        <v>1307</v>
      </c>
      <c r="D1674" s="6">
        <v>36</v>
      </c>
      <c r="E1674" s="5" t="s">
        <v>1363</v>
      </c>
      <c r="F1674" s="3" t="s">
        <v>168</v>
      </c>
      <c r="G1674" s="3" t="s">
        <v>11</v>
      </c>
      <c r="H1674" s="3" t="s">
        <v>11</v>
      </c>
      <c r="AI1674" s="3" t="s">
        <v>60</v>
      </c>
    </row>
    <row r="1675" spans="1:35" x14ac:dyDescent="0.3">
      <c r="A1675" s="3" t="s">
        <v>502</v>
      </c>
      <c r="B1675" s="5">
        <v>41544</v>
      </c>
      <c r="C1675" s="5" t="s">
        <v>1307</v>
      </c>
      <c r="D1675" s="6">
        <v>36</v>
      </c>
      <c r="E1675" s="5" t="s">
        <v>1364</v>
      </c>
      <c r="F1675" s="3" t="s">
        <v>169</v>
      </c>
      <c r="G1675" s="3" t="s">
        <v>11</v>
      </c>
      <c r="H1675" s="3" t="s">
        <v>11</v>
      </c>
      <c r="AI1675" s="3" t="s">
        <v>60</v>
      </c>
    </row>
    <row r="1676" spans="1:35" x14ac:dyDescent="0.3">
      <c r="A1676" s="3" t="s">
        <v>502</v>
      </c>
      <c r="B1676" s="5">
        <v>41544</v>
      </c>
      <c r="C1676" s="5" t="s">
        <v>1307</v>
      </c>
      <c r="D1676" s="6">
        <v>37</v>
      </c>
      <c r="E1676" s="5" t="s">
        <v>1365</v>
      </c>
      <c r="F1676" s="3" t="s">
        <v>170</v>
      </c>
      <c r="G1676" s="3" t="s">
        <v>11</v>
      </c>
      <c r="H1676" s="3" t="s">
        <v>11</v>
      </c>
      <c r="AI1676" s="3" t="s">
        <v>60</v>
      </c>
    </row>
    <row r="1677" spans="1:35" x14ac:dyDescent="0.3">
      <c r="A1677" s="3" t="s">
        <v>502</v>
      </c>
      <c r="B1677" s="5">
        <v>41544</v>
      </c>
      <c r="C1677" s="5" t="s">
        <v>1307</v>
      </c>
      <c r="D1677" s="6">
        <v>37</v>
      </c>
      <c r="E1677" s="5" t="s">
        <v>1366</v>
      </c>
      <c r="F1677" s="3" t="s">
        <v>171</v>
      </c>
      <c r="G1677" s="3" t="s">
        <v>11</v>
      </c>
      <c r="H1677" s="3" t="s">
        <v>11</v>
      </c>
      <c r="AI1677" s="3" t="s">
        <v>60</v>
      </c>
    </row>
    <row r="1678" spans="1:35" x14ac:dyDescent="0.3">
      <c r="A1678" s="3" t="s">
        <v>502</v>
      </c>
      <c r="B1678" s="5">
        <v>41544</v>
      </c>
      <c r="C1678" s="5" t="s">
        <v>1307</v>
      </c>
      <c r="D1678" s="6">
        <v>38</v>
      </c>
      <c r="E1678" s="5" t="s">
        <v>1367</v>
      </c>
      <c r="F1678" s="3" t="s">
        <v>172</v>
      </c>
      <c r="G1678" s="3" t="s">
        <v>11</v>
      </c>
      <c r="H1678" s="3" t="s">
        <v>11</v>
      </c>
      <c r="I1678" s="3" t="s">
        <v>12</v>
      </c>
      <c r="AI1678" s="3" t="s">
        <v>60</v>
      </c>
    </row>
    <row r="1679" spans="1:35" x14ac:dyDescent="0.3">
      <c r="A1679" s="3" t="s">
        <v>502</v>
      </c>
      <c r="B1679" s="5">
        <v>41544</v>
      </c>
      <c r="C1679" s="5" t="s">
        <v>1307</v>
      </c>
      <c r="D1679" s="6">
        <v>38</v>
      </c>
      <c r="E1679" s="5" t="s">
        <v>1368</v>
      </c>
      <c r="F1679" s="3" t="s">
        <v>173</v>
      </c>
      <c r="G1679" s="3" t="s">
        <v>11</v>
      </c>
      <c r="H1679" s="3" t="s">
        <v>11</v>
      </c>
      <c r="I1679" s="3" t="s">
        <v>12</v>
      </c>
      <c r="AI1679" s="3" t="s">
        <v>60</v>
      </c>
    </row>
    <row r="1680" spans="1:35" x14ac:dyDescent="0.3">
      <c r="A1680" s="3" t="s">
        <v>502</v>
      </c>
      <c r="B1680" s="5">
        <v>41544</v>
      </c>
      <c r="C1680" s="5" t="s">
        <v>1307</v>
      </c>
      <c r="D1680" s="6">
        <v>39</v>
      </c>
      <c r="E1680" s="5" t="s">
        <v>1369</v>
      </c>
      <c r="F1680" s="3" t="s">
        <v>174</v>
      </c>
      <c r="G1680" s="3" t="s">
        <v>11</v>
      </c>
      <c r="H1680" s="3" t="s">
        <v>11</v>
      </c>
      <c r="AI1680" s="3" t="s">
        <v>60</v>
      </c>
    </row>
    <row r="1681" spans="1:35" x14ac:dyDescent="0.3">
      <c r="A1681" s="3" t="s">
        <v>502</v>
      </c>
      <c r="B1681" s="5">
        <v>41544</v>
      </c>
      <c r="C1681" s="5" t="s">
        <v>1307</v>
      </c>
      <c r="D1681" s="6">
        <v>39</v>
      </c>
      <c r="E1681" s="5" t="s">
        <v>1370</v>
      </c>
      <c r="F1681" s="3" t="s">
        <v>175</v>
      </c>
      <c r="G1681" s="3" t="s">
        <v>11</v>
      </c>
      <c r="H1681" s="3" t="s">
        <v>11</v>
      </c>
      <c r="AI1681" s="3" t="s">
        <v>60</v>
      </c>
    </row>
    <row r="1682" spans="1:35" x14ac:dyDescent="0.3">
      <c r="A1682" s="3" t="s">
        <v>502</v>
      </c>
      <c r="B1682" s="5">
        <v>41544</v>
      </c>
      <c r="C1682" s="5" t="s">
        <v>1307</v>
      </c>
      <c r="D1682" s="6">
        <v>40</v>
      </c>
      <c r="E1682" s="5" t="s">
        <v>1371</v>
      </c>
      <c r="F1682" s="3" t="s">
        <v>176</v>
      </c>
      <c r="G1682" s="3" t="s">
        <v>11</v>
      </c>
      <c r="H1682" s="3" t="s">
        <v>11</v>
      </c>
      <c r="AI1682" s="3" t="s">
        <v>60</v>
      </c>
    </row>
    <row r="1683" spans="1:35" x14ac:dyDescent="0.3">
      <c r="A1683" s="3" t="s">
        <v>502</v>
      </c>
      <c r="B1683" s="5">
        <v>41544</v>
      </c>
      <c r="C1683" s="5" t="s">
        <v>1307</v>
      </c>
      <c r="D1683" s="6">
        <v>40</v>
      </c>
      <c r="E1683" s="5" t="s">
        <v>1372</v>
      </c>
      <c r="F1683" s="3" t="s">
        <v>177</v>
      </c>
      <c r="G1683" s="3" t="s">
        <v>11</v>
      </c>
      <c r="H1683" s="3" t="s">
        <v>11</v>
      </c>
      <c r="AI1683" s="3" t="s">
        <v>60</v>
      </c>
    </row>
    <row r="1684" spans="1:35" x14ac:dyDescent="0.3">
      <c r="A1684" s="3" t="s">
        <v>502</v>
      </c>
      <c r="B1684" s="5">
        <v>41544</v>
      </c>
      <c r="C1684" s="5" t="s">
        <v>1307</v>
      </c>
      <c r="D1684" s="6">
        <v>41</v>
      </c>
      <c r="E1684" s="5" t="s">
        <v>1373</v>
      </c>
      <c r="F1684" s="3" t="s">
        <v>178</v>
      </c>
      <c r="G1684" s="3" t="s">
        <v>11</v>
      </c>
      <c r="H1684" s="3" t="s">
        <v>11</v>
      </c>
      <c r="AI1684" s="3" t="s">
        <v>60</v>
      </c>
    </row>
    <row r="1685" spans="1:35" x14ac:dyDescent="0.3">
      <c r="A1685" s="3" t="s">
        <v>502</v>
      </c>
      <c r="B1685" s="5">
        <v>41544</v>
      </c>
      <c r="C1685" s="5" t="s">
        <v>1307</v>
      </c>
      <c r="D1685" s="6">
        <v>41</v>
      </c>
      <c r="E1685" s="5" t="s">
        <v>1374</v>
      </c>
      <c r="F1685" s="3" t="s">
        <v>179</v>
      </c>
      <c r="G1685" s="3" t="s">
        <v>11</v>
      </c>
      <c r="H1685" s="3" t="s">
        <v>11</v>
      </c>
      <c r="AI1685" s="3" t="s">
        <v>60</v>
      </c>
    </row>
    <row r="1686" spans="1:35" x14ac:dyDescent="0.3">
      <c r="A1686" s="3" t="s">
        <v>502</v>
      </c>
      <c r="B1686" s="5">
        <v>41544</v>
      </c>
      <c r="C1686" s="5" t="s">
        <v>1307</v>
      </c>
      <c r="D1686" s="6">
        <v>42</v>
      </c>
      <c r="E1686" s="5" t="s">
        <v>1375</v>
      </c>
      <c r="F1686" s="3" t="s">
        <v>180</v>
      </c>
      <c r="G1686" s="3" t="s">
        <v>11</v>
      </c>
      <c r="H1686" s="3" t="s">
        <v>11</v>
      </c>
      <c r="AI1686" s="3" t="s">
        <v>60</v>
      </c>
    </row>
    <row r="1687" spans="1:35" x14ac:dyDescent="0.3">
      <c r="A1687" s="3" t="s">
        <v>502</v>
      </c>
      <c r="B1687" s="5">
        <v>41544</v>
      </c>
      <c r="C1687" s="5" t="s">
        <v>1307</v>
      </c>
      <c r="D1687" s="6">
        <v>42</v>
      </c>
      <c r="E1687" s="5" t="s">
        <v>1376</v>
      </c>
      <c r="F1687" s="3" t="s">
        <v>181</v>
      </c>
      <c r="G1687" s="3" t="s">
        <v>11</v>
      </c>
      <c r="H1687" s="3" t="s">
        <v>11</v>
      </c>
      <c r="AI1687" s="3" t="s">
        <v>60</v>
      </c>
    </row>
    <row r="1688" spans="1:35" x14ac:dyDescent="0.3">
      <c r="A1688" s="3" t="s">
        <v>502</v>
      </c>
      <c r="B1688" s="5">
        <v>41544</v>
      </c>
      <c r="C1688" s="5" t="s">
        <v>1307</v>
      </c>
      <c r="D1688" s="6">
        <v>43</v>
      </c>
      <c r="E1688" s="5" t="s">
        <v>1377</v>
      </c>
      <c r="F1688" s="3" t="s">
        <v>182</v>
      </c>
      <c r="G1688" s="3" t="s">
        <v>11</v>
      </c>
      <c r="H1688" s="3" t="s">
        <v>11</v>
      </c>
      <c r="I1688" s="3" t="s">
        <v>12</v>
      </c>
      <c r="AI1688" s="3" t="s">
        <v>60</v>
      </c>
    </row>
    <row r="1689" spans="1:35" x14ac:dyDescent="0.3">
      <c r="A1689" s="3" t="s">
        <v>502</v>
      </c>
      <c r="B1689" s="5">
        <v>41544</v>
      </c>
      <c r="C1689" s="5" t="s">
        <v>1307</v>
      </c>
      <c r="D1689" s="6">
        <v>43</v>
      </c>
      <c r="E1689" s="5" t="s">
        <v>1378</v>
      </c>
      <c r="F1689" s="3" t="s">
        <v>183</v>
      </c>
      <c r="G1689" s="3" t="s">
        <v>11</v>
      </c>
      <c r="H1689" s="3" t="s">
        <v>11</v>
      </c>
      <c r="I1689" s="3" t="s">
        <v>12</v>
      </c>
      <c r="AI1689" s="3" t="s">
        <v>60</v>
      </c>
    </row>
    <row r="1690" spans="1:35" x14ac:dyDescent="0.3">
      <c r="A1690" s="3" t="s">
        <v>502</v>
      </c>
      <c r="B1690" s="5">
        <v>41544</v>
      </c>
      <c r="C1690" s="5" t="s">
        <v>1307</v>
      </c>
      <c r="D1690" s="6">
        <v>44</v>
      </c>
      <c r="E1690" s="5" t="s">
        <v>1379</v>
      </c>
      <c r="F1690" s="3" t="s">
        <v>184</v>
      </c>
      <c r="G1690" s="3" t="s">
        <v>11</v>
      </c>
      <c r="H1690" s="3" t="s">
        <v>11</v>
      </c>
      <c r="I1690" s="3" t="s">
        <v>12</v>
      </c>
      <c r="AI1690" s="3" t="s">
        <v>60</v>
      </c>
    </row>
    <row r="1691" spans="1:35" x14ac:dyDescent="0.3">
      <c r="A1691" s="3" t="s">
        <v>502</v>
      </c>
      <c r="B1691" s="5">
        <v>41544</v>
      </c>
      <c r="C1691" s="5" t="s">
        <v>1307</v>
      </c>
      <c r="D1691" s="6">
        <v>44</v>
      </c>
      <c r="E1691" s="5" t="s">
        <v>1380</v>
      </c>
      <c r="F1691" s="3" t="s">
        <v>185</v>
      </c>
      <c r="G1691" s="3" t="s">
        <v>11</v>
      </c>
      <c r="H1691" s="3" t="s">
        <v>11</v>
      </c>
      <c r="AI1691" s="3" t="s">
        <v>60</v>
      </c>
    </row>
    <row r="1692" spans="1:35" x14ac:dyDescent="0.3">
      <c r="A1692" s="3" t="s">
        <v>502</v>
      </c>
      <c r="B1692" s="5">
        <v>41544</v>
      </c>
      <c r="C1692" s="5" t="s">
        <v>1307</v>
      </c>
      <c r="D1692" s="6">
        <v>45</v>
      </c>
      <c r="E1692" s="5" t="s">
        <v>1381</v>
      </c>
      <c r="F1692" s="3" t="s">
        <v>187</v>
      </c>
      <c r="G1692" s="3" t="s">
        <v>11</v>
      </c>
      <c r="H1692" s="3" t="s">
        <v>11</v>
      </c>
      <c r="AI1692" s="3" t="s">
        <v>60</v>
      </c>
    </row>
    <row r="1693" spans="1:35" x14ac:dyDescent="0.3">
      <c r="A1693" s="3" t="s">
        <v>502</v>
      </c>
      <c r="B1693" s="5">
        <v>41544</v>
      </c>
      <c r="C1693" s="5" t="s">
        <v>1307</v>
      </c>
      <c r="D1693" s="6">
        <v>45</v>
      </c>
      <c r="E1693" s="5" t="s">
        <v>1382</v>
      </c>
      <c r="F1693" s="3" t="s">
        <v>188</v>
      </c>
      <c r="G1693" s="3" t="s">
        <v>11</v>
      </c>
      <c r="H1693" s="3" t="s">
        <v>11</v>
      </c>
      <c r="AI1693" s="3" t="s">
        <v>60</v>
      </c>
    </row>
    <row r="1694" spans="1:35" x14ac:dyDescent="0.3">
      <c r="A1694" s="3" t="s">
        <v>502</v>
      </c>
      <c r="B1694" s="5">
        <v>41544</v>
      </c>
      <c r="C1694" s="5" t="s">
        <v>1307</v>
      </c>
      <c r="D1694" s="6">
        <v>46</v>
      </c>
      <c r="E1694" s="5" t="s">
        <v>1383</v>
      </c>
      <c r="F1694" s="3" t="s">
        <v>189</v>
      </c>
      <c r="G1694" s="3" t="s">
        <v>11</v>
      </c>
      <c r="H1694" s="3" t="s">
        <v>11</v>
      </c>
      <c r="AI1694" s="3" t="s">
        <v>60</v>
      </c>
    </row>
    <row r="1695" spans="1:35" x14ac:dyDescent="0.3">
      <c r="A1695" s="3" t="s">
        <v>502</v>
      </c>
      <c r="B1695" s="5">
        <v>41544</v>
      </c>
      <c r="C1695" s="5" t="s">
        <v>1307</v>
      </c>
      <c r="D1695" s="6">
        <v>46</v>
      </c>
      <c r="E1695" s="5" t="s">
        <v>1384</v>
      </c>
      <c r="F1695" s="3" t="s">
        <v>190</v>
      </c>
      <c r="G1695" s="3" t="s">
        <v>11</v>
      </c>
      <c r="H1695" s="3" t="s">
        <v>11</v>
      </c>
      <c r="AI1695" s="3" t="s">
        <v>60</v>
      </c>
    </row>
    <row r="1696" spans="1:35" x14ac:dyDescent="0.3">
      <c r="A1696" s="3" t="s">
        <v>502</v>
      </c>
      <c r="B1696" s="5">
        <v>41544</v>
      </c>
      <c r="C1696" s="5" t="s">
        <v>1307</v>
      </c>
      <c r="D1696" s="6">
        <v>47</v>
      </c>
      <c r="E1696" s="5" t="s">
        <v>1385</v>
      </c>
      <c r="F1696" s="3" t="s">
        <v>191</v>
      </c>
      <c r="G1696" s="3" t="s">
        <v>11</v>
      </c>
      <c r="H1696" s="3" t="s">
        <v>11</v>
      </c>
      <c r="AI1696" s="3" t="s">
        <v>60</v>
      </c>
    </row>
    <row r="1697" spans="1:35" x14ac:dyDescent="0.3">
      <c r="A1697" s="3" t="s">
        <v>502</v>
      </c>
      <c r="B1697" s="5">
        <v>41544</v>
      </c>
      <c r="C1697" s="5" t="s">
        <v>1307</v>
      </c>
      <c r="D1697" s="6">
        <v>47</v>
      </c>
      <c r="E1697" s="5" t="s">
        <v>1386</v>
      </c>
      <c r="F1697" s="3" t="s">
        <v>193</v>
      </c>
      <c r="G1697" s="3" t="s">
        <v>11</v>
      </c>
      <c r="H1697" s="3" t="s">
        <v>11</v>
      </c>
      <c r="AI1697" s="3" t="s">
        <v>60</v>
      </c>
    </row>
    <row r="1698" spans="1:35" x14ac:dyDescent="0.3">
      <c r="A1698" s="3" t="s">
        <v>502</v>
      </c>
      <c r="B1698" s="5">
        <v>41544</v>
      </c>
      <c r="C1698" s="5" t="s">
        <v>1307</v>
      </c>
      <c r="D1698" s="6">
        <v>48</v>
      </c>
      <c r="E1698" s="5" t="s">
        <v>1387</v>
      </c>
      <c r="F1698" s="3" t="s">
        <v>194</v>
      </c>
      <c r="G1698" s="3" t="s">
        <v>11</v>
      </c>
      <c r="H1698" s="3" t="s">
        <v>11</v>
      </c>
      <c r="AI1698" s="3" t="s">
        <v>60</v>
      </c>
    </row>
    <row r="1699" spans="1:35" x14ac:dyDescent="0.3">
      <c r="A1699" s="3" t="s">
        <v>502</v>
      </c>
      <c r="B1699" s="5">
        <v>41544</v>
      </c>
      <c r="C1699" s="5" t="s">
        <v>1307</v>
      </c>
      <c r="D1699" s="6">
        <v>48</v>
      </c>
      <c r="E1699" s="5" t="s">
        <v>1388</v>
      </c>
      <c r="F1699" s="3" t="s">
        <v>195</v>
      </c>
      <c r="G1699" s="3" t="s">
        <v>11</v>
      </c>
      <c r="H1699" s="3" t="s">
        <v>11</v>
      </c>
      <c r="AI1699" s="3" t="s">
        <v>60</v>
      </c>
    </row>
    <row r="1700" spans="1:35" x14ac:dyDescent="0.3">
      <c r="A1700" s="3" t="s">
        <v>503</v>
      </c>
      <c r="B1700" s="5">
        <v>41545</v>
      </c>
      <c r="C1700" s="5" t="s">
        <v>1307</v>
      </c>
      <c r="D1700" s="6">
        <v>1</v>
      </c>
      <c r="E1700" s="5" t="s">
        <v>1389</v>
      </c>
      <c r="F1700" s="3" t="s">
        <v>91</v>
      </c>
      <c r="G1700" s="3" t="s">
        <v>11</v>
      </c>
      <c r="H1700" s="3" t="s">
        <v>11</v>
      </c>
      <c r="AI1700" s="3" t="s">
        <v>60</v>
      </c>
    </row>
    <row r="1701" spans="1:35" x14ac:dyDescent="0.3">
      <c r="A1701" s="3" t="s">
        <v>503</v>
      </c>
      <c r="B1701" s="5">
        <v>41545</v>
      </c>
      <c r="C1701" s="5" t="s">
        <v>1307</v>
      </c>
      <c r="D1701" s="6">
        <v>1</v>
      </c>
      <c r="E1701" s="5" t="s">
        <v>1390</v>
      </c>
      <c r="F1701" s="3" t="s">
        <v>93</v>
      </c>
      <c r="G1701" s="3" t="s">
        <v>11</v>
      </c>
      <c r="H1701" s="3" t="s">
        <v>11</v>
      </c>
      <c r="AI1701" s="3" t="s">
        <v>60</v>
      </c>
    </row>
    <row r="1702" spans="1:35" x14ac:dyDescent="0.3">
      <c r="A1702" s="3" t="s">
        <v>503</v>
      </c>
      <c r="B1702" s="5">
        <v>41545</v>
      </c>
      <c r="C1702" s="5" t="s">
        <v>1307</v>
      </c>
      <c r="D1702" s="6">
        <v>2</v>
      </c>
      <c r="E1702" s="5" t="s">
        <v>1391</v>
      </c>
      <c r="F1702" s="3" t="s">
        <v>94</v>
      </c>
      <c r="G1702" s="3" t="s">
        <v>11</v>
      </c>
      <c r="H1702" s="3" t="s">
        <v>11</v>
      </c>
      <c r="AI1702" s="3" t="s">
        <v>60</v>
      </c>
    </row>
    <row r="1703" spans="1:35" x14ac:dyDescent="0.3">
      <c r="A1703" s="3" t="s">
        <v>503</v>
      </c>
      <c r="B1703" s="5">
        <v>41545</v>
      </c>
      <c r="C1703" s="5" t="s">
        <v>1307</v>
      </c>
      <c r="D1703" s="6">
        <v>2</v>
      </c>
      <c r="E1703" s="5" t="s">
        <v>1392</v>
      </c>
      <c r="F1703" s="3" t="s">
        <v>95</v>
      </c>
      <c r="G1703" s="3" t="s">
        <v>11</v>
      </c>
      <c r="H1703" s="3" t="s">
        <v>11</v>
      </c>
      <c r="AI1703" s="3" t="s">
        <v>60</v>
      </c>
    </row>
    <row r="1704" spans="1:35" x14ac:dyDescent="0.3">
      <c r="A1704" s="3" t="s">
        <v>503</v>
      </c>
      <c r="B1704" s="5">
        <v>41545</v>
      </c>
      <c r="C1704" s="5" t="s">
        <v>1307</v>
      </c>
      <c r="D1704" s="6">
        <v>3</v>
      </c>
      <c r="E1704" s="5" t="s">
        <v>1393</v>
      </c>
      <c r="F1704" s="3" t="s">
        <v>96</v>
      </c>
      <c r="G1704" s="3" t="s">
        <v>11</v>
      </c>
      <c r="H1704" s="3" t="s">
        <v>11</v>
      </c>
      <c r="AI1704" s="3" t="s">
        <v>60</v>
      </c>
    </row>
    <row r="1705" spans="1:35" x14ac:dyDescent="0.3">
      <c r="A1705" s="3" t="s">
        <v>503</v>
      </c>
      <c r="B1705" s="5">
        <v>41545</v>
      </c>
      <c r="C1705" s="5" t="s">
        <v>1307</v>
      </c>
      <c r="D1705" s="6">
        <v>3</v>
      </c>
      <c r="E1705" s="5" t="s">
        <v>1394</v>
      </c>
      <c r="F1705" s="3" t="s">
        <v>97</v>
      </c>
      <c r="G1705" s="3" t="s">
        <v>11</v>
      </c>
      <c r="H1705" s="3" t="s">
        <v>11</v>
      </c>
      <c r="AI1705" s="3" t="s">
        <v>60</v>
      </c>
    </row>
    <row r="1706" spans="1:35" x14ac:dyDescent="0.3">
      <c r="A1706" s="3" t="s">
        <v>503</v>
      </c>
      <c r="B1706" s="5">
        <v>41545</v>
      </c>
      <c r="C1706" s="5" t="s">
        <v>1307</v>
      </c>
      <c r="D1706" s="6">
        <v>4</v>
      </c>
      <c r="E1706" s="5" t="s">
        <v>1395</v>
      </c>
      <c r="F1706" s="3" t="s">
        <v>98</v>
      </c>
      <c r="G1706" s="3" t="s">
        <v>13</v>
      </c>
      <c r="H1706" s="3" t="s">
        <v>14</v>
      </c>
      <c r="J1706" s="3" t="s">
        <v>24</v>
      </c>
      <c r="K1706" s="3" t="s">
        <v>15</v>
      </c>
      <c r="L1706" s="3" t="s">
        <v>1179</v>
      </c>
      <c r="AA1706" s="3" t="s">
        <v>84</v>
      </c>
      <c r="AH1706" s="3" t="s">
        <v>59</v>
      </c>
      <c r="AI1706" s="3" t="s">
        <v>60</v>
      </c>
    </row>
    <row r="1707" spans="1:35" x14ac:dyDescent="0.3">
      <c r="A1707" s="3" t="s">
        <v>503</v>
      </c>
      <c r="B1707" s="5">
        <v>41545</v>
      </c>
      <c r="C1707" s="5" t="s">
        <v>1307</v>
      </c>
      <c r="D1707" s="6">
        <v>4</v>
      </c>
      <c r="E1707" s="5" t="s">
        <v>1396</v>
      </c>
      <c r="F1707" s="3" t="s">
        <v>99</v>
      </c>
      <c r="G1707" s="3" t="s">
        <v>11</v>
      </c>
      <c r="H1707" s="3" t="s">
        <v>11</v>
      </c>
      <c r="AI1707" s="3" t="s">
        <v>60</v>
      </c>
    </row>
    <row r="1708" spans="1:35" x14ac:dyDescent="0.3">
      <c r="A1708" s="3" t="s">
        <v>503</v>
      </c>
      <c r="B1708" s="5">
        <v>41545</v>
      </c>
      <c r="C1708" s="5" t="s">
        <v>1307</v>
      </c>
      <c r="D1708" s="6">
        <v>5</v>
      </c>
      <c r="E1708" s="5" t="s">
        <v>1397</v>
      </c>
      <c r="F1708" s="3" t="s">
        <v>100</v>
      </c>
      <c r="G1708" s="3" t="s">
        <v>11</v>
      </c>
      <c r="H1708" s="3" t="s">
        <v>11</v>
      </c>
      <c r="AI1708" s="3" t="s">
        <v>60</v>
      </c>
    </row>
    <row r="1709" spans="1:35" x14ac:dyDescent="0.3">
      <c r="A1709" s="3" t="s">
        <v>503</v>
      </c>
      <c r="B1709" s="5">
        <v>41545</v>
      </c>
      <c r="C1709" s="5" t="s">
        <v>1307</v>
      </c>
      <c r="D1709" s="6">
        <v>5</v>
      </c>
      <c r="E1709" s="5" t="s">
        <v>1398</v>
      </c>
      <c r="F1709" s="3" t="s">
        <v>101</v>
      </c>
      <c r="G1709" s="3" t="s">
        <v>11</v>
      </c>
      <c r="H1709" s="3" t="s">
        <v>11</v>
      </c>
      <c r="AI1709" s="3" t="s">
        <v>60</v>
      </c>
    </row>
    <row r="1710" spans="1:35" x14ac:dyDescent="0.3">
      <c r="A1710" s="3" t="s">
        <v>503</v>
      </c>
      <c r="B1710" s="5">
        <v>41545</v>
      </c>
      <c r="C1710" s="5" t="s">
        <v>1307</v>
      </c>
      <c r="D1710" s="6">
        <v>6</v>
      </c>
      <c r="E1710" s="5" t="s">
        <v>1399</v>
      </c>
      <c r="F1710" s="3" t="s">
        <v>102</v>
      </c>
      <c r="G1710" s="3" t="s">
        <v>11</v>
      </c>
      <c r="H1710" s="3" t="s">
        <v>11</v>
      </c>
      <c r="AI1710" s="3" t="s">
        <v>60</v>
      </c>
    </row>
    <row r="1711" spans="1:35" x14ac:dyDescent="0.3">
      <c r="A1711" s="3" t="s">
        <v>503</v>
      </c>
      <c r="B1711" s="5">
        <v>41545</v>
      </c>
      <c r="C1711" s="5" t="s">
        <v>1307</v>
      </c>
      <c r="D1711" s="6">
        <v>6</v>
      </c>
      <c r="E1711" s="5" t="s">
        <v>1400</v>
      </c>
      <c r="F1711" s="3" t="s">
        <v>103</v>
      </c>
      <c r="G1711" s="3" t="s">
        <v>11</v>
      </c>
      <c r="H1711" s="3" t="s">
        <v>11</v>
      </c>
      <c r="AI1711" s="3" t="s">
        <v>60</v>
      </c>
    </row>
    <row r="1712" spans="1:35" x14ac:dyDescent="0.3">
      <c r="A1712" s="3" t="s">
        <v>503</v>
      </c>
      <c r="B1712" s="5">
        <v>41545</v>
      </c>
      <c r="C1712" s="5" t="s">
        <v>1307</v>
      </c>
      <c r="D1712" s="6">
        <v>7</v>
      </c>
      <c r="E1712" s="5" t="s">
        <v>1401</v>
      </c>
      <c r="F1712" s="3" t="s">
        <v>104</v>
      </c>
      <c r="G1712" s="3" t="s">
        <v>11</v>
      </c>
      <c r="H1712" s="3" t="s">
        <v>11</v>
      </c>
      <c r="AI1712" s="3" t="s">
        <v>60</v>
      </c>
    </row>
    <row r="1713" spans="1:35" x14ac:dyDescent="0.3">
      <c r="A1713" s="3" t="s">
        <v>503</v>
      </c>
      <c r="B1713" s="5">
        <v>41545</v>
      </c>
      <c r="C1713" s="5" t="s">
        <v>1307</v>
      </c>
      <c r="D1713" s="6">
        <v>7</v>
      </c>
      <c r="E1713" s="5" t="s">
        <v>1402</v>
      </c>
      <c r="F1713" s="3" t="s">
        <v>105</v>
      </c>
      <c r="G1713" s="3" t="s">
        <v>11</v>
      </c>
      <c r="H1713" s="3" t="s">
        <v>11</v>
      </c>
      <c r="AI1713" s="3" t="s">
        <v>60</v>
      </c>
    </row>
    <row r="1714" spans="1:35" x14ac:dyDescent="0.3">
      <c r="A1714" s="3" t="s">
        <v>503</v>
      </c>
      <c r="B1714" s="5">
        <v>41545</v>
      </c>
      <c r="C1714" s="5" t="s">
        <v>1307</v>
      </c>
      <c r="D1714" s="6">
        <v>8</v>
      </c>
      <c r="E1714" s="5" t="s">
        <v>1403</v>
      </c>
      <c r="F1714" s="3" t="s">
        <v>106</v>
      </c>
      <c r="G1714" s="3" t="s">
        <v>11</v>
      </c>
      <c r="H1714" s="3" t="s">
        <v>11</v>
      </c>
      <c r="AI1714" s="3" t="s">
        <v>60</v>
      </c>
    </row>
    <row r="1715" spans="1:35" x14ac:dyDescent="0.3">
      <c r="A1715" s="3" t="s">
        <v>503</v>
      </c>
      <c r="B1715" s="5">
        <v>41545</v>
      </c>
      <c r="C1715" s="5" t="s">
        <v>1307</v>
      </c>
      <c r="D1715" s="6">
        <v>8</v>
      </c>
      <c r="E1715" s="5" t="s">
        <v>1404</v>
      </c>
      <c r="F1715" s="3" t="s">
        <v>107</v>
      </c>
      <c r="G1715" s="3" t="s">
        <v>11</v>
      </c>
      <c r="H1715" s="3" t="s">
        <v>11</v>
      </c>
      <c r="AI1715" s="3" t="s">
        <v>60</v>
      </c>
    </row>
    <row r="1716" spans="1:35" x14ac:dyDescent="0.3">
      <c r="A1716" s="3" t="s">
        <v>503</v>
      </c>
      <c r="B1716" s="5">
        <v>41545</v>
      </c>
      <c r="C1716" s="5" t="s">
        <v>1307</v>
      </c>
      <c r="D1716" s="6">
        <v>9</v>
      </c>
      <c r="E1716" s="5" t="s">
        <v>1405</v>
      </c>
      <c r="F1716" s="3" t="s">
        <v>108</v>
      </c>
      <c r="G1716" s="3" t="s">
        <v>11</v>
      </c>
      <c r="H1716" s="3" t="s">
        <v>11</v>
      </c>
      <c r="AI1716" s="3" t="s">
        <v>60</v>
      </c>
    </row>
    <row r="1717" spans="1:35" x14ac:dyDescent="0.3">
      <c r="A1717" s="3" t="s">
        <v>503</v>
      </c>
      <c r="B1717" s="5">
        <v>41545</v>
      </c>
      <c r="C1717" s="5" t="s">
        <v>1307</v>
      </c>
      <c r="D1717" s="6">
        <v>9</v>
      </c>
      <c r="E1717" s="5" t="s">
        <v>1406</v>
      </c>
      <c r="F1717" s="3" t="s">
        <v>109</v>
      </c>
      <c r="G1717" s="3" t="s">
        <v>11</v>
      </c>
      <c r="H1717" s="3" t="s">
        <v>11</v>
      </c>
      <c r="AI1717" s="3" t="s">
        <v>60</v>
      </c>
    </row>
    <row r="1718" spans="1:35" x14ac:dyDescent="0.3">
      <c r="A1718" s="3" t="s">
        <v>503</v>
      </c>
      <c r="B1718" s="5">
        <v>41545</v>
      </c>
      <c r="C1718" s="5" t="s">
        <v>1307</v>
      </c>
      <c r="D1718" s="6">
        <v>10</v>
      </c>
      <c r="E1718" s="5" t="s">
        <v>1311</v>
      </c>
      <c r="F1718" s="3" t="s">
        <v>110</v>
      </c>
      <c r="G1718" s="3" t="s">
        <v>11</v>
      </c>
      <c r="H1718" s="3" t="s">
        <v>11</v>
      </c>
      <c r="AI1718" s="3" t="s">
        <v>60</v>
      </c>
    </row>
    <row r="1719" spans="1:35" x14ac:dyDescent="0.3">
      <c r="A1719" s="3" t="s">
        <v>503</v>
      </c>
      <c r="B1719" s="5">
        <v>41545</v>
      </c>
      <c r="C1719" s="5" t="s">
        <v>1307</v>
      </c>
      <c r="D1719" s="6">
        <v>10</v>
      </c>
      <c r="E1719" s="5" t="s">
        <v>1312</v>
      </c>
      <c r="F1719" s="3" t="s">
        <v>111</v>
      </c>
      <c r="G1719" s="3" t="s">
        <v>11</v>
      </c>
      <c r="H1719" s="3" t="s">
        <v>11</v>
      </c>
      <c r="AI1719" s="3" t="s">
        <v>60</v>
      </c>
    </row>
    <row r="1720" spans="1:35" x14ac:dyDescent="0.3">
      <c r="A1720" s="3" t="s">
        <v>503</v>
      </c>
      <c r="B1720" s="5">
        <v>41545</v>
      </c>
      <c r="C1720" s="5" t="s">
        <v>1307</v>
      </c>
      <c r="D1720" s="6">
        <v>11</v>
      </c>
      <c r="E1720" s="5" t="s">
        <v>1313</v>
      </c>
      <c r="F1720" s="3" t="s">
        <v>112</v>
      </c>
      <c r="G1720" s="3" t="s">
        <v>11</v>
      </c>
      <c r="H1720" s="3" t="s">
        <v>11</v>
      </c>
      <c r="AI1720" s="3" t="s">
        <v>60</v>
      </c>
    </row>
    <row r="1721" spans="1:35" x14ac:dyDescent="0.3">
      <c r="A1721" s="3" t="s">
        <v>503</v>
      </c>
      <c r="B1721" s="5">
        <v>41545</v>
      </c>
      <c r="C1721" s="5" t="s">
        <v>1307</v>
      </c>
      <c r="D1721" s="6">
        <v>11</v>
      </c>
      <c r="E1721" s="5" t="s">
        <v>1314</v>
      </c>
      <c r="F1721" s="3" t="s">
        <v>113</v>
      </c>
      <c r="G1721" s="3" t="s">
        <v>11</v>
      </c>
      <c r="H1721" s="3" t="s">
        <v>11</v>
      </c>
      <c r="AI1721" s="3" t="s">
        <v>60</v>
      </c>
    </row>
    <row r="1722" spans="1:35" x14ac:dyDescent="0.3">
      <c r="A1722" s="3" t="s">
        <v>503</v>
      </c>
      <c r="B1722" s="5">
        <v>41545</v>
      </c>
      <c r="C1722" s="5" t="s">
        <v>1307</v>
      </c>
      <c r="D1722" s="6">
        <v>12</v>
      </c>
      <c r="E1722" s="5" t="s">
        <v>1315</v>
      </c>
      <c r="F1722" s="3" t="s">
        <v>114</v>
      </c>
      <c r="G1722" s="3" t="s">
        <v>11</v>
      </c>
      <c r="H1722" s="3" t="s">
        <v>11</v>
      </c>
      <c r="AI1722" s="3" t="s">
        <v>60</v>
      </c>
    </row>
    <row r="1723" spans="1:35" x14ac:dyDescent="0.3">
      <c r="A1723" s="3" t="s">
        <v>503</v>
      </c>
      <c r="B1723" s="5">
        <v>41545</v>
      </c>
      <c r="C1723" s="5" t="s">
        <v>1307</v>
      </c>
      <c r="D1723" s="6">
        <v>12</v>
      </c>
      <c r="E1723" s="5" t="s">
        <v>1316</v>
      </c>
      <c r="F1723" s="3" t="s">
        <v>115</v>
      </c>
      <c r="G1723" s="3" t="s">
        <v>11</v>
      </c>
      <c r="H1723" s="3" t="s">
        <v>11</v>
      </c>
      <c r="AI1723" s="3" t="s">
        <v>60</v>
      </c>
    </row>
    <row r="1724" spans="1:35" x14ac:dyDescent="0.3">
      <c r="A1724" s="3" t="s">
        <v>503</v>
      </c>
      <c r="B1724" s="5">
        <v>41545</v>
      </c>
      <c r="C1724" s="5" t="s">
        <v>1307</v>
      </c>
      <c r="D1724" s="6">
        <v>13</v>
      </c>
      <c r="E1724" s="5" t="s">
        <v>1317</v>
      </c>
      <c r="F1724" s="3" t="s">
        <v>116</v>
      </c>
      <c r="G1724" s="3" t="s">
        <v>11</v>
      </c>
      <c r="H1724" s="3" t="s">
        <v>11</v>
      </c>
      <c r="AI1724" s="3" t="s">
        <v>60</v>
      </c>
    </row>
    <row r="1725" spans="1:35" x14ac:dyDescent="0.3">
      <c r="A1725" s="3" t="s">
        <v>503</v>
      </c>
      <c r="B1725" s="5">
        <v>41545</v>
      </c>
      <c r="C1725" s="5" t="s">
        <v>1307</v>
      </c>
      <c r="D1725" s="6">
        <v>13</v>
      </c>
      <c r="E1725" s="5" t="s">
        <v>1318</v>
      </c>
      <c r="F1725" s="3" t="s">
        <v>120</v>
      </c>
      <c r="G1725" s="3" t="s">
        <v>11</v>
      </c>
      <c r="H1725" s="3" t="s">
        <v>11</v>
      </c>
      <c r="AI1725" s="3" t="s">
        <v>60</v>
      </c>
    </row>
    <row r="1726" spans="1:35" x14ac:dyDescent="0.3">
      <c r="A1726" s="3" t="s">
        <v>503</v>
      </c>
      <c r="B1726" s="5">
        <v>41545</v>
      </c>
      <c r="C1726" s="5" t="s">
        <v>1307</v>
      </c>
      <c r="D1726" s="6">
        <v>14</v>
      </c>
      <c r="E1726" s="5" t="s">
        <v>1319</v>
      </c>
      <c r="F1726" s="3" t="s">
        <v>121</v>
      </c>
      <c r="G1726" s="3" t="s">
        <v>11</v>
      </c>
      <c r="H1726" s="3" t="s">
        <v>11</v>
      </c>
      <c r="AI1726" s="3" t="s">
        <v>60</v>
      </c>
    </row>
    <row r="1727" spans="1:35" x14ac:dyDescent="0.3">
      <c r="A1727" s="3" t="s">
        <v>503</v>
      </c>
      <c r="B1727" s="5">
        <v>41545</v>
      </c>
      <c r="C1727" s="5" t="s">
        <v>1307</v>
      </c>
      <c r="D1727" s="6">
        <v>14</v>
      </c>
      <c r="E1727" s="5" t="s">
        <v>1320</v>
      </c>
      <c r="F1727" s="3" t="s">
        <v>122</v>
      </c>
      <c r="G1727" s="3" t="s">
        <v>11</v>
      </c>
      <c r="H1727" s="3" t="s">
        <v>11</v>
      </c>
      <c r="AI1727" s="3" t="s">
        <v>60</v>
      </c>
    </row>
    <row r="1728" spans="1:35" x14ac:dyDescent="0.3">
      <c r="A1728" s="3" t="s">
        <v>503</v>
      </c>
      <c r="B1728" s="5">
        <v>41545</v>
      </c>
      <c r="C1728" s="5" t="s">
        <v>1307</v>
      </c>
      <c r="D1728" s="6">
        <v>15</v>
      </c>
      <c r="E1728" s="5" t="s">
        <v>1321</v>
      </c>
      <c r="F1728" s="3" t="s">
        <v>123</v>
      </c>
      <c r="G1728" s="3" t="s">
        <v>11</v>
      </c>
      <c r="H1728" s="3" t="s">
        <v>11</v>
      </c>
      <c r="AI1728" s="3" t="s">
        <v>60</v>
      </c>
    </row>
    <row r="1729" spans="1:35" x14ac:dyDescent="0.3">
      <c r="A1729" s="3" t="s">
        <v>503</v>
      </c>
      <c r="B1729" s="5">
        <v>41545</v>
      </c>
      <c r="C1729" s="5" t="s">
        <v>1307</v>
      </c>
      <c r="D1729" s="6">
        <v>15</v>
      </c>
      <c r="E1729" s="5" t="s">
        <v>1322</v>
      </c>
      <c r="F1729" s="3" t="s">
        <v>124</v>
      </c>
      <c r="G1729" s="3" t="s">
        <v>11</v>
      </c>
      <c r="H1729" s="3" t="s">
        <v>11</v>
      </c>
      <c r="AI1729" s="3" t="s">
        <v>60</v>
      </c>
    </row>
    <row r="1730" spans="1:35" x14ac:dyDescent="0.3">
      <c r="A1730" s="3" t="s">
        <v>503</v>
      </c>
      <c r="B1730" s="5">
        <v>41545</v>
      </c>
      <c r="C1730" s="5" t="s">
        <v>1307</v>
      </c>
      <c r="D1730" s="6">
        <v>16</v>
      </c>
      <c r="E1730" s="5" t="s">
        <v>1323</v>
      </c>
      <c r="F1730" s="3" t="s">
        <v>125</v>
      </c>
      <c r="G1730" s="3" t="s">
        <v>11</v>
      </c>
      <c r="H1730" s="3" t="s">
        <v>11</v>
      </c>
      <c r="AI1730" s="3" t="s">
        <v>60</v>
      </c>
    </row>
    <row r="1731" spans="1:35" x14ac:dyDescent="0.3">
      <c r="A1731" s="3" t="s">
        <v>503</v>
      </c>
      <c r="B1731" s="5">
        <v>41545</v>
      </c>
      <c r="C1731" s="5" t="s">
        <v>1307</v>
      </c>
      <c r="D1731" s="6">
        <v>16</v>
      </c>
      <c r="E1731" s="5" t="s">
        <v>1324</v>
      </c>
      <c r="F1731" s="3" t="s">
        <v>126</v>
      </c>
      <c r="G1731" s="3" t="s">
        <v>11</v>
      </c>
      <c r="H1731" s="3" t="s">
        <v>11</v>
      </c>
      <c r="AI1731" s="3" t="s">
        <v>60</v>
      </c>
    </row>
    <row r="1732" spans="1:35" x14ac:dyDescent="0.3">
      <c r="A1732" s="3" t="s">
        <v>503</v>
      </c>
      <c r="B1732" s="5">
        <v>41545</v>
      </c>
      <c r="C1732" s="5" t="s">
        <v>1307</v>
      </c>
      <c r="D1732" s="6">
        <v>17</v>
      </c>
      <c r="E1732" s="5" t="s">
        <v>1325</v>
      </c>
      <c r="F1732" s="3" t="s">
        <v>127</v>
      </c>
      <c r="G1732" s="3" t="s">
        <v>11</v>
      </c>
      <c r="H1732" s="3" t="s">
        <v>11</v>
      </c>
      <c r="AI1732" s="3" t="s">
        <v>59</v>
      </c>
    </row>
    <row r="1733" spans="1:35" x14ac:dyDescent="0.3">
      <c r="A1733" s="3" t="s">
        <v>503</v>
      </c>
      <c r="B1733" s="5">
        <v>41545</v>
      </c>
      <c r="C1733" s="5" t="s">
        <v>1307</v>
      </c>
      <c r="D1733" s="6">
        <v>17</v>
      </c>
      <c r="E1733" s="5" t="s">
        <v>1326</v>
      </c>
      <c r="F1733" s="3" t="s">
        <v>128</v>
      </c>
      <c r="G1733" s="3" t="s">
        <v>11</v>
      </c>
      <c r="H1733" s="3" t="s">
        <v>11</v>
      </c>
      <c r="I1733" s="3" t="s">
        <v>12</v>
      </c>
      <c r="AI1733" s="3" t="s">
        <v>59</v>
      </c>
    </row>
    <row r="1734" spans="1:35" x14ac:dyDescent="0.3">
      <c r="A1734" s="3" t="s">
        <v>503</v>
      </c>
      <c r="B1734" s="5">
        <v>41545</v>
      </c>
      <c r="C1734" s="5" t="s">
        <v>1307</v>
      </c>
      <c r="D1734" s="6">
        <v>18</v>
      </c>
      <c r="E1734" s="5" t="s">
        <v>1327</v>
      </c>
      <c r="F1734" s="3" t="s">
        <v>129</v>
      </c>
      <c r="G1734" s="3" t="s">
        <v>11</v>
      </c>
      <c r="H1734" s="3" t="s">
        <v>11</v>
      </c>
      <c r="I1734" s="3" t="s">
        <v>12</v>
      </c>
      <c r="AI1734" s="3" t="s">
        <v>59</v>
      </c>
    </row>
    <row r="1735" spans="1:35" x14ac:dyDescent="0.3">
      <c r="A1735" s="3" t="s">
        <v>503</v>
      </c>
      <c r="B1735" s="5">
        <v>41545</v>
      </c>
      <c r="C1735" s="5" t="s">
        <v>1307</v>
      </c>
      <c r="D1735" s="6">
        <v>18</v>
      </c>
      <c r="E1735" s="5" t="s">
        <v>1328</v>
      </c>
      <c r="F1735" s="3" t="s">
        <v>130</v>
      </c>
      <c r="G1735" s="3" t="s">
        <v>11</v>
      </c>
      <c r="H1735" s="3" t="s">
        <v>11</v>
      </c>
      <c r="I1735" s="3" t="s">
        <v>12</v>
      </c>
      <c r="AI1735" s="3" t="s">
        <v>59</v>
      </c>
    </row>
    <row r="1736" spans="1:35" x14ac:dyDescent="0.3">
      <c r="A1736" s="3" t="s">
        <v>503</v>
      </c>
      <c r="B1736" s="5">
        <v>41545</v>
      </c>
      <c r="C1736" s="5" t="s">
        <v>1307</v>
      </c>
      <c r="D1736" s="6">
        <v>19</v>
      </c>
      <c r="E1736" s="5" t="s">
        <v>1329</v>
      </c>
      <c r="F1736" s="3" t="s">
        <v>131</v>
      </c>
      <c r="G1736" s="3" t="s">
        <v>11</v>
      </c>
      <c r="H1736" s="3" t="s">
        <v>11</v>
      </c>
      <c r="I1736" s="3" t="s">
        <v>12</v>
      </c>
      <c r="AI1736" s="3" t="s">
        <v>59</v>
      </c>
    </row>
    <row r="1737" spans="1:35" x14ac:dyDescent="0.3">
      <c r="A1737" s="3" t="s">
        <v>503</v>
      </c>
      <c r="B1737" s="5">
        <v>41545</v>
      </c>
      <c r="C1737" s="5" t="s">
        <v>1307</v>
      </c>
      <c r="D1737" s="6">
        <v>19</v>
      </c>
      <c r="E1737" s="5" t="s">
        <v>1330</v>
      </c>
      <c r="F1737" s="3" t="s">
        <v>132</v>
      </c>
      <c r="G1737" s="3" t="s">
        <v>11</v>
      </c>
      <c r="H1737" s="3" t="s">
        <v>11</v>
      </c>
      <c r="I1737" s="3" t="s">
        <v>12</v>
      </c>
      <c r="AI1737" s="3" t="s">
        <v>59</v>
      </c>
    </row>
    <row r="1738" spans="1:35" x14ac:dyDescent="0.3">
      <c r="A1738" s="3" t="s">
        <v>503</v>
      </c>
      <c r="B1738" s="5">
        <v>41545</v>
      </c>
      <c r="C1738" s="5" t="s">
        <v>1307</v>
      </c>
      <c r="D1738" s="6">
        <v>20</v>
      </c>
      <c r="E1738" s="5" t="s">
        <v>1331</v>
      </c>
      <c r="F1738" s="3" t="s">
        <v>133</v>
      </c>
      <c r="G1738" s="3" t="s">
        <v>11</v>
      </c>
      <c r="H1738" s="3" t="s">
        <v>11</v>
      </c>
      <c r="I1738" s="3" t="s">
        <v>12</v>
      </c>
      <c r="AI1738" s="3" t="s">
        <v>59</v>
      </c>
    </row>
    <row r="1739" spans="1:35" x14ac:dyDescent="0.3">
      <c r="A1739" s="3" t="s">
        <v>503</v>
      </c>
      <c r="B1739" s="5">
        <v>41545</v>
      </c>
      <c r="C1739" s="5" t="s">
        <v>1307</v>
      </c>
      <c r="D1739" s="6">
        <v>20</v>
      </c>
      <c r="E1739" s="5" t="s">
        <v>1332</v>
      </c>
      <c r="F1739" s="3" t="s">
        <v>134</v>
      </c>
      <c r="G1739" s="3" t="s">
        <v>11</v>
      </c>
      <c r="H1739" s="3" t="s">
        <v>11</v>
      </c>
      <c r="I1739" s="3" t="s">
        <v>12</v>
      </c>
      <c r="AI1739" s="3" t="s">
        <v>59</v>
      </c>
    </row>
    <row r="1740" spans="1:35" x14ac:dyDescent="0.3">
      <c r="A1740" s="3" t="s">
        <v>503</v>
      </c>
      <c r="B1740" s="5">
        <v>41545</v>
      </c>
      <c r="C1740" s="5" t="s">
        <v>1307</v>
      </c>
      <c r="D1740" s="6">
        <v>21</v>
      </c>
      <c r="E1740" s="5" t="s">
        <v>1333</v>
      </c>
      <c r="F1740" s="3" t="s">
        <v>136</v>
      </c>
      <c r="G1740" s="3" t="s">
        <v>11</v>
      </c>
      <c r="H1740" s="3" t="s">
        <v>11</v>
      </c>
      <c r="AI1740" s="3" t="s">
        <v>59</v>
      </c>
    </row>
    <row r="1741" spans="1:35" x14ac:dyDescent="0.3">
      <c r="A1741" s="3" t="s">
        <v>503</v>
      </c>
      <c r="B1741" s="5">
        <v>41545</v>
      </c>
      <c r="C1741" s="5" t="s">
        <v>1307</v>
      </c>
      <c r="D1741" s="6">
        <v>21</v>
      </c>
      <c r="E1741" s="5" t="s">
        <v>1334</v>
      </c>
      <c r="F1741" s="3" t="s">
        <v>137</v>
      </c>
      <c r="G1741" s="3" t="s">
        <v>11</v>
      </c>
      <c r="H1741" s="3" t="s">
        <v>11</v>
      </c>
      <c r="I1741" s="3" t="s">
        <v>12</v>
      </c>
      <c r="AI1741" s="3" t="s">
        <v>59</v>
      </c>
    </row>
    <row r="1742" spans="1:35" x14ac:dyDescent="0.3">
      <c r="A1742" s="3" t="s">
        <v>503</v>
      </c>
      <c r="B1742" s="5">
        <v>41545</v>
      </c>
      <c r="C1742" s="5" t="s">
        <v>1307</v>
      </c>
      <c r="D1742" s="6">
        <v>22</v>
      </c>
      <c r="E1742" s="5" t="s">
        <v>1335</v>
      </c>
      <c r="F1742" s="3" t="s">
        <v>138</v>
      </c>
      <c r="G1742" s="3" t="s">
        <v>11</v>
      </c>
      <c r="H1742" s="3" t="s">
        <v>11</v>
      </c>
      <c r="AI1742" s="3" t="s">
        <v>59</v>
      </c>
    </row>
    <row r="1743" spans="1:35" x14ac:dyDescent="0.3">
      <c r="A1743" s="3" t="s">
        <v>503</v>
      </c>
      <c r="B1743" s="5">
        <v>41545</v>
      </c>
      <c r="C1743" s="5" t="s">
        <v>1307</v>
      </c>
      <c r="D1743" s="6">
        <v>22</v>
      </c>
      <c r="E1743" s="5" t="s">
        <v>1336</v>
      </c>
      <c r="F1743" s="3" t="s">
        <v>141</v>
      </c>
      <c r="G1743" s="3" t="s">
        <v>11</v>
      </c>
      <c r="H1743" s="3" t="s">
        <v>11</v>
      </c>
      <c r="I1743" s="3" t="s">
        <v>12</v>
      </c>
      <c r="AI1743" s="3" t="s">
        <v>59</v>
      </c>
    </row>
    <row r="1744" spans="1:35" x14ac:dyDescent="0.3">
      <c r="A1744" s="3" t="s">
        <v>503</v>
      </c>
      <c r="B1744" s="5">
        <v>41545</v>
      </c>
      <c r="C1744" s="5" t="s">
        <v>1307</v>
      </c>
      <c r="D1744" s="6">
        <v>23</v>
      </c>
      <c r="E1744" s="5" t="s">
        <v>1337</v>
      </c>
      <c r="F1744" s="3" t="s">
        <v>142</v>
      </c>
      <c r="G1744" s="3" t="s">
        <v>11</v>
      </c>
      <c r="H1744" s="3" t="s">
        <v>11</v>
      </c>
      <c r="AI1744" s="3" t="s">
        <v>59</v>
      </c>
    </row>
    <row r="1745" spans="1:35" x14ac:dyDescent="0.3">
      <c r="A1745" s="3" t="s">
        <v>503</v>
      </c>
      <c r="B1745" s="5">
        <v>41545</v>
      </c>
      <c r="C1745" s="5" t="s">
        <v>1307</v>
      </c>
      <c r="D1745" s="6">
        <v>23</v>
      </c>
      <c r="E1745" s="5" t="s">
        <v>1338</v>
      </c>
      <c r="F1745" s="3" t="s">
        <v>143</v>
      </c>
      <c r="G1745" s="3" t="s">
        <v>11</v>
      </c>
      <c r="H1745" s="3" t="s">
        <v>11</v>
      </c>
      <c r="I1745" s="3" t="s">
        <v>12</v>
      </c>
      <c r="AI1745" s="3" t="s">
        <v>59</v>
      </c>
    </row>
    <row r="1746" spans="1:35" x14ac:dyDescent="0.3">
      <c r="A1746" s="3" t="s">
        <v>503</v>
      </c>
      <c r="B1746" s="5">
        <v>41545</v>
      </c>
      <c r="C1746" s="5" t="s">
        <v>1307</v>
      </c>
      <c r="D1746" s="6">
        <v>24</v>
      </c>
      <c r="E1746" s="5" t="s">
        <v>1339</v>
      </c>
      <c r="F1746" s="3" t="s">
        <v>144</v>
      </c>
      <c r="G1746" s="3" t="s">
        <v>11</v>
      </c>
      <c r="H1746" s="3" t="s">
        <v>11</v>
      </c>
      <c r="I1746" s="3" t="s">
        <v>12</v>
      </c>
      <c r="AI1746" s="3" t="s">
        <v>59</v>
      </c>
    </row>
    <row r="1747" spans="1:35" x14ac:dyDescent="0.3">
      <c r="A1747" s="3" t="s">
        <v>503</v>
      </c>
      <c r="B1747" s="5">
        <v>41545</v>
      </c>
      <c r="C1747" s="5" t="s">
        <v>1307</v>
      </c>
      <c r="D1747" s="6">
        <v>24</v>
      </c>
      <c r="E1747" s="5" t="s">
        <v>1340</v>
      </c>
      <c r="F1747" s="3" t="s">
        <v>145</v>
      </c>
      <c r="G1747" s="3" t="s">
        <v>11</v>
      </c>
      <c r="H1747" s="3" t="s">
        <v>11</v>
      </c>
      <c r="AI1747" s="3" t="s">
        <v>59</v>
      </c>
    </row>
    <row r="1748" spans="1:35" x14ac:dyDescent="0.3">
      <c r="A1748" s="3" t="s">
        <v>503</v>
      </c>
      <c r="B1748" s="5">
        <v>41545</v>
      </c>
      <c r="C1748" s="5" t="s">
        <v>1307</v>
      </c>
      <c r="D1748" s="6">
        <v>25</v>
      </c>
      <c r="E1748" s="5" t="s">
        <v>1341</v>
      </c>
      <c r="F1748" s="3" t="s">
        <v>146</v>
      </c>
      <c r="G1748" s="3" t="s">
        <v>11</v>
      </c>
      <c r="H1748" s="3" t="s">
        <v>11</v>
      </c>
      <c r="AI1748" s="3" t="s">
        <v>59</v>
      </c>
    </row>
    <row r="1749" spans="1:35" x14ac:dyDescent="0.3">
      <c r="A1749" s="3" t="s">
        <v>503</v>
      </c>
      <c r="B1749" s="5">
        <v>41545</v>
      </c>
      <c r="C1749" s="5" t="s">
        <v>1307</v>
      </c>
      <c r="D1749" s="6">
        <v>25</v>
      </c>
      <c r="E1749" s="5" t="s">
        <v>1342</v>
      </c>
      <c r="F1749" s="3" t="s">
        <v>147</v>
      </c>
      <c r="G1749" s="3" t="s">
        <v>11</v>
      </c>
      <c r="H1749" s="3" t="s">
        <v>11</v>
      </c>
      <c r="AI1749" s="3" t="s">
        <v>59</v>
      </c>
    </row>
    <row r="1750" spans="1:35" x14ac:dyDescent="0.3">
      <c r="A1750" s="3" t="s">
        <v>503</v>
      </c>
      <c r="B1750" s="5">
        <v>41545</v>
      </c>
      <c r="C1750" s="5" t="s">
        <v>1307</v>
      </c>
      <c r="D1750" s="6">
        <v>26</v>
      </c>
      <c r="E1750" s="5" t="s">
        <v>1343</v>
      </c>
      <c r="F1750" s="3" t="s">
        <v>148</v>
      </c>
      <c r="G1750" s="3" t="s">
        <v>11</v>
      </c>
      <c r="H1750" s="3" t="s">
        <v>15</v>
      </c>
      <c r="AI1750" s="3" t="s">
        <v>59</v>
      </c>
    </row>
    <row r="1751" spans="1:35" x14ac:dyDescent="0.3">
      <c r="A1751" s="3" t="s">
        <v>503</v>
      </c>
      <c r="B1751" s="5">
        <v>41545</v>
      </c>
      <c r="C1751" s="5" t="s">
        <v>1307</v>
      </c>
      <c r="D1751" s="6">
        <v>26</v>
      </c>
      <c r="E1751" s="5" t="s">
        <v>1344</v>
      </c>
      <c r="F1751" s="3" t="s">
        <v>149</v>
      </c>
      <c r="G1751" s="3" t="s">
        <v>11</v>
      </c>
      <c r="H1751" s="3" t="s">
        <v>11</v>
      </c>
      <c r="AI1751" s="3" t="s">
        <v>59</v>
      </c>
    </row>
    <row r="1752" spans="1:35" x14ac:dyDescent="0.3">
      <c r="A1752" s="3" t="s">
        <v>503</v>
      </c>
      <c r="B1752" s="5">
        <v>41545</v>
      </c>
      <c r="C1752" s="5" t="s">
        <v>1307</v>
      </c>
      <c r="D1752" s="6">
        <v>27</v>
      </c>
      <c r="E1752" s="5" t="s">
        <v>1345</v>
      </c>
      <c r="F1752" s="3" t="s">
        <v>150</v>
      </c>
      <c r="G1752" s="3" t="s">
        <v>11</v>
      </c>
      <c r="H1752" s="3" t="s">
        <v>11</v>
      </c>
      <c r="I1752" s="3" t="s">
        <v>12</v>
      </c>
      <c r="AI1752" s="3" t="s">
        <v>59</v>
      </c>
    </row>
    <row r="1753" spans="1:35" x14ac:dyDescent="0.3">
      <c r="A1753" s="3" t="s">
        <v>503</v>
      </c>
      <c r="B1753" s="5">
        <v>41545</v>
      </c>
      <c r="C1753" s="5" t="s">
        <v>1307</v>
      </c>
      <c r="D1753" s="6">
        <v>27</v>
      </c>
      <c r="E1753" s="5" t="s">
        <v>1346</v>
      </c>
      <c r="F1753" s="3" t="s">
        <v>151</v>
      </c>
      <c r="G1753" s="3" t="s">
        <v>11</v>
      </c>
      <c r="H1753" s="3" t="s">
        <v>11</v>
      </c>
      <c r="AI1753" s="3" t="s">
        <v>59</v>
      </c>
    </row>
    <row r="1754" spans="1:35" x14ac:dyDescent="0.3">
      <c r="A1754" s="3" t="s">
        <v>503</v>
      </c>
      <c r="B1754" s="5">
        <v>41545</v>
      </c>
      <c r="C1754" s="5" t="s">
        <v>1307</v>
      </c>
      <c r="D1754" s="6">
        <v>28</v>
      </c>
      <c r="E1754" s="5" t="s">
        <v>1347</v>
      </c>
      <c r="F1754" s="3" t="s">
        <v>152</v>
      </c>
      <c r="G1754" s="3" t="s">
        <v>11</v>
      </c>
      <c r="H1754" s="3" t="s">
        <v>11</v>
      </c>
      <c r="AI1754" s="3" t="s">
        <v>59</v>
      </c>
    </row>
    <row r="1755" spans="1:35" x14ac:dyDescent="0.3">
      <c r="A1755" s="3" t="s">
        <v>503</v>
      </c>
      <c r="B1755" s="5">
        <v>41545</v>
      </c>
      <c r="C1755" s="5" t="s">
        <v>1307</v>
      </c>
      <c r="D1755" s="6">
        <v>28</v>
      </c>
      <c r="E1755" s="5" t="s">
        <v>1348</v>
      </c>
      <c r="F1755" s="3" t="s">
        <v>153</v>
      </c>
      <c r="G1755" s="3" t="s">
        <v>11</v>
      </c>
      <c r="H1755" s="3" t="s">
        <v>11</v>
      </c>
      <c r="AI1755" s="3" t="s">
        <v>59</v>
      </c>
    </row>
    <row r="1756" spans="1:35" x14ac:dyDescent="0.3">
      <c r="A1756" s="3" t="s">
        <v>503</v>
      </c>
      <c r="B1756" s="5">
        <v>41545</v>
      </c>
      <c r="C1756" s="5" t="s">
        <v>1307</v>
      </c>
      <c r="D1756" s="6">
        <v>29</v>
      </c>
      <c r="E1756" s="5" t="s">
        <v>1349</v>
      </c>
      <c r="F1756" s="3" t="s">
        <v>154</v>
      </c>
      <c r="G1756" s="3" t="s">
        <v>11</v>
      </c>
      <c r="H1756" s="3" t="s">
        <v>11</v>
      </c>
      <c r="AI1756" s="3" t="s">
        <v>59</v>
      </c>
    </row>
    <row r="1757" spans="1:35" x14ac:dyDescent="0.3">
      <c r="A1757" s="3" t="s">
        <v>503</v>
      </c>
      <c r="B1757" s="5">
        <v>41545</v>
      </c>
      <c r="C1757" s="5" t="s">
        <v>1307</v>
      </c>
      <c r="D1757" s="6">
        <v>29</v>
      </c>
      <c r="E1757" s="5" t="s">
        <v>1350</v>
      </c>
      <c r="F1757" s="3" t="s">
        <v>155</v>
      </c>
      <c r="G1757" s="3" t="s">
        <v>11</v>
      </c>
      <c r="H1757" s="3" t="s">
        <v>11</v>
      </c>
      <c r="AI1757" s="3" t="s">
        <v>59</v>
      </c>
    </row>
    <row r="1758" spans="1:35" x14ac:dyDescent="0.3">
      <c r="A1758" s="3" t="s">
        <v>503</v>
      </c>
      <c r="B1758" s="5">
        <v>41545</v>
      </c>
      <c r="C1758" s="5" t="s">
        <v>1307</v>
      </c>
      <c r="D1758" s="6">
        <v>30</v>
      </c>
      <c r="E1758" s="5" t="s">
        <v>1351</v>
      </c>
      <c r="F1758" s="3" t="s">
        <v>156</v>
      </c>
      <c r="G1758" s="3" t="s">
        <v>11</v>
      </c>
      <c r="H1758" s="3" t="s">
        <v>11</v>
      </c>
      <c r="AI1758" s="3" t="s">
        <v>59</v>
      </c>
    </row>
    <row r="1759" spans="1:35" x14ac:dyDescent="0.3">
      <c r="A1759" s="3" t="s">
        <v>503</v>
      </c>
      <c r="B1759" s="5">
        <v>41545</v>
      </c>
      <c r="C1759" s="5" t="s">
        <v>1307</v>
      </c>
      <c r="D1759" s="6">
        <v>30</v>
      </c>
      <c r="E1759" s="5" t="s">
        <v>1352</v>
      </c>
      <c r="F1759" s="3" t="s">
        <v>157</v>
      </c>
      <c r="G1759" s="3" t="s">
        <v>11</v>
      </c>
      <c r="H1759" s="3" t="s">
        <v>11</v>
      </c>
      <c r="AI1759" s="3" t="s">
        <v>59</v>
      </c>
    </row>
    <row r="1760" spans="1:35" x14ac:dyDescent="0.3">
      <c r="A1760" s="3" t="s">
        <v>503</v>
      </c>
      <c r="B1760" s="5">
        <v>41545</v>
      </c>
      <c r="C1760" s="5" t="s">
        <v>1307</v>
      </c>
      <c r="D1760" s="6">
        <v>31</v>
      </c>
      <c r="E1760" s="5" t="s">
        <v>1353</v>
      </c>
      <c r="F1760" s="3" t="s">
        <v>158</v>
      </c>
      <c r="G1760" s="3" t="s">
        <v>11</v>
      </c>
      <c r="H1760" s="3" t="s">
        <v>11</v>
      </c>
      <c r="AI1760" s="3" t="s">
        <v>59</v>
      </c>
    </row>
    <row r="1761" spans="1:35" x14ac:dyDescent="0.3">
      <c r="A1761" s="3" t="s">
        <v>503</v>
      </c>
      <c r="B1761" s="5">
        <v>41545</v>
      </c>
      <c r="C1761" s="5" t="s">
        <v>1307</v>
      </c>
      <c r="D1761" s="6">
        <v>31</v>
      </c>
      <c r="E1761" s="5" t="s">
        <v>1354</v>
      </c>
      <c r="F1761" s="3" t="s">
        <v>159</v>
      </c>
      <c r="G1761" s="3" t="s">
        <v>11</v>
      </c>
      <c r="H1761" s="3" t="s">
        <v>11</v>
      </c>
      <c r="AI1761" s="3" t="s">
        <v>59</v>
      </c>
    </row>
    <row r="1762" spans="1:35" x14ac:dyDescent="0.3">
      <c r="A1762" s="3" t="s">
        <v>503</v>
      </c>
      <c r="B1762" s="5">
        <v>41545</v>
      </c>
      <c r="C1762" s="5" t="s">
        <v>1307</v>
      </c>
      <c r="D1762" s="6">
        <v>32</v>
      </c>
      <c r="E1762" s="5" t="s">
        <v>1355</v>
      </c>
      <c r="F1762" s="3" t="s">
        <v>160</v>
      </c>
      <c r="G1762" s="3" t="s">
        <v>11</v>
      </c>
      <c r="H1762" s="3" t="s">
        <v>11</v>
      </c>
      <c r="AI1762" s="3" t="s">
        <v>59</v>
      </c>
    </row>
    <row r="1763" spans="1:35" x14ac:dyDescent="0.3">
      <c r="A1763" s="3" t="s">
        <v>503</v>
      </c>
      <c r="B1763" s="5">
        <v>41545</v>
      </c>
      <c r="C1763" s="5" t="s">
        <v>1307</v>
      </c>
      <c r="D1763" s="6">
        <v>32</v>
      </c>
      <c r="E1763" s="5" t="s">
        <v>1356</v>
      </c>
      <c r="F1763" s="3" t="s">
        <v>161</v>
      </c>
      <c r="G1763" s="3" t="s">
        <v>11</v>
      </c>
      <c r="H1763" s="3" t="s">
        <v>11</v>
      </c>
      <c r="AI1763" s="3" t="s">
        <v>59</v>
      </c>
    </row>
    <row r="1764" spans="1:35" x14ac:dyDescent="0.3">
      <c r="A1764" s="3" t="s">
        <v>503</v>
      </c>
      <c r="B1764" s="5">
        <v>41545</v>
      </c>
      <c r="C1764" s="5" t="s">
        <v>1307</v>
      </c>
      <c r="D1764" s="6">
        <v>33</v>
      </c>
      <c r="E1764" s="5" t="s">
        <v>1357</v>
      </c>
      <c r="F1764" s="3" t="s">
        <v>162</v>
      </c>
      <c r="G1764" s="3" t="s">
        <v>11</v>
      </c>
      <c r="H1764" s="3" t="s">
        <v>11</v>
      </c>
      <c r="AI1764" s="3" t="s">
        <v>78</v>
      </c>
    </row>
    <row r="1765" spans="1:35" x14ac:dyDescent="0.3">
      <c r="A1765" s="3" t="s">
        <v>503</v>
      </c>
      <c r="B1765" s="5">
        <v>41545</v>
      </c>
      <c r="C1765" s="5" t="s">
        <v>1307</v>
      </c>
      <c r="D1765" s="6">
        <v>33</v>
      </c>
      <c r="E1765" s="5" t="s">
        <v>1358</v>
      </c>
      <c r="F1765" s="3" t="s">
        <v>163</v>
      </c>
      <c r="G1765" s="3" t="s">
        <v>11</v>
      </c>
      <c r="H1765" s="3" t="s">
        <v>11</v>
      </c>
      <c r="I1765" s="3" t="s">
        <v>12</v>
      </c>
      <c r="AI1765" s="3" t="s">
        <v>78</v>
      </c>
    </row>
    <row r="1766" spans="1:35" x14ac:dyDescent="0.3">
      <c r="A1766" s="3" t="s">
        <v>503</v>
      </c>
      <c r="B1766" s="5">
        <v>41545</v>
      </c>
      <c r="C1766" s="5" t="s">
        <v>1307</v>
      </c>
      <c r="D1766" s="6">
        <v>34</v>
      </c>
      <c r="E1766" s="5" t="s">
        <v>1359</v>
      </c>
      <c r="F1766" s="3" t="s">
        <v>164</v>
      </c>
      <c r="G1766" s="3" t="s">
        <v>11</v>
      </c>
      <c r="H1766" s="3" t="s">
        <v>11</v>
      </c>
      <c r="AI1766" s="3" t="s">
        <v>78</v>
      </c>
    </row>
    <row r="1767" spans="1:35" x14ac:dyDescent="0.3">
      <c r="A1767" s="3" t="s">
        <v>503</v>
      </c>
      <c r="B1767" s="5">
        <v>41545</v>
      </c>
      <c r="C1767" s="5" t="s">
        <v>1307</v>
      </c>
      <c r="D1767" s="6">
        <v>34</v>
      </c>
      <c r="E1767" s="5" t="s">
        <v>1360</v>
      </c>
      <c r="F1767" s="3" t="s">
        <v>165</v>
      </c>
      <c r="G1767" s="3" t="s">
        <v>11</v>
      </c>
      <c r="H1767" s="3" t="s">
        <v>11</v>
      </c>
      <c r="AI1767" s="3" t="s">
        <v>78</v>
      </c>
    </row>
    <row r="1768" spans="1:35" x14ac:dyDescent="0.3">
      <c r="A1768" s="3" t="s">
        <v>503</v>
      </c>
      <c r="B1768" s="5">
        <v>41545</v>
      </c>
      <c r="C1768" s="5" t="s">
        <v>1307</v>
      </c>
      <c r="D1768" s="6">
        <v>35</v>
      </c>
      <c r="E1768" s="5" t="s">
        <v>1361</v>
      </c>
      <c r="F1768" s="3" t="s">
        <v>166</v>
      </c>
      <c r="G1768" s="3" t="s">
        <v>11</v>
      </c>
      <c r="H1768" s="3" t="s">
        <v>11</v>
      </c>
      <c r="AI1768" s="3" t="s">
        <v>78</v>
      </c>
    </row>
    <row r="1769" spans="1:35" x14ac:dyDescent="0.3">
      <c r="A1769" s="3" t="s">
        <v>503</v>
      </c>
      <c r="B1769" s="5">
        <v>41545</v>
      </c>
      <c r="C1769" s="5" t="s">
        <v>1307</v>
      </c>
      <c r="D1769" s="6">
        <v>35</v>
      </c>
      <c r="E1769" s="5" t="s">
        <v>1362</v>
      </c>
      <c r="F1769" s="3" t="s">
        <v>167</v>
      </c>
      <c r="G1769" s="3" t="s">
        <v>11</v>
      </c>
      <c r="H1769" s="3" t="s">
        <v>11</v>
      </c>
      <c r="AI1769" s="3" t="s">
        <v>78</v>
      </c>
    </row>
    <row r="1770" spans="1:35" x14ac:dyDescent="0.3">
      <c r="A1770" s="3" t="s">
        <v>503</v>
      </c>
      <c r="B1770" s="5">
        <v>41545</v>
      </c>
      <c r="C1770" s="5" t="s">
        <v>1307</v>
      </c>
      <c r="D1770" s="6">
        <v>36</v>
      </c>
      <c r="E1770" s="5" t="s">
        <v>1363</v>
      </c>
      <c r="F1770" s="3" t="s">
        <v>168</v>
      </c>
      <c r="G1770" s="3" t="s">
        <v>11</v>
      </c>
      <c r="H1770" s="3" t="s">
        <v>11</v>
      </c>
      <c r="AI1770" s="3" t="s">
        <v>78</v>
      </c>
    </row>
    <row r="1771" spans="1:35" x14ac:dyDescent="0.3">
      <c r="A1771" s="3" t="s">
        <v>503</v>
      </c>
      <c r="B1771" s="5">
        <v>41545</v>
      </c>
      <c r="C1771" s="5" t="s">
        <v>1307</v>
      </c>
      <c r="D1771" s="6">
        <v>36</v>
      </c>
      <c r="E1771" s="5" t="s">
        <v>1364</v>
      </c>
      <c r="F1771" s="3" t="s">
        <v>169</v>
      </c>
      <c r="G1771" s="3" t="s">
        <v>11</v>
      </c>
      <c r="H1771" s="3" t="s">
        <v>11</v>
      </c>
      <c r="I1771" s="3" t="s">
        <v>12</v>
      </c>
      <c r="AI1771" s="3" t="s">
        <v>78</v>
      </c>
    </row>
    <row r="1772" spans="1:35" x14ac:dyDescent="0.3">
      <c r="A1772" s="3" t="s">
        <v>503</v>
      </c>
      <c r="B1772" s="5">
        <v>41545</v>
      </c>
      <c r="C1772" s="5" t="s">
        <v>1307</v>
      </c>
      <c r="D1772" s="6">
        <v>37</v>
      </c>
      <c r="E1772" s="5" t="s">
        <v>1365</v>
      </c>
      <c r="F1772" s="3" t="s">
        <v>170</v>
      </c>
      <c r="G1772" s="3" t="s">
        <v>11</v>
      </c>
      <c r="H1772" s="3" t="s">
        <v>11</v>
      </c>
      <c r="AI1772" s="3" t="s">
        <v>78</v>
      </c>
    </row>
    <row r="1773" spans="1:35" x14ac:dyDescent="0.3">
      <c r="A1773" s="3" t="s">
        <v>503</v>
      </c>
      <c r="B1773" s="5">
        <v>41545</v>
      </c>
      <c r="C1773" s="5" t="s">
        <v>1307</v>
      </c>
      <c r="D1773" s="6">
        <v>37</v>
      </c>
      <c r="E1773" s="5" t="s">
        <v>1366</v>
      </c>
      <c r="F1773" s="3" t="s">
        <v>171</v>
      </c>
      <c r="G1773" s="3" t="s">
        <v>11</v>
      </c>
      <c r="H1773" s="3" t="s">
        <v>11</v>
      </c>
      <c r="AI1773" s="3" t="s">
        <v>78</v>
      </c>
    </row>
    <row r="1774" spans="1:35" x14ac:dyDescent="0.3">
      <c r="A1774" s="3" t="s">
        <v>503</v>
      </c>
      <c r="B1774" s="5">
        <v>41545</v>
      </c>
      <c r="C1774" s="5" t="s">
        <v>1307</v>
      </c>
      <c r="D1774" s="6">
        <v>38</v>
      </c>
      <c r="E1774" s="5" t="s">
        <v>1367</v>
      </c>
      <c r="F1774" s="3" t="s">
        <v>172</v>
      </c>
      <c r="G1774" s="3" t="s">
        <v>11</v>
      </c>
      <c r="H1774" s="3" t="s">
        <v>11</v>
      </c>
      <c r="I1774" s="3" t="s">
        <v>12</v>
      </c>
      <c r="AI1774" s="3" t="s">
        <v>78</v>
      </c>
    </row>
    <row r="1775" spans="1:35" x14ac:dyDescent="0.3">
      <c r="A1775" s="3" t="s">
        <v>503</v>
      </c>
      <c r="B1775" s="5">
        <v>41545</v>
      </c>
      <c r="C1775" s="5" t="s">
        <v>1307</v>
      </c>
      <c r="D1775" s="6">
        <v>38</v>
      </c>
      <c r="E1775" s="5" t="s">
        <v>1368</v>
      </c>
      <c r="F1775" s="3" t="s">
        <v>173</v>
      </c>
      <c r="G1775" s="3" t="s">
        <v>11</v>
      </c>
      <c r="H1775" s="3" t="s">
        <v>11</v>
      </c>
      <c r="AI1775" s="3" t="s">
        <v>78</v>
      </c>
    </row>
    <row r="1776" spans="1:35" x14ac:dyDescent="0.3">
      <c r="A1776" s="3" t="s">
        <v>503</v>
      </c>
      <c r="B1776" s="5">
        <v>41545</v>
      </c>
      <c r="C1776" s="5" t="s">
        <v>1307</v>
      </c>
      <c r="D1776" s="6">
        <v>39</v>
      </c>
      <c r="E1776" s="5" t="s">
        <v>1369</v>
      </c>
      <c r="F1776" s="3" t="s">
        <v>174</v>
      </c>
      <c r="G1776" s="3" t="s">
        <v>11</v>
      </c>
      <c r="H1776" s="3" t="s">
        <v>11</v>
      </c>
      <c r="AI1776" s="3" t="s">
        <v>78</v>
      </c>
    </row>
    <row r="1777" spans="1:35" x14ac:dyDescent="0.3">
      <c r="A1777" s="3" t="s">
        <v>503</v>
      </c>
      <c r="B1777" s="5">
        <v>41545</v>
      </c>
      <c r="C1777" s="5" t="s">
        <v>1307</v>
      </c>
      <c r="D1777" s="6">
        <v>39</v>
      </c>
      <c r="E1777" s="5" t="s">
        <v>1370</v>
      </c>
      <c r="F1777" s="3" t="s">
        <v>175</v>
      </c>
      <c r="G1777" s="3" t="s">
        <v>11</v>
      </c>
      <c r="H1777" s="3" t="s">
        <v>11</v>
      </c>
      <c r="AI1777" s="3" t="s">
        <v>78</v>
      </c>
    </row>
    <row r="1778" spans="1:35" x14ac:dyDescent="0.3">
      <c r="A1778" s="3" t="s">
        <v>503</v>
      </c>
      <c r="B1778" s="5">
        <v>41545</v>
      </c>
      <c r="C1778" s="5" t="s">
        <v>1307</v>
      </c>
      <c r="D1778" s="6">
        <v>40</v>
      </c>
      <c r="E1778" s="5" t="s">
        <v>1371</v>
      </c>
      <c r="F1778" s="3" t="s">
        <v>176</v>
      </c>
      <c r="G1778" s="3" t="s">
        <v>11</v>
      </c>
      <c r="H1778" s="3" t="s">
        <v>11</v>
      </c>
      <c r="AI1778" s="3" t="s">
        <v>78</v>
      </c>
    </row>
    <row r="1779" spans="1:35" x14ac:dyDescent="0.3">
      <c r="A1779" s="3" t="s">
        <v>503</v>
      </c>
      <c r="B1779" s="5">
        <v>41545</v>
      </c>
      <c r="C1779" s="5" t="s">
        <v>1307</v>
      </c>
      <c r="D1779" s="6">
        <v>40</v>
      </c>
      <c r="E1779" s="5" t="s">
        <v>1372</v>
      </c>
      <c r="F1779" s="3" t="s">
        <v>177</v>
      </c>
      <c r="G1779" s="3" t="s">
        <v>11</v>
      </c>
      <c r="H1779" s="3" t="s">
        <v>11</v>
      </c>
      <c r="I1779" s="3" t="s">
        <v>12</v>
      </c>
      <c r="AI1779" s="3" t="s">
        <v>78</v>
      </c>
    </row>
    <row r="1780" spans="1:35" x14ac:dyDescent="0.3">
      <c r="A1780" s="3" t="s">
        <v>503</v>
      </c>
      <c r="B1780" s="5">
        <v>41545</v>
      </c>
      <c r="C1780" s="5" t="s">
        <v>1307</v>
      </c>
      <c r="D1780" s="6">
        <v>41</v>
      </c>
      <c r="E1780" s="5" t="s">
        <v>1373</v>
      </c>
      <c r="F1780" s="3" t="s">
        <v>178</v>
      </c>
      <c r="G1780" s="3" t="s">
        <v>11</v>
      </c>
      <c r="H1780" s="3" t="s">
        <v>11</v>
      </c>
      <c r="AI1780" s="3" t="s">
        <v>78</v>
      </c>
    </row>
    <row r="1781" spans="1:35" x14ac:dyDescent="0.3">
      <c r="A1781" s="3" t="s">
        <v>503</v>
      </c>
      <c r="B1781" s="5">
        <v>41545</v>
      </c>
      <c r="C1781" s="5" t="s">
        <v>1307</v>
      </c>
      <c r="D1781" s="6">
        <v>41</v>
      </c>
      <c r="E1781" s="5" t="s">
        <v>1374</v>
      </c>
      <c r="F1781" s="3" t="s">
        <v>179</v>
      </c>
      <c r="G1781" s="3" t="s">
        <v>11</v>
      </c>
      <c r="H1781" s="3" t="s">
        <v>11</v>
      </c>
      <c r="AI1781" s="3" t="s">
        <v>78</v>
      </c>
    </row>
    <row r="1782" spans="1:35" x14ac:dyDescent="0.3">
      <c r="A1782" s="3" t="s">
        <v>503</v>
      </c>
      <c r="B1782" s="5">
        <v>41545</v>
      </c>
      <c r="C1782" s="5" t="s">
        <v>1307</v>
      </c>
      <c r="D1782" s="6">
        <v>42</v>
      </c>
      <c r="E1782" s="5" t="s">
        <v>1375</v>
      </c>
      <c r="F1782" s="3" t="s">
        <v>180</v>
      </c>
      <c r="G1782" s="3" t="s">
        <v>11</v>
      </c>
      <c r="H1782" s="3" t="s">
        <v>11</v>
      </c>
      <c r="AI1782" s="3" t="s">
        <v>78</v>
      </c>
    </row>
    <row r="1783" spans="1:35" x14ac:dyDescent="0.3">
      <c r="A1783" s="3" t="s">
        <v>503</v>
      </c>
      <c r="B1783" s="5">
        <v>41545</v>
      </c>
      <c r="C1783" s="5" t="s">
        <v>1307</v>
      </c>
      <c r="D1783" s="6">
        <v>42</v>
      </c>
      <c r="E1783" s="5" t="s">
        <v>1376</v>
      </c>
      <c r="F1783" s="3" t="s">
        <v>181</v>
      </c>
      <c r="G1783" s="3" t="s">
        <v>11</v>
      </c>
      <c r="H1783" s="3" t="s">
        <v>11</v>
      </c>
      <c r="AI1783" s="3" t="s">
        <v>78</v>
      </c>
    </row>
    <row r="1784" spans="1:35" x14ac:dyDescent="0.3">
      <c r="A1784" s="3" t="s">
        <v>503</v>
      </c>
      <c r="B1784" s="5">
        <v>41545</v>
      </c>
      <c r="C1784" s="5" t="s">
        <v>1307</v>
      </c>
      <c r="D1784" s="6">
        <v>43</v>
      </c>
      <c r="E1784" s="5" t="s">
        <v>1377</v>
      </c>
      <c r="F1784" s="3" t="s">
        <v>182</v>
      </c>
      <c r="G1784" s="3" t="s">
        <v>11</v>
      </c>
      <c r="H1784" s="3" t="s">
        <v>11</v>
      </c>
      <c r="AI1784" s="3" t="s">
        <v>78</v>
      </c>
    </row>
    <row r="1785" spans="1:35" x14ac:dyDescent="0.3">
      <c r="A1785" s="3" t="s">
        <v>503</v>
      </c>
      <c r="B1785" s="5">
        <v>41545</v>
      </c>
      <c r="C1785" s="5" t="s">
        <v>1307</v>
      </c>
      <c r="D1785" s="6">
        <v>43</v>
      </c>
      <c r="E1785" s="5" t="s">
        <v>1378</v>
      </c>
      <c r="F1785" s="3" t="s">
        <v>183</v>
      </c>
      <c r="G1785" s="3" t="s">
        <v>11</v>
      </c>
      <c r="H1785" s="3" t="s">
        <v>11</v>
      </c>
      <c r="AI1785" s="3" t="s">
        <v>78</v>
      </c>
    </row>
    <row r="1786" spans="1:35" x14ac:dyDescent="0.3">
      <c r="A1786" s="3" t="s">
        <v>503</v>
      </c>
      <c r="B1786" s="5">
        <v>41545</v>
      </c>
      <c r="C1786" s="5" t="s">
        <v>1307</v>
      </c>
      <c r="D1786" s="6">
        <v>44</v>
      </c>
      <c r="E1786" s="5" t="s">
        <v>1379</v>
      </c>
      <c r="F1786" s="3" t="s">
        <v>184</v>
      </c>
      <c r="G1786" s="3" t="s">
        <v>11</v>
      </c>
      <c r="H1786" s="3" t="s">
        <v>11</v>
      </c>
      <c r="I1786" s="3" t="s">
        <v>12</v>
      </c>
      <c r="AI1786" s="3" t="s">
        <v>78</v>
      </c>
    </row>
    <row r="1787" spans="1:35" x14ac:dyDescent="0.3">
      <c r="A1787" s="3" t="s">
        <v>503</v>
      </c>
      <c r="B1787" s="5">
        <v>41545</v>
      </c>
      <c r="C1787" s="5" t="s">
        <v>1307</v>
      </c>
      <c r="D1787" s="6">
        <v>44</v>
      </c>
      <c r="E1787" s="5" t="s">
        <v>1380</v>
      </c>
      <c r="F1787" s="3" t="s">
        <v>185</v>
      </c>
      <c r="G1787" s="3" t="s">
        <v>11</v>
      </c>
      <c r="H1787" s="3" t="s">
        <v>11</v>
      </c>
      <c r="AI1787" s="3" t="s">
        <v>78</v>
      </c>
    </row>
    <row r="1788" spans="1:35" x14ac:dyDescent="0.3">
      <c r="A1788" s="3" t="s">
        <v>503</v>
      </c>
      <c r="B1788" s="5">
        <v>41545</v>
      </c>
      <c r="C1788" s="5" t="s">
        <v>1307</v>
      </c>
      <c r="D1788" s="6">
        <v>45</v>
      </c>
      <c r="E1788" s="5" t="s">
        <v>1381</v>
      </c>
      <c r="F1788" s="3" t="s">
        <v>187</v>
      </c>
      <c r="G1788" s="3" t="s">
        <v>11</v>
      </c>
      <c r="H1788" s="3" t="s">
        <v>11</v>
      </c>
      <c r="AI1788" s="3" t="s">
        <v>78</v>
      </c>
    </row>
    <row r="1789" spans="1:35" x14ac:dyDescent="0.3">
      <c r="A1789" s="3" t="s">
        <v>503</v>
      </c>
      <c r="B1789" s="5">
        <v>41545</v>
      </c>
      <c r="C1789" s="5" t="s">
        <v>1307</v>
      </c>
      <c r="D1789" s="6">
        <v>45</v>
      </c>
      <c r="E1789" s="5" t="s">
        <v>1382</v>
      </c>
      <c r="F1789" s="3" t="s">
        <v>188</v>
      </c>
      <c r="G1789" s="3" t="s">
        <v>11</v>
      </c>
      <c r="H1789" s="3" t="s">
        <v>11</v>
      </c>
      <c r="I1789" s="3" t="s">
        <v>12</v>
      </c>
      <c r="AI1789" s="3" t="s">
        <v>78</v>
      </c>
    </row>
    <row r="1790" spans="1:35" x14ac:dyDescent="0.3">
      <c r="A1790" s="3" t="s">
        <v>503</v>
      </c>
      <c r="B1790" s="5">
        <v>41545</v>
      </c>
      <c r="C1790" s="5" t="s">
        <v>1307</v>
      </c>
      <c r="D1790" s="6">
        <v>46</v>
      </c>
      <c r="E1790" s="5" t="s">
        <v>1383</v>
      </c>
      <c r="F1790" s="3" t="s">
        <v>189</v>
      </c>
      <c r="G1790" s="3" t="s">
        <v>11</v>
      </c>
      <c r="H1790" s="3" t="s">
        <v>11</v>
      </c>
      <c r="AI1790" s="3" t="s">
        <v>78</v>
      </c>
    </row>
    <row r="1791" spans="1:35" x14ac:dyDescent="0.3">
      <c r="A1791" s="3" t="s">
        <v>503</v>
      </c>
      <c r="B1791" s="5">
        <v>41545</v>
      </c>
      <c r="C1791" s="5" t="s">
        <v>1307</v>
      </c>
      <c r="D1791" s="6">
        <v>46</v>
      </c>
      <c r="E1791" s="5" t="s">
        <v>1384</v>
      </c>
      <c r="F1791" s="3" t="s">
        <v>190</v>
      </c>
      <c r="G1791" s="3" t="s">
        <v>11</v>
      </c>
      <c r="H1791" s="3" t="s">
        <v>11</v>
      </c>
      <c r="AI1791" s="3" t="s">
        <v>78</v>
      </c>
    </row>
    <row r="1792" spans="1:35" x14ac:dyDescent="0.3">
      <c r="A1792" s="3" t="s">
        <v>503</v>
      </c>
      <c r="B1792" s="5">
        <v>41545</v>
      </c>
      <c r="C1792" s="5" t="s">
        <v>1307</v>
      </c>
      <c r="D1792" s="6">
        <v>47</v>
      </c>
      <c r="E1792" s="5" t="s">
        <v>1385</v>
      </c>
      <c r="F1792" s="3" t="s">
        <v>191</v>
      </c>
      <c r="G1792" s="3" t="s">
        <v>11</v>
      </c>
      <c r="H1792" s="3" t="s">
        <v>11</v>
      </c>
      <c r="AI1792" s="3" t="s">
        <v>78</v>
      </c>
    </row>
    <row r="1793" spans="1:35" x14ac:dyDescent="0.3">
      <c r="A1793" s="3" t="s">
        <v>503</v>
      </c>
      <c r="B1793" s="5">
        <v>41545</v>
      </c>
      <c r="C1793" s="5" t="s">
        <v>1307</v>
      </c>
      <c r="D1793" s="6">
        <v>47</v>
      </c>
      <c r="E1793" s="5" t="s">
        <v>1386</v>
      </c>
      <c r="F1793" s="3" t="s">
        <v>193</v>
      </c>
      <c r="G1793" s="3" t="s">
        <v>11</v>
      </c>
      <c r="H1793" s="3" t="s">
        <v>11</v>
      </c>
      <c r="AI1793" s="3" t="s">
        <v>78</v>
      </c>
    </row>
    <row r="1794" spans="1:35" x14ac:dyDescent="0.3">
      <c r="A1794" s="3" t="s">
        <v>503</v>
      </c>
      <c r="B1794" s="5">
        <v>41545</v>
      </c>
      <c r="C1794" s="5" t="s">
        <v>1307</v>
      </c>
      <c r="D1794" s="6">
        <v>48</v>
      </c>
      <c r="E1794" s="5" t="s">
        <v>1387</v>
      </c>
      <c r="F1794" s="3" t="s">
        <v>194</v>
      </c>
      <c r="G1794" s="3" t="s">
        <v>11</v>
      </c>
      <c r="H1794" s="3" t="s">
        <v>11</v>
      </c>
      <c r="AI1794" s="3" t="s">
        <v>78</v>
      </c>
    </row>
    <row r="1795" spans="1:35" x14ac:dyDescent="0.3">
      <c r="A1795" s="3" t="s">
        <v>503</v>
      </c>
      <c r="B1795" s="5">
        <v>41545</v>
      </c>
      <c r="C1795" s="5" t="s">
        <v>1307</v>
      </c>
      <c r="D1795" s="6">
        <v>48</v>
      </c>
      <c r="E1795" s="5" t="s">
        <v>1388</v>
      </c>
      <c r="F1795" s="3" t="s">
        <v>195</v>
      </c>
      <c r="G1795" s="3" t="s">
        <v>11</v>
      </c>
      <c r="H1795" s="3" t="s">
        <v>11</v>
      </c>
      <c r="AI1795" s="3" t="s">
        <v>78</v>
      </c>
    </row>
    <row r="1796" spans="1:35" x14ac:dyDescent="0.3">
      <c r="A1796" s="3" t="s">
        <v>504</v>
      </c>
      <c r="B1796" s="5">
        <v>41546</v>
      </c>
      <c r="C1796" s="5" t="s">
        <v>1307</v>
      </c>
      <c r="D1796" s="6">
        <v>1</v>
      </c>
      <c r="E1796" s="5" t="s">
        <v>1389</v>
      </c>
      <c r="F1796" s="3" t="s">
        <v>91</v>
      </c>
      <c r="G1796" s="3" t="s">
        <v>11</v>
      </c>
      <c r="H1796" s="3" t="s">
        <v>11</v>
      </c>
      <c r="AI1796" s="3" t="s">
        <v>78</v>
      </c>
    </row>
    <row r="1797" spans="1:35" x14ac:dyDescent="0.3">
      <c r="A1797" s="3" t="s">
        <v>504</v>
      </c>
      <c r="B1797" s="5">
        <v>41546</v>
      </c>
      <c r="C1797" s="5" t="s">
        <v>1307</v>
      </c>
      <c r="D1797" s="6">
        <v>1</v>
      </c>
      <c r="E1797" s="5" t="s">
        <v>1390</v>
      </c>
      <c r="F1797" s="3" t="s">
        <v>93</v>
      </c>
      <c r="G1797" s="3" t="s">
        <v>11</v>
      </c>
      <c r="H1797" s="3" t="s">
        <v>11</v>
      </c>
      <c r="AI1797" s="3" t="s">
        <v>78</v>
      </c>
    </row>
    <row r="1798" spans="1:35" x14ac:dyDescent="0.3">
      <c r="A1798" s="3" t="s">
        <v>504</v>
      </c>
      <c r="B1798" s="5">
        <v>41546</v>
      </c>
      <c r="C1798" s="5" t="s">
        <v>1307</v>
      </c>
      <c r="D1798" s="6">
        <v>2</v>
      </c>
      <c r="E1798" s="5" t="s">
        <v>1391</v>
      </c>
      <c r="F1798" s="3" t="s">
        <v>94</v>
      </c>
      <c r="G1798" s="3" t="s">
        <v>11</v>
      </c>
      <c r="H1798" s="3" t="s">
        <v>11</v>
      </c>
      <c r="AI1798" s="3" t="s">
        <v>78</v>
      </c>
    </row>
    <row r="1799" spans="1:35" x14ac:dyDescent="0.3">
      <c r="A1799" s="3" t="s">
        <v>504</v>
      </c>
      <c r="B1799" s="5">
        <v>41546</v>
      </c>
      <c r="C1799" s="5" t="s">
        <v>1307</v>
      </c>
      <c r="D1799" s="6">
        <v>2</v>
      </c>
      <c r="E1799" s="5" t="s">
        <v>1392</v>
      </c>
      <c r="F1799" s="3" t="s">
        <v>95</v>
      </c>
      <c r="G1799" s="3" t="s">
        <v>11</v>
      </c>
      <c r="H1799" s="3" t="s">
        <v>11</v>
      </c>
      <c r="AI1799" s="3" t="s">
        <v>78</v>
      </c>
    </row>
    <row r="1800" spans="1:35" x14ac:dyDescent="0.3">
      <c r="A1800" s="3" t="s">
        <v>504</v>
      </c>
      <c r="B1800" s="5">
        <v>41546</v>
      </c>
      <c r="C1800" s="5" t="s">
        <v>1307</v>
      </c>
      <c r="D1800" s="6">
        <v>3</v>
      </c>
      <c r="E1800" s="5" t="s">
        <v>1393</v>
      </c>
      <c r="F1800" s="3" t="s">
        <v>96</v>
      </c>
      <c r="G1800" s="3" t="s">
        <v>11</v>
      </c>
      <c r="H1800" s="3" t="s">
        <v>11</v>
      </c>
      <c r="AI1800" s="3" t="s">
        <v>78</v>
      </c>
    </row>
    <row r="1801" spans="1:35" x14ac:dyDescent="0.3">
      <c r="A1801" s="3" t="s">
        <v>504</v>
      </c>
      <c r="B1801" s="5">
        <v>41546</v>
      </c>
      <c r="C1801" s="5" t="s">
        <v>1307</v>
      </c>
      <c r="D1801" s="6">
        <v>3</v>
      </c>
      <c r="E1801" s="5" t="s">
        <v>1394</v>
      </c>
      <c r="F1801" s="3" t="s">
        <v>97</v>
      </c>
      <c r="G1801" s="3" t="s">
        <v>11</v>
      </c>
      <c r="H1801" s="3" t="s">
        <v>11</v>
      </c>
      <c r="AI1801" s="3" t="s">
        <v>78</v>
      </c>
    </row>
    <row r="1802" spans="1:35" x14ac:dyDescent="0.3">
      <c r="A1802" s="3" t="s">
        <v>504</v>
      </c>
      <c r="B1802" s="5">
        <v>41546</v>
      </c>
      <c r="C1802" s="5" t="s">
        <v>1307</v>
      </c>
      <c r="D1802" s="6">
        <v>4</v>
      </c>
      <c r="E1802" s="5" t="s">
        <v>1395</v>
      </c>
      <c r="F1802" s="3" t="s">
        <v>98</v>
      </c>
      <c r="G1802" s="3" t="s">
        <v>11</v>
      </c>
      <c r="H1802" s="3" t="s">
        <v>11</v>
      </c>
      <c r="AI1802" s="3" t="s">
        <v>78</v>
      </c>
    </row>
    <row r="1803" spans="1:35" x14ac:dyDescent="0.3">
      <c r="A1803" s="3" t="s">
        <v>504</v>
      </c>
      <c r="B1803" s="5">
        <v>41546</v>
      </c>
      <c r="C1803" s="5" t="s">
        <v>1307</v>
      </c>
      <c r="D1803" s="6">
        <v>4</v>
      </c>
      <c r="E1803" s="5" t="s">
        <v>1396</v>
      </c>
      <c r="F1803" s="3" t="s">
        <v>99</v>
      </c>
      <c r="G1803" s="3" t="s">
        <v>11</v>
      </c>
      <c r="H1803" s="3" t="s">
        <v>11</v>
      </c>
      <c r="AI1803" s="3" t="s">
        <v>78</v>
      </c>
    </row>
    <row r="1804" spans="1:35" x14ac:dyDescent="0.3">
      <c r="A1804" s="3" t="s">
        <v>504</v>
      </c>
      <c r="B1804" s="5">
        <v>41546</v>
      </c>
      <c r="C1804" s="5" t="s">
        <v>1307</v>
      </c>
      <c r="D1804" s="6">
        <v>5</v>
      </c>
      <c r="E1804" s="5" t="s">
        <v>1397</v>
      </c>
      <c r="F1804" s="3" t="s">
        <v>100</v>
      </c>
      <c r="G1804" s="3" t="s">
        <v>11</v>
      </c>
      <c r="H1804" s="3" t="s">
        <v>11</v>
      </c>
      <c r="AI1804" s="3" t="s">
        <v>78</v>
      </c>
    </row>
    <row r="1805" spans="1:35" x14ac:dyDescent="0.3">
      <c r="A1805" s="3" t="s">
        <v>504</v>
      </c>
      <c r="B1805" s="5">
        <v>41546</v>
      </c>
      <c r="C1805" s="5" t="s">
        <v>1307</v>
      </c>
      <c r="D1805" s="6">
        <v>5</v>
      </c>
      <c r="E1805" s="5" t="s">
        <v>1398</v>
      </c>
      <c r="F1805" s="3" t="s">
        <v>101</v>
      </c>
      <c r="G1805" s="3" t="s">
        <v>11</v>
      </c>
      <c r="H1805" s="3" t="s">
        <v>11</v>
      </c>
      <c r="AI1805" s="3" t="s">
        <v>78</v>
      </c>
    </row>
    <row r="1806" spans="1:35" x14ac:dyDescent="0.3">
      <c r="A1806" s="3" t="s">
        <v>504</v>
      </c>
      <c r="B1806" s="5">
        <v>41546</v>
      </c>
      <c r="C1806" s="5" t="s">
        <v>1307</v>
      </c>
      <c r="D1806" s="6">
        <v>6</v>
      </c>
      <c r="E1806" s="5" t="s">
        <v>1399</v>
      </c>
      <c r="F1806" s="3" t="s">
        <v>102</v>
      </c>
      <c r="G1806" s="3" t="s">
        <v>11</v>
      </c>
      <c r="H1806" s="3" t="s">
        <v>11</v>
      </c>
      <c r="AI1806" s="3" t="s">
        <v>78</v>
      </c>
    </row>
    <row r="1807" spans="1:35" x14ac:dyDescent="0.3">
      <c r="A1807" s="3" t="s">
        <v>504</v>
      </c>
      <c r="B1807" s="5">
        <v>41546</v>
      </c>
      <c r="C1807" s="5" t="s">
        <v>1307</v>
      </c>
      <c r="D1807" s="6">
        <v>6</v>
      </c>
      <c r="E1807" s="5" t="s">
        <v>1400</v>
      </c>
      <c r="F1807" s="3" t="s">
        <v>103</v>
      </c>
      <c r="G1807" s="3" t="s">
        <v>11</v>
      </c>
      <c r="H1807" s="3" t="s">
        <v>11</v>
      </c>
      <c r="AI1807" s="3" t="s">
        <v>78</v>
      </c>
    </row>
    <row r="1808" spans="1:35" x14ac:dyDescent="0.3">
      <c r="A1808" s="3" t="s">
        <v>504</v>
      </c>
      <c r="B1808" s="5">
        <v>41546</v>
      </c>
      <c r="C1808" s="5" t="s">
        <v>1307</v>
      </c>
      <c r="D1808" s="6">
        <v>7</v>
      </c>
      <c r="E1808" s="5" t="s">
        <v>1401</v>
      </c>
      <c r="F1808" s="3" t="s">
        <v>104</v>
      </c>
      <c r="G1808" s="3" t="s">
        <v>11</v>
      </c>
      <c r="H1808" s="3" t="s">
        <v>11</v>
      </c>
      <c r="AI1808" s="3" t="s">
        <v>78</v>
      </c>
    </row>
    <row r="1809" spans="1:35" x14ac:dyDescent="0.3">
      <c r="A1809" s="3" t="s">
        <v>504</v>
      </c>
      <c r="B1809" s="5">
        <v>41546</v>
      </c>
      <c r="C1809" s="5" t="s">
        <v>1307</v>
      </c>
      <c r="D1809" s="6">
        <v>7</v>
      </c>
      <c r="E1809" s="5" t="s">
        <v>1402</v>
      </c>
      <c r="F1809" s="3" t="s">
        <v>105</v>
      </c>
      <c r="G1809" s="3" t="s">
        <v>11</v>
      </c>
      <c r="H1809" s="3" t="s">
        <v>11</v>
      </c>
      <c r="AI1809" s="3" t="s">
        <v>78</v>
      </c>
    </row>
    <row r="1810" spans="1:35" x14ac:dyDescent="0.3">
      <c r="A1810" s="3" t="s">
        <v>504</v>
      </c>
      <c r="B1810" s="5">
        <v>41546</v>
      </c>
      <c r="C1810" s="5" t="s">
        <v>1307</v>
      </c>
      <c r="D1810" s="6">
        <v>8</v>
      </c>
      <c r="E1810" s="5" t="s">
        <v>1403</v>
      </c>
      <c r="F1810" s="3" t="s">
        <v>106</v>
      </c>
      <c r="G1810" s="3" t="s">
        <v>11</v>
      </c>
      <c r="H1810" s="3" t="s">
        <v>11</v>
      </c>
      <c r="AI1810" s="3" t="s">
        <v>78</v>
      </c>
    </row>
    <row r="1811" spans="1:35" x14ac:dyDescent="0.3">
      <c r="A1811" s="3" t="s">
        <v>504</v>
      </c>
      <c r="B1811" s="5">
        <v>41546</v>
      </c>
      <c r="C1811" s="5" t="s">
        <v>1307</v>
      </c>
      <c r="D1811" s="6">
        <v>8</v>
      </c>
      <c r="E1811" s="5" t="s">
        <v>1404</v>
      </c>
      <c r="F1811" s="3" t="s">
        <v>107</v>
      </c>
      <c r="G1811" s="3" t="s">
        <v>11</v>
      </c>
      <c r="H1811" s="3" t="s">
        <v>11</v>
      </c>
      <c r="AI1811" s="3" t="s">
        <v>78</v>
      </c>
    </row>
    <row r="1812" spans="1:35" x14ac:dyDescent="0.3">
      <c r="A1812" s="3" t="s">
        <v>504</v>
      </c>
      <c r="B1812" s="5">
        <v>41546</v>
      </c>
      <c r="C1812" s="5" t="s">
        <v>1307</v>
      </c>
      <c r="D1812" s="6">
        <v>9</v>
      </c>
      <c r="E1812" s="5" t="s">
        <v>1405</v>
      </c>
      <c r="F1812" s="3" t="s">
        <v>108</v>
      </c>
      <c r="G1812" s="3" t="s">
        <v>11</v>
      </c>
      <c r="H1812" s="3" t="s">
        <v>11</v>
      </c>
      <c r="AI1812" s="3" t="s">
        <v>78</v>
      </c>
    </row>
    <row r="1813" spans="1:35" x14ac:dyDescent="0.3">
      <c r="A1813" s="3" t="s">
        <v>504</v>
      </c>
      <c r="B1813" s="5">
        <v>41546</v>
      </c>
      <c r="C1813" s="5" t="s">
        <v>1307</v>
      </c>
      <c r="D1813" s="6">
        <v>9</v>
      </c>
      <c r="E1813" s="5" t="s">
        <v>1406</v>
      </c>
      <c r="F1813" s="3" t="s">
        <v>109</v>
      </c>
      <c r="G1813" s="3" t="s">
        <v>11</v>
      </c>
      <c r="H1813" s="3" t="s">
        <v>11</v>
      </c>
      <c r="AI1813" s="3" t="s">
        <v>78</v>
      </c>
    </row>
    <row r="1814" spans="1:35" x14ac:dyDescent="0.3">
      <c r="A1814" s="3" t="s">
        <v>504</v>
      </c>
      <c r="B1814" s="5">
        <v>41546</v>
      </c>
      <c r="C1814" s="5" t="s">
        <v>1307</v>
      </c>
      <c r="D1814" s="6">
        <v>10</v>
      </c>
      <c r="E1814" s="5" t="s">
        <v>1311</v>
      </c>
      <c r="F1814" s="3" t="s">
        <v>110</v>
      </c>
      <c r="G1814" s="3" t="s">
        <v>11</v>
      </c>
      <c r="H1814" s="3" t="s">
        <v>11</v>
      </c>
      <c r="AI1814" s="3" t="s">
        <v>78</v>
      </c>
    </row>
    <row r="1815" spans="1:35" x14ac:dyDescent="0.3">
      <c r="A1815" s="3" t="s">
        <v>504</v>
      </c>
      <c r="B1815" s="5">
        <v>41546</v>
      </c>
      <c r="C1815" s="5" t="s">
        <v>1307</v>
      </c>
      <c r="D1815" s="6">
        <v>10</v>
      </c>
      <c r="E1815" s="5" t="s">
        <v>1312</v>
      </c>
      <c r="F1815" s="3" t="s">
        <v>111</v>
      </c>
      <c r="G1815" s="3" t="s">
        <v>11</v>
      </c>
      <c r="H1815" s="3" t="s">
        <v>11</v>
      </c>
      <c r="AI1815" s="3" t="s">
        <v>78</v>
      </c>
    </row>
    <row r="1816" spans="1:35" x14ac:dyDescent="0.3">
      <c r="A1816" s="3" t="s">
        <v>504</v>
      </c>
      <c r="B1816" s="5">
        <v>41546</v>
      </c>
      <c r="C1816" s="5" t="s">
        <v>1307</v>
      </c>
      <c r="D1816" s="6">
        <v>11</v>
      </c>
      <c r="E1816" s="5" t="s">
        <v>1313</v>
      </c>
      <c r="F1816" s="3" t="s">
        <v>112</v>
      </c>
      <c r="G1816" s="3" t="s">
        <v>11</v>
      </c>
      <c r="H1816" s="3" t="s">
        <v>11</v>
      </c>
      <c r="AI1816" s="3" t="s">
        <v>78</v>
      </c>
    </row>
    <row r="1817" spans="1:35" x14ac:dyDescent="0.3">
      <c r="A1817" s="3" t="s">
        <v>504</v>
      </c>
      <c r="B1817" s="5">
        <v>41546</v>
      </c>
      <c r="C1817" s="5" t="s">
        <v>1307</v>
      </c>
      <c r="D1817" s="6">
        <v>11</v>
      </c>
      <c r="E1817" s="5" t="s">
        <v>1314</v>
      </c>
      <c r="F1817" s="3" t="s">
        <v>113</v>
      </c>
      <c r="G1817" s="3" t="s">
        <v>11</v>
      </c>
      <c r="H1817" s="3" t="s">
        <v>11</v>
      </c>
      <c r="AI1817" s="3" t="s">
        <v>78</v>
      </c>
    </row>
    <row r="1818" spans="1:35" x14ac:dyDescent="0.3">
      <c r="A1818" s="3" t="s">
        <v>504</v>
      </c>
      <c r="B1818" s="5">
        <v>41546</v>
      </c>
      <c r="C1818" s="5" t="s">
        <v>1307</v>
      </c>
      <c r="D1818" s="6">
        <v>12</v>
      </c>
      <c r="E1818" s="5" t="s">
        <v>1315</v>
      </c>
      <c r="F1818" s="3" t="s">
        <v>114</v>
      </c>
      <c r="G1818" s="3" t="s">
        <v>11</v>
      </c>
      <c r="H1818" s="3" t="s">
        <v>11</v>
      </c>
      <c r="AI1818" s="3" t="s">
        <v>78</v>
      </c>
    </row>
    <row r="1819" spans="1:35" x14ac:dyDescent="0.3">
      <c r="A1819" s="3" t="s">
        <v>504</v>
      </c>
      <c r="B1819" s="5">
        <v>41546</v>
      </c>
      <c r="C1819" s="5" t="s">
        <v>1307</v>
      </c>
      <c r="D1819" s="6">
        <v>12</v>
      </c>
      <c r="E1819" s="5" t="s">
        <v>1316</v>
      </c>
      <c r="F1819" s="3" t="s">
        <v>115</v>
      </c>
      <c r="G1819" s="3" t="s">
        <v>11</v>
      </c>
      <c r="H1819" s="3" t="s">
        <v>11</v>
      </c>
      <c r="AI1819" s="3" t="s">
        <v>78</v>
      </c>
    </row>
    <row r="1820" spans="1:35" x14ac:dyDescent="0.3">
      <c r="A1820" s="3" t="s">
        <v>504</v>
      </c>
      <c r="B1820" s="5">
        <v>41546</v>
      </c>
      <c r="C1820" s="5" t="s">
        <v>1307</v>
      </c>
      <c r="D1820" s="6">
        <v>13</v>
      </c>
      <c r="E1820" s="5" t="s">
        <v>1317</v>
      </c>
      <c r="F1820" s="3" t="s">
        <v>116</v>
      </c>
      <c r="G1820" s="3" t="s">
        <v>11</v>
      </c>
      <c r="H1820" s="3" t="s">
        <v>11</v>
      </c>
      <c r="AI1820" s="3" t="s">
        <v>78</v>
      </c>
    </row>
    <row r="1821" spans="1:35" x14ac:dyDescent="0.3">
      <c r="A1821" s="3" t="s">
        <v>504</v>
      </c>
      <c r="B1821" s="5">
        <v>41546</v>
      </c>
      <c r="C1821" s="5" t="s">
        <v>1307</v>
      </c>
      <c r="D1821" s="6">
        <v>13</v>
      </c>
      <c r="E1821" s="5" t="s">
        <v>1318</v>
      </c>
      <c r="F1821" s="3" t="s">
        <v>120</v>
      </c>
      <c r="G1821" s="3" t="s">
        <v>11</v>
      </c>
      <c r="H1821" s="3" t="s">
        <v>11</v>
      </c>
      <c r="AI1821" s="3" t="s">
        <v>78</v>
      </c>
    </row>
    <row r="1822" spans="1:35" x14ac:dyDescent="0.3">
      <c r="A1822" s="3" t="s">
        <v>504</v>
      </c>
      <c r="B1822" s="5">
        <v>41546</v>
      </c>
      <c r="C1822" s="5" t="s">
        <v>1307</v>
      </c>
      <c r="D1822" s="6">
        <v>14</v>
      </c>
      <c r="E1822" s="5" t="s">
        <v>1319</v>
      </c>
      <c r="F1822" s="3" t="s">
        <v>121</v>
      </c>
      <c r="G1822" s="3" t="s">
        <v>11</v>
      </c>
      <c r="H1822" s="3" t="s">
        <v>11</v>
      </c>
      <c r="AI1822" s="3" t="s">
        <v>78</v>
      </c>
    </row>
    <row r="1823" spans="1:35" x14ac:dyDescent="0.3">
      <c r="A1823" s="3" t="s">
        <v>504</v>
      </c>
      <c r="B1823" s="5">
        <v>41546</v>
      </c>
      <c r="C1823" s="5" t="s">
        <v>1307</v>
      </c>
      <c r="D1823" s="6">
        <v>14</v>
      </c>
      <c r="E1823" s="5" t="s">
        <v>1320</v>
      </c>
      <c r="F1823" s="3" t="s">
        <v>122</v>
      </c>
      <c r="G1823" s="3" t="s">
        <v>11</v>
      </c>
      <c r="H1823" s="3" t="s">
        <v>11</v>
      </c>
      <c r="AI1823" s="3" t="s">
        <v>78</v>
      </c>
    </row>
    <row r="1824" spans="1:35" x14ac:dyDescent="0.3">
      <c r="A1824" s="3" t="s">
        <v>504</v>
      </c>
      <c r="B1824" s="5">
        <v>41546</v>
      </c>
      <c r="C1824" s="5" t="s">
        <v>1307</v>
      </c>
      <c r="D1824" s="6">
        <v>15</v>
      </c>
      <c r="E1824" s="5" t="s">
        <v>1321</v>
      </c>
      <c r="F1824" s="3" t="s">
        <v>123</v>
      </c>
      <c r="G1824" s="3" t="s">
        <v>11</v>
      </c>
      <c r="H1824" s="3" t="s">
        <v>11</v>
      </c>
      <c r="AI1824" s="3" t="s">
        <v>78</v>
      </c>
    </row>
    <row r="1825" spans="1:36" x14ac:dyDescent="0.3">
      <c r="A1825" s="3" t="s">
        <v>504</v>
      </c>
      <c r="B1825" s="5">
        <v>41546</v>
      </c>
      <c r="C1825" s="5" t="s">
        <v>1307</v>
      </c>
      <c r="D1825" s="6">
        <v>15</v>
      </c>
      <c r="E1825" s="5" t="s">
        <v>1322</v>
      </c>
      <c r="F1825" s="3" t="s">
        <v>124</v>
      </c>
      <c r="G1825" s="3" t="s">
        <v>11</v>
      </c>
      <c r="H1825" s="3" t="s">
        <v>11</v>
      </c>
      <c r="AI1825" s="3" t="s">
        <v>78</v>
      </c>
    </row>
    <row r="1826" spans="1:36" x14ac:dyDescent="0.3">
      <c r="A1826" s="3" t="s">
        <v>504</v>
      </c>
      <c r="B1826" s="5">
        <v>41546</v>
      </c>
      <c r="C1826" s="5" t="s">
        <v>1307</v>
      </c>
      <c r="D1826" s="6">
        <v>16</v>
      </c>
      <c r="E1826" s="5" t="s">
        <v>1323</v>
      </c>
      <c r="F1826" s="3" t="s">
        <v>125</v>
      </c>
      <c r="G1826" s="3" t="s">
        <v>13</v>
      </c>
      <c r="H1826" s="3" t="s">
        <v>14</v>
      </c>
      <c r="J1826" s="3" t="s">
        <v>85</v>
      </c>
      <c r="K1826" s="3" t="s">
        <v>17</v>
      </c>
      <c r="L1826" s="3" t="s">
        <v>1181</v>
      </c>
      <c r="M1826" s="3" t="s">
        <v>18</v>
      </c>
      <c r="N1826" s="3" t="s">
        <v>21</v>
      </c>
      <c r="P1826" s="3">
        <v>46.6</v>
      </c>
      <c r="S1826" s="3">
        <f>152.9+23.65</f>
        <v>176.55</v>
      </c>
      <c r="T1826" s="3">
        <f>152.9+31.35</f>
        <v>184.25</v>
      </c>
      <c r="V1826" s="3">
        <v>33.200000000000003</v>
      </c>
      <c r="Z1826" s="3">
        <v>2</v>
      </c>
      <c r="AD1826" s="3">
        <v>139</v>
      </c>
      <c r="AH1826" s="3" t="s">
        <v>59</v>
      </c>
      <c r="AI1826" s="3" t="s">
        <v>78</v>
      </c>
      <c r="AJ1826" s="3" t="s">
        <v>86</v>
      </c>
    </row>
    <row r="1827" spans="1:36" x14ac:dyDescent="0.3">
      <c r="A1827" s="3" t="s">
        <v>504</v>
      </c>
      <c r="B1827" s="5">
        <v>41546</v>
      </c>
      <c r="C1827" s="5" t="s">
        <v>1307</v>
      </c>
      <c r="D1827" s="6">
        <v>16</v>
      </c>
      <c r="E1827" s="5" t="s">
        <v>1324</v>
      </c>
      <c r="F1827" s="3" t="s">
        <v>126</v>
      </c>
      <c r="G1827" s="3" t="s">
        <v>13</v>
      </c>
      <c r="H1827" s="3" t="s">
        <v>14</v>
      </c>
      <c r="J1827" s="3" t="s">
        <v>24</v>
      </c>
      <c r="K1827" s="3" t="s">
        <v>15</v>
      </c>
      <c r="L1827" s="3" t="s">
        <v>1178</v>
      </c>
      <c r="AI1827" s="3" t="s">
        <v>78</v>
      </c>
    </row>
    <row r="1828" spans="1:36" x14ac:dyDescent="0.3">
      <c r="A1828" s="3" t="s">
        <v>504</v>
      </c>
      <c r="B1828" s="5">
        <v>41546</v>
      </c>
      <c r="C1828" s="5" t="s">
        <v>1307</v>
      </c>
      <c r="D1828" s="6">
        <v>17</v>
      </c>
      <c r="E1828" s="5" t="s">
        <v>1325</v>
      </c>
      <c r="F1828" s="3" t="s">
        <v>127</v>
      </c>
      <c r="G1828" s="3" t="s">
        <v>11</v>
      </c>
      <c r="H1828" s="3" t="s">
        <v>11</v>
      </c>
      <c r="AI1828" s="3" t="s">
        <v>60</v>
      </c>
    </row>
    <row r="1829" spans="1:36" x14ac:dyDescent="0.3">
      <c r="A1829" s="3" t="s">
        <v>504</v>
      </c>
      <c r="B1829" s="5">
        <v>41546</v>
      </c>
      <c r="C1829" s="5" t="s">
        <v>1307</v>
      </c>
      <c r="D1829" s="6">
        <v>17</v>
      </c>
      <c r="E1829" s="5" t="s">
        <v>1326</v>
      </c>
      <c r="F1829" s="3" t="s">
        <v>128</v>
      </c>
      <c r="G1829" s="3" t="s">
        <v>11</v>
      </c>
      <c r="H1829" s="3" t="s">
        <v>11</v>
      </c>
      <c r="AI1829" s="3" t="s">
        <v>60</v>
      </c>
    </row>
    <row r="1830" spans="1:36" x14ac:dyDescent="0.3">
      <c r="A1830" s="3" t="s">
        <v>504</v>
      </c>
      <c r="B1830" s="5">
        <v>41546</v>
      </c>
      <c r="C1830" s="5" t="s">
        <v>1307</v>
      </c>
      <c r="D1830" s="6">
        <v>18</v>
      </c>
      <c r="E1830" s="5" t="s">
        <v>1327</v>
      </c>
      <c r="F1830" s="3" t="s">
        <v>129</v>
      </c>
      <c r="G1830" s="3" t="s">
        <v>11</v>
      </c>
      <c r="H1830" s="3" t="s">
        <v>11</v>
      </c>
      <c r="AI1830" s="3" t="s">
        <v>60</v>
      </c>
    </row>
    <row r="1831" spans="1:36" x14ac:dyDescent="0.3">
      <c r="A1831" s="3" t="s">
        <v>504</v>
      </c>
      <c r="B1831" s="5">
        <v>41546</v>
      </c>
      <c r="C1831" s="5" t="s">
        <v>1307</v>
      </c>
      <c r="D1831" s="6">
        <v>18</v>
      </c>
      <c r="E1831" s="5" t="s">
        <v>1328</v>
      </c>
      <c r="F1831" s="3" t="s">
        <v>130</v>
      </c>
      <c r="G1831" s="3" t="s">
        <v>11</v>
      </c>
      <c r="H1831" s="3" t="s">
        <v>11</v>
      </c>
      <c r="AI1831" s="3" t="s">
        <v>60</v>
      </c>
    </row>
    <row r="1832" spans="1:36" x14ac:dyDescent="0.3">
      <c r="A1832" s="3" t="s">
        <v>504</v>
      </c>
      <c r="B1832" s="5">
        <v>41546</v>
      </c>
      <c r="C1832" s="5" t="s">
        <v>1307</v>
      </c>
      <c r="D1832" s="6">
        <v>19</v>
      </c>
      <c r="E1832" s="5" t="s">
        <v>1329</v>
      </c>
      <c r="F1832" s="3" t="s">
        <v>131</v>
      </c>
      <c r="G1832" s="3" t="s">
        <v>11</v>
      </c>
      <c r="H1832" s="3" t="s">
        <v>11</v>
      </c>
      <c r="AI1832" s="3" t="s">
        <v>60</v>
      </c>
    </row>
    <row r="1833" spans="1:36" x14ac:dyDescent="0.3">
      <c r="A1833" s="3" t="s">
        <v>504</v>
      </c>
      <c r="B1833" s="5">
        <v>41546</v>
      </c>
      <c r="C1833" s="5" t="s">
        <v>1307</v>
      </c>
      <c r="D1833" s="6">
        <v>19</v>
      </c>
      <c r="E1833" s="5" t="s">
        <v>1330</v>
      </c>
      <c r="F1833" s="3" t="s">
        <v>132</v>
      </c>
      <c r="G1833" s="3" t="s">
        <v>11</v>
      </c>
      <c r="H1833" s="3" t="s">
        <v>11</v>
      </c>
      <c r="AI1833" s="3" t="s">
        <v>60</v>
      </c>
    </row>
    <row r="1834" spans="1:36" x14ac:dyDescent="0.3">
      <c r="A1834" s="3" t="s">
        <v>504</v>
      </c>
      <c r="B1834" s="5">
        <v>41546</v>
      </c>
      <c r="C1834" s="5" t="s">
        <v>1307</v>
      </c>
      <c r="D1834" s="6">
        <v>20</v>
      </c>
      <c r="E1834" s="5" t="s">
        <v>1331</v>
      </c>
      <c r="F1834" s="3" t="s">
        <v>133</v>
      </c>
      <c r="G1834" s="3" t="s">
        <v>11</v>
      </c>
      <c r="H1834" s="3" t="s">
        <v>11</v>
      </c>
      <c r="AI1834" s="3" t="s">
        <v>60</v>
      </c>
    </row>
    <row r="1835" spans="1:36" x14ac:dyDescent="0.3">
      <c r="A1835" s="3" t="s">
        <v>504</v>
      </c>
      <c r="B1835" s="5">
        <v>41546</v>
      </c>
      <c r="C1835" s="5" t="s">
        <v>1307</v>
      </c>
      <c r="D1835" s="6">
        <v>20</v>
      </c>
      <c r="E1835" s="5" t="s">
        <v>1332</v>
      </c>
      <c r="F1835" s="3" t="s">
        <v>134</v>
      </c>
      <c r="G1835" s="3" t="s">
        <v>11</v>
      </c>
      <c r="H1835" s="3" t="s">
        <v>11</v>
      </c>
      <c r="AI1835" s="3" t="s">
        <v>60</v>
      </c>
    </row>
    <row r="1836" spans="1:36" x14ac:dyDescent="0.3">
      <c r="A1836" s="3" t="s">
        <v>504</v>
      </c>
      <c r="B1836" s="5">
        <v>41546</v>
      </c>
      <c r="C1836" s="5" t="s">
        <v>1307</v>
      </c>
      <c r="D1836" s="6">
        <v>21</v>
      </c>
      <c r="E1836" s="5" t="s">
        <v>1333</v>
      </c>
      <c r="F1836" s="3" t="s">
        <v>136</v>
      </c>
      <c r="G1836" s="3" t="s">
        <v>11</v>
      </c>
      <c r="H1836" s="3" t="s">
        <v>11</v>
      </c>
      <c r="AI1836" s="3" t="s">
        <v>60</v>
      </c>
    </row>
    <row r="1837" spans="1:36" x14ac:dyDescent="0.3">
      <c r="A1837" s="3" t="s">
        <v>504</v>
      </c>
      <c r="B1837" s="5">
        <v>41546</v>
      </c>
      <c r="C1837" s="5" t="s">
        <v>1307</v>
      </c>
      <c r="D1837" s="6">
        <v>21</v>
      </c>
      <c r="E1837" s="5" t="s">
        <v>1334</v>
      </c>
      <c r="F1837" s="3" t="s">
        <v>137</v>
      </c>
      <c r="G1837" s="3" t="s">
        <v>11</v>
      </c>
      <c r="H1837" s="3" t="s">
        <v>11</v>
      </c>
      <c r="AI1837" s="3" t="s">
        <v>60</v>
      </c>
    </row>
    <row r="1838" spans="1:36" x14ac:dyDescent="0.3">
      <c r="A1838" s="3" t="s">
        <v>504</v>
      </c>
      <c r="B1838" s="5">
        <v>41546</v>
      </c>
      <c r="C1838" s="5" t="s">
        <v>1307</v>
      </c>
      <c r="D1838" s="6">
        <v>22</v>
      </c>
      <c r="E1838" s="5" t="s">
        <v>1335</v>
      </c>
      <c r="F1838" s="3" t="s">
        <v>138</v>
      </c>
      <c r="G1838" s="3" t="s">
        <v>11</v>
      </c>
      <c r="H1838" s="3" t="s">
        <v>11</v>
      </c>
      <c r="I1838" s="3" t="s">
        <v>12</v>
      </c>
      <c r="AI1838" s="3" t="s">
        <v>60</v>
      </c>
    </row>
    <row r="1839" spans="1:36" x14ac:dyDescent="0.3">
      <c r="A1839" s="3" t="s">
        <v>504</v>
      </c>
      <c r="B1839" s="5">
        <v>41546</v>
      </c>
      <c r="C1839" s="5" t="s">
        <v>1307</v>
      </c>
      <c r="D1839" s="6">
        <v>22</v>
      </c>
      <c r="E1839" s="5" t="s">
        <v>1336</v>
      </c>
      <c r="F1839" s="3" t="s">
        <v>141</v>
      </c>
      <c r="G1839" s="3" t="s">
        <v>11</v>
      </c>
      <c r="H1839" s="3" t="s">
        <v>11</v>
      </c>
      <c r="AI1839" s="3" t="s">
        <v>60</v>
      </c>
    </row>
    <row r="1840" spans="1:36" x14ac:dyDescent="0.3">
      <c r="A1840" s="3" t="s">
        <v>504</v>
      </c>
      <c r="B1840" s="5">
        <v>41546</v>
      </c>
      <c r="C1840" s="5" t="s">
        <v>1307</v>
      </c>
      <c r="D1840" s="6">
        <v>23</v>
      </c>
      <c r="E1840" s="5" t="s">
        <v>1337</v>
      </c>
      <c r="F1840" s="3" t="s">
        <v>142</v>
      </c>
      <c r="G1840" s="3" t="s">
        <v>11</v>
      </c>
      <c r="H1840" s="3" t="s">
        <v>11</v>
      </c>
      <c r="I1840" s="3" t="s">
        <v>12</v>
      </c>
      <c r="AI1840" s="3" t="s">
        <v>60</v>
      </c>
    </row>
    <row r="1841" spans="1:35" x14ac:dyDescent="0.3">
      <c r="A1841" s="3" t="s">
        <v>504</v>
      </c>
      <c r="B1841" s="5">
        <v>41546</v>
      </c>
      <c r="C1841" s="5" t="s">
        <v>1307</v>
      </c>
      <c r="D1841" s="6">
        <v>23</v>
      </c>
      <c r="E1841" s="5" t="s">
        <v>1338</v>
      </c>
      <c r="F1841" s="3" t="s">
        <v>143</v>
      </c>
      <c r="G1841" s="3" t="s">
        <v>11</v>
      </c>
      <c r="H1841" s="3" t="s">
        <v>11</v>
      </c>
      <c r="I1841" s="3" t="s">
        <v>12</v>
      </c>
      <c r="AI1841" s="3" t="s">
        <v>60</v>
      </c>
    </row>
    <row r="1842" spans="1:35" x14ac:dyDescent="0.3">
      <c r="A1842" s="3" t="s">
        <v>504</v>
      </c>
      <c r="B1842" s="5">
        <v>41546</v>
      </c>
      <c r="C1842" s="5" t="s">
        <v>1307</v>
      </c>
      <c r="D1842" s="6">
        <v>24</v>
      </c>
      <c r="E1842" s="5" t="s">
        <v>1339</v>
      </c>
      <c r="F1842" s="3" t="s">
        <v>144</v>
      </c>
      <c r="G1842" s="3" t="s">
        <v>11</v>
      </c>
      <c r="H1842" s="3" t="s">
        <v>11</v>
      </c>
      <c r="AI1842" s="3" t="s">
        <v>60</v>
      </c>
    </row>
    <row r="1843" spans="1:35" x14ac:dyDescent="0.3">
      <c r="A1843" s="3" t="s">
        <v>504</v>
      </c>
      <c r="B1843" s="5">
        <v>41546</v>
      </c>
      <c r="C1843" s="5" t="s">
        <v>1307</v>
      </c>
      <c r="D1843" s="6">
        <v>24</v>
      </c>
      <c r="E1843" s="5" t="s">
        <v>1340</v>
      </c>
      <c r="F1843" s="3" t="s">
        <v>145</v>
      </c>
      <c r="G1843" s="3" t="s">
        <v>11</v>
      </c>
      <c r="H1843" s="3" t="s">
        <v>11</v>
      </c>
      <c r="AI1843" s="3" t="s">
        <v>60</v>
      </c>
    </row>
    <row r="1844" spans="1:35" x14ac:dyDescent="0.3">
      <c r="A1844" s="3" t="s">
        <v>504</v>
      </c>
      <c r="B1844" s="5">
        <v>41546</v>
      </c>
      <c r="C1844" s="5" t="s">
        <v>1307</v>
      </c>
      <c r="D1844" s="6">
        <v>25</v>
      </c>
      <c r="E1844" s="5" t="s">
        <v>1341</v>
      </c>
      <c r="F1844" s="3" t="s">
        <v>146</v>
      </c>
      <c r="G1844" s="3" t="s">
        <v>11</v>
      </c>
      <c r="H1844" s="3" t="s">
        <v>11</v>
      </c>
      <c r="AI1844" s="3" t="s">
        <v>60</v>
      </c>
    </row>
    <row r="1845" spans="1:35" x14ac:dyDescent="0.3">
      <c r="A1845" s="3" t="s">
        <v>504</v>
      </c>
      <c r="B1845" s="5">
        <v>41546</v>
      </c>
      <c r="C1845" s="5" t="s">
        <v>1307</v>
      </c>
      <c r="D1845" s="6">
        <v>25</v>
      </c>
      <c r="E1845" s="5" t="s">
        <v>1342</v>
      </c>
      <c r="F1845" s="3" t="s">
        <v>147</v>
      </c>
      <c r="G1845" s="3" t="s">
        <v>11</v>
      </c>
      <c r="H1845" s="3" t="s">
        <v>11</v>
      </c>
      <c r="I1845" s="3" t="s">
        <v>12</v>
      </c>
      <c r="AI1845" s="3" t="s">
        <v>60</v>
      </c>
    </row>
    <row r="1846" spans="1:35" x14ac:dyDescent="0.3">
      <c r="A1846" s="3" t="s">
        <v>504</v>
      </c>
      <c r="B1846" s="5">
        <v>41546</v>
      </c>
      <c r="C1846" s="5" t="s">
        <v>1307</v>
      </c>
      <c r="D1846" s="6">
        <v>26</v>
      </c>
      <c r="E1846" s="5" t="s">
        <v>1343</v>
      </c>
      <c r="F1846" s="3" t="s">
        <v>148</v>
      </c>
      <c r="G1846" s="3" t="s">
        <v>11</v>
      </c>
      <c r="H1846" s="3" t="s">
        <v>11</v>
      </c>
      <c r="AI1846" s="3" t="s">
        <v>60</v>
      </c>
    </row>
    <row r="1847" spans="1:35" x14ac:dyDescent="0.3">
      <c r="A1847" s="3" t="s">
        <v>504</v>
      </c>
      <c r="B1847" s="5">
        <v>41546</v>
      </c>
      <c r="C1847" s="5" t="s">
        <v>1307</v>
      </c>
      <c r="D1847" s="6">
        <v>26</v>
      </c>
      <c r="E1847" s="5" t="s">
        <v>1344</v>
      </c>
      <c r="F1847" s="3" t="s">
        <v>149</v>
      </c>
      <c r="G1847" s="3" t="s">
        <v>11</v>
      </c>
      <c r="H1847" s="3" t="s">
        <v>11</v>
      </c>
      <c r="AI1847" s="3" t="s">
        <v>60</v>
      </c>
    </row>
    <row r="1848" spans="1:35" x14ac:dyDescent="0.3">
      <c r="A1848" s="3" t="s">
        <v>504</v>
      </c>
      <c r="B1848" s="5">
        <v>41546</v>
      </c>
      <c r="C1848" s="5" t="s">
        <v>1307</v>
      </c>
      <c r="D1848" s="6">
        <v>27</v>
      </c>
      <c r="E1848" s="5" t="s">
        <v>1345</v>
      </c>
      <c r="F1848" s="3" t="s">
        <v>150</v>
      </c>
      <c r="G1848" s="3" t="s">
        <v>11</v>
      </c>
      <c r="H1848" s="3" t="s">
        <v>11</v>
      </c>
      <c r="AI1848" s="3" t="s">
        <v>60</v>
      </c>
    </row>
    <row r="1849" spans="1:35" x14ac:dyDescent="0.3">
      <c r="A1849" s="3" t="s">
        <v>504</v>
      </c>
      <c r="B1849" s="5">
        <v>41546</v>
      </c>
      <c r="C1849" s="5" t="s">
        <v>1307</v>
      </c>
      <c r="D1849" s="6">
        <v>27</v>
      </c>
      <c r="E1849" s="5" t="s">
        <v>1346</v>
      </c>
      <c r="F1849" s="3" t="s">
        <v>151</v>
      </c>
      <c r="G1849" s="3" t="s">
        <v>11</v>
      </c>
      <c r="H1849" s="3" t="s">
        <v>11</v>
      </c>
      <c r="AI1849" s="3" t="s">
        <v>60</v>
      </c>
    </row>
    <row r="1850" spans="1:35" x14ac:dyDescent="0.3">
      <c r="A1850" s="3" t="s">
        <v>504</v>
      </c>
      <c r="B1850" s="5">
        <v>41546</v>
      </c>
      <c r="C1850" s="5" t="s">
        <v>1307</v>
      </c>
      <c r="D1850" s="6">
        <v>28</v>
      </c>
      <c r="E1850" s="5" t="s">
        <v>1347</v>
      </c>
      <c r="F1850" s="3" t="s">
        <v>152</v>
      </c>
      <c r="G1850" s="3" t="s">
        <v>11</v>
      </c>
      <c r="H1850" s="3" t="s">
        <v>11</v>
      </c>
      <c r="I1850" s="3" t="s">
        <v>12</v>
      </c>
      <c r="AI1850" s="3" t="s">
        <v>60</v>
      </c>
    </row>
    <row r="1851" spans="1:35" x14ac:dyDescent="0.3">
      <c r="A1851" s="3" t="s">
        <v>504</v>
      </c>
      <c r="B1851" s="5">
        <v>41546</v>
      </c>
      <c r="C1851" s="5" t="s">
        <v>1307</v>
      </c>
      <c r="D1851" s="6">
        <v>28</v>
      </c>
      <c r="E1851" s="5" t="s">
        <v>1348</v>
      </c>
      <c r="F1851" s="3" t="s">
        <v>153</v>
      </c>
      <c r="G1851" s="3" t="s">
        <v>11</v>
      </c>
      <c r="H1851" s="3" t="s">
        <v>11</v>
      </c>
      <c r="AI1851" s="3" t="s">
        <v>60</v>
      </c>
    </row>
    <row r="1852" spans="1:35" x14ac:dyDescent="0.3">
      <c r="A1852" s="3" t="s">
        <v>504</v>
      </c>
      <c r="B1852" s="5">
        <v>41546</v>
      </c>
      <c r="C1852" s="5" t="s">
        <v>1307</v>
      </c>
      <c r="D1852" s="6">
        <v>29</v>
      </c>
      <c r="E1852" s="5" t="s">
        <v>1349</v>
      </c>
      <c r="F1852" s="3" t="s">
        <v>154</v>
      </c>
      <c r="G1852" s="3" t="s">
        <v>11</v>
      </c>
      <c r="H1852" s="3" t="s">
        <v>11</v>
      </c>
      <c r="AI1852" s="3" t="s">
        <v>60</v>
      </c>
    </row>
    <row r="1853" spans="1:35" x14ac:dyDescent="0.3">
      <c r="A1853" s="3" t="s">
        <v>504</v>
      </c>
      <c r="B1853" s="5">
        <v>41546</v>
      </c>
      <c r="C1853" s="5" t="s">
        <v>1307</v>
      </c>
      <c r="D1853" s="6">
        <v>29</v>
      </c>
      <c r="E1853" s="5" t="s">
        <v>1350</v>
      </c>
      <c r="F1853" s="3" t="s">
        <v>155</v>
      </c>
      <c r="G1853" s="3" t="s">
        <v>11</v>
      </c>
      <c r="H1853" s="3" t="s">
        <v>11</v>
      </c>
      <c r="AI1853" s="3" t="s">
        <v>60</v>
      </c>
    </row>
    <row r="1854" spans="1:35" x14ac:dyDescent="0.3">
      <c r="A1854" s="3" t="s">
        <v>504</v>
      </c>
      <c r="B1854" s="5">
        <v>41546</v>
      </c>
      <c r="C1854" s="5" t="s">
        <v>1307</v>
      </c>
      <c r="D1854" s="6">
        <v>30</v>
      </c>
      <c r="E1854" s="5" t="s">
        <v>1351</v>
      </c>
      <c r="F1854" s="3" t="s">
        <v>156</v>
      </c>
      <c r="G1854" s="3" t="s">
        <v>11</v>
      </c>
      <c r="H1854" s="3" t="s">
        <v>11</v>
      </c>
      <c r="AI1854" s="3" t="s">
        <v>60</v>
      </c>
    </row>
    <row r="1855" spans="1:35" x14ac:dyDescent="0.3">
      <c r="A1855" s="3" t="s">
        <v>504</v>
      </c>
      <c r="B1855" s="5">
        <v>41546</v>
      </c>
      <c r="C1855" s="5" t="s">
        <v>1307</v>
      </c>
      <c r="D1855" s="6">
        <v>30</v>
      </c>
      <c r="E1855" s="5" t="s">
        <v>1352</v>
      </c>
      <c r="F1855" s="3" t="s">
        <v>157</v>
      </c>
      <c r="G1855" s="3" t="s">
        <v>11</v>
      </c>
      <c r="H1855" s="3" t="s">
        <v>11</v>
      </c>
      <c r="I1855" s="3" t="s">
        <v>12</v>
      </c>
      <c r="AI1855" s="3" t="s">
        <v>60</v>
      </c>
    </row>
    <row r="1856" spans="1:35" x14ac:dyDescent="0.3">
      <c r="A1856" s="3" t="s">
        <v>504</v>
      </c>
      <c r="B1856" s="5">
        <v>41546</v>
      </c>
      <c r="C1856" s="5" t="s">
        <v>1307</v>
      </c>
      <c r="D1856" s="6">
        <v>31</v>
      </c>
      <c r="E1856" s="5" t="s">
        <v>1353</v>
      </c>
      <c r="F1856" s="3" t="s">
        <v>158</v>
      </c>
      <c r="G1856" s="3" t="s">
        <v>13</v>
      </c>
      <c r="H1856" s="3" t="s">
        <v>14</v>
      </c>
      <c r="J1856" s="3" t="s">
        <v>16</v>
      </c>
      <c r="K1856" s="3" t="s">
        <v>15</v>
      </c>
      <c r="L1856" s="3" t="s">
        <v>1177</v>
      </c>
      <c r="AH1856" s="3" t="s">
        <v>59</v>
      </c>
      <c r="AI1856" s="3" t="s">
        <v>60</v>
      </c>
    </row>
    <row r="1857" spans="1:35" x14ac:dyDescent="0.3">
      <c r="A1857" s="3" t="s">
        <v>504</v>
      </c>
      <c r="B1857" s="5">
        <v>41546</v>
      </c>
      <c r="C1857" s="5" t="s">
        <v>1307</v>
      </c>
      <c r="D1857" s="6">
        <v>31</v>
      </c>
      <c r="E1857" s="5" t="s">
        <v>1354</v>
      </c>
      <c r="F1857" s="3" t="s">
        <v>159</v>
      </c>
      <c r="G1857" s="3" t="s">
        <v>13</v>
      </c>
      <c r="H1857" s="3" t="s">
        <v>14</v>
      </c>
      <c r="J1857" s="3" t="s">
        <v>85</v>
      </c>
      <c r="K1857" s="3" t="s">
        <v>17</v>
      </c>
      <c r="L1857" s="3" t="s">
        <v>1182</v>
      </c>
      <c r="M1857" s="3" t="s">
        <v>18</v>
      </c>
      <c r="N1857" s="3" t="s">
        <v>19</v>
      </c>
      <c r="P1857" s="3">
        <v>48.6</v>
      </c>
      <c r="S1857" s="3">
        <f>152.9+21.9</f>
        <v>174.8</v>
      </c>
      <c r="T1857" s="3">
        <f>152.9+55.5</f>
        <v>208.4</v>
      </c>
      <c r="V1857" s="3">
        <v>35</v>
      </c>
      <c r="W1857" s="3">
        <v>44</v>
      </c>
      <c r="X1857" s="3">
        <v>262</v>
      </c>
      <c r="Y1857" s="3">
        <f>X1857-W1857</f>
        <v>218</v>
      </c>
      <c r="Z1857" s="3">
        <v>0</v>
      </c>
      <c r="AH1857" s="3" t="s">
        <v>59</v>
      </c>
      <c r="AI1857" s="3" t="s">
        <v>60</v>
      </c>
    </row>
    <row r="1858" spans="1:35" x14ac:dyDescent="0.3">
      <c r="A1858" s="3" t="s">
        <v>504</v>
      </c>
      <c r="B1858" s="5">
        <v>41546</v>
      </c>
      <c r="C1858" s="5" t="s">
        <v>1307</v>
      </c>
      <c r="D1858" s="6">
        <v>32</v>
      </c>
      <c r="E1858" s="5" t="s">
        <v>1355</v>
      </c>
      <c r="F1858" s="3" t="s">
        <v>160</v>
      </c>
      <c r="G1858" s="3" t="s">
        <v>11</v>
      </c>
      <c r="H1858" s="3" t="s">
        <v>11</v>
      </c>
      <c r="AI1858" s="3" t="s">
        <v>60</v>
      </c>
    </row>
    <row r="1859" spans="1:35" x14ac:dyDescent="0.3">
      <c r="A1859" s="3" t="s">
        <v>504</v>
      </c>
      <c r="B1859" s="5">
        <v>41546</v>
      </c>
      <c r="C1859" s="5" t="s">
        <v>1307</v>
      </c>
      <c r="D1859" s="6">
        <v>32</v>
      </c>
      <c r="E1859" s="5" t="s">
        <v>1356</v>
      </c>
      <c r="F1859" s="3" t="s">
        <v>161</v>
      </c>
      <c r="G1859" s="3" t="s">
        <v>11</v>
      </c>
      <c r="H1859" s="3" t="s">
        <v>11</v>
      </c>
      <c r="AI1859" s="3" t="s">
        <v>60</v>
      </c>
    </row>
    <row r="1860" spans="1:35" x14ac:dyDescent="0.3">
      <c r="A1860" s="3" t="s">
        <v>504</v>
      </c>
      <c r="B1860" s="5">
        <v>41546</v>
      </c>
      <c r="C1860" s="5" t="s">
        <v>1307</v>
      </c>
      <c r="D1860" s="6">
        <v>33</v>
      </c>
      <c r="E1860" s="5" t="s">
        <v>1357</v>
      </c>
      <c r="F1860" s="3" t="s">
        <v>162</v>
      </c>
      <c r="G1860" s="3" t="s">
        <v>11</v>
      </c>
      <c r="H1860" s="3" t="s">
        <v>11</v>
      </c>
      <c r="I1860" s="3" t="s">
        <v>12</v>
      </c>
      <c r="AI1860" s="3" t="s">
        <v>59</v>
      </c>
    </row>
    <row r="1861" spans="1:35" x14ac:dyDescent="0.3">
      <c r="A1861" s="3" t="s">
        <v>504</v>
      </c>
      <c r="B1861" s="5">
        <v>41546</v>
      </c>
      <c r="C1861" s="5" t="s">
        <v>1307</v>
      </c>
      <c r="D1861" s="6">
        <v>33</v>
      </c>
      <c r="E1861" s="5" t="s">
        <v>1358</v>
      </c>
      <c r="F1861" s="3" t="s">
        <v>163</v>
      </c>
      <c r="G1861" s="3" t="s">
        <v>11</v>
      </c>
      <c r="H1861" s="3" t="s">
        <v>11</v>
      </c>
      <c r="I1861" s="3" t="s">
        <v>12</v>
      </c>
      <c r="AI1861" s="3" t="s">
        <v>59</v>
      </c>
    </row>
    <row r="1862" spans="1:35" x14ac:dyDescent="0.3">
      <c r="A1862" s="3" t="s">
        <v>504</v>
      </c>
      <c r="B1862" s="5">
        <v>41546</v>
      </c>
      <c r="C1862" s="5" t="s">
        <v>1307</v>
      </c>
      <c r="D1862" s="6">
        <v>34</v>
      </c>
      <c r="E1862" s="5" t="s">
        <v>1359</v>
      </c>
      <c r="F1862" s="3" t="s">
        <v>164</v>
      </c>
      <c r="G1862" s="3" t="s">
        <v>11</v>
      </c>
      <c r="H1862" s="3" t="s">
        <v>11</v>
      </c>
      <c r="I1862" s="3" t="s">
        <v>12</v>
      </c>
      <c r="AI1862" s="3" t="s">
        <v>59</v>
      </c>
    </row>
    <row r="1863" spans="1:35" x14ac:dyDescent="0.3">
      <c r="A1863" s="3" t="s">
        <v>504</v>
      </c>
      <c r="B1863" s="5">
        <v>41546</v>
      </c>
      <c r="C1863" s="5" t="s">
        <v>1307</v>
      </c>
      <c r="D1863" s="6">
        <v>34</v>
      </c>
      <c r="E1863" s="5" t="s">
        <v>1360</v>
      </c>
      <c r="F1863" s="3" t="s">
        <v>165</v>
      </c>
      <c r="G1863" s="3" t="s">
        <v>11</v>
      </c>
      <c r="H1863" s="3" t="s">
        <v>11</v>
      </c>
      <c r="AI1863" s="3" t="s">
        <v>59</v>
      </c>
    </row>
    <row r="1864" spans="1:35" x14ac:dyDescent="0.3">
      <c r="A1864" s="3" t="s">
        <v>504</v>
      </c>
      <c r="B1864" s="5">
        <v>41546</v>
      </c>
      <c r="C1864" s="5" t="s">
        <v>1307</v>
      </c>
      <c r="D1864" s="6">
        <v>35</v>
      </c>
      <c r="E1864" s="5" t="s">
        <v>1361</v>
      </c>
      <c r="F1864" s="3" t="s">
        <v>166</v>
      </c>
      <c r="G1864" s="3" t="s">
        <v>11</v>
      </c>
      <c r="H1864" s="3" t="s">
        <v>11</v>
      </c>
      <c r="AI1864" s="3" t="s">
        <v>59</v>
      </c>
    </row>
    <row r="1865" spans="1:35" x14ac:dyDescent="0.3">
      <c r="A1865" s="3" t="s">
        <v>504</v>
      </c>
      <c r="B1865" s="5">
        <v>41546</v>
      </c>
      <c r="C1865" s="5" t="s">
        <v>1307</v>
      </c>
      <c r="D1865" s="6">
        <v>35</v>
      </c>
      <c r="E1865" s="5" t="s">
        <v>1362</v>
      </c>
      <c r="F1865" s="3" t="s">
        <v>167</v>
      </c>
      <c r="G1865" s="3" t="s">
        <v>11</v>
      </c>
      <c r="H1865" s="3" t="s">
        <v>11</v>
      </c>
      <c r="I1865" s="3" t="s">
        <v>12</v>
      </c>
      <c r="AI1865" s="3" t="s">
        <v>59</v>
      </c>
    </row>
    <row r="1866" spans="1:35" x14ac:dyDescent="0.3">
      <c r="A1866" s="3" t="s">
        <v>504</v>
      </c>
      <c r="B1866" s="5">
        <v>41546</v>
      </c>
      <c r="C1866" s="5" t="s">
        <v>1307</v>
      </c>
      <c r="D1866" s="6">
        <v>36</v>
      </c>
      <c r="E1866" s="5" t="s">
        <v>1363</v>
      </c>
      <c r="F1866" s="3" t="s">
        <v>168</v>
      </c>
      <c r="G1866" s="3" t="s">
        <v>11</v>
      </c>
      <c r="H1866" s="3" t="s">
        <v>11</v>
      </c>
      <c r="AI1866" s="3" t="s">
        <v>59</v>
      </c>
    </row>
    <row r="1867" spans="1:35" x14ac:dyDescent="0.3">
      <c r="A1867" s="3" t="s">
        <v>504</v>
      </c>
      <c r="B1867" s="5">
        <v>41546</v>
      </c>
      <c r="C1867" s="5" t="s">
        <v>1307</v>
      </c>
      <c r="D1867" s="6">
        <v>36</v>
      </c>
      <c r="E1867" s="5" t="s">
        <v>1364</v>
      </c>
      <c r="F1867" s="3" t="s">
        <v>169</v>
      </c>
      <c r="G1867" s="3" t="s">
        <v>11</v>
      </c>
      <c r="H1867" s="3" t="s">
        <v>11</v>
      </c>
      <c r="AI1867" s="3" t="s">
        <v>59</v>
      </c>
    </row>
    <row r="1868" spans="1:35" x14ac:dyDescent="0.3">
      <c r="A1868" s="3" t="s">
        <v>504</v>
      </c>
      <c r="B1868" s="5">
        <v>41546</v>
      </c>
      <c r="C1868" s="5" t="s">
        <v>1307</v>
      </c>
      <c r="D1868" s="6">
        <v>37</v>
      </c>
      <c r="E1868" s="5" t="s">
        <v>1365</v>
      </c>
      <c r="F1868" s="3" t="s">
        <v>170</v>
      </c>
      <c r="G1868" s="3" t="s">
        <v>11</v>
      </c>
      <c r="H1868" s="3" t="s">
        <v>11</v>
      </c>
      <c r="AI1868" s="3" t="s">
        <v>59</v>
      </c>
    </row>
    <row r="1869" spans="1:35" x14ac:dyDescent="0.3">
      <c r="A1869" s="3" t="s">
        <v>504</v>
      </c>
      <c r="B1869" s="5">
        <v>41546</v>
      </c>
      <c r="C1869" s="5" t="s">
        <v>1307</v>
      </c>
      <c r="D1869" s="6">
        <v>37</v>
      </c>
      <c r="E1869" s="5" t="s">
        <v>1366</v>
      </c>
      <c r="F1869" s="3" t="s">
        <v>171</v>
      </c>
      <c r="G1869" s="3" t="s">
        <v>13</v>
      </c>
      <c r="H1869" s="3" t="s">
        <v>11</v>
      </c>
      <c r="AI1869" s="3" t="s">
        <v>59</v>
      </c>
    </row>
    <row r="1870" spans="1:35" x14ac:dyDescent="0.3">
      <c r="A1870" s="3" t="s">
        <v>504</v>
      </c>
      <c r="B1870" s="5">
        <v>41546</v>
      </c>
      <c r="C1870" s="5" t="s">
        <v>1307</v>
      </c>
      <c r="D1870" s="6">
        <v>38</v>
      </c>
      <c r="E1870" s="5" t="s">
        <v>1367</v>
      </c>
      <c r="F1870" s="3" t="s">
        <v>172</v>
      </c>
      <c r="G1870" s="3" t="s">
        <v>11</v>
      </c>
      <c r="H1870" s="3" t="s">
        <v>11</v>
      </c>
      <c r="AI1870" s="3" t="s">
        <v>59</v>
      </c>
    </row>
    <row r="1871" spans="1:35" x14ac:dyDescent="0.3">
      <c r="A1871" s="3" t="s">
        <v>504</v>
      </c>
      <c r="B1871" s="5">
        <v>41546</v>
      </c>
      <c r="C1871" s="5" t="s">
        <v>1307</v>
      </c>
      <c r="D1871" s="6">
        <v>38</v>
      </c>
      <c r="E1871" s="5" t="s">
        <v>1368</v>
      </c>
      <c r="F1871" s="3" t="s">
        <v>173</v>
      </c>
      <c r="G1871" s="3" t="s">
        <v>11</v>
      </c>
      <c r="H1871" s="3" t="s">
        <v>11</v>
      </c>
      <c r="AI1871" s="3" t="s">
        <v>59</v>
      </c>
    </row>
    <row r="1872" spans="1:35" x14ac:dyDescent="0.3">
      <c r="A1872" s="3" t="s">
        <v>504</v>
      </c>
      <c r="B1872" s="5">
        <v>41546</v>
      </c>
      <c r="C1872" s="5" t="s">
        <v>1307</v>
      </c>
      <c r="D1872" s="6">
        <v>39</v>
      </c>
      <c r="E1872" s="5" t="s">
        <v>1369</v>
      </c>
      <c r="F1872" s="3" t="s">
        <v>174</v>
      </c>
      <c r="G1872" s="3" t="s">
        <v>11</v>
      </c>
      <c r="H1872" s="3" t="s">
        <v>11</v>
      </c>
      <c r="AI1872" s="3" t="s">
        <v>59</v>
      </c>
    </row>
    <row r="1873" spans="1:35" x14ac:dyDescent="0.3">
      <c r="A1873" s="3" t="s">
        <v>504</v>
      </c>
      <c r="B1873" s="5">
        <v>41546</v>
      </c>
      <c r="C1873" s="5" t="s">
        <v>1307</v>
      </c>
      <c r="D1873" s="6">
        <v>39</v>
      </c>
      <c r="E1873" s="5" t="s">
        <v>1370</v>
      </c>
      <c r="F1873" s="3" t="s">
        <v>175</v>
      </c>
      <c r="G1873" s="3" t="s">
        <v>11</v>
      </c>
      <c r="H1873" s="3" t="s">
        <v>11</v>
      </c>
      <c r="AI1873" s="3" t="s">
        <v>59</v>
      </c>
    </row>
    <row r="1874" spans="1:35" x14ac:dyDescent="0.3">
      <c r="A1874" s="3" t="s">
        <v>504</v>
      </c>
      <c r="B1874" s="5">
        <v>41546</v>
      </c>
      <c r="C1874" s="5" t="s">
        <v>1307</v>
      </c>
      <c r="D1874" s="6">
        <v>40</v>
      </c>
      <c r="E1874" s="5" t="s">
        <v>1371</v>
      </c>
      <c r="F1874" s="3" t="s">
        <v>176</v>
      </c>
      <c r="G1874" s="3" t="s">
        <v>11</v>
      </c>
      <c r="H1874" s="3" t="s">
        <v>11</v>
      </c>
      <c r="I1874" s="3" t="s">
        <v>12</v>
      </c>
      <c r="AI1874" s="3" t="s">
        <v>59</v>
      </c>
    </row>
    <row r="1875" spans="1:35" x14ac:dyDescent="0.3">
      <c r="A1875" s="3" t="s">
        <v>504</v>
      </c>
      <c r="B1875" s="5">
        <v>41546</v>
      </c>
      <c r="C1875" s="5" t="s">
        <v>1307</v>
      </c>
      <c r="D1875" s="6">
        <v>40</v>
      </c>
      <c r="E1875" s="5" t="s">
        <v>1372</v>
      </c>
      <c r="F1875" s="3" t="s">
        <v>177</v>
      </c>
      <c r="G1875" s="3" t="s">
        <v>11</v>
      </c>
      <c r="H1875" s="3" t="s">
        <v>11</v>
      </c>
      <c r="AI1875" s="3" t="s">
        <v>59</v>
      </c>
    </row>
    <row r="1876" spans="1:35" x14ac:dyDescent="0.3">
      <c r="A1876" s="3" t="s">
        <v>504</v>
      </c>
      <c r="B1876" s="5">
        <v>41546</v>
      </c>
      <c r="C1876" s="5" t="s">
        <v>1307</v>
      </c>
      <c r="D1876" s="6">
        <v>41</v>
      </c>
      <c r="E1876" s="5" t="s">
        <v>1373</v>
      </c>
      <c r="F1876" s="3" t="s">
        <v>178</v>
      </c>
      <c r="G1876" s="3" t="s">
        <v>11</v>
      </c>
      <c r="H1876" s="3" t="s">
        <v>11</v>
      </c>
      <c r="AI1876" s="3" t="s">
        <v>59</v>
      </c>
    </row>
    <row r="1877" spans="1:35" x14ac:dyDescent="0.3">
      <c r="A1877" s="3" t="s">
        <v>504</v>
      </c>
      <c r="B1877" s="5">
        <v>41546</v>
      </c>
      <c r="C1877" s="5" t="s">
        <v>1307</v>
      </c>
      <c r="D1877" s="6">
        <v>41</v>
      </c>
      <c r="E1877" s="5" t="s">
        <v>1374</v>
      </c>
      <c r="F1877" s="3" t="s">
        <v>179</v>
      </c>
      <c r="G1877" s="3" t="s">
        <v>11</v>
      </c>
      <c r="H1877" s="3" t="s">
        <v>11</v>
      </c>
      <c r="AI1877" s="3" t="s">
        <v>59</v>
      </c>
    </row>
    <row r="1878" spans="1:35" x14ac:dyDescent="0.3">
      <c r="A1878" s="3" t="s">
        <v>504</v>
      </c>
      <c r="B1878" s="5">
        <v>41546</v>
      </c>
      <c r="C1878" s="5" t="s">
        <v>1307</v>
      </c>
      <c r="D1878" s="6">
        <v>42</v>
      </c>
      <c r="E1878" s="5" t="s">
        <v>1375</v>
      </c>
      <c r="F1878" s="3" t="s">
        <v>180</v>
      </c>
      <c r="G1878" s="3" t="s">
        <v>11</v>
      </c>
      <c r="H1878" s="3" t="s">
        <v>11</v>
      </c>
      <c r="AI1878" s="3" t="s">
        <v>59</v>
      </c>
    </row>
    <row r="1879" spans="1:35" x14ac:dyDescent="0.3">
      <c r="A1879" s="3" t="s">
        <v>504</v>
      </c>
      <c r="B1879" s="5">
        <v>41546</v>
      </c>
      <c r="C1879" s="5" t="s">
        <v>1307</v>
      </c>
      <c r="D1879" s="6">
        <v>42</v>
      </c>
      <c r="E1879" s="5" t="s">
        <v>1376</v>
      </c>
      <c r="F1879" s="3" t="s">
        <v>181</v>
      </c>
      <c r="G1879" s="3" t="s">
        <v>11</v>
      </c>
      <c r="H1879" s="3" t="s">
        <v>11</v>
      </c>
      <c r="AI1879" s="3" t="s">
        <v>59</v>
      </c>
    </row>
    <row r="1880" spans="1:35" x14ac:dyDescent="0.3">
      <c r="A1880" s="3" t="s">
        <v>504</v>
      </c>
      <c r="B1880" s="5">
        <v>41546</v>
      </c>
      <c r="C1880" s="5" t="s">
        <v>1307</v>
      </c>
      <c r="D1880" s="6">
        <v>43</v>
      </c>
      <c r="E1880" s="5" t="s">
        <v>1377</v>
      </c>
      <c r="F1880" s="3" t="s">
        <v>182</v>
      </c>
      <c r="G1880" s="3" t="s">
        <v>11</v>
      </c>
      <c r="H1880" s="3" t="s">
        <v>11</v>
      </c>
      <c r="AI1880" s="3" t="s">
        <v>59</v>
      </c>
    </row>
    <row r="1881" spans="1:35" x14ac:dyDescent="0.3">
      <c r="A1881" s="3" t="s">
        <v>504</v>
      </c>
      <c r="B1881" s="5">
        <v>41546</v>
      </c>
      <c r="C1881" s="5" t="s">
        <v>1307</v>
      </c>
      <c r="D1881" s="6">
        <v>43</v>
      </c>
      <c r="E1881" s="5" t="s">
        <v>1378</v>
      </c>
      <c r="F1881" s="3" t="s">
        <v>183</v>
      </c>
      <c r="G1881" s="3" t="s">
        <v>11</v>
      </c>
      <c r="H1881" s="3" t="s">
        <v>11</v>
      </c>
      <c r="AI1881" s="3" t="s">
        <v>59</v>
      </c>
    </row>
    <row r="1882" spans="1:35" x14ac:dyDescent="0.3">
      <c r="A1882" s="3" t="s">
        <v>504</v>
      </c>
      <c r="B1882" s="5">
        <v>41546</v>
      </c>
      <c r="C1882" s="5" t="s">
        <v>1307</v>
      </c>
      <c r="D1882" s="6">
        <v>44</v>
      </c>
      <c r="E1882" s="5" t="s">
        <v>1379</v>
      </c>
      <c r="F1882" s="3" t="s">
        <v>184</v>
      </c>
      <c r="G1882" s="3" t="s">
        <v>11</v>
      </c>
      <c r="H1882" s="3" t="s">
        <v>11</v>
      </c>
      <c r="AI1882" s="3" t="s">
        <v>59</v>
      </c>
    </row>
    <row r="1883" spans="1:35" x14ac:dyDescent="0.3">
      <c r="A1883" s="3" t="s">
        <v>504</v>
      </c>
      <c r="B1883" s="5">
        <v>41546</v>
      </c>
      <c r="C1883" s="5" t="s">
        <v>1307</v>
      </c>
      <c r="D1883" s="6">
        <v>44</v>
      </c>
      <c r="E1883" s="5" t="s">
        <v>1380</v>
      </c>
      <c r="F1883" s="3" t="s">
        <v>185</v>
      </c>
      <c r="G1883" s="3" t="s">
        <v>11</v>
      </c>
      <c r="H1883" s="3" t="s">
        <v>11</v>
      </c>
      <c r="AI1883" s="3" t="s">
        <v>59</v>
      </c>
    </row>
    <row r="1884" spans="1:35" x14ac:dyDescent="0.3">
      <c r="A1884" s="3" t="s">
        <v>504</v>
      </c>
      <c r="B1884" s="5">
        <v>41546</v>
      </c>
      <c r="C1884" s="5" t="s">
        <v>1307</v>
      </c>
      <c r="D1884" s="6">
        <v>45</v>
      </c>
      <c r="E1884" s="5" t="s">
        <v>1381</v>
      </c>
      <c r="F1884" s="3" t="s">
        <v>187</v>
      </c>
      <c r="G1884" s="3" t="s">
        <v>11</v>
      </c>
      <c r="H1884" s="3" t="s">
        <v>11</v>
      </c>
      <c r="AI1884" s="3" t="s">
        <v>59</v>
      </c>
    </row>
    <row r="1885" spans="1:35" x14ac:dyDescent="0.3">
      <c r="A1885" s="3" t="s">
        <v>504</v>
      </c>
      <c r="B1885" s="5">
        <v>41546</v>
      </c>
      <c r="C1885" s="5" t="s">
        <v>1307</v>
      </c>
      <c r="D1885" s="6">
        <v>45</v>
      </c>
      <c r="E1885" s="5" t="s">
        <v>1382</v>
      </c>
      <c r="F1885" s="3" t="s">
        <v>188</v>
      </c>
      <c r="G1885" s="3" t="s">
        <v>11</v>
      </c>
      <c r="H1885" s="3" t="s">
        <v>11</v>
      </c>
      <c r="AI1885" s="3" t="s">
        <v>59</v>
      </c>
    </row>
    <row r="1886" spans="1:35" x14ac:dyDescent="0.3">
      <c r="A1886" s="3" t="s">
        <v>504</v>
      </c>
      <c r="B1886" s="5">
        <v>41546</v>
      </c>
      <c r="C1886" s="5" t="s">
        <v>1307</v>
      </c>
      <c r="D1886" s="6">
        <v>46</v>
      </c>
      <c r="E1886" s="5" t="s">
        <v>1383</v>
      </c>
      <c r="F1886" s="3" t="s">
        <v>189</v>
      </c>
      <c r="G1886" s="3" t="s">
        <v>11</v>
      </c>
      <c r="H1886" s="3" t="s">
        <v>11</v>
      </c>
      <c r="AI1886" s="3" t="s">
        <v>59</v>
      </c>
    </row>
    <row r="1887" spans="1:35" x14ac:dyDescent="0.3">
      <c r="A1887" s="3" t="s">
        <v>504</v>
      </c>
      <c r="B1887" s="5">
        <v>41546</v>
      </c>
      <c r="C1887" s="5" t="s">
        <v>1307</v>
      </c>
      <c r="D1887" s="6">
        <v>46</v>
      </c>
      <c r="E1887" s="5" t="s">
        <v>1384</v>
      </c>
      <c r="F1887" s="3" t="s">
        <v>190</v>
      </c>
      <c r="G1887" s="3" t="s">
        <v>11</v>
      </c>
      <c r="H1887" s="3" t="s">
        <v>11</v>
      </c>
      <c r="AI1887" s="3" t="s">
        <v>59</v>
      </c>
    </row>
    <row r="1888" spans="1:35" x14ac:dyDescent="0.3">
      <c r="A1888" s="3" t="s">
        <v>504</v>
      </c>
      <c r="B1888" s="5">
        <v>41546</v>
      </c>
      <c r="C1888" s="5" t="s">
        <v>1307</v>
      </c>
      <c r="D1888" s="6">
        <v>47</v>
      </c>
      <c r="E1888" s="5" t="s">
        <v>1385</v>
      </c>
      <c r="F1888" s="3" t="s">
        <v>191</v>
      </c>
      <c r="G1888" s="3" t="s">
        <v>11</v>
      </c>
      <c r="H1888" s="3" t="s">
        <v>11</v>
      </c>
      <c r="AI1888" s="3" t="s">
        <v>59</v>
      </c>
    </row>
    <row r="1889" spans="1:35" x14ac:dyDescent="0.3">
      <c r="A1889" s="3" t="s">
        <v>504</v>
      </c>
      <c r="B1889" s="5">
        <v>41546</v>
      </c>
      <c r="C1889" s="5" t="s">
        <v>1307</v>
      </c>
      <c r="D1889" s="6">
        <v>47</v>
      </c>
      <c r="E1889" s="5" t="s">
        <v>1386</v>
      </c>
      <c r="F1889" s="3" t="s">
        <v>193</v>
      </c>
      <c r="G1889" s="3" t="s">
        <v>11</v>
      </c>
      <c r="H1889" s="3" t="s">
        <v>11</v>
      </c>
      <c r="AI1889" s="3" t="s">
        <v>59</v>
      </c>
    </row>
    <row r="1890" spans="1:35" x14ac:dyDescent="0.3">
      <c r="A1890" s="3" t="s">
        <v>504</v>
      </c>
      <c r="B1890" s="5">
        <v>41546</v>
      </c>
      <c r="C1890" s="5" t="s">
        <v>1307</v>
      </c>
      <c r="D1890" s="6">
        <v>48</v>
      </c>
      <c r="E1890" s="5" t="s">
        <v>1387</v>
      </c>
      <c r="F1890" s="3" t="s">
        <v>194</v>
      </c>
      <c r="G1890" s="3" t="s">
        <v>11</v>
      </c>
      <c r="H1890" s="3" t="s">
        <v>11</v>
      </c>
      <c r="AI1890" s="3" t="s">
        <v>59</v>
      </c>
    </row>
    <row r="1891" spans="1:35" x14ac:dyDescent="0.3">
      <c r="A1891" s="3" t="s">
        <v>504</v>
      </c>
      <c r="B1891" s="5">
        <v>41546</v>
      </c>
      <c r="C1891" s="5" t="s">
        <v>1307</v>
      </c>
      <c r="D1891" s="6">
        <v>48</v>
      </c>
      <c r="E1891" s="5" t="s">
        <v>1388</v>
      </c>
      <c r="F1891" s="3" t="s">
        <v>195</v>
      </c>
      <c r="G1891" s="3" t="s">
        <v>11</v>
      </c>
      <c r="H1891" s="3" t="s">
        <v>11</v>
      </c>
      <c r="AI1891" s="3" t="s">
        <v>59</v>
      </c>
    </row>
    <row r="1892" spans="1:35" x14ac:dyDescent="0.3">
      <c r="A1892" s="3" t="s">
        <v>505</v>
      </c>
      <c r="B1892" s="5">
        <v>41547</v>
      </c>
      <c r="C1892" s="5" t="s">
        <v>1307</v>
      </c>
      <c r="D1892" s="6">
        <v>1</v>
      </c>
      <c r="E1892" s="5" t="s">
        <v>1389</v>
      </c>
      <c r="F1892" s="3" t="s">
        <v>91</v>
      </c>
      <c r="G1892" s="3" t="s">
        <v>11</v>
      </c>
      <c r="H1892" s="3" t="s">
        <v>11</v>
      </c>
      <c r="AI1892" s="3" t="s">
        <v>59</v>
      </c>
    </row>
    <row r="1893" spans="1:35" x14ac:dyDescent="0.3">
      <c r="A1893" s="3" t="s">
        <v>505</v>
      </c>
      <c r="B1893" s="5">
        <v>41547</v>
      </c>
      <c r="C1893" s="5" t="s">
        <v>1307</v>
      </c>
      <c r="D1893" s="6">
        <v>1</v>
      </c>
      <c r="E1893" s="5" t="s">
        <v>1390</v>
      </c>
      <c r="F1893" s="3" t="s">
        <v>93</v>
      </c>
      <c r="G1893" s="3" t="s">
        <v>11</v>
      </c>
      <c r="H1893" s="3" t="s">
        <v>11</v>
      </c>
      <c r="AI1893" s="3" t="s">
        <v>59</v>
      </c>
    </row>
    <row r="1894" spans="1:35" x14ac:dyDescent="0.3">
      <c r="A1894" s="3" t="s">
        <v>505</v>
      </c>
      <c r="B1894" s="5">
        <v>41547</v>
      </c>
      <c r="C1894" s="5" t="s">
        <v>1307</v>
      </c>
      <c r="D1894" s="6">
        <v>2</v>
      </c>
      <c r="E1894" s="5" t="s">
        <v>1391</v>
      </c>
      <c r="F1894" s="3" t="s">
        <v>94</v>
      </c>
      <c r="G1894" s="3" t="s">
        <v>11</v>
      </c>
      <c r="H1894" s="3" t="s">
        <v>11</v>
      </c>
      <c r="I1894" s="3" t="s">
        <v>12</v>
      </c>
      <c r="AI1894" s="3" t="s">
        <v>59</v>
      </c>
    </row>
    <row r="1895" spans="1:35" x14ac:dyDescent="0.3">
      <c r="A1895" s="3" t="s">
        <v>505</v>
      </c>
      <c r="B1895" s="5">
        <v>41547</v>
      </c>
      <c r="C1895" s="5" t="s">
        <v>1307</v>
      </c>
      <c r="D1895" s="6">
        <v>2</v>
      </c>
      <c r="E1895" s="5" t="s">
        <v>1392</v>
      </c>
      <c r="F1895" s="3" t="s">
        <v>95</v>
      </c>
      <c r="G1895" s="3" t="s">
        <v>11</v>
      </c>
      <c r="H1895" s="3" t="s">
        <v>11</v>
      </c>
      <c r="I1895" s="3" t="s">
        <v>12</v>
      </c>
      <c r="AI1895" s="3" t="s">
        <v>59</v>
      </c>
    </row>
    <row r="1896" spans="1:35" x14ac:dyDescent="0.3">
      <c r="A1896" s="3" t="s">
        <v>505</v>
      </c>
      <c r="B1896" s="5">
        <v>41547</v>
      </c>
      <c r="C1896" s="5" t="s">
        <v>1307</v>
      </c>
      <c r="D1896" s="6">
        <v>3</v>
      </c>
      <c r="E1896" s="5" t="s">
        <v>1393</v>
      </c>
      <c r="F1896" s="3" t="s">
        <v>96</v>
      </c>
      <c r="G1896" s="3" t="s">
        <v>11</v>
      </c>
      <c r="H1896" s="3" t="s">
        <v>11</v>
      </c>
      <c r="AI1896" s="3" t="s">
        <v>59</v>
      </c>
    </row>
    <row r="1897" spans="1:35" x14ac:dyDescent="0.3">
      <c r="A1897" s="3" t="s">
        <v>505</v>
      </c>
      <c r="B1897" s="5">
        <v>41547</v>
      </c>
      <c r="C1897" s="5" t="s">
        <v>1307</v>
      </c>
      <c r="D1897" s="6">
        <v>3</v>
      </c>
      <c r="E1897" s="5" t="s">
        <v>1394</v>
      </c>
      <c r="F1897" s="3" t="s">
        <v>97</v>
      </c>
      <c r="G1897" s="3" t="s">
        <v>11</v>
      </c>
      <c r="H1897" s="3" t="s">
        <v>11</v>
      </c>
      <c r="AI1897" s="3" t="s">
        <v>59</v>
      </c>
    </row>
    <row r="1898" spans="1:35" x14ac:dyDescent="0.3">
      <c r="A1898" s="3" t="s">
        <v>505</v>
      </c>
      <c r="B1898" s="5">
        <v>41547</v>
      </c>
      <c r="C1898" s="5" t="s">
        <v>1307</v>
      </c>
      <c r="D1898" s="6">
        <v>4</v>
      </c>
      <c r="E1898" s="5" t="s">
        <v>1395</v>
      </c>
      <c r="F1898" s="3" t="s">
        <v>98</v>
      </c>
      <c r="G1898" s="3" t="s">
        <v>11</v>
      </c>
      <c r="H1898" s="3" t="s">
        <v>15</v>
      </c>
      <c r="AI1898" s="3" t="s">
        <v>59</v>
      </c>
    </row>
    <row r="1899" spans="1:35" x14ac:dyDescent="0.3">
      <c r="A1899" s="3" t="s">
        <v>505</v>
      </c>
      <c r="B1899" s="5">
        <v>41547</v>
      </c>
      <c r="C1899" s="5" t="s">
        <v>1307</v>
      </c>
      <c r="D1899" s="6">
        <v>4</v>
      </c>
      <c r="E1899" s="5" t="s">
        <v>1396</v>
      </c>
      <c r="F1899" s="3" t="s">
        <v>99</v>
      </c>
      <c r="G1899" s="3" t="s">
        <v>13</v>
      </c>
      <c r="H1899" s="3" t="s">
        <v>14</v>
      </c>
      <c r="J1899" s="3" t="s">
        <v>24</v>
      </c>
      <c r="K1899" s="3" t="s">
        <v>15</v>
      </c>
      <c r="L1899" s="3" t="s">
        <v>1179</v>
      </c>
      <c r="AH1899" s="3" t="s">
        <v>59</v>
      </c>
      <c r="AI1899" s="3" t="s">
        <v>59</v>
      </c>
    </row>
    <row r="1900" spans="1:35" x14ac:dyDescent="0.3">
      <c r="A1900" s="3" t="s">
        <v>505</v>
      </c>
      <c r="B1900" s="5">
        <v>41547</v>
      </c>
      <c r="C1900" s="5" t="s">
        <v>1307</v>
      </c>
      <c r="D1900" s="6">
        <v>5</v>
      </c>
      <c r="E1900" s="5" t="s">
        <v>1397</v>
      </c>
      <c r="F1900" s="3" t="s">
        <v>100</v>
      </c>
      <c r="G1900" s="3" t="s">
        <v>11</v>
      </c>
      <c r="H1900" s="3" t="s">
        <v>11</v>
      </c>
      <c r="AI1900" s="3" t="s">
        <v>59</v>
      </c>
    </row>
    <row r="1901" spans="1:35" x14ac:dyDescent="0.3">
      <c r="A1901" s="3" t="s">
        <v>505</v>
      </c>
      <c r="B1901" s="5">
        <v>41547</v>
      </c>
      <c r="C1901" s="5" t="s">
        <v>1307</v>
      </c>
      <c r="D1901" s="6">
        <v>5</v>
      </c>
      <c r="E1901" s="5" t="s">
        <v>1398</v>
      </c>
      <c r="F1901" s="3" t="s">
        <v>101</v>
      </c>
      <c r="G1901" s="3" t="s">
        <v>11</v>
      </c>
      <c r="H1901" s="3" t="s">
        <v>11</v>
      </c>
      <c r="AI1901" s="3" t="s">
        <v>59</v>
      </c>
    </row>
    <row r="1902" spans="1:35" x14ac:dyDescent="0.3">
      <c r="A1902" s="3" t="s">
        <v>505</v>
      </c>
      <c r="B1902" s="5">
        <v>41547</v>
      </c>
      <c r="C1902" s="5" t="s">
        <v>1307</v>
      </c>
      <c r="D1902" s="6">
        <v>6</v>
      </c>
      <c r="E1902" s="5" t="s">
        <v>1399</v>
      </c>
      <c r="F1902" s="3" t="s">
        <v>102</v>
      </c>
      <c r="G1902" s="3" t="s">
        <v>11</v>
      </c>
      <c r="H1902" s="3" t="s">
        <v>11</v>
      </c>
      <c r="AI1902" s="3" t="s">
        <v>59</v>
      </c>
    </row>
    <row r="1903" spans="1:35" x14ac:dyDescent="0.3">
      <c r="A1903" s="3" t="s">
        <v>505</v>
      </c>
      <c r="B1903" s="5">
        <v>41547</v>
      </c>
      <c r="C1903" s="5" t="s">
        <v>1307</v>
      </c>
      <c r="D1903" s="6">
        <v>6</v>
      </c>
      <c r="E1903" s="5" t="s">
        <v>1400</v>
      </c>
      <c r="F1903" s="3" t="s">
        <v>103</v>
      </c>
      <c r="G1903" s="3" t="s">
        <v>11</v>
      </c>
      <c r="H1903" s="3" t="s">
        <v>11</v>
      </c>
      <c r="AI1903" s="3" t="s">
        <v>59</v>
      </c>
    </row>
    <row r="1904" spans="1:35" x14ac:dyDescent="0.3">
      <c r="A1904" s="3" t="s">
        <v>505</v>
      </c>
      <c r="B1904" s="5">
        <v>41547</v>
      </c>
      <c r="C1904" s="5" t="s">
        <v>1307</v>
      </c>
      <c r="D1904" s="6">
        <v>7</v>
      </c>
      <c r="E1904" s="5" t="s">
        <v>1401</v>
      </c>
      <c r="F1904" s="3" t="s">
        <v>104</v>
      </c>
      <c r="G1904" s="3" t="s">
        <v>11</v>
      </c>
      <c r="H1904" s="3" t="s">
        <v>11</v>
      </c>
      <c r="AI1904" s="3" t="s">
        <v>59</v>
      </c>
    </row>
    <row r="1905" spans="1:35" x14ac:dyDescent="0.3">
      <c r="A1905" s="3" t="s">
        <v>505</v>
      </c>
      <c r="B1905" s="5">
        <v>41547</v>
      </c>
      <c r="C1905" s="5" t="s">
        <v>1307</v>
      </c>
      <c r="D1905" s="6">
        <v>7</v>
      </c>
      <c r="E1905" s="5" t="s">
        <v>1402</v>
      </c>
      <c r="F1905" s="3" t="s">
        <v>105</v>
      </c>
      <c r="G1905" s="3" t="s">
        <v>11</v>
      </c>
      <c r="H1905" s="3" t="s">
        <v>11</v>
      </c>
      <c r="AI1905" s="3" t="s">
        <v>59</v>
      </c>
    </row>
    <row r="1906" spans="1:35" x14ac:dyDescent="0.3">
      <c r="A1906" s="3" t="s">
        <v>505</v>
      </c>
      <c r="B1906" s="5">
        <v>41547</v>
      </c>
      <c r="C1906" s="5" t="s">
        <v>1307</v>
      </c>
      <c r="D1906" s="6">
        <v>8</v>
      </c>
      <c r="E1906" s="5" t="s">
        <v>1403</v>
      </c>
      <c r="F1906" s="3" t="s">
        <v>106</v>
      </c>
      <c r="G1906" s="3" t="s">
        <v>11</v>
      </c>
      <c r="H1906" s="3" t="s">
        <v>11</v>
      </c>
      <c r="AI1906" s="3" t="s">
        <v>59</v>
      </c>
    </row>
    <row r="1907" spans="1:35" x14ac:dyDescent="0.3">
      <c r="A1907" s="3" t="s">
        <v>505</v>
      </c>
      <c r="B1907" s="5">
        <v>41547</v>
      </c>
      <c r="C1907" s="5" t="s">
        <v>1307</v>
      </c>
      <c r="D1907" s="6">
        <v>8</v>
      </c>
      <c r="E1907" s="5" t="s">
        <v>1404</v>
      </c>
      <c r="F1907" s="3" t="s">
        <v>107</v>
      </c>
      <c r="G1907" s="3" t="s">
        <v>11</v>
      </c>
      <c r="H1907" s="3" t="s">
        <v>11</v>
      </c>
      <c r="AI1907" s="3" t="s">
        <v>59</v>
      </c>
    </row>
    <row r="1908" spans="1:35" x14ac:dyDescent="0.3">
      <c r="A1908" s="3" t="s">
        <v>505</v>
      </c>
      <c r="B1908" s="5">
        <v>41547</v>
      </c>
      <c r="C1908" s="5" t="s">
        <v>1307</v>
      </c>
      <c r="D1908" s="6">
        <v>9</v>
      </c>
      <c r="E1908" s="5" t="s">
        <v>1405</v>
      </c>
      <c r="F1908" s="3" t="s">
        <v>108</v>
      </c>
      <c r="G1908" s="3" t="s">
        <v>11</v>
      </c>
      <c r="H1908" s="3" t="s">
        <v>11</v>
      </c>
      <c r="AI1908" s="3" t="s">
        <v>59</v>
      </c>
    </row>
    <row r="1909" spans="1:35" x14ac:dyDescent="0.3">
      <c r="A1909" s="3" t="s">
        <v>505</v>
      </c>
      <c r="B1909" s="5">
        <v>41547</v>
      </c>
      <c r="C1909" s="5" t="s">
        <v>1307</v>
      </c>
      <c r="D1909" s="6">
        <v>9</v>
      </c>
      <c r="E1909" s="5" t="s">
        <v>1406</v>
      </c>
      <c r="F1909" s="3" t="s">
        <v>109</v>
      </c>
      <c r="G1909" s="3" t="s">
        <v>11</v>
      </c>
      <c r="H1909" s="3" t="s">
        <v>11</v>
      </c>
      <c r="AI1909" s="3" t="s">
        <v>59</v>
      </c>
    </row>
    <row r="1910" spans="1:35" x14ac:dyDescent="0.3">
      <c r="A1910" s="3" t="s">
        <v>505</v>
      </c>
      <c r="B1910" s="5">
        <v>41547</v>
      </c>
      <c r="C1910" s="5" t="s">
        <v>1307</v>
      </c>
      <c r="D1910" s="6">
        <v>10</v>
      </c>
      <c r="E1910" s="5" t="s">
        <v>1311</v>
      </c>
      <c r="F1910" s="3" t="s">
        <v>110</v>
      </c>
      <c r="G1910" s="3" t="s">
        <v>11</v>
      </c>
      <c r="H1910" s="3" t="s">
        <v>11</v>
      </c>
      <c r="AI1910" s="3" t="s">
        <v>59</v>
      </c>
    </row>
    <row r="1911" spans="1:35" x14ac:dyDescent="0.3">
      <c r="A1911" s="3" t="s">
        <v>505</v>
      </c>
      <c r="B1911" s="5">
        <v>41547</v>
      </c>
      <c r="C1911" s="5" t="s">
        <v>1307</v>
      </c>
      <c r="D1911" s="6">
        <v>10</v>
      </c>
      <c r="E1911" s="5" t="s">
        <v>1312</v>
      </c>
      <c r="F1911" s="3" t="s">
        <v>111</v>
      </c>
      <c r="G1911" s="3" t="s">
        <v>11</v>
      </c>
      <c r="H1911" s="3" t="s">
        <v>11</v>
      </c>
      <c r="AI1911" s="3" t="s">
        <v>59</v>
      </c>
    </row>
    <row r="1912" spans="1:35" x14ac:dyDescent="0.3">
      <c r="A1912" s="3" t="s">
        <v>505</v>
      </c>
      <c r="B1912" s="5">
        <v>41547</v>
      </c>
      <c r="C1912" s="5" t="s">
        <v>1307</v>
      </c>
      <c r="D1912" s="6">
        <v>11</v>
      </c>
      <c r="E1912" s="5" t="s">
        <v>1313</v>
      </c>
      <c r="F1912" s="3" t="s">
        <v>112</v>
      </c>
      <c r="G1912" s="3" t="s">
        <v>11</v>
      </c>
      <c r="H1912" s="3" t="s">
        <v>11</v>
      </c>
      <c r="AI1912" s="3" t="s">
        <v>59</v>
      </c>
    </row>
    <row r="1913" spans="1:35" x14ac:dyDescent="0.3">
      <c r="A1913" s="3" t="s">
        <v>505</v>
      </c>
      <c r="B1913" s="5">
        <v>41547</v>
      </c>
      <c r="C1913" s="5" t="s">
        <v>1307</v>
      </c>
      <c r="D1913" s="6">
        <v>11</v>
      </c>
      <c r="E1913" s="5" t="s">
        <v>1314</v>
      </c>
      <c r="F1913" s="3" t="s">
        <v>113</v>
      </c>
      <c r="G1913" s="3" t="s">
        <v>11</v>
      </c>
      <c r="H1913" s="3" t="s">
        <v>11</v>
      </c>
      <c r="AI1913" s="3" t="s">
        <v>59</v>
      </c>
    </row>
    <row r="1914" spans="1:35" x14ac:dyDescent="0.3">
      <c r="A1914" s="3" t="s">
        <v>505</v>
      </c>
      <c r="B1914" s="5">
        <v>41547</v>
      </c>
      <c r="C1914" s="5" t="s">
        <v>1307</v>
      </c>
      <c r="D1914" s="6">
        <v>12</v>
      </c>
      <c r="E1914" s="5" t="s">
        <v>1315</v>
      </c>
      <c r="F1914" s="3" t="s">
        <v>114</v>
      </c>
      <c r="G1914" s="3" t="s">
        <v>11</v>
      </c>
      <c r="H1914" s="3" t="s">
        <v>11</v>
      </c>
      <c r="AI1914" s="3" t="s">
        <v>59</v>
      </c>
    </row>
    <row r="1915" spans="1:35" x14ac:dyDescent="0.3">
      <c r="A1915" s="3" t="s">
        <v>505</v>
      </c>
      <c r="B1915" s="5">
        <v>41547</v>
      </c>
      <c r="C1915" s="5" t="s">
        <v>1307</v>
      </c>
      <c r="D1915" s="6">
        <v>12</v>
      </c>
      <c r="E1915" s="5" t="s">
        <v>1316</v>
      </c>
      <c r="F1915" s="3" t="s">
        <v>115</v>
      </c>
      <c r="G1915" s="3" t="s">
        <v>11</v>
      </c>
      <c r="H1915" s="3" t="s">
        <v>11</v>
      </c>
      <c r="AI1915" s="3" t="s">
        <v>59</v>
      </c>
    </row>
    <row r="1916" spans="1:35" x14ac:dyDescent="0.3">
      <c r="A1916" s="3" t="s">
        <v>505</v>
      </c>
      <c r="B1916" s="5">
        <v>41547</v>
      </c>
      <c r="C1916" s="5" t="s">
        <v>1307</v>
      </c>
      <c r="D1916" s="6">
        <v>13</v>
      </c>
      <c r="E1916" s="5" t="s">
        <v>1317</v>
      </c>
      <c r="F1916" s="3" t="s">
        <v>116</v>
      </c>
      <c r="G1916" s="3" t="s">
        <v>11</v>
      </c>
      <c r="H1916" s="3" t="s">
        <v>11</v>
      </c>
      <c r="AI1916" s="3" t="s">
        <v>59</v>
      </c>
    </row>
    <row r="1917" spans="1:35" x14ac:dyDescent="0.3">
      <c r="A1917" s="3" t="s">
        <v>505</v>
      </c>
      <c r="B1917" s="5">
        <v>41547</v>
      </c>
      <c r="C1917" s="5" t="s">
        <v>1307</v>
      </c>
      <c r="D1917" s="6">
        <v>13</v>
      </c>
      <c r="E1917" s="5" t="s">
        <v>1318</v>
      </c>
      <c r="F1917" s="3" t="s">
        <v>120</v>
      </c>
      <c r="G1917" s="3" t="s">
        <v>11</v>
      </c>
      <c r="H1917" s="3" t="s">
        <v>11</v>
      </c>
      <c r="AI1917" s="3" t="s">
        <v>59</v>
      </c>
    </row>
    <row r="1918" spans="1:35" x14ac:dyDescent="0.3">
      <c r="A1918" s="3" t="s">
        <v>505</v>
      </c>
      <c r="B1918" s="5">
        <v>41547</v>
      </c>
      <c r="C1918" s="5" t="s">
        <v>1307</v>
      </c>
      <c r="D1918" s="6">
        <v>14</v>
      </c>
      <c r="E1918" s="5" t="s">
        <v>1319</v>
      </c>
      <c r="F1918" s="3" t="s">
        <v>121</v>
      </c>
      <c r="G1918" s="3" t="s">
        <v>11</v>
      </c>
      <c r="H1918" s="3" t="s">
        <v>11</v>
      </c>
      <c r="AI1918" s="3" t="s">
        <v>59</v>
      </c>
    </row>
    <row r="1919" spans="1:35" x14ac:dyDescent="0.3">
      <c r="A1919" s="3" t="s">
        <v>505</v>
      </c>
      <c r="B1919" s="5">
        <v>41547</v>
      </c>
      <c r="C1919" s="5" t="s">
        <v>1307</v>
      </c>
      <c r="D1919" s="6">
        <v>14</v>
      </c>
      <c r="E1919" s="5" t="s">
        <v>1320</v>
      </c>
      <c r="F1919" s="3" t="s">
        <v>122</v>
      </c>
      <c r="G1919" s="3" t="s">
        <v>11</v>
      </c>
      <c r="H1919" s="3" t="s">
        <v>11</v>
      </c>
      <c r="AI1919" s="3" t="s">
        <v>59</v>
      </c>
    </row>
    <row r="1920" spans="1:35" x14ac:dyDescent="0.3">
      <c r="A1920" s="3" t="s">
        <v>505</v>
      </c>
      <c r="B1920" s="5">
        <v>41547</v>
      </c>
      <c r="C1920" s="5" t="s">
        <v>1307</v>
      </c>
      <c r="D1920" s="6">
        <v>15</v>
      </c>
      <c r="E1920" s="5" t="s">
        <v>1321</v>
      </c>
      <c r="F1920" s="3" t="s">
        <v>123</v>
      </c>
      <c r="G1920" s="3" t="s">
        <v>11</v>
      </c>
      <c r="H1920" s="3" t="s">
        <v>11</v>
      </c>
      <c r="I1920" s="3" t="s">
        <v>12</v>
      </c>
      <c r="AI1920" s="3" t="s">
        <v>59</v>
      </c>
    </row>
    <row r="1921" spans="1:36" x14ac:dyDescent="0.3">
      <c r="A1921" s="3" t="s">
        <v>505</v>
      </c>
      <c r="B1921" s="5">
        <v>41547</v>
      </c>
      <c r="C1921" s="5" t="s">
        <v>1307</v>
      </c>
      <c r="D1921" s="6">
        <v>15</v>
      </c>
      <c r="E1921" s="5" t="s">
        <v>1322</v>
      </c>
      <c r="F1921" s="3" t="s">
        <v>124</v>
      </c>
      <c r="G1921" s="3" t="s">
        <v>11</v>
      </c>
      <c r="H1921" s="3" t="s">
        <v>11</v>
      </c>
      <c r="AI1921" s="3" t="s">
        <v>59</v>
      </c>
    </row>
    <row r="1922" spans="1:36" x14ac:dyDescent="0.3">
      <c r="A1922" s="3" t="s">
        <v>505</v>
      </c>
      <c r="B1922" s="5">
        <v>41547</v>
      </c>
      <c r="C1922" s="5" t="s">
        <v>1307</v>
      </c>
      <c r="D1922" s="6">
        <v>16</v>
      </c>
      <c r="E1922" s="5" t="s">
        <v>1323</v>
      </c>
      <c r="F1922" s="3" t="s">
        <v>125</v>
      </c>
      <c r="G1922" s="3" t="s">
        <v>11</v>
      </c>
      <c r="H1922" s="3" t="s">
        <v>11</v>
      </c>
      <c r="AI1922" s="3" t="s">
        <v>59</v>
      </c>
      <c r="AJ1922" s="3" t="s">
        <v>90</v>
      </c>
    </row>
    <row r="1923" spans="1:36" x14ac:dyDescent="0.3">
      <c r="A1923" s="3" t="s">
        <v>505</v>
      </c>
      <c r="B1923" s="5">
        <v>41547</v>
      </c>
      <c r="C1923" s="5" t="s">
        <v>1307</v>
      </c>
      <c r="D1923" s="6">
        <v>16</v>
      </c>
      <c r="E1923" s="5" t="s">
        <v>1324</v>
      </c>
      <c r="F1923" s="3" t="s">
        <v>126</v>
      </c>
      <c r="G1923" s="3" t="s">
        <v>11</v>
      </c>
      <c r="H1923" s="3" t="s">
        <v>11</v>
      </c>
      <c r="AI1923" s="3" t="s">
        <v>59</v>
      </c>
    </row>
    <row r="1924" spans="1:36" x14ac:dyDescent="0.3">
      <c r="A1924" s="3" t="s">
        <v>505</v>
      </c>
      <c r="B1924" s="5">
        <v>41547</v>
      </c>
      <c r="C1924" s="5" t="s">
        <v>1307</v>
      </c>
      <c r="D1924" s="6">
        <v>17</v>
      </c>
      <c r="E1924" s="5" t="s">
        <v>1325</v>
      </c>
      <c r="F1924" s="3" t="s">
        <v>127</v>
      </c>
      <c r="G1924" s="3" t="s">
        <v>11</v>
      </c>
      <c r="H1924" s="3" t="s">
        <v>11</v>
      </c>
      <c r="AI1924" s="3" t="s">
        <v>78</v>
      </c>
    </row>
    <row r="1925" spans="1:36" x14ac:dyDescent="0.3">
      <c r="A1925" s="3" t="s">
        <v>505</v>
      </c>
      <c r="B1925" s="5">
        <v>41547</v>
      </c>
      <c r="C1925" s="5" t="s">
        <v>1307</v>
      </c>
      <c r="D1925" s="6">
        <v>17</v>
      </c>
      <c r="E1925" s="5" t="s">
        <v>1326</v>
      </c>
      <c r="F1925" s="3" t="s">
        <v>128</v>
      </c>
      <c r="G1925" s="3" t="s">
        <v>11</v>
      </c>
      <c r="H1925" s="3" t="s">
        <v>11</v>
      </c>
      <c r="AI1925" s="3" t="s">
        <v>78</v>
      </c>
    </row>
    <row r="1926" spans="1:36" x14ac:dyDescent="0.3">
      <c r="A1926" s="3" t="s">
        <v>505</v>
      </c>
      <c r="B1926" s="5">
        <v>41547</v>
      </c>
      <c r="C1926" s="5" t="s">
        <v>1307</v>
      </c>
      <c r="D1926" s="6">
        <v>18</v>
      </c>
      <c r="E1926" s="5" t="s">
        <v>1327</v>
      </c>
      <c r="F1926" s="3" t="s">
        <v>129</v>
      </c>
      <c r="G1926" s="3" t="s">
        <v>11</v>
      </c>
      <c r="H1926" s="3" t="s">
        <v>11</v>
      </c>
      <c r="AI1926" s="3" t="s">
        <v>78</v>
      </c>
    </row>
    <row r="1927" spans="1:36" x14ac:dyDescent="0.3">
      <c r="A1927" s="3" t="s">
        <v>505</v>
      </c>
      <c r="B1927" s="5">
        <v>41547</v>
      </c>
      <c r="C1927" s="5" t="s">
        <v>1307</v>
      </c>
      <c r="D1927" s="6">
        <v>18</v>
      </c>
      <c r="E1927" s="5" t="s">
        <v>1328</v>
      </c>
      <c r="F1927" s="3" t="s">
        <v>130</v>
      </c>
      <c r="G1927" s="3" t="s">
        <v>11</v>
      </c>
      <c r="H1927" s="3" t="s">
        <v>11</v>
      </c>
      <c r="AI1927" s="3" t="s">
        <v>78</v>
      </c>
    </row>
    <row r="1928" spans="1:36" x14ac:dyDescent="0.3">
      <c r="A1928" s="3" t="s">
        <v>505</v>
      </c>
      <c r="B1928" s="5">
        <v>41547</v>
      </c>
      <c r="C1928" s="5" t="s">
        <v>1307</v>
      </c>
      <c r="D1928" s="6">
        <v>19</v>
      </c>
      <c r="E1928" s="5" t="s">
        <v>1329</v>
      </c>
      <c r="F1928" s="3" t="s">
        <v>131</v>
      </c>
      <c r="G1928" s="3" t="s">
        <v>11</v>
      </c>
      <c r="H1928" s="3" t="s">
        <v>11</v>
      </c>
      <c r="AI1928" s="3" t="s">
        <v>78</v>
      </c>
    </row>
    <row r="1929" spans="1:36" x14ac:dyDescent="0.3">
      <c r="A1929" s="3" t="s">
        <v>505</v>
      </c>
      <c r="B1929" s="5">
        <v>41547</v>
      </c>
      <c r="C1929" s="5" t="s">
        <v>1307</v>
      </c>
      <c r="D1929" s="6">
        <v>19</v>
      </c>
      <c r="E1929" s="5" t="s">
        <v>1330</v>
      </c>
      <c r="F1929" s="3" t="s">
        <v>132</v>
      </c>
      <c r="G1929" s="3" t="s">
        <v>11</v>
      </c>
      <c r="H1929" s="3" t="s">
        <v>11</v>
      </c>
      <c r="AI1929" s="3" t="s">
        <v>78</v>
      </c>
    </row>
    <row r="1930" spans="1:36" x14ac:dyDescent="0.3">
      <c r="A1930" s="3" t="s">
        <v>505</v>
      </c>
      <c r="B1930" s="5">
        <v>41547</v>
      </c>
      <c r="C1930" s="5" t="s">
        <v>1307</v>
      </c>
      <c r="D1930" s="6">
        <v>20</v>
      </c>
      <c r="E1930" s="5" t="s">
        <v>1331</v>
      </c>
      <c r="F1930" s="3" t="s">
        <v>133</v>
      </c>
      <c r="G1930" s="3" t="s">
        <v>11</v>
      </c>
      <c r="H1930" s="3" t="s">
        <v>11</v>
      </c>
      <c r="AI1930" s="3" t="s">
        <v>78</v>
      </c>
    </row>
    <row r="1931" spans="1:36" x14ac:dyDescent="0.3">
      <c r="A1931" s="3" t="s">
        <v>505</v>
      </c>
      <c r="B1931" s="5">
        <v>41547</v>
      </c>
      <c r="C1931" s="5" t="s">
        <v>1307</v>
      </c>
      <c r="D1931" s="6">
        <v>20</v>
      </c>
      <c r="E1931" s="5" t="s">
        <v>1332</v>
      </c>
      <c r="F1931" s="3" t="s">
        <v>134</v>
      </c>
      <c r="G1931" s="3" t="s">
        <v>11</v>
      </c>
      <c r="H1931" s="3" t="s">
        <v>11</v>
      </c>
      <c r="AI1931" s="3" t="s">
        <v>78</v>
      </c>
    </row>
    <row r="1932" spans="1:36" x14ac:dyDescent="0.3">
      <c r="A1932" s="3" t="s">
        <v>505</v>
      </c>
      <c r="B1932" s="5">
        <v>41547</v>
      </c>
      <c r="C1932" s="5" t="s">
        <v>1307</v>
      </c>
      <c r="D1932" s="6">
        <v>21</v>
      </c>
      <c r="E1932" s="5" t="s">
        <v>1333</v>
      </c>
      <c r="F1932" s="3" t="s">
        <v>136</v>
      </c>
      <c r="G1932" s="3" t="s">
        <v>11</v>
      </c>
      <c r="H1932" s="3" t="s">
        <v>11</v>
      </c>
      <c r="AI1932" s="3" t="s">
        <v>78</v>
      </c>
    </row>
    <row r="1933" spans="1:36" x14ac:dyDescent="0.3">
      <c r="A1933" s="3" t="s">
        <v>505</v>
      </c>
      <c r="B1933" s="5">
        <v>41547</v>
      </c>
      <c r="C1933" s="5" t="s">
        <v>1307</v>
      </c>
      <c r="D1933" s="6">
        <v>21</v>
      </c>
      <c r="E1933" s="5" t="s">
        <v>1334</v>
      </c>
      <c r="F1933" s="3" t="s">
        <v>137</v>
      </c>
      <c r="G1933" s="3" t="s">
        <v>11</v>
      </c>
      <c r="H1933" s="3" t="s">
        <v>11</v>
      </c>
      <c r="AI1933" s="3" t="s">
        <v>78</v>
      </c>
    </row>
    <row r="1934" spans="1:36" x14ac:dyDescent="0.3">
      <c r="A1934" s="3" t="s">
        <v>505</v>
      </c>
      <c r="B1934" s="5">
        <v>41547</v>
      </c>
      <c r="C1934" s="5" t="s">
        <v>1307</v>
      </c>
      <c r="D1934" s="6">
        <v>22</v>
      </c>
      <c r="E1934" s="5" t="s">
        <v>1335</v>
      </c>
      <c r="F1934" s="3" t="s">
        <v>138</v>
      </c>
      <c r="G1934" s="3" t="s">
        <v>11</v>
      </c>
      <c r="H1934" s="3" t="s">
        <v>11</v>
      </c>
      <c r="AI1934" s="3" t="s">
        <v>78</v>
      </c>
    </row>
    <row r="1935" spans="1:36" x14ac:dyDescent="0.3">
      <c r="A1935" s="3" t="s">
        <v>505</v>
      </c>
      <c r="B1935" s="5">
        <v>41547</v>
      </c>
      <c r="C1935" s="5" t="s">
        <v>1307</v>
      </c>
      <c r="D1935" s="6">
        <v>22</v>
      </c>
      <c r="E1935" s="5" t="s">
        <v>1336</v>
      </c>
      <c r="F1935" s="3" t="s">
        <v>141</v>
      </c>
      <c r="G1935" s="3" t="s">
        <v>11</v>
      </c>
      <c r="H1935" s="3" t="s">
        <v>11</v>
      </c>
      <c r="I1935" s="3" t="s">
        <v>12</v>
      </c>
      <c r="AI1935" s="3" t="s">
        <v>78</v>
      </c>
    </row>
    <row r="1936" spans="1:36" x14ac:dyDescent="0.3">
      <c r="A1936" s="3" t="s">
        <v>505</v>
      </c>
      <c r="B1936" s="5">
        <v>41547</v>
      </c>
      <c r="C1936" s="5" t="s">
        <v>1307</v>
      </c>
      <c r="D1936" s="6">
        <v>23</v>
      </c>
      <c r="E1936" s="5" t="s">
        <v>1337</v>
      </c>
      <c r="F1936" s="3" t="s">
        <v>142</v>
      </c>
      <c r="G1936" s="3" t="s">
        <v>11</v>
      </c>
      <c r="H1936" s="3" t="s">
        <v>11</v>
      </c>
      <c r="AI1936" s="3" t="s">
        <v>78</v>
      </c>
    </row>
    <row r="1937" spans="1:36" x14ac:dyDescent="0.3">
      <c r="A1937" s="3" t="s">
        <v>505</v>
      </c>
      <c r="B1937" s="5">
        <v>41547</v>
      </c>
      <c r="C1937" s="5" t="s">
        <v>1307</v>
      </c>
      <c r="D1937" s="6">
        <v>23</v>
      </c>
      <c r="E1937" s="5" t="s">
        <v>1338</v>
      </c>
      <c r="F1937" s="3" t="s">
        <v>143</v>
      </c>
      <c r="G1937" s="3" t="s">
        <v>11</v>
      </c>
      <c r="H1937" s="3" t="s">
        <v>11</v>
      </c>
      <c r="AI1937" s="3" t="s">
        <v>78</v>
      </c>
    </row>
    <row r="1938" spans="1:36" x14ac:dyDescent="0.3">
      <c r="A1938" s="3" t="s">
        <v>505</v>
      </c>
      <c r="B1938" s="5">
        <v>41547</v>
      </c>
      <c r="C1938" s="5" t="s">
        <v>1307</v>
      </c>
      <c r="D1938" s="6">
        <v>24</v>
      </c>
      <c r="E1938" s="5" t="s">
        <v>1339</v>
      </c>
      <c r="F1938" s="3" t="s">
        <v>144</v>
      </c>
      <c r="G1938" s="3" t="s">
        <v>11</v>
      </c>
      <c r="H1938" s="3" t="s">
        <v>11</v>
      </c>
      <c r="AI1938" s="3" t="s">
        <v>78</v>
      </c>
    </row>
    <row r="1939" spans="1:36" x14ac:dyDescent="0.3">
      <c r="A1939" s="3" t="s">
        <v>505</v>
      </c>
      <c r="B1939" s="5">
        <v>41547</v>
      </c>
      <c r="C1939" s="5" t="s">
        <v>1307</v>
      </c>
      <c r="D1939" s="6">
        <v>24</v>
      </c>
      <c r="E1939" s="5" t="s">
        <v>1340</v>
      </c>
      <c r="F1939" s="3" t="s">
        <v>145</v>
      </c>
      <c r="G1939" s="3" t="s">
        <v>11</v>
      </c>
      <c r="H1939" s="3" t="s">
        <v>11</v>
      </c>
      <c r="AI1939" s="3" t="s">
        <v>78</v>
      </c>
    </row>
    <row r="1940" spans="1:36" x14ac:dyDescent="0.3">
      <c r="A1940" s="3" t="s">
        <v>505</v>
      </c>
      <c r="B1940" s="5">
        <v>41547</v>
      </c>
      <c r="C1940" s="5" t="s">
        <v>1307</v>
      </c>
      <c r="D1940" s="6">
        <v>25</v>
      </c>
      <c r="E1940" s="5" t="s">
        <v>1341</v>
      </c>
      <c r="F1940" s="3" t="s">
        <v>146</v>
      </c>
      <c r="G1940" s="3" t="s">
        <v>11</v>
      </c>
      <c r="H1940" s="3" t="s">
        <v>11</v>
      </c>
      <c r="AI1940" s="3" t="s">
        <v>78</v>
      </c>
    </row>
    <row r="1941" spans="1:36" x14ac:dyDescent="0.3">
      <c r="A1941" s="3" t="s">
        <v>505</v>
      </c>
      <c r="B1941" s="5">
        <v>41547</v>
      </c>
      <c r="C1941" s="5" t="s">
        <v>1307</v>
      </c>
      <c r="D1941" s="6">
        <v>25</v>
      </c>
      <c r="E1941" s="5" t="s">
        <v>1342</v>
      </c>
      <c r="F1941" s="3" t="s">
        <v>147</v>
      </c>
      <c r="G1941" s="3" t="s">
        <v>11</v>
      </c>
      <c r="H1941" s="3" t="s">
        <v>11</v>
      </c>
      <c r="AI1941" s="3" t="s">
        <v>78</v>
      </c>
    </row>
    <row r="1942" spans="1:36" x14ac:dyDescent="0.3">
      <c r="A1942" s="3" t="s">
        <v>505</v>
      </c>
      <c r="B1942" s="5">
        <v>41547</v>
      </c>
      <c r="C1942" s="5" t="s">
        <v>1307</v>
      </c>
      <c r="D1942" s="6">
        <v>26</v>
      </c>
      <c r="E1942" s="5" t="s">
        <v>1343</v>
      </c>
      <c r="F1942" s="3" t="s">
        <v>148</v>
      </c>
      <c r="G1942" s="3" t="s">
        <v>11</v>
      </c>
      <c r="H1942" s="3" t="s">
        <v>11</v>
      </c>
      <c r="AI1942" s="3" t="s">
        <v>78</v>
      </c>
    </row>
    <row r="1943" spans="1:36" x14ac:dyDescent="0.3">
      <c r="A1943" s="3" t="s">
        <v>505</v>
      </c>
      <c r="B1943" s="5">
        <v>41547</v>
      </c>
      <c r="C1943" s="5" t="s">
        <v>1307</v>
      </c>
      <c r="D1943" s="6">
        <v>26</v>
      </c>
      <c r="E1943" s="5" t="s">
        <v>1344</v>
      </c>
      <c r="F1943" s="3" t="s">
        <v>149</v>
      </c>
      <c r="G1943" s="3" t="s">
        <v>11</v>
      </c>
      <c r="H1943" s="3" t="s">
        <v>11</v>
      </c>
      <c r="AI1943" s="3" t="s">
        <v>78</v>
      </c>
    </row>
    <row r="1944" spans="1:36" x14ac:dyDescent="0.3">
      <c r="A1944" s="3" t="s">
        <v>505</v>
      </c>
      <c r="B1944" s="5">
        <v>41547</v>
      </c>
      <c r="C1944" s="5" t="s">
        <v>1307</v>
      </c>
      <c r="D1944" s="6">
        <v>27</v>
      </c>
      <c r="E1944" s="5" t="s">
        <v>1345</v>
      </c>
      <c r="F1944" s="3" t="s">
        <v>150</v>
      </c>
      <c r="G1944" s="3" t="s">
        <v>11</v>
      </c>
      <c r="H1944" s="3" t="s">
        <v>11</v>
      </c>
      <c r="AI1944" s="3" t="s">
        <v>78</v>
      </c>
    </row>
    <row r="1945" spans="1:36" x14ac:dyDescent="0.3">
      <c r="A1945" s="3" t="s">
        <v>505</v>
      </c>
      <c r="B1945" s="5">
        <v>41547</v>
      </c>
      <c r="C1945" s="5" t="s">
        <v>1307</v>
      </c>
      <c r="D1945" s="6">
        <v>27</v>
      </c>
      <c r="E1945" s="5" t="s">
        <v>1346</v>
      </c>
      <c r="F1945" s="3" t="s">
        <v>151</v>
      </c>
      <c r="G1945" s="3" t="s">
        <v>11</v>
      </c>
      <c r="H1945" s="3" t="s">
        <v>11</v>
      </c>
      <c r="AI1945" s="3" t="s">
        <v>78</v>
      </c>
    </row>
    <row r="1946" spans="1:36" x14ac:dyDescent="0.3">
      <c r="A1946" s="3" t="s">
        <v>505</v>
      </c>
      <c r="B1946" s="5">
        <v>41547</v>
      </c>
      <c r="C1946" s="5" t="s">
        <v>1307</v>
      </c>
      <c r="D1946" s="6">
        <v>28</v>
      </c>
      <c r="E1946" s="5" t="s">
        <v>1347</v>
      </c>
      <c r="F1946" s="3" t="s">
        <v>152</v>
      </c>
      <c r="G1946" s="3" t="s">
        <v>11</v>
      </c>
      <c r="H1946" s="3" t="s">
        <v>11</v>
      </c>
      <c r="AI1946" s="3" t="s">
        <v>78</v>
      </c>
    </row>
    <row r="1947" spans="1:36" x14ac:dyDescent="0.3">
      <c r="A1947" s="3" t="s">
        <v>505</v>
      </c>
      <c r="B1947" s="5">
        <v>41547</v>
      </c>
      <c r="C1947" s="5" t="s">
        <v>1307</v>
      </c>
      <c r="D1947" s="6">
        <v>28</v>
      </c>
      <c r="E1947" s="5" t="s">
        <v>1348</v>
      </c>
      <c r="F1947" s="3" t="s">
        <v>153</v>
      </c>
      <c r="G1947" s="3" t="s">
        <v>11</v>
      </c>
      <c r="H1947" s="3" t="s">
        <v>11</v>
      </c>
      <c r="AI1947" s="3" t="s">
        <v>78</v>
      </c>
    </row>
    <row r="1948" spans="1:36" x14ac:dyDescent="0.3">
      <c r="A1948" s="3" t="s">
        <v>505</v>
      </c>
      <c r="B1948" s="5">
        <v>41547</v>
      </c>
      <c r="C1948" s="5" t="s">
        <v>1307</v>
      </c>
      <c r="D1948" s="6">
        <v>29</v>
      </c>
      <c r="E1948" s="5" t="s">
        <v>1349</v>
      </c>
      <c r="F1948" s="3" t="s">
        <v>154</v>
      </c>
      <c r="G1948" s="3" t="s">
        <v>11</v>
      </c>
      <c r="H1948" s="3" t="s">
        <v>11</v>
      </c>
      <c r="AI1948" s="3" t="s">
        <v>78</v>
      </c>
      <c r="AJ1948" s="3" t="s">
        <v>87</v>
      </c>
    </row>
    <row r="1949" spans="1:36" x14ac:dyDescent="0.3">
      <c r="A1949" s="3" t="s">
        <v>505</v>
      </c>
      <c r="B1949" s="5">
        <v>41547</v>
      </c>
      <c r="C1949" s="5" t="s">
        <v>1307</v>
      </c>
      <c r="D1949" s="6">
        <v>29</v>
      </c>
      <c r="E1949" s="5" t="s">
        <v>1350</v>
      </c>
      <c r="F1949" s="3" t="s">
        <v>155</v>
      </c>
      <c r="G1949" s="3" t="s">
        <v>11</v>
      </c>
      <c r="H1949" s="3" t="s">
        <v>11</v>
      </c>
      <c r="AI1949" s="3" t="s">
        <v>78</v>
      </c>
    </row>
    <row r="1950" spans="1:36" x14ac:dyDescent="0.3">
      <c r="A1950" s="3" t="s">
        <v>505</v>
      </c>
      <c r="B1950" s="5">
        <v>41547</v>
      </c>
      <c r="C1950" s="5" t="s">
        <v>1307</v>
      </c>
      <c r="D1950" s="6">
        <v>30</v>
      </c>
      <c r="E1950" s="5" t="s">
        <v>1351</v>
      </c>
      <c r="F1950" s="3" t="s">
        <v>156</v>
      </c>
      <c r="G1950" s="3" t="s">
        <v>11</v>
      </c>
      <c r="H1950" s="3" t="s">
        <v>11</v>
      </c>
      <c r="AI1950" s="3" t="s">
        <v>78</v>
      </c>
    </row>
    <row r="1951" spans="1:36" x14ac:dyDescent="0.3">
      <c r="A1951" s="3" t="s">
        <v>505</v>
      </c>
      <c r="B1951" s="5">
        <v>41547</v>
      </c>
      <c r="C1951" s="5" t="s">
        <v>1307</v>
      </c>
      <c r="D1951" s="6">
        <v>30</v>
      </c>
      <c r="E1951" s="5" t="s">
        <v>1352</v>
      </c>
      <c r="F1951" s="3" t="s">
        <v>157</v>
      </c>
      <c r="G1951" s="3" t="s">
        <v>11</v>
      </c>
      <c r="H1951" s="3" t="s">
        <v>11</v>
      </c>
      <c r="I1951" s="3" t="s">
        <v>12</v>
      </c>
      <c r="AI1951" s="3" t="s">
        <v>78</v>
      </c>
    </row>
    <row r="1952" spans="1:36" x14ac:dyDescent="0.3">
      <c r="A1952" s="3" t="s">
        <v>505</v>
      </c>
      <c r="B1952" s="5">
        <v>41547</v>
      </c>
      <c r="C1952" s="5" t="s">
        <v>1307</v>
      </c>
      <c r="D1952" s="6">
        <v>31</v>
      </c>
      <c r="E1952" s="5" t="s">
        <v>1353</v>
      </c>
      <c r="F1952" s="3" t="s">
        <v>158</v>
      </c>
      <c r="G1952" s="3" t="s">
        <v>13</v>
      </c>
      <c r="H1952" s="3" t="s">
        <v>14</v>
      </c>
      <c r="J1952" s="3" t="s">
        <v>68</v>
      </c>
      <c r="K1952" s="3" t="s">
        <v>17</v>
      </c>
      <c r="L1952" s="3" t="s">
        <v>1183</v>
      </c>
      <c r="M1952" s="3" t="s">
        <v>18</v>
      </c>
      <c r="N1952" s="3" t="s">
        <v>19</v>
      </c>
      <c r="P1952" s="3">
        <v>45.4</v>
      </c>
      <c r="S1952" s="3">
        <f>152.9+42.9</f>
        <v>195.8</v>
      </c>
      <c r="T1952" s="3">
        <f>152.9+15.1</f>
        <v>168</v>
      </c>
      <c r="V1952" s="3">
        <v>40.450000000000003</v>
      </c>
      <c r="W1952" s="3">
        <v>45</v>
      </c>
      <c r="X1952" s="3">
        <v>274</v>
      </c>
      <c r="Y1952" s="3">
        <f>X1952-W1952</f>
        <v>229</v>
      </c>
      <c r="Z1952" s="3">
        <v>0</v>
      </c>
      <c r="AA1952" s="3" t="s">
        <v>89</v>
      </c>
      <c r="AH1952" s="3" t="s">
        <v>59</v>
      </c>
      <c r="AI1952" s="3" t="s">
        <v>78</v>
      </c>
    </row>
    <row r="1953" spans="1:35" x14ac:dyDescent="0.3">
      <c r="A1953" s="3" t="s">
        <v>505</v>
      </c>
      <c r="B1953" s="5">
        <v>41547</v>
      </c>
      <c r="C1953" s="5" t="s">
        <v>1307</v>
      </c>
      <c r="D1953" s="6">
        <v>31</v>
      </c>
      <c r="E1953" s="5" t="s">
        <v>1354</v>
      </c>
      <c r="F1953" s="3" t="s">
        <v>159</v>
      </c>
      <c r="G1953" s="3" t="s">
        <v>11</v>
      </c>
      <c r="H1953" s="3" t="s">
        <v>11</v>
      </c>
      <c r="I1953" s="3" t="s">
        <v>12</v>
      </c>
      <c r="AI1953" s="3" t="s">
        <v>78</v>
      </c>
    </row>
    <row r="1954" spans="1:35" x14ac:dyDescent="0.3">
      <c r="A1954" s="3" t="s">
        <v>505</v>
      </c>
      <c r="B1954" s="5">
        <v>41547</v>
      </c>
      <c r="C1954" s="5" t="s">
        <v>1307</v>
      </c>
      <c r="D1954" s="6">
        <v>32</v>
      </c>
      <c r="E1954" s="5" t="s">
        <v>1355</v>
      </c>
      <c r="F1954" s="3" t="s">
        <v>160</v>
      </c>
      <c r="G1954" s="3" t="s">
        <v>11</v>
      </c>
      <c r="H1954" s="3" t="s">
        <v>11</v>
      </c>
      <c r="AI1954" s="3" t="s">
        <v>78</v>
      </c>
    </row>
    <row r="1955" spans="1:35" x14ac:dyDescent="0.3">
      <c r="A1955" s="3" t="s">
        <v>505</v>
      </c>
      <c r="B1955" s="5">
        <v>41547</v>
      </c>
      <c r="C1955" s="5" t="s">
        <v>1307</v>
      </c>
      <c r="D1955" s="6">
        <v>32</v>
      </c>
      <c r="E1955" s="5" t="s">
        <v>1356</v>
      </c>
      <c r="F1955" s="3" t="s">
        <v>161</v>
      </c>
      <c r="G1955" s="3" t="s">
        <v>11</v>
      </c>
      <c r="H1955" s="3" t="s">
        <v>11</v>
      </c>
      <c r="AI1955" s="3" t="s">
        <v>78</v>
      </c>
    </row>
    <row r="1956" spans="1:35" x14ac:dyDescent="0.3">
      <c r="A1956" s="3" t="s">
        <v>505</v>
      </c>
      <c r="B1956" s="5">
        <v>41547</v>
      </c>
      <c r="C1956" s="5" t="s">
        <v>1307</v>
      </c>
      <c r="D1956" s="6">
        <v>33</v>
      </c>
      <c r="E1956" s="5" t="s">
        <v>1357</v>
      </c>
      <c r="F1956" s="3" t="s">
        <v>162</v>
      </c>
      <c r="G1956" s="3" t="s">
        <v>11</v>
      </c>
      <c r="H1956" s="3" t="s">
        <v>11</v>
      </c>
      <c r="AI1956" s="3" t="s">
        <v>60</v>
      </c>
    </row>
    <row r="1957" spans="1:35" x14ac:dyDescent="0.3">
      <c r="A1957" s="3" t="s">
        <v>505</v>
      </c>
      <c r="B1957" s="5">
        <v>41547</v>
      </c>
      <c r="C1957" s="5" t="s">
        <v>1307</v>
      </c>
      <c r="D1957" s="6">
        <v>33</v>
      </c>
      <c r="E1957" s="5" t="s">
        <v>1358</v>
      </c>
      <c r="F1957" s="3" t="s">
        <v>163</v>
      </c>
      <c r="G1957" s="3" t="s">
        <v>11</v>
      </c>
      <c r="H1957" s="3" t="s">
        <v>11</v>
      </c>
      <c r="AI1957" s="3" t="s">
        <v>60</v>
      </c>
    </row>
    <row r="1958" spans="1:35" x14ac:dyDescent="0.3">
      <c r="A1958" s="3" t="s">
        <v>505</v>
      </c>
      <c r="B1958" s="5">
        <v>41547</v>
      </c>
      <c r="C1958" s="5" t="s">
        <v>1307</v>
      </c>
      <c r="D1958" s="6">
        <v>34</v>
      </c>
      <c r="E1958" s="5" t="s">
        <v>1359</v>
      </c>
      <c r="F1958" s="3" t="s">
        <v>164</v>
      </c>
      <c r="G1958" s="3" t="s">
        <v>11</v>
      </c>
      <c r="H1958" s="3" t="s">
        <v>11</v>
      </c>
      <c r="AI1958" s="3" t="s">
        <v>60</v>
      </c>
    </row>
    <row r="1959" spans="1:35" x14ac:dyDescent="0.3">
      <c r="A1959" s="3" t="s">
        <v>505</v>
      </c>
      <c r="B1959" s="5">
        <v>41547</v>
      </c>
      <c r="C1959" s="5" t="s">
        <v>1307</v>
      </c>
      <c r="D1959" s="6">
        <v>34</v>
      </c>
      <c r="E1959" s="5" t="s">
        <v>1360</v>
      </c>
      <c r="F1959" s="3" t="s">
        <v>165</v>
      </c>
      <c r="G1959" s="3" t="s">
        <v>11</v>
      </c>
      <c r="H1959" s="3" t="s">
        <v>11</v>
      </c>
      <c r="AI1959" s="3" t="s">
        <v>60</v>
      </c>
    </row>
    <row r="1960" spans="1:35" x14ac:dyDescent="0.3">
      <c r="A1960" s="3" t="s">
        <v>505</v>
      </c>
      <c r="B1960" s="5">
        <v>41547</v>
      </c>
      <c r="C1960" s="5" t="s">
        <v>1307</v>
      </c>
      <c r="D1960" s="6">
        <v>35</v>
      </c>
      <c r="E1960" s="5" t="s">
        <v>1361</v>
      </c>
      <c r="F1960" s="3" t="s">
        <v>166</v>
      </c>
      <c r="G1960" s="3" t="s">
        <v>11</v>
      </c>
      <c r="H1960" s="3" t="s">
        <v>11</v>
      </c>
      <c r="AI1960" s="3" t="s">
        <v>60</v>
      </c>
    </row>
    <row r="1961" spans="1:35" x14ac:dyDescent="0.3">
      <c r="A1961" s="3" t="s">
        <v>505</v>
      </c>
      <c r="B1961" s="5">
        <v>41547</v>
      </c>
      <c r="C1961" s="5" t="s">
        <v>1307</v>
      </c>
      <c r="D1961" s="6">
        <v>35</v>
      </c>
      <c r="E1961" s="5" t="s">
        <v>1362</v>
      </c>
      <c r="F1961" s="3" t="s">
        <v>167</v>
      </c>
      <c r="G1961" s="3" t="s">
        <v>11</v>
      </c>
      <c r="H1961" s="3" t="s">
        <v>11</v>
      </c>
      <c r="AI1961" s="3" t="s">
        <v>60</v>
      </c>
    </row>
    <row r="1962" spans="1:35" x14ac:dyDescent="0.3">
      <c r="A1962" s="3" t="s">
        <v>505</v>
      </c>
      <c r="B1962" s="5">
        <v>41547</v>
      </c>
      <c r="C1962" s="5" t="s">
        <v>1307</v>
      </c>
      <c r="D1962" s="6">
        <v>36</v>
      </c>
      <c r="E1962" s="5" t="s">
        <v>1363</v>
      </c>
      <c r="F1962" s="3" t="s">
        <v>168</v>
      </c>
      <c r="G1962" s="3" t="s">
        <v>11</v>
      </c>
      <c r="H1962" s="3" t="s">
        <v>11</v>
      </c>
      <c r="I1962" s="3" t="s">
        <v>12</v>
      </c>
      <c r="AI1962" s="3" t="s">
        <v>60</v>
      </c>
    </row>
    <row r="1963" spans="1:35" x14ac:dyDescent="0.3">
      <c r="A1963" s="3" t="s">
        <v>505</v>
      </c>
      <c r="B1963" s="5">
        <v>41547</v>
      </c>
      <c r="C1963" s="5" t="s">
        <v>1307</v>
      </c>
      <c r="D1963" s="6">
        <v>36</v>
      </c>
      <c r="E1963" s="5" t="s">
        <v>1364</v>
      </c>
      <c r="F1963" s="3" t="s">
        <v>169</v>
      </c>
      <c r="G1963" s="3" t="s">
        <v>11</v>
      </c>
      <c r="H1963" s="3" t="s">
        <v>11</v>
      </c>
      <c r="I1963" s="3" t="s">
        <v>12</v>
      </c>
      <c r="AI1963" s="3" t="s">
        <v>60</v>
      </c>
    </row>
    <row r="1964" spans="1:35" x14ac:dyDescent="0.3">
      <c r="A1964" s="3" t="s">
        <v>505</v>
      </c>
      <c r="B1964" s="5">
        <v>41547</v>
      </c>
      <c r="C1964" s="5" t="s">
        <v>1307</v>
      </c>
      <c r="D1964" s="6">
        <v>37</v>
      </c>
      <c r="E1964" s="5" t="s">
        <v>1365</v>
      </c>
      <c r="F1964" s="3" t="s">
        <v>170</v>
      </c>
      <c r="G1964" s="3" t="s">
        <v>11</v>
      </c>
      <c r="H1964" s="3" t="s">
        <v>11</v>
      </c>
      <c r="AI1964" s="3" t="s">
        <v>60</v>
      </c>
    </row>
    <row r="1965" spans="1:35" x14ac:dyDescent="0.3">
      <c r="A1965" s="3" t="s">
        <v>505</v>
      </c>
      <c r="B1965" s="5">
        <v>41547</v>
      </c>
      <c r="C1965" s="5" t="s">
        <v>1307</v>
      </c>
      <c r="D1965" s="6">
        <v>37</v>
      </c>
      <c r="E1965" s="5" t="s">
        <v>1366</v>
      </c>
      <c r="F1965" s="3" t="s">
        <v>171</v>
      </c>
      <c r="G1965" s="3" t="s">
        <v>11</v>
      </c>
      <c r="H1965" s="3" t="s">
        <v>11</v>
      </c>
      <c r="AI1965" s="3" t="s">
        <v>60</v>
      </c>
    </row>
    <row r="1966" spans="1:35" x14ac:dyDescent="0.3">
      <c r="A1966" s="3" t="s">
        <v>505</v>
      </c>
      <c r="B1966" s="5">
        <v>41547</v>
      </c>
      <c r="C1966" s="5" t="s">
        <v>1307</v>
      </c>
      <c r="D1966" s="6">
        <v>38</v>
      </c>
      <c r="E1966" s="5" t="s">
        <v>1367</v>
      </c>
      <c r="F1966" s="3" t="s">
        <v>172</v>
      </c>
      <c r="G1966" s="3" t="s">
        <v>11</v>
      </c>
      <c r="H1966" s="3" t="s">
        <v>11</v>
      </c>
      <c r="AI1966" s="3" t="s">
        <v>60</v>
      </c>
    </row>
    <row r="1967" spans="1:35" x14ac:dyDescent="0.3">
      <c r="A1967" s="3" t="s">
        <v>505</v>
      </c>
      <c r="B1967" s="5">
        <v>41547</v>
      </c>
      <c r="C1967" s="5" t="s">
        <v>1307</v>
      </c>
      <c r="D1967" s="6">
        <v>38</v>
      </c>
      <c r="E1967" s="5" t="s">
        <v>1368</v>
      </c>
      <c r="F1967" s="3" t="s">
        <v>173</v>
      </c>
      <c r="G1967" s="3" t="s">
        <v>11</v>
      </c>
      <c r="H1967" s="3" t="s">
        <v>11</v>
      </c>
      <c r="AI1967" s="3" t="s">
        <v>60</v>
      </c>
    </row>
    <row r="1968" spans="1:35" x14ac:dyDescent="0.3">
      <c r="A1968" s="3" t="s">
        <v>505</v>
      </c>
      <c r="B1968" s="5">
        <v>41547</v>
      </c>
      <c r="C1968" s="5" t="s">
        <v>1307</v>
      </c>
      <c r="D1968" s="6">
        <v>39</v>
      </c>
      <c r="E1968" s="5" t="s">
        <v>1369</v>
      </c>
      <c r="F1968" s="3" t="s">
        <v>174</v>
      </c>
      <c r="G1968" s="3" t="s">
        <v>11</v>
      </c>
      <c r="H1968" s="3" t="s">
        <v>11</v>
      </c>
      <c r="AI1968" s="3" t="s">
        <v>60</v>
      </c>
    </row>
    <row r="1969" spans="1:36" x14ac:dyDescent="0.3">
      <c r="A1969" s="3" t="s">
        <v>505</v>
      </c>
      <c r="B1969" s="5">
        <v>41547</v>
      </c>
      <c r="C1969" s="5" t="s">
        <v>1307</v>
      </c>
      <c r="D1969" s="6">
        <v>39</v>
      </c>
      <c r="E1969" s="5" t="s">
        <v>1370</v>
      </c>
      <c r="F1969" s="3" t="s">
        <v>175</v>
      </c>
      <c r="G1969" s="3" t="s">
        <v>11</v>
      </c>
      <c r="H1969" s="3" t="s">
        <v>11</v>
      </c>
      <c r="AI1969" s="3" t="s">
        <v>60</v>
      </c>
    </row>
    <row r="1970" spans="1:36" x14ac:dyDescent="0.3">
      <c r="A1970" s="3" t="s">
        <v>505</v>
      </c>
      <c r="B1970" s="5">
        <v>41547</v>
      </c>
      <c r="C1970" s="5" t="s">
        <v>1307</v>
      </c>
      <c r="D1970" s="6">
        <v>40</v>
      </c>
      <c r="E1970" s="5" t="s">
        <v>1371</v>
      </c>
      <c r="F1970" s="3" t="s">
        <v>176</v>
      </c>
      <c r="G1970" s="3" t="s">
        <v>11</v>
      </c>
      <c r="H1970" s="3" t="s">
        <v>11</v>
      </c>
      <c r="AI1970" s="3" t="s">
        <v>60</v>
      </c>
    </row>
    <row r="1971" spans="1:36" x14ac:dyDescent="0.3">
      <c r="A1971" s="3" t="s">
        <v>505</v>
      </c>
      <c r="B1971" s="5">
        <v>41547</v>
      </c>
      <c r="C1971" s="5" t="s">
        <v>1307</v>
      </c>
      <c r="D1971" s="6">
        <v>40</v>
      </c>
      <c r="E1971" s="5" t="s">
        <v>1372</v>
      </c>
      <c r="F1971" s="3" t="s">
        <v>177</v>
      </c>
      <c r="G1971" s="3" t="s">
        <v>13</v>
      </c>
      <c r="H1971" s="3" t="s">
        <v>14</v>
      </c>
      <c r="J1971" s="3" t="s">
        <v>85</v>
      </c>
      <c r="K1971" s="3" t="s">
        <v>17</v>
      </c>
      <c r="L1971" s="3" t="s">
        <v>1184</v>
      </c>
      <c r="M1971" s="3" t="s">
        <v>25</v>
      </c>
      <c r="N1971" s="3" t="s">
        <v>21</v>
      </c>
      <c r="P1971" s="3">
        <v>47.85</v>
      </c>
      <c r="S1971" s="3">
        <v>145.30000000000001</v>
      </c>
      <c r="T1971" s="3">
        <f>152.9+21.2</f>
        <v>174.1</v>
      </c>
      <c r="V1971" s="3">
        <v>27.7</v>
      </c>
      <c r="W1971" s="3">
        <v>45</v>
      </c>
      <c r="X1971" s="3">
        <v>135</v>
      </c>
      <c r="Y1971" s="3">
        <f>X1971-W1971</f>
        <v>90</v>
      </c>
      <c r="Z1971" s="3">
        <v>0</v>
      </c>
      <c r="AH1971" s="3" t="s">
        <v>59</v>
      </c>
      <c r="AI1971" s="3" t="s">
        <v>60</v>
      </c>
      <c r="AJ1971" s="3" t="s">
        <v>88</v>
      </c>
    </row>
    <row r="1972" spans="1:36" x14ac:dyDescent="0.3">
      <c r="A1972" s="3" t="s">
        <v>505</v>
      </c>
      <c r="B1972" s="5">
        <v>41547</v>
      </c>
      <c r="C1972" s="5" t="s">
        <v>1307</v>
      </c>
      <c r="D1972" s="6">
        <v>41</v>
      </c>
      <c r="E1972" s="5" t="s">
        <v>1373</v>
      </c>
      <c r="F1972" s="3" t="s">
        <v>178</v>
      </c>
      <c r="G1972" s="3" t="s">
        <v>11</v>
      </c>
      <c r="H1972" s="3" t="s">
        <v>11</v>
      </c>
      <c r="AI1972" s="3" t="s">
        <v>60</v>
      </c>
    </row>
    <row r="1973" spans="1:36" x14ac:dyDescent="0.3">
      <c r="A1973" s="3" t="s">
        <v>505</v>
      </c>
      <c r="B1973" s="5">
        <v>41547</v>
      </c>
      <c r="C1973" s="5" t="s">
        <v>1307</v>
      </c>
      <c r="D1973" s="6">
        <v>41</v>
      </c>
      <c r="E1973" s="5" t="s">
        <v>1374</v>
      </c>
      <c r="F1973" s="3" t="s">
        <v>179</v>
      </c>
      <c r="G1973" s="3" t="s">
        <v>11</v>
      </c>
      <c r="H1973" s="3" t="s">
        <v>11</v>
      </c>
      <c r="AI1973" s="3" t="s">
        <v>60</v>
      </c>
    </row>
    <row r="1974" spans="1:36" x14ac:dyDescent="0.3">
      <c r="A1974" s="3" t="s">
        <v>505</v>
      </c>
      <c r="B1974" s="5">
        <v>41547</v>
      </c>
      <c r="C1974" s="5" t="s">
        <v>1307</v>
      </c>
      <c r="D1974" s="6">
        <v>42</v>
      </c>
      <c r="E1974" s="5" t="s">
        <v>1375</v>
      </c>
      <c r="F1974" s="3" t="s">
        <v>180</v>
      </c>
      <c r="G1974" s="3" t="s">
        <v>11</v>
      </c>
      <c r="H1974" s="3" t="s">
        <v>11</v>
      </c>
      <c r="AI1974" s="3" t="s">
        <v>60</v>
      </c>
    </row>
    <row r="1975" spans="1:36" x14ac:dyDescent="0.3">
      <c r="A1975" s="3" t="s">
        <v>505</v>
      </c>
      <c r="B1975" s="5">
        <v>41547</v>
      </c>
      <c r="C1975" s="5" t="s">
        <v>1307</v>
      </c>
      <c r="D1975" s="6">
        <v>42</v>
      </c>
      <c r="E1975" s="5" t="s">
        <v>1376</v>
      </c>
      <c r="F1975" s="3" t="s">
        <v>181</v>
      </c>
      <c r="G1975" s="3" t="s">
        <v>11</v>
      </c>
      <c r="H1975" s="3" t="s">
        <v>11</v>
      </c>
      <c r="AI1975" s="3" t="s">
        <v>60</v>
      </c>
    </row>
    <row r="1976" spans="1:36" x14ac:dyDescent="0.3">
      <c r="A1976" s="3" t="s">
        <v>505</v>
      </c>
      <c r="B1976" s="5">
        <v>41547</v>
      </c>
      <c r="C1976" s="5" t="s">
        <v>1307</v>
      </c>
      <c r="D1976" s="6">
        <v>43</v>
      </c>
      <c r="E1976" s="5" t="s">
        <v>1377</v>
      </c>
      <c r="F1976" s="3" t="s">
        <v>182</v>
      </c>
      <c r="G1976" s="3" t="s">
        <v>11</v>
      </c>
      <c r="H1976" s="3" t="s">
        <v>11</v>
      </c>
      <c r="AI1976" s="3" t="s">
        <v>60</v>
      </c>
    </row>
    <row r="1977" spans="1:36" x14ac:dyDescent="0.3">
      <c r="A1977" s="3" t="s">
        <v>505</v>
      </c>
      <c r="B1977" s="5">
        <v>41547</v>
      </c>
      <c r="C1977" s="5" t="s">
        <v>1307</v>
      </c>
      <c r="D1977" s="6">
        <v>43</v>
      </c>
      <c r="E1977" s="5" t="s">
        <v>1378</v>
      </c>
      <c r="F1977" s="3" t="s">
        <v>183</v>
      </c>
      <c r="G1977" s="3" t="s">
        <v>11</v>
      </c>
      <c r="H1977" s="3" t="s">
        <v>11</v>
      </c>
      <c r="AI1977" s="3" t="s">
        <v>60</v>
      </c>
    </row>
    <row r="1978" spans="1:36" x14ac:dyDescent="0.3">
      <c r="A1978" s="3" t="s">
        <v>505</v>
      </c>
      <c r="B1978" s="5">
        <v>41547</v>
      </c>
      <c r="C1978" s="5" t="s">
        <v>1307</v>
      </c>
      <c r="D1978" s="6">
        <v>44</v>
      </c>
      <c r="E1978" s="5" t="s">
        <v>1379</v>
      </c>
      <c r="F1978" s="3" t="s">
        <v>184</v>
      </c>
      <c r="G1978" s="3" t="s">
        <v>11</v>
      </c>
      <c r="H1978" s="3" t="s">
        <v>11</v>
      </c>
      <c r="I1978" s="3" t="s">
        <v>12</v>
      </c>
      <c r="AI1978" s="3" t="s">
        <v>60</v>
      </c>
    </row>
    <row r="1979" spans="1:36" x14ac:dyDescent="0.3">
      <c r="A1979" s="3" t="s">
        <v>505</v>
      </c>
      <c r="B1979" s="5">
        <v>41547</v>
      </c>
      <c r="C1979" s="5" t="s">
        <v>1307</v>
      </c>
      <c r="D1979" s="6">
        <v>44</v>
      </c>
      <c r="E1979" s="5" t="s">
        <v>1380</v>
      </c>
      <c r="F1979" s="3" t="s">
        <v>185</v>
      </c>
      <c r="G1979" s="3" t="s">
        <v>11</v>
      </c>
      <c r="H1979" s="3" t="s">
        <v>11</v>
      </c>
      <c r="AI1979" s="3" t="s">
        <v>60</v>
      </c>
    </row>
    <row r="1980" spans="1:36" x14ac:dyDescent="0.3">
      <c r="A1980" s="3" t="s">
        <v>505</v>
      </c>
      <c r="B1980" s="5">
        <v>41547</v>
      </c>
      <c r="C1980" s="5" t="s">
        <v>1307</v>
      </c>
      <c r="D1980" s="6">
        <v>45</v>
      </c>
      <c r="E1980" s="5" t="s">
        <v>1381</v>
      </c>
      <c r="F1980" s="3" t="s">
        <v>187</v>
      </c>
      <c r="G1980" s="3" t="s">
        <v>11</v>
      </c>
      <c r="H1980" s="3" t="s">
        <v>11</v>
      </c>
      <c r="AI1980" s="3" t="s">
        <v>60</v>
      </c>
    </row>
    <row r="1981" spans="1:36" x14ac:dyDescent="0.3">
      <c r="A1981" s="3" t="s">
        <v>505</v>
      </c>
      <c r="B1981" s="5">
        <v>41547</v>
      </c>
      <c r="C1981" s="5" t="s">
        <v>1307</v>
      </c>
      <c r="D1981" s="6">
        <v>45</v>
      </c>
      <c r="E1981" s="5" t="s">
        <v>1382</v>
      </c>
      <c r="F1981" s="3" t="s">
        <v>188</v>
      </c>
      <c r="G1981" s="3" t="s">
        <v>11</v>
      </c>
      <c r="H1981" s="3" t="s">
        <v>11</v>
      </c>
      <c r="I1981" s="3" t="s">
        <v>12</v>
      </c>
      <c r="AI1981" s="3" t="s">
        <v>60</v>
      </c>
    </row>
    <row r="1982" spans="1:36" x14ac:dyDescent="0.3">
      <c r="A1982" s="3" t="s">
        <v>505</v>
      </c>
      <c r="B1982" s="5">
        <v>41547</v>
      </c>
      <c r="C1982" s="5" t="s">
        <v>1307</v>
      </c>
      <c r="D1982" s="6">
        <v>46</v>
      </c>
      <c r="E1982" s="5" t="s">
        <v>1383</v>
      </c>
      <c r="F1982" s="3" t="s">
        <v>189</v>
      </c>
      <c r="G1982" s="3" t="s">
        <v>11</v>
      </c>
      <c r="H1982" s="3" t="s">
        <v>11</v>
      </c>
      <c r="AI1982" s="3" t="s">
        <v>60</v>
      </c>
    </row>
    <row r="1983" spans="1:36" x14ac:dyDescent="0.3">
      <c r="A1983" s="3" t="s">
        <v>505</v>
      </c>
      <c r="B1983" s="5">
        <v>41547</v>
      </c>
      <c r="C1983" s="5" t="s">
        <v>1307</v>
      </c>
      <c r="D1983" s="6">
        <v>46</v>
      </c>
      <c r="E1983" s="5" t="s">
        <v>1384</v>
      </c>
      <c r="F1983" s="3" t="s">
        <v>190</v>
      </c>
      <c r="G1983" s="3" t="s">
        <v>11</v>
      </c>
      <c r="H1983" s="3" t="s">
        <v>11</v>
      </c>
      <c r="I1983" s="3" t="s">
        <v>12</v>
      </c>
      <c r="AI1983" s="3" t="s">
        <v>60</v>
      </c>
    </row>
    <row r="1984" spans="1:36" x14ac:dyDescent="0.3">
      <c r="A1984" s="3" t="s">
        <v>505</v>
      </c>
      <c r="B1984" s="5">
        <v>41547</v>
      </c>
      <c r="C1984" s="5" t="s">
        <v>1307</v>
      </c>
      <c r="D1984" s="6">
        <v>47</v>
      </c>
      <c r="E1984" s="5" t="s">
        <v>1385</v>
      </c>
      <c r="F1984" s="3" t="s">
        <v>191</v>
      </c>
      <c r="G1984" s="3" t="s">
        <v>11</v>
      </c>
      <c r="H1984" s="3" t="s">
        <v>11</v>
      </c>
      <c r="AI1984" s="3" t="s">
        <v>60</v>
      </c>
    </row>
    <row r="1985" spans="1:35" x14ac:dyDescent="0.3">
      <c r="A1985" s="3" t="s">
        <v>505</v>
      </c>
      <c r="B1985" s="5">
        <v>41547</v>
      </c>
      <c r="C1985" s="5" t="s">
        <v>1307</v>
      </c>
      <c r="D1985" s="6">
        <v>47</v>
      </c>
      <c r="E1985" s="5" t="s">
        <v>1386</v>
      </c>
      <c r="F1985" s="3" t="s">
        <v>193</v>
      </c>
      <c r="G1985" s="3" t="s">
        <v>11</v>
      </c>
      <c r="H1985" s="3" t="s">
        <v>11</v>
      </c>
      <c r="AI1985" s="3" t="s">
        <v>60</v>
      </c>
    </row>
    <row r="1986" spans="1:35" x14ac:dyDescent="0.3">
      <c r="A1986" s="3" t="s">
        <v>505</v>
      </c>
      <c r="B1986" s="5">
        <v>41547</v>
      </c>
      <c r="C1986" s="5" t="s">
        <v>1307</v>
      </c>
      <c r="D1986" s="6">
        <v>48</v>
      </c>
      <c r="E1986" s="5" t="s">
        <v>1387</v>
      </c>
      <c r="F1986" s="3" t="s">
        <v>194</v>
      </c>
      <c r="G1986" s="3" t="s">
        <v>11</v>
      </c>
      <c r="H1986" s="3" t="s">
        <v>11</v>
      </c>
      <c r="I1986" s="3" t="s">
        <v>12</v>
      </c>
      <c r="AI1986" s="3" t="s">
        <v>60</v>
      </c>
    </row>
    <row r="1987" spans="1:35" x14ac:dyDescent="0.3">
      <c r="A1987" s="3" t="s">
        <v>505</v>
      </c>
      <c r="B1987" s="5">
        <v>41547</v>
      </c>
      <c r="C1987" s="5" t="s">
        <v>1307</v>
      </c>
      <c r="D1987" s="6">
        <v>48</v>
      </c>
      <c r="E1987" s="5" t="s">
        <v>1388</v>
      </c>
      <c r="F1987" s="3" t="s">
        <v>195</v>
      </c>
      <c r="G1987" s="3" t="s">
        <v>11</v>
      </c>
      <c r="H1987" s="3" t="s">
        <v>11</v>
      </c>
      <c r="AI1987" s="3" t="s">
        <v>60</v>
      </c>
    </row>
    <row r="1988" spans="1:35" x14ac:dyDescent="0.3">
      <c r="A1988" s="3" t="s">
        <v>506</v>
      </c>
      <c r="B1988" s="5">
        <v>41548</v>
      </c>
      <c r="C1988" s="5" t="s">
        <v>1307</v>
      </c>
      <c r="D1988" s="6">
        <v>1</v>
      </c>
      <c r="E1988" s="5" t="s">
        <v>1389</v>
      </c>
      <c r="F1988" s="3" t="s">
        <v>91</v>
      </c>
      <c r="G1988" s="3" t="s">
        <v>11</v>
      </c>
      <c r="H1988" s="3" t="s">
        <v>11</v>
      </c>
      <c r="AI1988" s="3" t="s">
        <v>60</v>
      </c>
    </row>
    <row r="1989" spans="1:35" x14ac:dyDescent="0.3">
      <c r="A1989" s="3" t="s">
        <v>506</v>
      </c>
      <c r="B1989" s="5">
        <v>41548</v>
      </c>
      <c r="C1989" s="5" t="s">
        <v>1307</v>
      </c>
      <c r="D1989" s="6">
        <v>1</v>
      </c>
      <c r="E1989" s="5" t="s">
        <v>1390</v>
      </c>
      <c r="F1989" s="3" t="s">
        <v>93</v>
      </c>
      <c r="G1989" s="3" t="s">
        <v>11</v>
      </c>
      <c r="H1989" s="3" t="s">
        <v>11</v>
      </c>
      <c r="I1989" s="3" t="s">
        <v>12</v>
      </c>
      <c r="AI1989" s="3" t="s">
        <v>60</v>
      </c>
    </row>
    <row r="1990" spans="1:35" x14ac:dyDescent="0.3">
      <c r="A1990" s="3" t="s">
        <v>506</v>
      </c>
      <c r="B1990" s="5">
        <v>41548</v>
      </c>
      <c r="C1990" s="5" t="s">
        <v>1307</v>
      </c>
      <c r="D1990" s="6">
        <v>2</v>
      </c>
      <c r="E1990" s="5" t="s">
        <v>1391</v>
      </c>
      <c r="F1990" s="3" t="s">
        <v>94</v>
      </c>
      <c r="G1990" s="3" t="s">
        <v>11</v>
      </c>
      <c r="H1990" s="3" t="s">
        <v>11</v>
      </c>
      <c r="AI1990" s="3" t="s">
        <v>60</v>
      </c>
    </row>
    <row r="1991" spans="1:35" x14ac:dyDescent="0.3">
      <c r="A1991" s="3" t="s">
        <v>506</v>
      </c>
      <c r="B1991" s="5">
        <v>41548</v>
      </c>
      <c r="C1991" s="5" t="s">
        <v>1307</v>
      </c>
      <c r="D1991" s="6">
        <v>2</v>
      </c>
      <c r="E1991" s="5" t="s">
        <v>1392</v>
      </c>
      <c r="F1991" s="3" t="s">
        <v>95</v>
      </c>
      <c r="G1991" s="3" t="s">
        <v>11</v>
      </c>
      <c r="H1991" s="3" t="s">
        <v>11</v>
      </c>
      <c r="AI1991" s="3" t="s">
        <v>60</v>
      </c>
    </row>
    <row r="1992" spans="1:35" x14ac:dyDescent="0.3">
      <c r="A1992" s="3" t="s">
        <v>506</v>
      </c>
      <c r="B1992" s="5">
        <v>41548</v>
      </c>
      <c r="C1992" s="5" t="s">
        <v>1307</v>
      </c>
      <c r="D1992" s="6">
        <v>3</v>
      </c>
      <c r="E1992" s="5" t="s">
        <v>1393</v>
      </c>
      <c r="F1992" s="3" t="s">
        <v>96</v>
      </c>
      <c r="G1992" s="3" t="s">
        <v>11</v>
      </c>
      <c r="H1992" s="3" t="s">
        <v>11</v>
      </c>
      <c r="AI1992" s="3" t="s">
        <v>60</v>
      </c>
    </row>
    <row r="1993" spans="1:35" x14ac:dyDescent="0.3">
      <c r="A1993" s="3" t="s">
        <v>506</v>
      </c>
      <c r="B1993" s="5">
        <v>41548</v>
      </c>
      <c r="C1993" s="5" t="s">
        <v>1307</v>
      </c>
      <c r="D1993" s="6">
        <v>3</v>
      </c>
      <c r="E1993" s="5" t="s">
        <v>1394</v>
      </c>
      <c r="F1993" s="3" t="s">
        <v>97</v>
      </c>
      <c r="G1993" s="3" t="s">
        <v>11</v>
      </c>
      <c r="H1993" s="3" t="s">
        <v>11</v>
      </c>
      <c r="AI1993" s="3" t="s">
        <v>60</v>
      </c>
    </row>
    <row r="1994" spans="1:35" x14ac:dyDescent="0.3">
      <c r="A1994" s="3" t="s">
        <v>506</v>
      </c>
      <c r="B1994" s="5">
        <v>41548</v>
      </c>
      <c r="C1994" s="5" t="s">
        <v>1307</v>
      </c>
      <c r="D1994" s="6">
        <v>4</v>
      </c>
      <c r="E1994" s="5" t="s">
        <v>1395</v>
      </c>
      <c r="F1994" s="3" t="s">
        <v>98</v>
      </c>
      <c r="G1994" s="3" t="s">
        <v>11</v>
      </c>
      <c r="H1994" s="3" t="s">
        <v>11</v>
      </c>
      <c r="AI1994" s="3" t="s">
        <v>60</v>
      </c>
    </row>
    <row r="1995" spans="1:35" x14ac:dyDescent="0.3">
      <c r="A1995" s="3" t="s">
        <v>506</v>
      </c>
      <c r="B1995" s="5">
        <v>41548</v>
      </c>
      <c r="C1995" s="5" t="s">
        <v>1307</v>
      </c>
      <c r="D1995" s="6">
        <v>4</v>
      </c>
      <c r="E1995" s="5" t="s">
        <v>1396</v>
      </c>
      <c r="F1995" s="3" t="s">
        <v>99</v>
      </c>
      <c r="G1995" s="3" t="s">
        <v>11</v>
      </c>
      <c r="H1995" s="3" t="s">
        <v>11</v>
      </c>
      <c r="I1995" s="3" t="s">
        <v>12</v>
      </c>
      <c r="AI1995" s="3" t="s">
        <v>60</v>
      </c>
    </row>
    <row r="1996" spans="1:35" x14ac:dyDescent="0.3">
      <c r="A1996" s="3" t="s">
        <v>506</v>
      </c>
      <c r="B1996" s="5">
        <v>41548</v>
      </c>
      <c r="C1996" s="5" t="s">
        <v>1307</v>
      </c>
      <c r="D1996" s="6">
        <v>5</v>
      </c>
      <c r="E1996" s="5" t="s">
        <v>1397</v>
      </c>
      <c r="F1996" s="3" t="s">
        <v>100</v>
      </c>
      <c r="G1996" s="3" t="s">
        <v>11</v>
      </c>
      <c r="H1996" s="3" t="s">
        <v>11</v>
      </c>
      <c r="I1996" s="3" t="s">
        <v>12</v>
      </c>
      <c r="AI1996" s="3" t="s">
        <v>60</v>
      </c>
    </row>
    <row r="1997" spans="1:35" x14ac:dyDescent="0.3">
      <c r="A1997" s="3" t="s">
        <v>506</v>
      </c>
      <c r="B1997" s="5">
        <v>41548</v>
      </c>
      <c r="C1997" s="5" t="s">
        <v>1307</v>
      </c>
      <c r="D1997" s="6">
        <v>5</v>
      </c>
      <c r="E1997" s="5" t="s">
        <v>1398</v>
      </c>
      <c r="F1997" s="3" t="s">
        <v>101</v>
      </c>
      <c r="G1997" s="3" t="s">
        <v>13</v>
      </c>
      <c r="H1997" s="3" t="s">
        <v>11</v>
      </c>
      <c r="AI1997" s="3" t="s">
        <v>60</v>
      </c>
    </row>
    <row r="1998" spans="1:35" x14ac:dyDescent="0.3">
      <c r="A1998" s="3" t="s">
        <v>506</v>
      </c>
      <c r="B1998" s="5">
        <v>41548</v>
      </c>
      <c r="C1998" s="5" t="s">
        <v>1307</v>
      </c>
      <c r="D1998" s="6">
        <v>6</v>
      </c>
      <c r="E1998" s="5" t="s">
        <v>1399</v>
      </c>
      <c r="F1998" s="3" t="s">
        <v>102</v>
      </c>
      <c r="G1998" s="3" t="s">
        <v>11</v>
      </c>
      <c r="H1998" s="3" t="s">
        <v>11</v>
      </c>
      <c r="AI1998" s="3" t="s">
        <v>60</v>
      </c>
    </row>
    <row r="1999" spans="1:35" x14ac:dyDescent="0.3">
      <c r="A1999" s="3" t="s">
        <v>506</v>
      </c>
      <c r="B1999" s="5">
        <v>41548</v>
      </c>
      <c r="C1999" s="5" t="s">
        <v>1307</v>
      </c>
      <c r="D1999" s="6">
        <v>6</v>
      </c>
      <c r="E1999" s="5" t="s">
        <v>1400</v>
      </c>
      <c r="F1999" s="3" t="s">
        <v>103</v>
      </c>
      <c r="G1999" s="3" t="s">
        <v>11</v>
      </c>
      <c r="H1999" s="3" t="s">
        <v>11</v>
      </c>
      <c r="AI1999" s="3" t="s">
        <v>60</v>
      </c>
    </row>
    <row r="2000" spans="1:35" x14ac:dyDescent="0.3">
      <c r="A2000" s="3" t="s">
        <v>506</v>
      </c>
      <c r="B2000" s="5">
        <v>41548</v>
      </c>
      <c r="C2000" s="5" t="s">
        <v>1307</v>
      </c>
      <c r="D2000" s="6">
        <v>7</v>
      </c>
      <c r="E2000" s="5" t="s">
        <v>1401</v>
      </c>
      <c r="F2000" s="3" t="s">
        <v>104</v>
      </c>
      <c r="G2000" s="3" t="s">
        <v>11</v>
      </c>
      <c r="H2000" s="3" t="s">
        <v>11</v>
      </c>
      <c r="AI2000" s="3" t="s">
        <v>60</v>
      </c>
    </row>
    <row r="2001" spans="1:35" x14ac:dyDescent="0.3">
      <c r="A2001" s="3" t="s">
        <v>506</v>
      </c>
      <c r="B2001" s="5">
        <v>41548</v>
      </c>
      <c r="C2001" s="5" t="s">
        <v>1307</v>
      </c>
      <c r="D2001" s="6">
        <v>7</v>
      </c>
      <c r="E2001" s="5" t="s">
        <v>1402</v>
      </c>
      <c r="F2001" s="3" t="s">
        <v>105</v>
      </c>
      <c r="G2001" s="3" t="s">
        <v>11</v>
      </c>
      <c r="H2001" s="3" t="s">
        <v>11</v>
      </c>
      <c r="AI2001" s="3" t="s">
        <v>60</v>
      </c>
    </row>
    <row r="2002" spans="1:35" x14ac:dyDescent="0.3">
      <c r="A2002" s="3" t="s">
        <v>506</v>
      </c>
      <c r="B2002" s="5">
        <v>41548</v>
      </c>
      <c r="C2002" s="5" t="s">
        <v>1307</v>
      </c>
      <c r="D2002" s="6">
        <v>8</v>
      </c>
      <c r="E2002" s="5" t="s">
        <v>1403</v>
      </c>
      <c r="F2002" s="3" t="s">
        <v>106</v>
      </c>
      <c r="G2002" s="3" t="s">
        <v>11</v>
      </c>
      <c r="H2002" s="3" t="s">
        <v>11</v>
      </c>
      <c r="AI2002" s="3" t="s">
        <v>60</v>
      </c>
    </row>
    <row r="2003" spans="1:35" x14ac:dyDescent="0.3">
      <c r="A2003" s="3" t="s">
        <v>506</v>
      </c>
      <c r="B2003" s="5">
        <v>41548</v>
      </c>
      <c r="C2003" s="5" t="s">
        <v>1307</v>
      </c>
      <c r="D2003" s="6">
        <v>8</v>
      </c>
      <c r="E2003" s="5" t="s">
        <v>1404</v>
      </c>
      <c r="F2003" s="3" t="s">
        <v>107</v>
      </c>
      <c r="G2003" s="3" t="s">
        <v>11</v>
      </c>
      <c r="H2003" s="3" t="s">
        <v>11</v>
      </c>
      <c r="I2003" s="3" t="s">
        <v>12</v>
      </c>
      <c r="AI2003" s="3" t="s">
        <v>60</v>
      </c>
    </row>
    <row r="2004" spans="1:35" x14ac:dyDescent="0.3">
      <c r="A2004" s="3" t="s">
        <v>506</v>
      </c>
      <c r="B2004" s="5">
        <v>41548</v>
      </c>
      <c r="C2004" s="5" t="s">
        <v>1307</v>
      </c>
      <c r="D2004" s="6">
        <v>9</v>
      </c>
      <c r="E2004" s="5" t="s">
        <v>1405</v>
      </c>
      <c r="F2004" s="3" t="s">
        <v>108</v>
      </c>
      <c r="G2004" s="3" t="s">
        <v>11</v>
      </c>
      <c r="H2004" s="3" t="s">
        <v>11</v>
      </c>
      <c r="I2004" s="3" t="s">
        <v>12</v>
      </c>
      <c r="AI2004" s="3" t="s">
        <v>60</v>
      </c>
    </row>
    <row r="2005" spans="1:35" x14ac:dyDescent="0.3">
      <c r="A2005" s="3" t="s">
        <v>506</v>
      </c>
      <c r="B2005" s="5">
        <v>41548</v>
      </c>
      <c r="C2005" s="5" t="s">
        <v>1307</v>
      </c>
      <c r="D2005" s="6">
        <v>9</v>
      </c>
      <c r="E2005" s="5" t="s">
        <v>1406</v>
      </c>
      <c r="F2005" s="3" t="s">
        <v>109</v>
      </c>
      <c r="G2005" s="3" t="s">
        <v>11</v>
      </c>
      <c r="H2005" s="3" t="s">
        <v>11</v>
      </c>
      <c r="AI2005" s="3" t="s">
        <v>60</v>
      </c>
    </row>
    <row r="2006" spans="1:35" x14ac:dyDescent="0.3">
      <c r="A2006" s="3" t="s">
        <v>506</v>
      </c>
      <c r="B2006" s="5">
        <v>41548</v>
      </c>
      <c r="C2006" s="5" t="s">
        <v>1307</v>
      </c>
      <c r="D2006" s="6">
        <v>10</v>
      </c>
      <c r="E2006" s="5" t="s">
        <v>1311</v>
      </c>
      <c r="F2006" s="3" t="s">
        <v>110</v>
      </c>
      <c r="G2006" s="3" t="s">
        <v>11</v>
      </c>
      <c r="H2006" s="3" t="s">
        <v>11</v>
      </c>
      <c r="AI2006" s="3" t="s">
        <v>60</v>
      </c>
    </row>
    <row r="2007" spans="1:35" x14ac:dyDescent="0.3">
      <c r="A2007" s="3" t="s">
        <v>506</v>
      </c>
      <c r="B2007" s="5">
        <v>41548</v>
      </c>
      <c r="C2007" s="5" t="s">
        <v>1307</v>
      </c>
      <c r="D2007" s="6">
        <v>10</v>
      </c>
      <c r="E2007" s="5" t="s">
        <v>1312</v>
      </c>
      <c r="F2007" s="3" t="s">
        <v>111</v>
      </c>
      <c r="G2007" s="3" t="s">
        <v>11</v>
      </c>
      <c r="H2007" s="3" t="s">
        <v>11</v>
      </c>
      <c r="AI2007" s="3" t="s">
        <v>60</v>
      </c>
    </row>
    <row r="2008" spans="1:35" x14ac:dyDescent="0.3">
      <c r="A2008" s="3" t="s">
        <v>506</v>
      </c>
      <c r="B2008" s="5">
        <v>41548</v>
      </c>
      <c r="C2008" s="5" t="s">
        <v>1307</v>
      </c>
      <c r="D2008" s="6">
        <v>11</v>
      </c>
      <c r="E2008" s="5" t="s">
        <v>1313</v>
      </c>
      <c r="F2008" s="3" t="s">
        <v>112</v>
      </c>
      <c r="G2008" s="3" t="s">
        <v>11</v>
      </c>
      <c r="H2008" s="3" t="s">
        <v>11</v>
      </c>
      <c r="AI2008" s="3" t="s">
        <v>60</v>
      </c>
    </row>
    <row r="2009" spans="1:35" x14ac:dyDescent="0.3">
      <c r="A2009" s="3" t="s">
        <v>506</v>
      </c>
      <c r="B2009" s="5">
        <v>41548</v>
      </c>
      <c r="C2009" s="5" t="s">
        <v>1307</v>
      </c>
      <c r="D2009" s="6">
        <v>11</v>
      </c>
      <c r="E2009" s="5" t="s">
        <v>1314</v>
      </c>
      <c r="F2009" s="3" t="s">
        <v>113</v>
      </c>
      <c r="G2009" s="3" t="s">
        <v>13</v>
      </c>
      <c r="H2009" s="3" t="s">
        <v>11</v>
      </c>
      <c r="AI2009" s="3" t="s">
        <v>60</v>
      </c>
    </row>
    <row r="2010" spans="1:35" x14ac:dyDescent="0.3">
      <c r="A2010" s="3" t="s">
        <v>506</v>
      </c>
      <c r="B2010" s="5">
        <v>41548</v>
      </c>
      <c r="C2010" s="5" t="s">
        <v>1307</v>
      </c>
      <c r="D2010" s="6">
        <v>12</v>
      </c>
      <c r="E2010" s="5" t="s">
        <v>1315</v>
      </c>
      <c r="F2010" s="3" t="s">
        <v>114</v>
      </c>
      <c r="G2010" s="3" t="s">
        <v>11</v>
      </c>
      <c r="H2010" s="3" t="s">
        <v>11</v>
      </c>
      <c r="AI2010" s="3" t="s">
        <v>60</v>
      </c>
    </row>
    <row r="2011" spans="1:35" x14ac:dyDescent="0.3">
      <c r="A2011" s="3" t="s">
        <v>506</v>
      </c>
      <c r="B2011" s="5">
        <v>41548</v>
      </c>
      <c r="C2011" s="5" t="s">
        <v>1307</v>
      </c>
      <c r="D2011" s="6">
        <v>12</v>
      </c>
      <c r="E2011" s="5" t="s">
        <v>1316</v>
      </c>
      <c r="F2011" s="3" t="s">
        <v>115</v>
      </c>
      <c r="G2011" s="3" t="s">
        <v>11</v>
      </c>
      <c r="H2011" s="3" t="s">
        <v>11</v>
      </c>
      <c r="AI2011" s="3" t="s">
        <v>60</v>
      </c>
    </row>
    <row r="2012" spans="1:35" x14ac:dyDescent="0.3">
      <c r="A2012" s="3" t="s">
        <v>506</v>
      </c>
      <c r="B2012" s="5">
        <v>41548</v>
      </c>
      <c r="C2012" s="5" t="s">
        <v>1307</v>
      </c>
      <c r="D2012" s="6">
        <v>13</v>
      </c>
      <c r="E2012" s="5" t="s">
        <v>1317</v>
      </c>
      <c r="F2012" s="3" t="s">
        <v>116</v>
      </c>
      <c r="G2012" s="3" t="s">
        <v>11</v>
      </c>
      <c r="H2012" s="3" t="s">
        <v>11</v>
      </c>
      <c r="AI2012" s="3" t="s">
        <v>61</v>
      </c>
    </row>
    <row r="2013" spans="1:35" x14ac:dyDescent="0.3">
      <c r="A2013" s="3" t="s">
        <v>506</v>
      </c>
      <c r="B2013" s="5">
        <v>41548</v>
      </c>
      <c r="C2013" s="5" t="s">
        <v>1307</v>
      </c>
      <c r="D2013" s="6">
        <v>13</v>
      </c>
      <c r="E2013" s="5" t="s">
        <v>1318</v>
      </c>
      <c r="F2013" s="3" t="s">
        <v>120</v>
      </c>
      <c r="G2013" s="3" t="s">
        <v>11</v>
      </c>
      <c r="H2013" s="3" t="s">
        <v>11</v>
      </c>
      <c r="I2013" s="3" t="s">
        <v>12</v>
      </c>
      <c r="AI2013" s="3" t="s">
        <v>61</v>
      </c>
    </row>
    <row r="2014" spans="1:35" x14ac:dyDescent="0.3">
      <c r="A2014" s="3" t="s">
        <v>506</v>
      </c>
      <c r="B2014" s="5">
        <v>41548</v>
      </c>
      <c r="C2014" s="5" t="s">
        <v>1307</v>
      </c>
      <c r="D2014" s="6">
        <v>14</v>
      </c>
      <c r="E2014" s="5" t="s">
        <v>1319</v>
      </c>
      <c r="F2014" s="3" t="s">
        <v>121</v>
      </c>
      <c r="G2014" s="3" t="s">
        <v>11</v>
      </c>
      <c r="H2014" s="3" t="s">
        <v>11</v>
      </c>
      <c r="I2014" s="3" t="s">
        <v>12</v>
      </c>
      <c r="AI2014" s="3" t="s">
        <v>61</v>
      </c>
    </row>
    <row r="2015" spans="1:35" x14ac:dyDescent="0.3">
      <c r="A2015" s="3" t="s">
        <v>506</v>
      </c>
      <c r="B2015" s="5">
        <v>41548</v>
      </c>
      <c r="C2015" s="5" t="s">
        <v>1307</v>
      </c>
      <c r="D2015" s="6">
        <v>14</v>
      </c>
      <c r="E2015" s="5" t="s">
        <v>1320</v>
      </c>
      <c r="F2015" s="3" t="s">
        <v>122</v>
      </c>
      <c r="G2015" s="3" t="s">
        <v>11</v>
      </c>
      <c r="H2015" s="3" t="s">
        <v>11</v>
      </c>
      <c r="AI2015" s="3" t="s">
        <v>61</v>
      </c>
    </row>
    <row r="2016" spans="1:35" x14ac:dyDescent="0.3">
      <c r="A2016" s="3" t="s">
        <v>506</v>
      </c>
      <c r="B2016" s="5">
        <v>41548</v>
      </c>
      <c r="C2016" s="5" t="s">
        <v>1307</v>
      </c>
      <c r="D2016" s="6">
        <v>15</v>
      </c>
      <c r="E2016" s="5" t="s">
        <v>1321</v>
      </c>
      <c r="F2016" s="3" t="s">
        <v>123</v>
      </c>
      <c r="G2016" s="3" t="s">
        <v>11</v>
      </c>
      <c r="H2016" s="3" t="s">
        <v>11</v>
      </c>
      <c r="AI2016" s="3" t="s">
        <v>61</v>
      </c>
    </row>
    <row r="2017" spans="1:35" x14ac:dyDescent="0.3">
      <c r="A2017" s="3" t="s">
        <v>506</v>
      </c>
      <c r="B2017" s="5">
        <v>41548</v>
      </c>
      <c r="C2017" s="5" t="s">
        <v>1307</v>
      </c>
      <c r="D2017" s="6">
        <v>15</v>
      </c>
      <c r="E2017" s="5" t="s">
        <v>1322</v>
      </c>
      <c r="F2017" s="3" t="s">
        <v>124</v>
      </c>
      <c r="G2017" s="3" t="s">
        <v>11</v>
      </c>
      <c r="H2017" s="3" t="s">
        <v>11</v>
      </c>
      <c r="AI2017" s="3" t="s">
        <v>61</v>
      </c>
    </row>
    <row r="2018" spans="1:35" x14ac:dyDescent="0.3">
      <c r="A2018" s="3" t="s">
        <v>506</v>
      </c>
      <c r="B2018" s="5">
        <v>41548</v>
      </c>
      <c r="C2018" s="5" t="s">
        <v>1307</v>
      </c>
      <c r="D2018" s="6">
        <v>16</v>
      </c>
      <c r="E2018" s="5" t="s">
        <v>1323</v>
      </c>
      <c r="F2018" s="3" t="s">
        <v>125</v>
      </c>
      <c r="G2018" s="3" t="s">
        <v>11</v>
      </c>
      <c r="H2018" s="3" t="s">
        <v>11</v>
      </c>
      <c r="AI2018" s="3" t="s">
        <v>61</v>
      </c>
    </row>
    <row r="2019" spans="1:35" x14ac:dyDescent="0.3">
      <c r="A2019" s="3" t="s">
        <v>506</v>
      </c>
      <c r="B2019" s="5">
        <v>41548</v>
      </c>
      <c r="C2019" s="5" t="s">
        <v>1307</v>
      </c>
      <c r="D2019" s="6">
        <v>16</v>
      </c>
      <c r="E2019" s="5" t="s">
        <v>1324</v>
      </c>
      <c r="F2019" s="3" t="s">
        <v>126</v>
      </c>
      <c r="G2019" s="3" t="s">
        <v>11</v>
      </c>
      <c r="H2019" s="3" t="s">
        <v>11</v>
      </c>
      <c r="AI2019" s="3" t="s">
        <v>61</v>
      </c>
    </row>
    <row r="2020" spans="1:35" x14ac:dyDescent="0.3">
      <c r="A2020" s="3" t="s">
        <v>506</v>
      </c>
      <c r="B2020" s="5">
        <v>41548</v>
      </c>
      <c r="C2020" s="5" t="s">
        <v>1307</v>
      </c>
      <c r="D2020" s="6">
        <v>17</v>
      </c>
      <c r="E2020" s="5" t="s">
        <v>1325</v>
      </c>
      <c r="F2020" s="3" t="s">
        <v>127</v>
      </c>
      <c r="G2020" s="3" t="s">
        <v>11</v>
      </c>
      <c r="H2020" s="3" t="s">
        <v>11</v>
      </c>
      <c r="AI2020" s="3" t="s">
        <v>61</v>
      </c>
    </row>
    <row r="2021" spans="1:35" x14ac:dyDescent="0.3">
      <c r="A2021" s="3" t="s">
        <v>506</v>
      </c>
      <c r="B2021" s="5">
        <v>41548</v>
      </c>
      <c r="C2021" s="5" t="s">
        <v>1307</v>
      </c>
      <c r="D2021" s="6">
        <v>17</v>
      </c>
      <c r="E2021" s="5" t="s">
        <v>1326</v>
      </c>
      <c r="F2021" s="3" t="s">
        <v>128</v>
      </c>
      <c r="G2021" s="3" t="s">
        <v>11</v>
      </c>
      <c r="H2021" s="3" t="s">
        <v>11</v>
      </c>
      <c r="AI2021" s="3" t="s">
        <v>61</v>
      </c>
    </row>
    <row r="2022" spans="1:35" x14ac:dyDescent="0.3">
      <c r="A2022" s="3" t="s">
        <v>506</v>
      </c>
      <c r="B2022" s="5">
        <v>41548</v>
      </c>
      <c r="C2022" s="5" t="s">
        <v>1307</v>
      </c>
      <c r="D2022" s="6">
        <v>18</v>
      </c>
      <c r="E2022" s="5" t="s">
        <v>1327</v>
      </c>
      <c r="F2022" s="3" t="s">
        <v>129</v>
      </c>
      <c r="G2022" s="3" t="s">
        <v>11</v>
      </c>
      <c r="H2022" s="3" t="s">
        <v>11</v>
      </c>
      <c r="AI2022" s="3" t="s">
        <v>61</v>
      </c>
    </row>
    <row r="2023" spans="1:35" x14ac:dyDescent="0.3">
      <c r="A2023" s="3" t="s">
        <v>506</v>
      </c>
      <c r="B2023" s="5">
        <v>41548</v>
      </c>
      <c r="C2023" s="5" t="s">
        <v>1307</v>
      </c>
      <c r="D2023" s="6">
        <v>18</v>
      </c>
      <c r="E2023" s="5" t="s">
        <v>1328</v>
      </c>
      <c r="F2023" s="3" t="s">
        <v>130</v>
      </c>
      <c r="G2023" s="3" t="s">
        <v>11</v>
      </c>
      <c r="H2023" s="3" t="s">
        <v>11</v>
      </c>
      <c r="AI2023" s="3" t="s">
        <v>61</v>
      </c>
    </row>
    <row r="2024" spans="1:35" x14ac:dyDescent="0.3">
      <c r="A2024" s="3" t="s">
        <v>506</v>
      </c>
      <c r="B2024" s="5">
        <v>41548</v>
      </c>
      <c r="C2024" s="5" t="s">
        <v>1307</v>
      </c>
      <c r="D2024" s="6">
        <v>19</v>
      </c>
      <c r="E2024" s="5" t="s">
        <v>1329</v>
      </c>
      <c r="F2024" s="3" t="s">
        <v>131</v>
      </c>
      <c r="G2024" s="3" t="s">
        <v>11</v>
      </c>
      <c r="H2024" s="3" t="s">
        <v>11</v>
      </c>
      <c r="AI2024" s="3" t="s">
        <v>61</v>
      </c>
    </row>
    <row r="2025" spans="1:35" x14ac:dyDescent="0.3">
      <c r="A2025" s="3" t="s">
        <v>506</v>
      </c>
      <c r="B2025" s="5">
        <v>41548</v>
      </c>
      <c r="C2025" s="5" t="s">
        <v>1307</v>
      </c>
      <c r="D2025" s="6">
        <v>19</v>
      </c>
      <c r="E2025" s="5" t="s">
        <v>1330</v>
      </c>
      <c r="F2025" s="3" t="s">
        <v>132</v>
      </c>
      <c r="G2025" s="3" t="s">
        <v>11</v>
      </c>
      <c r="H2025" s="3" t="s">
        <v>11</v>
      </c>
      <c r="AI2025" s="3" t="s">
        <v>61</v>
      </c>
    </row>
    <row r="2026" spans="1:35" x14ac:dyDescent="0.3">
      <c r="A2026" s="3" t="s">
        <v>506</v>
      </c>
      <c r="B2026" s="5">
        <v>41548</v>
      </c>
      <c r="C2026" s="5" t="s">
        <v>1307</v>
      </c>
      <c r="D2026" s="6">
        <v>20</v>
      </c>
      <c r="E2026" s="5" t="s">
        <v>1331</v>
      </c>
      <c r="F2026" s="3" t="s">
        <v>133</v>
      </c>
      <c r="G2026" s="3" t="s">
        <v>11</v>
      </c>
      <c r="H2026" s="3" t="s">
        <v>11</v>
      </c>
      <c r="AI2026" s="3" t="s">
        <v>61</v>
      </c>
    </row>
    <row r="2027" spans="1:35" x14ac:dyDescent="0.3">
      <c r="A2027" s="3" t="s">
        <v>506</v>
      </c>
      <c r="B2027" s="5">
        <v>41548</v>
      </c>
      <c r="C2027" s="5" t="s">
        <v>1307</v>
      </c>
      <c r="D2027" s="6">
        <v>20</v>
      </c>
      <c r="E2027" s="5" t="s">
        <v>1332</v>
      </c>
      <c r="F2027" s="3" t="s">
        <v>134</v>
      </c>
      <c r="G2027" s="3" t="s">
        <v>11</v>
      </c>
      <c r="H2027" s="3" t="s">
        <v>11</v>
      </c>
      <c r="I2027" s="3" t="s">
        <v>12</v>
      </c>
      <c r="AI2027" s="3" t="s">
        <v>61</v>
      </c>
    </row>
    <row r="2028" spans="1:35" x14ac:dyDescent="0.3">
      <c r="A2028" s="3" t="s">
        <v>506</v>
      </c>
      <c r="B2028" s="5">
        <v>41548</v>
      </c>
      <c r="C2028" s="5" t="s">
        <v>1307</v>
      </c>
      <c r="D2028" s="6">
        <v>21</v>
      </c>
      <c r="E2028" s="5" t="s">
        <v>1333</v>
      </c>
      <c r="F2028" s="3" t="s">
        <v>136</v>
      </c>
      <c r="G2028" s="3" t="s">
        <v>11</v>
      </c>
      <c r="H2028" s="3" t="s">
        <v>11</v>
      </c>
      <c r="AI2028" s="3" t="s">
        <v>61</v>
      </c>
    </row>
    <row r="2029" spans="1:35" x14ac:dyDescent="0.3">
      <c r="A2029" s="3" t="s">
        <v>506</v>
      </c>
      <c r="B2029" s="5">
        <v>41548</v>
      </c>
      <c r="C2029" s="5" t="s">
        <v>1307</v>
      </c>
      <c r="D2029" s="6">
        <v>21</v>
      </c>
      <c r="E2029" s="5" t="s">
        <v>1334</v>
      </c>
      <c r="F2029" s="3" t="s">
        <v>137</v>
      </c>
      <c r="G2029" s="3" t="s">
        <v>11</v>
      </c>
      <c r="H2029" s="3" t="s">
        <v>11</v>
      </c>
      <c r="AI2029" s="3" t="s">
        <v>61</v>
      </c>
    </row>
    <row r="2030" spans="1:35" x14ac:dyDescent="0.3">
      <c r="A2030" s="3" t="s">
        <v>506</v>
      </c>
      <c r="B2030" s="5">
        <v>41548</v>
      </c>
      <c r="C2030" s="5" t="s">
        <v>1307</v>
      </c>
      <c r="D2030" s="6">
        <v>22</v>
      </c>
      <c r="E2030" s="5" t="s">
        <v>1335</v>
      </c>
      <c r="F2030" s="3" t="s">
        <v>138</v>
      </c>
      <c r="G2030" s="3" t="s">
        <v>11</v>
      </c>
      <c r="H2030" s="3" t="s">
        <v>15</v>
      </c>
      <c r="AI2030" s="3" t="s">
        <v>61</v>
      </c>
    </row>
    <row r="2031" spans="1:35" x14ac:dyDescent="0.3">
      <c r="A2031" s="3" t="s">
        <v>506</v>
      </c>
      <c r="B2031" s="5">
        <v>41548</v>
      </c>
      <c r="C2031" s="5" t="s">
        <v>1307</v>
      </c>
      <c r="D2031" s="6">
        <v>22</v>
      </c>
      <c r="E2031" s="5" t="s">
        <v>1336</v>
      </c>
      <c r="F2031" s="3" t="s">
        <v>141</v>
      </c>
      <c r="G2031" s="3" t="s">
        <v>11</v>
      </c>
      <c r="H2031" s="3" t="s">
        <v>11</v>
      </c>
      <c r="AI2031" s="3" t="s">
        <v>61</v>
      </c>
    </row>
    <row r="2032" spans="1:35" x14ac:dyDescent="0.3">
      <c r="A2032" s="3" t="s">
        <v>506</v>
      </c>
      <c r="B2032" s="5">
        <v>41548</v>
      </c>
      <c r="C2032" s="5" t="s">
        <v>1307</v>
      </c>
      <c r="D2032" s="6">
        <v>23</v>
      </c>
      <c r="E2032" s="5" t="s">
        <v>1337</v>
      </c>
      <c r="F2032" s="3" t="s">
        <v>142</v>
      </c>
      <c r="G2032" s="3" t="s">
        <v>11</v>
      </c>
      <c r="H2032" s="3" t="s">
        <v>11</v>
      </c>
      <c r="I2032" s="3" t="s">
        <v>12</v>
      </c>
      <c r="AI2032" s="3" t="s">
        <v>61</v>
      </c>
    </row>
    <row r="2033" spans="1:35" x14ac:dyDescent="0.3">
      <c r="A2033" s="3" t="s">
        <v>506</v>
      </c>
      <c r="B2033" s="5">
        <v>41548</v>
      </c>
      <c r="C2033" s="5" t="s">
        <v>1307</v>
      </c>
      <c r="D2033" s="6">
        <v>23</v>
      </c>
      <c r="E2033" s="5" t="s">
        <v>1338</v>
      </c>
      <c r="F2033" s="3" t="s">
        <v>143</v>
      </c>
      <c r="G2033" s="3" t="s">
        <v>11</v>
      </c>
      <c r="H2033" s="3" t="s">
        <v>11</v>
      </c>
      <c r="AI2033" s="3" t="s">
        <v>61</v>
      </c>
    </row>
    <row r="2034" spans="1:35" x14ac:dyDescent="0.3">
      <c r="A2034" s="3" t="s">
        <v>506</v>
      </c>
      <c r="B2034" s="5">
        <v>41548</v>
      </c>
      <c r="C2034" s="5" t="s">
        <v>1307</v>
      </c>
      <c r="D2034" s="6">
        <v>24</v>
      </c>
      <c r="E2034" s="5" t="s">
        <v>1339</v>
      </c>
      <c r="F2034" s="3" t="s">
        <v>144</v>
      </c>
      <c r="G2034" s="3" t="s">
        <v>11</v>
      </c>
      <c r="H2034" s="3" t="s">
        <v>11</v>
      </c>
      <c r="AI2034" s="3" t="s">
        <v>61</v>
      </c>
    </row>
    <row r="2035" spans="1:35" x14ac:dyDescent="0.3">
      <c r="A2035" s="3" t="s">
        <v>506</v>
      </c>
      <c r="B2035" s="5">
        <v>41548</v>
      </c>
      <c r="C2035" s="5" t="s">
        <v>1307</v>
      </c>
      <c r="D2035" s="6">
        <v>24</v>
      </c>
      <c r="E2035" s="5" t="s">
        <v>1340</v>
      </c>
      <c r="F2035" s="3" t="s">
        <v>145</v>
      </c>
      <c r="G2035" s="3" t="s">
        <v>11</v>
      </c>
      <c r="H2035" s="3" t="s">
        <v>11</v>
      </c>
      <c r="AI2035" s="3" t="s">
        <v>61</v>
      </c>
    </row>
    <row r="2036" spans="1:35" x14ac:dyDescent="0.3">
      <c r="A2036" s="3" t="s">
        <v>506</v>
      </c>
      <c r="B2036" s="5">
        <v>41548</v>
      </c>
      <c r="C2036" s="5" t="s">
        <v>1307</v>
      </c>
      <c r="D2036" s="6">
        <v>25</v>
      </c>
      <c r="E2036" s="5" t="s">
        <v>1341</v>
      </c>
      <c r="F2036" s="3" t="s">
        <v>146</v>
      </c>
      <c r="G2036" s="3" t="s">
        <v>11</v>
      </c>
      <c r="H2036" s="3" t="s">
        <v>11</v>
      </c>
      <c r="AI2036" s="3" t="s">
        <v>59</v>
      </c>
    </row>
    <row r="2037" spans="1:35" x14ac:dyDescent="0.3">
      <c r="A2037" s="3" t="s">
        <v>506</v>
      </c>
      <c r="B2037" s="5">
        <v>41548</v>
      </c>
      <c r="C2037" s="5" t="s">
        <v>1307</v>
      </c>
      <c r="D2037" s="6">
        <v>25</v>
      </c>
      <c r="E2037" s="5" t="s">
        <v>1342</v>
      </c>
      <c r="F2037" s="3" t="s">
        <v>147</v>
      </c>
      <c r="G2037" s="3" t="s">
        <v>11</v>
      </c>
      <c r="H2037" s="3" t="s">
        <v>11</v>
      </c>
      <c r="AI2037" s="3" t="s">
        <v>59</v>
      </c>
    </row>
    <row r="2038" spans="1:35" x14ac:dyDescent="0.3">
      <c r="A2038" s="3" t="s">
        <v>506</v>
      </c>
      <c r="B2038" s="5">
        <v>41548</v>
      </c>
      <c r="C2038" s="5" t="s">
        <v>1307</v>
      </c>
      <c r="D2038" s="6">
        <v>26</v>
      </c>
      <c r="E2038" s="5" t="s">
        <v>1343</v>
      </c>
      <c r="F2038" s="3" t="s">
        <v>148</v>
      </c>
      <c r="G2038" s="3" t="s">
        <v>11</v>
      </c>
      <c r="H2038" s="3" t="s">
        <v>11</v>
      </c>
      <c r="AI2038" s="3" t="s">
        <v>59</v>
      </c>
    </row>
    <row r="2039" spans="1:35" x14ac:dyDescent="0.3">
      <c r="A2039" s="3" t="s">
        <v>506</v>
      </c>
      <c r="B2039" s="5">
        <v>41548</v>
      </c>
      <c r="C2039" s="5" t="s">
        <v>1307</v>
      </c>
      <c r="D2039" s="6">
        <v>26</v>
      </c>
      <c r="E2039" s="5" t="s">
        <v>1344</v>
      </c>
      <c r="F2039" s="3" t="s">
        <v>149</v>
      </c>
      <c r="G2039" s="3" t="s">
        <v>13</v>
      </c>
      <c r="H2039" s="3" t="s">
        <v>14</v>
      </c>
      <c r="J2039" s="3" t="s">
        <v>16</v>
      </c>
      <c r="K2039" s="3" t="s">
        <v>15</v>
      </c>
      <c r="L2039" s="3" t="s">
        <v>1177</v>
      </c>
      <c r="AH2039" s="3" t="s">
        <v>59</v>
      </c>
      <c r="AI2039" s="3" t="s">
        <v>59</v>
      </c>
    </row>
    <row r="2040" spans="1:35" x14ac:dyDescent="0.3">
      <c r="A2040" s="3" t="s">
        <v>506</v>
      </c>
      <c r="B2040" s="5">
        <v>41548</v>
      </c>
      <c r="C2040" s="5" t="s">
        <v>1307</v>
      </c>
      <c r="D2040" s="6">
        <v>27</v>
      </c>
      <c r="E2040" s="5" t="s">
        <v>1345</v>
      </c>
      <c r="F2040" s="3" t="s">
        <v>150</v>
      </c>
      <c r="G2040" s="3" t="s">
        <v>11</v>
      </c>
      <c r="H2040" s="3" t="s">
        <v>11</v>
      </c>
      <c r="AI2040" s="3" t="s">
        <v>59</v>
      </c>
    </row>
    <row r="2041" spans="1:35" x14ac:dyDescent="0.3">
      <c r="A2041" s="3" t="s">
        <v>506</v>
      </c>
      <c r="B2041" s="5">
        <v>41548</v>
      </c>
      <c r="C2041" s="5" t="s">
        <v>1307</v>
      </c>
      <c r="D2041" s="6">
        <v>27</v>
      </c>
      <c r="E2041" s="5" t="s">
        <v>1346</v>
      </c>
      <c r="F2041" s="3" t="s">
        <v>151</v>
      </c>
      <c r="G2041" s="3" t="s">
        <v>11</v>
      </c>
      <c r="H2041" s="3" t="s">
        <v>11</v>
      </c>
      <c r="AI2041" s="3" t="s">
        <v>59</v>
      </c>
    </row>
    <row r="2042" spans="1:35" x14ac:dyDescent="0.3">
      <c r="A2042" s="3" t="s">
        <v>506</v>
      </c>
      <c r="B2042" s="5">
        <v>41548</v>
      </c>
      <c r="C2042" s="5" t="s">
        <v>1307</v>
      </c>
      <c r="D2042" s="6">
        <v>28</v>
      </c>
      <c r="E2042" s="5" t="s">
        <v>1347</v>
      </c>
      <c r="F2042" s="3" t="s">
        <v>152</v>
      </c>
      <c r="G2042" s="3" t="s">
        <v>11</v>
      </c>
      <c r="H2042" s="3" t="s">
        <v>11</v>
      </c>
      <c r="I2042" s="3" t="s">
        <v>12</v>
      </c>
      <c r="AI2042" s="3" t="s">
        <v>59</v>
      </c>
    </row>
    <row r="2043" spans="1:35" x14ac:dyDescent="0.3">
      <c r="A2043" s="3" t="s">
        <v>506</v>
      </c>
      <c r="B2043" s="5">
        <v>41548</v>
      </c>
      <c r="C2043" s="5" t="s">
        <v>1307</v>
      </c>
      <c r="D2043" s="6">
        <v>28</v>
      </c>
      <c r="E2043" s="5" t="s">
        <v>1348</v>
      </c>
      <c r="F2043" s="3" t="s">
        <v>153</v>
      </c>
      <c r="G2043" s="3" t="s">
        <v>11</v>
      </c>
      <c r="H2043" s="3" t="s">
        <v>11</v>
      </c>
      <c r="AI2043" s="3" t="s">
        <v>59</v>
      </c>
    </row>
    <row r="2044" spans="1:35" x14ac:dyDescent="0.3">
      <c r="A2044" s="3" t="s">
        <v>506</v>
      </c>
      <c r="B2044" s="5">
        <v>41548</v>
      </c>
      <c r="C2044" s="5" t="s">
        <v>1307</v>
      </c>
      <c r="D2044" s="6">
        <v>29</v>
      </c>
      <c r="E2044" s="5" t="s">
        <v>1349</v>
      </c>
      <c r="F2044" s="3" t="s">
        <v>154</v>
      </c>
      <c r="G2044" s="3" t="s">
        <v>11</v>
      </c>
      <c r="H2044" s="3" t="s">
        <v>11</v>
      </c>
      <c r="AI2044" s="3" t="s">
        <v>59</v>
      </c>
    </row>
    <row r="2045" spans="1:35" x14ac:dyDescent="0.3">
      <c r="A2045" s="3" t="s">
        <v>506</v>
      </c>
      <c r="B2045" s="5">
        <v>41548</v>
      </c>
      <c r="C2045" s="5" t="s">
        <v>1307</v>
      </c>
      <c r="D2045" s="6">
        <v>29</v>
      </c>
      <c r="E2045" s="5" t="s">
        <v>1350</v>
      </c>
      <c r="F2045" s="3" t="s">
        <v>155</v>
      </c>
      <c r="G2045" s="3" t="s">
        <v>11</v>
      </c>
      <c r="H2045" s="3" t="s">
        <v>11</v>
      </c>
      <c r="AI2045" s="3" t="s">
        <v>59</v>
      </c>
    </row>
    <row r="2046" spans="1:35" x14ac:dyDescent="0.3">
      <c r="A2046" s="3" t="s">
        <v>506</v>
      </c>
      <c r="B2046" s="5">
        <v>41548</v>
      </c>
      <c r="C2046" s="5" t="s">
        <v>1307</v>
      </c>
      <c r="D2046" s="6">
        <v>30</v>
      </c>
      <c r="E2046" s="5" t="s">
        <v>1351</v>
      </c>
      <c r="F2046" s="3" t="s">
        <v>156</v>
      </c>
      <c r="G2046" s="3" t="s">
        <v>11</v>
      </c>
      <c r="H2046" s="3" t="s">
        <v>11</v>
      </c>
      <c r="AI2046" s="3" t="s">
        <v>59</v>
      </c>
    </row>
    <row r="2047" spans="1:35" x14ac:dyDescent="0.3">
      <c r="A2047" s="3" t="s">
        <v>506</v>
      </c>
      <c r="B2047" s="5">
        <v>41548</v>
      </c>
      <c r="C2047" s="5" t="s">
        <v>1307</v>
      </c>
      <c r="D2047" s="6">
        <v>30</v>
      </c>
      <c r="E2047" s="5" t="s">
        <v>1352</v>
      </c>
      <c r="F2047" s="3" t="s">
        <v>157</v>
      </c>
      <c r="G2047" s="3" t="s">
        <v>11</v>
      </c>
      <c r="H2047" s="3" t="s">
        <v>11</v>
      </c>
      <c r="AI2047" s="3" t="s">
        <v>59</v>
      </c>
    </row>
    <row r="2048" spans="1:35" x14ac:dyDescent="0.3">
      <c r="A2048" s="3" t="s">
        <v>506</v>
      </c>
      <c r="B2048" s="5">
        <v>41548</v>
      </c>
      <c r="C2048" s="5" t="s">
        <v>1307</v>
      </c>
      <c r="D2048" s="6">
        <v>31</v>
      </c>
      <c r="E2048" s="5" t="s">
        <v>1353</v>
      </c>
      <c r="F2048" s="3" t="s">
        <v>158</v>
      </c>
      <c r="G2048" s="3" t="s">
        <v>11</v>
      </c>
      <c r="H2048" s="3" t="s">
        <v>11</v>
      </c>
      <c r="AI2048" s="3" t="s">
        <v>59</v>
      </c>
    </row>
    <row r="2049" spans="1:35" x14ac:dyDescent="0.3">
      <c r="A2049" s="3" t="s">
        <v>506</v>
      </c>
      <c r="B2049" s="5">
        <v>41548</v>
      </c>
      <c r="C2049" s="5" t="s">
        <v>1307</v>
      </c>
      <c r="D2049" s="6">
        <v>31</v>
      </c>
      <c r="E2049" s="5" t="s">
        <v>1354</v>
      </c>
      <c r="F2049" s="3" t="s">
        <v>159</v>
      </c>
      <c r="G2049" s="3" t="s">
        <v>11</v>
      </c>
      <c r="H2049" s="3" t="s">
        <v>11</v>
      </c>
      <c r="AI2049" s="3" t="s">
        <v>59</v>
      </c>
    </row>
    <row r="2050" spans="1:35" x14ac:dyDescent="0.3">
      <c r="A2050" s="3" t="s">
        <v>506</v>
      </c>
      <c r="B2050" s="5">
        <v>41548</v>
      </c>
      <c r="C2050" s="5" t="s">
        <v>1307</v>
      </c>
      <c r="D2050" s="6">
        <v>32</v>
      </c>
      <c r="E2050" s="5" t="s">
        <v>1355</v>
      </c>
      <c r="F2050" s="3" t="s">
        <v>160</v>
      </c>
      <c r="G2050" s="3" t="s">
        <v>11</v>
      </c>
      <c r="H2050" s="3" t="s">
        <v>11</v>
      </c>
      <c r="AI2050" s="3" t="s">
        <v>59</v>
      </c>
    </row>
    <row r="2051" spans="1:35" x14ac:dyDescent="0.3">
      <c r="A2051" s="3" t="s">
        <v>506</v>
      </c>
      <c r="B2051" s="5">
        <v>41548</v>
      </c>
      <c r="C2051" s="5" t="s">
        <v>1307</v>
      </c>
      <c r="D2051" s="6">
        <v>32</v>
      </c>
      <c r="E2051" s="5" t="s">
        <v>1356</v>
      </c>
      <c r="F2051" s="3" t="s">
        <v>161</v>
      </c>
      <c r="G2051" s="3" t="s">
        <v>11</v>
      </c>
      <c r="H2051" s="3" t="s">
        <v>11</v>
      </c>
      <c r="AI2051" s="3" t="s">
        <v>59</v>
      </c>
    </row>
    <row r="2052" spans="1:35" x14ac:dyDescent="0.3">
      <c r="A2052" s="3" t="s">
        <v>506</v>
      </c>
      <c r="B2052" s="5">
        <v>41548</v>
      </c>
      <c r="C2052" s="5" t="s">
        <v>1307</v>
      </c>
      <c r="D2052" s="6">
        <v>33</v>
      </c>
      <c r="E2052" s="5" t="s">
        <v>1357</v>
      </c>
      <c r="F2052" s="3" t="s">
        <v>162</v>
      </c>
      <c r="G2052" s="3" t="s">
        <v>11</v>
      </c>
      <c r="H2052" s="3" t="s">
        <v>11</v>
      </c>
      <c r="AI2052" s="3" t="s">
        <v>59</v>
      </c>
    </row>
    <row r="2053" spans="1:35" x14ac:dyDescent="0.3">
      <c r="A2053" s="3" t="s">
        <v>506</v>
      </c>
      <c r="B2053" s="5">
        <v>41548</v>
      </c>
      <c r="C2053" s="5" t="s">
        <v>1307</v>
      </c>
      <c r="D2053" s="6">
        <v>33</v>
      </c>
      <c r="E2053" s="5" t="s">
        <v>1358</v>
      </c>
      <c r="F2053" s="3" t="s">
        <v>163</v>
      </c>
      <c r="G2053" s="3" t="s">
        <v>11</v>
      </c>
      <c r="H2053" s="3" t="s">
        <v>15</v>
      </c>
      <c r="AI2053" s="3" t="s">
        <v>59</v>
      </c>
    </row>
    <row r="2054" spans="1:35" x14ac:dyDescent="0.3">
      <c r="A2054" s="3" t="s">
        <v>506</v>
      </c>
      <c r="B2054" s="5">
        <v>41548</v>
      </c>
      <c r="C2054" s="5" t="s">
        <v>1307</v>
      </c>
      <c r="D2054" s="6">
        <v>34</v>
      </c>
      <c r="E2054" s="5" t="s">
        <v>1359</v>
      </c>
      <c r="F2054" s="3" t="s">
        <v>164</v>
      </c>
      <c r="G2054" s="3" t="s">
        <v>11</v>
      </c>
      <c r="H2054" s="3" t="s">
        <v>11</v>
      </c>
      <c r="AI2054" s="3" t="s">
        <v>59</v>
      </c>
    </row>
    <row r="2055" spans="1:35" x14ac:dyDescent="0.3">
      <c r="A2055" s="3" t="s">
        <v>506</v>
      </c>
      <c r="B2055" s="5">
        <v>41548</v>
      </c>
      <c r="C2055" s="5" t="s">
        <v>1307</v>
      </c>
      <c r="D2055" s="6">
        <v>34</v>
      </c>
      <c r="E2055" s="5" t="s">
        <v>1360</v>
      </c>
      <c r="F2055" s="3" t="s">
        <v>165</v>
      </c>
      <c r="G2055" s="3" t="s">
        <v>11</v>
      </c>
      <c r="H2055" s="3" t="s">
        <v>11</v>
      </c>
      <c r="AI2055" s="3" t="s">
        <v>59</v>
      </c>
    </row>
    <row r="2056" spans="1:35" x14ac:dyDescent="0.3">
      <c r="A2056" s="3" t="s">
        <v>506</v>
      </c>
      <c r="B2056" s="5">
        <v>41548</v>
      </c>
      <c r="C2056" s="5" t="s">
        <v>1307</v>
      </c>
      <c r="D2056" s="6">
        <v>35</v>
      </c>
      <c r="E2056" s="5" t="s">
        <v>1361</v>
      </c>
      <c r="F2056" s="3" t="s">
        <v>166</v>
      </c>
      <c r="G2056" s="3" t="s">
        <v>11</v>
      </c>
      <c r="H2056" s="3" t="s">
        <v>11</v>
      </c>
      <c r="AI2056" s="3" t="s">
        <v>59</v>
      </c>
    </row>
    <row r="2057" spans="1:35" x14ac:dyDescent="0.3">
      <c r="A2057" s="3" t="s">
        <v>506</v>
      </c>
      <c r="B2057" s="5">
        <v>41548</v>
      </c>
      <c r="C2057" s="5" t="s">
        <v>1307</v>
      </c>
      <c r="D2057" s="6">
        <v>35</v>
      </c>
      <c r="E2057" s="5" t="s">
        <v>1362</v>
      </c>
      <c r="F2057" s="3" t="s">
        <v>167</v>
      </c>
      <c r="G2057" s="3" t="s">
        <v>11</v>
      </c>
      <c r="H2057" s="3" t="s">
        <v>11</v>
      </c>
      <c r="AI2057" s="3" t="s">
        <v>59</v>
      </c>
    </row>
    <row r="2058" spans="1:35" x14ac:dyDescent="0.3">
      <c r="A2058" s="3" t="s">
        <v>506</v>
      </c>
      <c r="B2058" s="5">
        <v>41548</v>
      </c>
      <c r="C2058" s="5" t="s">
        <v>1307</v>
      </c>
      <c r="D2058" s="6">
        <v>36</v>
      </c>
      <c r="E2058" s="5" t="s">
        <v>1363</v>
      </c>
      <c r="F2058" s="3" t="s">
        <v>168</v>
      </c>
      <c r="G2058" s="3" t="s">
        <v>11</v>
      </c>
      <c r="H2058" s="3" t="s">
        <v>11</v>
      </c>
      <c r="AI2058" s="3" t="s">
        <v>59</v>
      </c>
    </row>
    <row r="2059" spans="1:35" x14ac:dyDescent="0.3">
      <c r="A2059" s="3" t="s">
        <v>506</v>
      </c>
      <c r="B2059" s="5">
        <v>41548</v>
      </c>
      <c r="C2059" s="5" t="s">
        <v>1307</v>
      </c>
      <c r="D2059" s="6">
        <v>36</v>
      </c>
      <c r="E2059" s="5" t="s">
        <v>1364</v>
      </c>
      <c r="F2059" s="3" t="s">
        <v>169</v>
      </c>
      <c r="G2059" s="3" t="s">
        <v>11</v>
      </c>
      <c r="H2059" s="3" t="s">
        <v>11</v>
      </c>
      <c r="AI2059" s="3" t="s">
        <v>59</v>
      </c>
    </row>
    <row r="2060" spans="1:35" x14ac:dyDescent="0.3">
      <c r="A2060" s="3" t="s">
        <v>506</v>
      </c>
      <c r="B2060" s="5">
        <v>41548</v>
      </c>
      <c r="C2060" s="5" t="s">
        <v>1307</v>
      </c>
      <c r="D2060" s="6">
        <v>37</v>
      </c>
      <c r="E2060" s="5" t="s">
        <v>1365</v>
      </c>
      <c r="F2060" s="3" t="s">
        <v>170</v>
      </c>
      <c r="G2060" s="3" t="s">
        <v>11</v>
      </c>
      <c r="H2060" s="3" t="s">
        <v>11</v>
      </c>
      <c r="AI2060" s="3" t="s">
        <v>78</v>
      </c>
    </row>
    <row r="2061" spans="1:35" x14ac:dyDescent="0.3">
      <c r="A2061" s="3" t="s">
        <v>506</v>
      </c>
      <c r="B2061" s="5">
        <v>41548</v>
      </c>
      <c r="C2061" s="5" t="s">
        <v>1307</v>
      </c>
      <c r="D2061" s="6">
        <v>37</v>
      </c>
      <c r="E2061" s="5" t="s">
        <v>1366</v>
      </c>
      <c r="F2061" s="3" t="s">
        <v>171</v>
      </c>
      <c r="G2061" s="3" t="s">
        <v>11</v>
      </c>
      <c r="H2061" s="3" t="s">
        <v>11</v>
      </c>
      <c r="AI2061" s="3" t="s">
        <v>78</v>
      </c>
    </row>
    <row r="2062" spans="1:35" x14ac:dyDescent="0.3">
      <c r="A2062" s="3" t="s">
        <v>506</v>
      </c>
      <c r="B2062" s="5">
        <v>41548</v>
      </c>
      <c r="C2062" s="5" t="s">
        <v>1307</v>
      </c>
      <c r="D2062" s="6">
        <v>38</v>
      </c>
      <c r="E2062" s="5" t="s">
        <v>1367</v>
      </c>
      <c r="F2062" s="3" t="s">
        <v>172</v>
      </c>
      <c r="G2062" s="3" t="s">
        <v>11</v>
      </c>
      <c r="H2062" s="3" t="s">
        <v>11</v>
      </c>
      <c r="I2062" s="3" t="s">
        <v>12</v>
      </c>
      <c r="AI2062" s="3" t="s">
        <v>78</v>
      </c>
    </row>
    <row r="2063" spans="1:35" x14ac:dyDescent="0.3">
      <c r="A2063" s="3" t="s">
        <v>506</v>
      </c>
      <c r="B2063" s="5">
        <v>41548</v>
      </c>
      <c r="C2063" s="5" t="s">
        <v>1307</v>
      </c>
      <c r="D2063" s="6">
        <v>38</v>
      </c>
      <c r="E2063" s="5" t="s">
        <v>1368</v>
      </c>
      <c r="F2063" s="3" t="s">
        <v>173</v>
      </c>
      <c r="G2063" s="3" t="s">
        <v>11</v>
      </c>
      <c r="H2063" s="3" t="s">
        <v>11</v>
      </c>
      <c r="AI2063" s="3" t="s">
        <v>78</v>
      </c>
    </row>
    <row r="2064" spans="1:35" x14ac:dyDescent="0.3">
      <c r="A2064" s="3" t="s">
        <v>506</v>
      </c>
      <c r="B2064" s="5">
        <v>41548</v>
      </c>
      <c r="C2064" s="5" t="s">
        <v>1307</v>
      </c>
      <c r="D2064" s="6">
        <v>39</v>
      </c>
      <c r="E2064" s="5" t="s">
        <v>1369</v>
      </c>
      <c r="F2064" s="3" t="s">
        <v>174</v>
      </c>
      <c r="G2064" s="3" t="s">
        <v>11</v>
      </c>
      <c r="H2064" s="3" t="s">
        <v>11</v>
      </c>
      <c r="AI2064" s="3" t="s">
        <v>78</v>
      </c>
    </row>
    <row r="2065" spans="1:35" x14ac:dyDescent="0.3">
      <c r="A2065" s="3" t="s">
        <v>506</v>
      </c>
      <c r="B2065" s="5">
        <v>41548</v>
      </c>
      <c r="C2065" s="5" t="s">
        <v>1307</v>
      </c>
      <c r="D2065" s="6">
        <v>39</v>
      </c>
      <c r="E2065" s="5" t="s">
        <v>1370</v>
      </c>
      <c r="F2065" s="3" t="s">
        <v>175</v>
      </c>
      <c r="G2065" s="3" t="s">
        <v>11</v>
      </c>
      <c r="H2065" s="3" t="s">
        <v>11</v>
      </c>
      <c r="AI2065" s="3" t="s">
        <v>78</v>
      </c>
    </row>
    <row r="2066" spans="1:35" x14ac:dyDescent="0.3">
      <c r="A2066" s="3" t="s">
        <v>506</v>
      </c>
      <c r="B2066" s="5">
        <v>41548</v>
      </c>
      <c r="C2066" s="5" t="s">
        <v>1307</v>
      </c>
      <c r="D2066" s="6">
        <v>40</v>
      </c>
      <c r="E2066" s="5" t="s">
        <v>1371</v>
      </c>
      <c r="F2066" s="3" t="s">
        <v>176</v>
      </c>
      <c r="G2066" s="3" t="s">
        <v>11</v>
      </c>
      <c r="H2066" s="3" t="s">
        <v>11</v>
      </c>
      <c r="AI2066" s="3" t="s">
        <v>78</v>
      </c>
    </row>
    <row r="2067" spans="1:35" x14ac:dyDescent="0.3">
      <c r="A2067" s="3" t="s">
        <v>506</v>
      </c>
      <c r="B2067" s="5">
        <v>41548</v>
      </c>
      <c r="C2067" s="5" t="s">
        <v>1307</v>
      </c>
      <c r="D2067" s="6">
        <v>40</v>
      </c>
      <c r="E2067" s="5" t="s">
        <v>1372</v>
      </c>
      <c r="F2067" s="3" t="s">
        <v>177</v>
      </c>
      <c r="G2067" s="3" t="s">
        <v>13</v>
      </c>
      <c r="H2067" s="3" t="s">
        <v>11</v>
      </c>
      <c r="AI2067" s="3" t="s">
        <v>78</v>
      </c>
    </row>
    <row r="2068" spans="1:35" x14ac:dyDescent="0.3">
      <c r="A2068" s="3" t="s">
        <v>506</v>
      </c>
      <c r="B2068" s="5">
        <v>41548</v>
      </c>
      <c r="C2068" s="5" t="s">
        <v>1307</v>
      </c>
      <c r="D2068" s="6">
        <v>41</v>
      </c>
      <c r="E2068" s="5" t="s">
        <v>1373</v>
      </c>
      <c r="F2068" s="3" t="s">
        <v>178</v>
      </c>
      <c r="G2068" s="3" t="s">
        <v>11</v>
      </c>
      <c r="H2068" s="3" t="s">
        <v>11</v>
      </c>
      <c r="AI2068" s="3" t="s">
        <v>78</v>
      </c>
    </row>
    <row r="2069" spans="1:35" x14ac:dyDescent="0.3">
      <c r="A2069" s="3" t="s">
        <v>506</v>
      </c>
      <c r="B2069" s="5">
        <v>41548</v>
      </c>
      <c r="C2069" s="5" t="s">
        <v>1307</v>
      </c>
      <c r="D2069" s="6">
        <v>41</v>
      </c>
      <c r="E2069" s="5" t="s">
        <v>1374</v>
      </c>
      <c r="F2069" s="3" t="s">
        <v>179</v>
      </c>
      <c r="G2069" s="3" t="s">
        <v>11</v>
      </c>
      <c r="H2069" s="3" t="s">
        <v>11</v>
      </c>
      <c r="AI2069" s="3" t="s">
        <v>78</v>
      </c>
    </row>
    <row r="2070" spans="1:35" x14ac:dyDescent="0.3">
      <c r="A2070" s="3" t="s">
        <v>506</v>
      </c>
      <c r="B2070" s="5">
        <v>41548</v>
      </c>
      <c r="C2070" s="5" t="s">
        <v>1307</v>
      </c>
      <c r="D2070" s="6">
        <v>42</v>
      </c>
      <c r="E2070" s="5" t="s">
        <v>1375</v>
      </c>
      <c r="F2070" s="3" t="s">
        <v>180</v>
      </c>
      <c r="G2070" s="3" t="s">
        <v>11</v>
      </c>
      <c r="H2070" s="3" t="s">
        <v>11</v>
      </c>
      <c r="AI2070" s="3" t="s">
        <v>78</v>
      </c>
    </row>
    <row r="2071" spans="1:35" x14ac:dyDescent="0.3">
      <c r="A2071" s="3" t="s">
        <v>506</v>
      </c>
      <c r="B2071" s="5">
        <v>41548</v>
      </c>
      <c r="C2071" s="5" t="s">
        <v>1307</v>
      </c>
      <c r="D2071" s="6">
        <v>42</v>
      </c>
      <c r="E2071" s="5" t="s">
        <v>1376</v>
      </c>
      <c r="F2071" s="3" t="s">
        <v>181</v>
      </c>
      <c r="G2071" s="3" t="s">
        <v>11</v>
      </c>
      <c r="H2071" s="3" t="s">
        <v>11</v>
      </c>
      <c r="AI2071" s="3" t="s">
        <v>78</v>
      </c>
    </row>
    <row r="2072" spans="1:35" x14ac:dyDescent="0.3">
      <c r="A2072" s="3" t="s">
        <v>506</v>
      </c>
      <c r="B2072" s="5">
        <v>41548</v>
      </c>
      <c r="C2072" s="5" t="s">
        <v>1307</v>
      </c>
      <c r="D2072" s="6">
        <v>43</v>
      </c>
      <c r="E2072" s="5" t="s">
        <v>1377</v>
      </c>
      <c r="F2072" s="3" t="s">
        <v>182</v>
      </c>
      <c r="G2072" s="3" t="s">
        <v>11</v>
      </c>
      <c r="H2072" s="3" t="s">
        <v>11</v>
      </c>
      <c r="AI2072" s="3" t="s">
        <v>78</v>
      </c>
    </row>
    <row r="2073" spans="1:35" x14ac:dyDescent="0.3">
      <c r="A2073" s="3" t="s">
        <v>506</v>
      </c>
      <c r="B2073" s="5">
        <v>41548</v>
      </c>
      <c r="C2073" s="5" t="s">
        <v>1307</v>
      </c>
      <c r="D2073" s="6">
        <v>43</v>
      </c>
      <c r="E2073" s="5" t="s">
        <v>1378</v>
      </c>
      <c r="F2073" s="3" t="s">
        <v>183</v>
      </c>
      <c r="G2073" s="3" t="s">
        <v>11</v>
      </c>
      <c r="H2073" s="3" t="s">
        <v>11</v>
      </c>
      <c r="AI2073" s="3" t="s">
        <v>78</v>
      </c>
    </row>
    <row r="2074" spans="1:35" x14ac:dyDescent="0.3">
      <c r="A2074" s="3" t="s">
        <v>506</v>
      </c>
      <c r="B2074" s="5">
        <v>41548</v>
      </c>
      <c r="C2074" s="5" t="s">
        <v>1307</v>
      </c>
      <c r="D2074" s="6">
        <v>44</v>
      </c>
      <c r="E2074" s="5" t="s">
        <v>1379</v>
      </c>
      <c r="F2074" s="3" t="s">
        <v>184</v>
      </c>
      <c r="G2074" s="3" t="s">
        <v>11</v>
      </c>
      <c r="H2074" s="3" t="s">
        <v>11</v>
      </c>
      <c r="I2074" s="3" t="s">
        <v>12</v>
      </c>
      <c r="AI2074" s="3" t="s">
        <v>78</v>
      </c>
    </row>
    <row r="2075" spans="1:35" x14ac:dyDescent="0.3">
      <c r="A2075" s="3" t="s">
        <v>506</v>
      </c>
      <c r="B2075" s="5">
        <v>41548</v>
      </c>
      <c r="C2075" s="5" t="s">
        <v>1307</v>
      </c>
      <c r="D2075" s="6">
        <v>44</v>
      </c>
      <c r="E2075" s="5" t="s">
        <v>1380</v>
      </c>
      <c r="F2075" s="3" t="s">
        <v>185</v>
      </c>
      <c r="G2075" s="3" t="s">
        <v>11</v>
      </c>
      <c r="H2075" s="3" t="s">
        <v>11</v>
      </c>
      <c r="I2075" s="3" t="s">
        <v>82</v>
      </c>
      <c r="AI2075" s="3" t="s">
        <v>78</v>
      </c>
    </row>
    <row r="2076" spans="1:35" x14ac:dyDescent="0.3">
      <c r="A2076" s="3" t="s">
        <v>506</v>
      </c>
      <c r="B2076" s="5">
        <v>41548</v>
      </c>
      <c r="C2076" s="5" t="s">
        <v>1307</v>
      </c>
      <c r="D2076" s="6">
        <v>45</v>
      </c>
      <c r="E2076" s="5" t="s">
        <v>1381</v>
      </c>
      <c r="F2076" s="3" t="s">
        <v>187</v>
      </c>
      <c r="G2076" s="3" t="s">
        <v>11</v>
      </c>
      <c r="H2076" s="3" t="s">
        <v>11</v>
      </c>
      <c r="AI2076" s="3" t="s">
        <v>78</v>
      </c>
    </row>
    <row r="2077" spans="1:35" x14ac:dyDescent="0.3">
      <c r="A2077" s="3" t="s">
        <v>506</v>
      </c>
      <c r="B2077" s="5">
        <v>41548</v>
      </c>
      <c r="C2077" s="5" t="s">
        <v>1307</v>
      </c>
      <c r="D2077" s="6">
        <v>45</v>
      </c>
      <c r="E2077" s="5" t="s">
        <v>1382</v>
      </c>
      <c r="F2077" s="3" t="s">
        <v>188</v>
      </c>
      <c r="G2077" s="3" t="s">
        <v>11</v>
      </c>
      <c r="H2077" s="3" t="s">
        <v>11</v>
      </c>
      <c r="AI2077" s="3" t="s">
        <v>78</v>
      </c>
    </row>
    <row r="2078" spans="1:35" x14ac:dyDescent="0.3">
      <c r="A2078" s="3" t="s">
        <v>506</v>
      </c>
      <c r="B2078" s="5">
        <v>41548</v>
      </c>
      <c r="C2078" s="5" t="s">
        <v>1307</v>
      </c>
      <c r="D2078" s="6">
        <v>46</v>
      </c>
      <c r="E2078" s="5" t="s">
        <v>1383</v>
      </c>
      <c r="F2078" s="3" t="s">
        <v>189</v>
      </c>
      <c r="G2078" s="3" t="s">
        <v>11</v>
      </c>
      <c r="H2078" s="3" t="s">
        <v>11</v>
      </c>
      <c r="AI2078" s="3" t="s">
        <v>78</v>
      </c>
    </row>
    <row r="2079" spans="1:35" x14ac:dyDescent="0.3">
      <c r="A2079" s="3" t="s">
        <v>506</v>
      </c>
      <c r="B2079" s="5">
        <v>41548</v>
      </c>
      <c r="C2079" s="5" t="s">
        <v>1307</v>
      </c>
      <c r="D2079" s="6">
        <v>46</v>
      </c>
      <c r="E2079" s="5" t="s">
        <v>1384</v>
      </c>
      <c r="F2079" s="3" t="s">
        <v>190</v>
      </c>
      <c r="G2079" s="3" t="s">
        <v>11</v>
      </c>
      <c r="H2079" s="3" t="s">
        <v>11</v>
      </c>
      <c r="AI2079" s="3" t="s">
        <v>78</v>
      </c>
    </row>
    <row r="2080" spans="1:35" x14ac:dyDescent="0.3">
      <c r="A2080" s="3" t="s">
        <v>506</v>
      </c>
      <c r="B2080" s="5">
        <v>41548</v>
      </c>
      <c r="C2080" s="5" t="s">
        <v>1307</v>
      </c>
      <c r="D2080" s="6">
        <v>47</v>
      </c>
      <c r="E2080" s="5" t="s">
        <v>1385</v>
      </c>
      <c r="F2080" s="3" t="s">
        <v>191</v>
      </c>
      <c r="G2080" s="3" t="s">
        <v>11</v>
      </c>
      <c r="H2080" s="3" t="s">
        <v>11</v>
      </c>
      <c r="AI2080" s="3" t="s">
        <v>78</v>
      </c>
    </row>
    <row r="2081" spans="1:45" x14ac:dyDescent="0.3">
      <c r="A2081" s="3" t="s">
        <v>506</v>
      </c>
      <c r="B2081" s="5">
        <v>41548</v>
      </c>
      <c r="C2081" s="5" t="s">
        <v>1307</v>
      </c>
      <c r="D2081" s="6">
        <v>47</v>
      </c>
      <c r="E2081" s="5" t="s">
        <v>1386</v>
      </c>
      <c r="F2081" s="3" t="s">
        <v>193</v>
      </c>
      <c r="G2081" s="3" t="s">
        <v>11</v>
      </c>
      <c r="H2081" s="3" t="s">
        <v>11</v>
      </c>
      <c r="AI2081" s="3" t="s">
        <v>78</v>
      </c>
    </row>
    <row r="2082" spans="1:45" x14ac:dyDescent="0.3">
      <c r="A2082" s="3" t="s">
        <v>506</v>
      </c>
      <c r="B2082" s="5">
        <v>41548</v>
      </c>
      <c r="C2082" s="5" t="s">
        <v>1307</v>
      </c>
      <c r="D2082" s="6">
        <v>48</v>
      </c>
      <c r="E2082" s="5" t="s">
        <v>1387</v>
      </c>
      <c r="F2082" s="3" t="s">
        <v>194</v>
      </c>
      <c r="G2082" s="3" t="s">
        <v>11</v>
      </c>
      <c r="H2082" s="3" t="s">
        <v>11</v>
      </c>
      <c r="AI2082" s="3" t="s">
        <v>78</v>
      </c>
    </row>
    <row r="2083" spans="1:45" x14ac:dyDescent="0.3">
      <c r="A2083" s="3" t="s">
        <v>506</v>
      </c>
      <c r="B2083" s="5">
        <v>41548</v>
      </c>
      <c r="C2083" s="5" t="s">
        <v>1307</v>
      </c>
      <c r="D2083" s="6">
        <v>48</v>
      </c>
      <c r="E2083" s="5" t="s">
        <v>1388</v>
      </c>
      <c r="F2083" s="3" t="s">
        <v>195</v>
      </c>
      <c r="G2083" s="3" t="s">
        <v>11</v>
      </c>
      <c r="H2083" s="3" t="s">
        <v>11</v>
      </c>
      <c r="AI2083" s="3" t="s">
        <v>78</v>
      </c>
    </row>
    <row r="2084" spans="1:45" x14ac:dyDescent="0.3">
      <c r="A2084" s="3" t="s">
        <v>507</v>
      </c>
      <c r="B2084" s="7">
        <v>41805</v>
      </c>
      <c r="C2084" s="5" t="s">
        <v>1307</v>
      </c>
      <c r="D2084" s="6">
        <v>1</v>
      </c>
      <c r="E2084" s="5" t="s">
        <v>1389</v>
      </c>
      <c r="F2084" s="3" t="s">
        <v>91</v>
      </c>
      <c r="G2084" s="3" t="s">
        <v>11</v>
      </c>
      <c r="H2084" s="3" t="s">
        <v>11</v>
      </c>
      <c r="I2084" s="8"/>
      <c r="J2084" s="8"/>
      <c r="K2084" s="8"/>
      <c r="L2084" s="9"/>
      <c r="M2084" s="8"/>
      <c r="N2084" s="8"/>
      <c r="O2084" s="8"/>
      <c r="P2084" s="8"/>
      <c r="Q2084" s="8"/>
      <c r="R2084" s="8"/>
      <c r="S2084" s="8"/>
      <c r="T2084" s="8"/>
      <c r="U2084" s="8"/>
      <c r="V2084" s="8"/>
      <c r="W2084" s="8"/>
      <c r="X2084" s="8"/>
      <c r="Y2084" s="8"/>
      <c r="Z2084" s="8"/>
      <c r="AA2084" s="8"/>
      <c r="AB2084" s="8"/>
      <c r="AC2084" s="8"/>
      <c r="AD2084" s="8"/>
      <c r="AE2084" s="8"/>
      <c r="AF2084" s="8"/>
      <c r="AG2084" s="8"/>
      <c r="AH2084" s="8"/>
      <c r="AI2084" s="3" t="s">
        <v>92</v>
      </c>
      <c r="AJ2084" s="8"/>
      <c r="AK2084" s="8"/>
      <c r="AL2084" s="8"/>
      <c r="AM2084" s="8"/>
      <c r="AN2084" s="8"/>
      <c r="AO2084" s="8"/>
      <c r="AP2084" s="8"/>
      <c r="AQ2084" s="8"/>
      <c r="AR2084" s="8"/>
      <c r="AS2084" s="8"/>
    </row>
    <row r="2085" spans="1:45" x14ac:dyDescent="0.3">
      <c r="A2085" s="3" t="s">
        <v>507</v>
      </c>
      <c r="B2085" s="7">
        <v>41805</v>
      </c>
      <c r="C2085" s="5" t="s">
        <v>1307</v>
      </c>
      <c r="D2085" s="6">
        <v>1</v>
      </c>
      <c r="E2085" s="5" t="s">
        <v>1390</v>
      </c>
      <c r="F2085" s="3" t="s">
        <v>93</v>
      </c>
      <c r="G2085" s="3" t="s">
        <v>11</v>
      </c>
      <c r="H2085" s="3" t="s">
        <v>11</v>
      </c>
      <c r="I2085" s="8"/>
      <c r="J2085" s="8"/>
      <c r="K2085" s="8"/>
      <c r="L2085" s="9"/>
      <c r="M2085" s="8"/>
      <c r="N2085" s="8"/>
      <c r="O2085" s="8"/>
      <c r="P2085" s="8"/>
      <c r="Q2085" s="8"/>
      <c r="R2085" s="8"/>
      <c r="S2085" s="8"/>
      <c r="T2085" s="8"/>
      <c r="U2085" s="8"/>
      <c r="V2085" s="8"/>
      <c r="W2085" s="8"/>
      <c r="X2085" s="8"/>
      <c r="Y2085" s="8"/>
      <c r="Z2085" s="8"/>
      <c r="AA2085" s="8"/>
      <c r="AB2085" s="8"/>
      <c r="AC2085" s="8"/>
      <c r="AD2085" s="8"/>
      <c r="AE2085" s="8"/>
      <c r="AF2085" s="8"/>
      <c r="AG2085" s="8"/>
      <c r="AH2085" s="8"/>
      <c r="AI2085" s="3" t="s">
        <v>92</v>
      </c>
      <c r="AJ2085" s="8"/>
      <c r="AK2085" s="8"/>
      <c r="AL2085" s="8"/>
      <c r="AM2085" s="8"/>
      <c r="AN2085" s="8"/>
      <c r="AO2085" s="8"/>
      <c r="AP2085" s="8"/>
      <c r="AQ2085" s="8"/>
      <c r="AR2085" s="8"/>
      <c r="AS2085" s="8"/>
    </row>
    <row r="2086" spans="1:45" x14ac:dyDescent="0.3">
      <c r="A2086" s="3" t="s">
        <v>507</v>
      </c>
      <c r="B2086" s="7">
        <v>41805</v>
      </c>
      <c r="C2086" s="5" t="s">
        <v>1307</v>
      </c>
      <c r="D2086" s="6">
        <v>2</v>
      </c>
      <c r="E2086" s="5" t="s">
        <v>1391</v>
      </c>
      <c r="F2086" s="3" t="s">
        <v>94</v>
      </c>
      <c r="G2086" s="3" t="s">
        <v>11</v>
      </c>
      <c r="H2086" s="3" t="s">
        <v>11</v>
      </c>
      <c r="I2086" s="8"/>
      <c r="J2086" s="8"/>
      <c r="K2086" s="8"/>
      <c r="L2086" s="9"/>
      <c r="M2086" s="8"/>
      <c r="N2086" s="8"/>
      <c r="O2086" s="8"/>
      <c r="P2086" s="8"/>
      <c r="Q2086" s="8"/>
      <c r="R2086" s="8"/>
      <c r="S2086" s="8"/>
      <c r="T2086" s="8"/>
      <c r="U2086" s="8"/>
      <c r="V2086" s="8"/>
      <c r="W2086" s="8"/>
      <c r="X2086" s="8"/>
      <c r="Y2086" s="8"/>
      <c r="Z2086" s="8"/>
      <c r="AA2086" s="8"/>
      <c r="AB2086" s="8"/>
      <c r="AC2086" s="8"/>
      <c r="AD2086" s="8"/>
      <c r="AE2086" s="8"/>
      <c r="AF2086" s="8"/>
      <c r="AG2086" s="8"/>
      <c r="AH2086" s="8"/>
      <c r="AI2086" s="3" t="s">
        <v>92</v>
      </c>
      <c r="AJ2086" s="8"/>
      <c r="AK2086" s="8"/>
      <c r="AL2086" s="8"/>
      <c r="AM2086" s="8"/>
      <c r="AN2086" s="8"/>
      <c r="AO2086" s="8"/>
      <c r="AP2086" s="8"/>
      <c r="AQ2086" s="8"/>
      <c r="AR2086" s="8"/>
      <c r="AS2086" s="8"/>
    </row>
    <row r="2087" spans="1:45" x14ac:dyDescent="0.3">
      <c r="A2087" s="3" t="s">
        <v>507</v>
      </c>
      <c r="B2087" s="7">
        <v>41805</v>
      </c>
      <c r="C2087" s="5" t="s">
        <v>1307</v>
      </c>
      <c r="D2087" s="6">
        <v>2</v>
      </c>
      <c r="E2087" s="5" t="s">
        <v>1392</v>
      </c>
      <c r="F2087" s="3" t="s">
        <v>95</v>
      </c>
      <c r="G2087" s="3" t="s">
        <v>11</v>
      </c>
      <c r="H2087" s="3" t="s">
        <v>11</v>
      </c>
      <c r="I2087" s="8"/>
      <c r="J2087" s="8"/>
      <c r="K2087" s="8"/>
      <c r="L2087" s="9"/>
      <c r="M2087" s="8"/>
      <c r="N2087" s="8"/>
      <c r="O2087" s="8"/>
      <c r="P2087" s="8"/>
      <c r="Q2087" s="8"/>
      <c r="R2087" s="8"/>
      <c r="S2087" s="8"/>
      <c r="T2087" s="8"/>
      <c r="U2087" s="8"/>
      <c r="V2087" s="8"/>
      <c r="W2087" s="8"/>
      <c r="X2087" s="8"/>
      <c r="Y2087" s="8"/>
      <c r="Z2087" s="8"/>
      <c r="AA2087" s="8"/>
      <c r="AB2087" s="8"/>
      <c r="AC2087" s="8"/>
      <c r="AD2087" s="8"/>
      <c r="AE2087" s="8"/>
      <c r="AF2087" s="8"/>
      <c r="AG2087" s="8"/>
      <c r="AH2087" s="8"/>
      <c r="AI2087" s="3" t="s">
        <v>92</v>
      </c>
      <c r="AJ2087" s="8"/>
      <c r="AK2087" s="8"/>
      <c r="AL2087" s="8"/>
      <c r="AM2087" s="8"/>
      <c r="AN2087" s="8"/>
      <c r="AO2087" s="8"/>
      <c r="AP2087" s="8"/>
      <c r="AQ2087" s="8"/>
      <c r="AR2087" s="8"/>
      <c r="AS2087" s="8"/>
    </row>
    <row r="2088" spans="1:45" x14ac:dyDescent="0.3">
      <c r="A2088" s="3" t="s">
        <v>507</v>
      </c>
      <c r="B2088" s="7">
        <v>41805</v>
      </c>
      <c r="C2088" s="5" t="s">
        <v>1307</v>
      </c>
      <c r="D2088" s="6">
        <v>3</v>
      </c>
      <c r="E2088" s="5" t="s">
        <v>1393</v>
      </c>
      <c r="F2088" s="3" t="s">
        <v>96</v>
      </c>
      <c r="G2088" s="3" t="s">
        <v>11</v>
      </c>
      <c r="H2088" s="3" t="s">
        <v>11</v>
      </c>
      <c r="I2088" s="8"/>
      <c r="J2088" s="8"/>
      <c r="K2088" s="8"/>
      <c r="L2088" s="9"/>
      <c r="M2088" s="8"/>
      <c r="N2088" s="8"/>
      <c r="O2088" s="8"/>
      <c r="P2088" s="8"/>
      <c r="Q2088" s="8"/>
      <c r="R2088" s="8"/>
      <c r="S2088" s="8"/>
      <c r="T2088" s="8"/>
      <c r="U2088" s="8"/>
      <c r="V2088" s="8"/>
      <c r="W2088" s="8"/>
      <c r="X2088" s="8"/>
      <c r="Y2088" s="8"/>
      <c r="Z2088" s="8"/>
      <c r="AA2088" s="8"/>
      <c r="AB2088" s="8"/>
      <c r="AC2088" s="8"/>
      <c r="AD2088" s="8"/>
      <c r="AE2088" s="8"/>
      <c r="AF2088" s="8"/>
      <c r="AG2088" s="8"/>
      <c r="AH2088" s="8"/>
      <c r="AI2088" s="3" t="s">
        <v>92</v>
      </c>
      <c r="AJ2088" s="8"/>
      <c r="AK2088" s="8"/>
      <c r="AL2088" s="8"/>
      <c r="AM2088" s="8"/>
      <c r="AN2088" s="8"/>
      <c r="AO2088" s="8"/>
      <c r="AP2088" s="8"/>
      <c r="AQ2088" s="8"/>
      <c r="AR2088" s="8"/>
      <c r="AS2088" s="8"/>
    </row>
    <row r="2089" spans="1:45" x14ac:dyDescent="0.3">
      <c r="A2089" s="3" t="s">
        <v>507</v>
      </c>
      <c r="B2089" s="7">
        <v>41805</v>
      </c>
      <c r="C2089" s="5" t="s">
        <v>1307</v>
      </c>
      <c r="D2089" s="6">
        <v>3</v>
      </c>
      <c r="E2089" s="5" t="s">
        <v>1394</v>
      </c>
      <c r="F2089" s="3" t="s">
        <v>97</v>
      </c>
      <c r="G2089" s="3" t="s">
        <v>11</v>
      </c>
      <c r="H2089" s="3" t="s">
        <v>11</v>
      </c>
      <c r="I2089" s="8"/>
      <c r="J2089" s="8"/>
      <c r="K2089" s="8"/>
      <c r="L2089" s="9"/>
      <c r="M2089" s="8"/>
      <c r="N2089" s="8"/>
      <c r="O2089" s="8"/>
      <c r="P2089" s="8"/>
      <c r="Q2089" s="8"/>
      <c r="R2089" s="8"/>
      <c r="S2089" s="8"/>
      <c r="T2089" s="8"/>
      <c r="U2089" s="8"/>
      <c r="V2089" s="8"/>
      <c r="W2089" s="8"/>
      <c r="X2089" s="8"/>
      <c r="Y2089" s="8"/>
      <c r="Z2089" s="8"/>
      <c r="AA2089" s="8"/>
      <c r="AB2089" s="8"/>
      <c r="AC2089" s="8"/>
      <c r="AD2089" s="8"/>
      <c r="AE2089" s="8"/>
      <c r="AF2089" s="8"/>
      <c r="AG2089" s="8"/>
      <c r="AH2089" s="8"/>
      <c r="AI2089" s="3" t="s">
        <v>92</v>
      </c>
      <c r="AJ2089" s="8"/>
      <c r="AK2089" s="8"/>
      <c r="AL2089" s="8"/>
      <c r="AM2089" s="8"/>
      <c r="AN2089" s="8"/>
      <c r="AO2089" s="8"/>
      <c r="AP2089" s="8"/>
      <c r="AQ2089" s="8"/>
      <c r="AR2089" s="8"/>
      <c r="AS2089" s="8"/>
    </row>
    <row r="2090" spans="1:45" x14ac:dyDescent="0.3">
      <c r="A2090" s="3" t="s">
        <v>507</v>
      </c>
      <c r="B2090" s="7">
        <v>41805</v>
      </c>
      <c r="C2090" s="5" t="s">
        <v>1307</v>
      </c>
      <c r="D2090" s="6">
        <v>4</v>
      </c>
      <c r="E2090" s="5" t="s">
        <v>1395</v>
      </c>
      <c r="F2090" s="3" t="s">
        <v>98</v>
      </c>
      <c r="G2090" s="3" t="s">
        <v>11</v>
      </c>
      <c r="H2090" s="3" t="s">
        <v>11</v>
      </c>
      <c r="I2090" s="8"/>
      <c r="J2090" s="8"/>
      <c r="K2090" s="8"/>
      <c r="L2090" s="9"/>
      <c r="M2090" s="8"/>
      <c r="N2090" s="8"/>
      <c r="O2090" s="8"/>
      <c r="P2090" s="8"/>
      <c r="Q2090" s="8"/>
      <c r="R2090" s="8"/>
      <c r="S2090" s="8"/>
      <c r="T2090" s="8"/>
      <c r="U2090" s="8"/>
      <c r="V2090" s="8"/>
      <c r="W2090" s="8"/>
      <c r="X2090" s="8"/>
      <c r="Y2090" s="8"/>
      <c r="Z2090" s="8"/>
      <c r="AA2090" s="8"/>
      <c r="AB2090" s="8"/>
      <c r="AC2090" s="8"/>
      <c r="AD2090" s="8"/>
      <c r="AE2090" s="8"/>
      <c r="AF2090" s="8"/>
      <c r="AG2090" s="8"/>
      <c r="AH2090" s="8"/>
      <c r="AI2090" s="3" t="s">
        <v>92</v>
      </c>
      <c r="AJ2090" s="8"/>
      <c r="AK2090" s="8"/>
      <c r="AL2090" s="8"/>
      <c r="AM2090" s="8"/>
      <c r="AN2090" s="8"/>
      <c r="AO2090" s="8"/>
      <c r="AP2090" s="8"/>
      <c r="AQ2090" s="8"/>
      <c r="AR2090" s="8"/>
      <c r="AS2090" s="8"/>
    </row>
    <row r="2091" spans="1:45" x14ac:dyDescent="0.3">
      <c r="A2091" s="3" t="s">
        <v>507</v>
      </c>
      <c r="B2091" s="7">
        <v>41805</v>
      </c>
      <c r="C2091" s="5" t="s">
        <v>1307</v>
      </c>
      <c r="D2091" s="6">
        <v>4</v>
      </c>
      <c r="E2091" s="5" t="s">
        <v>1396</v>
      </c>
      <c r="F2091" s="3" t="s">
        <v>99</v>
      </c>
      <c r="G2091" s="3" t="s">
        <v>11</v>
      </c>
      <c r="H2091" s="3" t="s">
        <v>11</v>
      </c>
      <c r="I2091" s="8"/>
      <c r="J2091" s="8"/>
      <c r="K2091" s="8"/>
      <c r="L2091" s="9"/>
      <c r="M2091" s="8"/>
      <c r="N2091" s="8"/>
      <c r="O2091" s="8"/>
      <c r="P2091" s="8"/>
      <c r="Q2091" s="8"/>
      <c r="R2091" s="8"/>
      <c r="S2091" s="8"/>
      <c r="T2091" s="8"/>
      <c r="U2091" s="8"/>
      <c r="V2091" s="8"/>
      <c r="W2091" s="8"/>
      <c r="X2091" s="8"/>
      <c r="Y2091" s="8"/>
      <c r="Z2091" s="8"/>
      <c r="AA2091" s="8"/>
      <c r="AB2091" s="8"/>
      <c r="AC2091" s="8"/>
      <c r="AD2091" s="8"/>
      <c r="AE2091" s="8"/>
      <c r="AF2091" s="8"/>
      <c r="AG2091" s="8"/>
      <c r="AH2091" s="8"/>
      <c r="AI2091" s="3" t="s">
        <v>92</v>
      </c>
      <c r="AJ2091" s="8"/>
      <c r="AK2091" s="8"/>
      <c r="AL2091" s="8"/>
      <c r="AM2091" s="8"/>
      <c r="AN2091" s="8"/>
      <c r="AO2091" s="8"/>
      <c r="AP2091" s="8"/>
      <c r="AQ2091" s="8"/>
      <c r="AR2091" s="8"/>
      <c r="AS2091" s="8"/>
    </row>
    <row r="2092" spans="1:45" x14ac:dyDescent="0.3">
      <c r="A2092" s="3" t="s">
        <v>507</v>
      </c>
      <c r="B2092" s="7">
        <v>41805</v>
      </c>
      <c r="C2092" s="5" t="s">
        <v>1307</v>
      </c>
      <c r="D2092" s="6">
        <v>5</v>
      </c>
      <c r="E2092" s="5" t="s">
        <v>1397</v>
      </c>
      <c r="F2092" s="3" t="s">
        <v>100</v>
      </c>
      <c r="G2092" s="3" t="s">
        <v>11</v>
      </c>
      <c r="H2092" s="3" t="s">
        <v>11</v>
      </c>
      <c r="I2092" s="8"/>
      <c r="J2092" s="8"/>
      <c r="K2092" s="8"/>
      <c r="L2092" s="9"/>
      <c r="M2092" s="8"/>
      <c r="N2092" s="8"/>
      <c r="O2092" s="8"/>
      <c r="P2092" s="8"/>
      <c r="Q2092" s="8"/>
      <c r="R2092" s="8"/>
      <c r="S2092" s="8"/>
      <c r="T2092" s="8"/>
      <c r="U2092" s="8"/>
      <c r="V2092" s="8"/>
      <c r="W2092" s="8"/>
      <c r="X2092" s="8"/>
      <c r="Y2092" s="8"/>
      <c r="Z2092" s="8"/>
      <c r="AA2092" s="8"/>
      <c r="AB2092" s="8"/>
      <c r="AC2092" s="8"/>
      <c r="AD2092" s="8"/>
      <c r="AE2092" s="8"/>
      <c r="AF2092" s="8"/>
      <c r="AG2092" s="8"/>
      <c r="AH2092" s="8"/>
      <c r="AI2092" s="3" t="s">
        <v>92</v>
      </c>
      <c r="AJ2092" s="8"/>
      <c r="AK2092" s="8"/>
      <c r="AL2092" s="8"/>
      <c r="AM2092" s="8"/>
      <c r="AN2092" s="8"/>
      <c r="AO2092" s="8"/>
      <c r="AP2092" s="8"/>
      <c r="AQ2092" s="8"/>
      <c r="AR2092" s="8"/>
      <c r="AS2092" s="8"/>
    </row>
    <row r="2093" spans="1:45" x14ac:dyDescent="0.3">
      <c r="A2093" s="3" t="s">
        <v>507</v>
      </c>
      <c r="B2093" s="7">
        <v>41805</v>
      </c>
      <c r="C2093" s="5" t="s">
        <v>1307</v>
      </c>
      <c r="D2093" s="6">
        <v>5</v>
      </c>
      <c r="E2093" s="5" t="s">
        <v>1398</v>
      </c>
      <c r="F2093" s="3" t="s">
        <v>101</v>
      </c>
      <c r="G2093" s="3" t="s">
        <v>11</v>
      </c>
      <c r="H2093" s="3" t="s">
        <v>11</v>
      </c>
      <c r="I2093" s="8"/>
      <c r="J2093" s="8"/>
      <c r="K2093" s="8"/>
      <c r="L2093" s="9"/>
      <c r="M2093" s="8"/>
      <c r="N2093" s="8"/>
      <c r="O2093" s="8"/>
      <c r="P2093" s="8"/>
      <c r="Q2093" s="8"/>
      <c r="R2093" s="8"/>
      <c r="S2093" s="8"/>
      <c r="T2093" s="8"/>
      <c r="U2093" s="8"/>
      <c r="V2093" s="8"/>
      <c r="W2093" s="8"/>
      <c r="X2093" s="8"/>
      <c r="Y2093" s="8"/>
      <c r="Z2093" s="8"/>
      <c r="AA2093" s="8"/>
      <c r="AB2093" s="8"/>
      <c r="AC2093" s="8"/>
      <c r="AD2093" s="8"/>
      <c r="AE2093" s="8"/>
      <c r="AF2093" s="8"/>
      <c r="AG2093" s="8"/>
      <c r="AH2093" s="8"/>
      <c r="AI2093" s="3" t="s">
        <v>92</v>
      </c>
      <c r="AJ2093" s="8"/>
      <c r="AK2093" s="8"/>
      <c r="AL2093" s="8"/>
      <c r="AM2093" s="8"/>
      <c r="AN2093" s="8"/>
      <c r="AO2093" s="8"/>
      <c r="AP2093" s="8"/>
      <c r="AQ2093" s="8"/>
      <c r="AR2093" s="8"/>
      <c r="AS2093" s="8"/>
    </row>
    <row r="2094" spans="1:45" x14ac:dyDescent="0.3">
      <c r="A2094" s="3" t="s">
        <v>507</v>
      </c>
      <c r="B2094" s="7">
        <v>41805</v>
      </c>
      <c r="C2094" s="5" t="s">
        <v>1307</v>
      </c>
      <c r="D2094" s="6">
        <v>6</v>
      </c>
      <c r="E2094" s="5" t="s">
        <v>1399</v>
      </c>
      <c r="F2094" s="3" t="s">
        <v>102</v>
      </c>
      <c r="G2094" s="3" t="s">
        <v>11</v>
      </c>
      <c r="H2094" s="3" t="s">
        <v>11</v>
      </c>
      <c r="I2094" s="8"/>
      <c r="J2094" s="8"/>
      <c r="K2094" s="8"/>
      <c r="L2094" s="9"/>
      <c r="M2094" s="8"/>
      <c r="N2094" s="8"/>
      <c r="O2094" s="8"/>
      <c r="P2094" s="8"/>
      <c r="Q2094" s="8"/>
      <c r="R2094" s="8"/>
      <c r="S2094" s="8"/>
      <c r="T2094" s="8"/>
      <c r="U2094" s="8"/>
      <c r="V2094" s="8"/>
      <c r="W2094" s="8"/>
      <c r="X2094" s="8"/>
      <c r="Y2094" s="8"/>
      <c r="Z2094" s="8"/>
      <c r="AA2094" s="8"/>
      <c r="AB2094" s="8"/>
      <c r="AC2094" s="8"/>
      <c r="AD2094" s="8"/>
      <c r="AE2094" s="8"/>
      <c r="AF2094" s="8"/>
      <c r="AG2094" s="8"/>
      <c r="AH2094" s="8"/>
      <c r="AI2094" s="3" t="s">
        <v>92</v>
      </c>
      <c r="AJ2094" s="8"/>
      <c r="AK2094" s="8"/>
      <c r="AL2094" s="8"/>
      <c r="AM2094" s="8"/>
      <c r="AN2094" s="8"/>
      <c r="AO2094" s="8"/>
      <c r="AP2094" s="8"/>
      <c r="AQ2094" s="8"/>
      <c r="AR2094" s="8"/>
      <c r="AS2094" s="8"/>
    </row>
    <row r="2095" spans="1:45" x14ac:dyDescent="0.3">
      <c r="A2095" s="3" t="s">
        <v>507</v>
      </c>
      <c r="B2095" s="7">
        <v>41805</v>
      </c>
      <c r="C2095" s="5" t="s">
        <v>1307</v>
      </c>
      <c r="D2095" s="6">
        <v>6</v>
      </c>
      <c r="E2095" s="5" t="s">
        <v>1400</v>
      </c>
      <c r="F2095" s="3" t="s">
        <v>103</v>
      </c>
      <c r="G2095" s="3" t="s">
        <v>11</v>
      </c>
      <c r="H2095" s="3" t="s">
        <v>11</v>
      </c>
      <c r="I2095" s="8"/>
      <c r="J2095" s="8"/>
      <c r="K2095" s="8"/>
      <c r="L2095" s="9"/>
      <c r="M2095" s="8"/>
      <c r="N2095" s="8"/>
      <c r="O2095" s="8"/>
      <c r="P2095" s="8"/>
      <c r="Q2095" s="8"/>
      <c r="R2095" s="8"/>
      <c r="S2095" s="8"/>
      <c r="T2095" s="8"/>
      <c r="U2095" s="8"/>
      <c r="V2095" s="8"/>
      <c r="W2095" s="8"/>
      <c r="X2095" s="8"/>
      <c r="Y2095" s="8"/>
      <c r="Z2095" s="8"/>
      <c r="AA2095" s="8"/>
      <c r="AB2095" s="8"/>
      <c r="AC2095" s="8"/>
      <c r="AD2095" s="8"/>
      <c r="AE2095" s="8"/>
      <c r="AF2095" s="8"/>
      <c r="AG2095" s="8"/>
      <c r="AH2095" s="8"/>
      <c r="AI2095" s="3" t="s">
        <v>92</v>
      </c>
      <c r="AJ2095" s="8"/>
      <c r="AK2095" s="8"/>
      <c r="AL2095" s="8"/>
      <c r="AM2095" s="8"/>
      <c r="AN2095" s="8"/>
      <c r="AO2095" s="8"/>
      <c r="AP2095" s="8"/>
      <c r="AQ2095" s="8"/>
      <c r="AR2095" s="8"/>
      <c r="AS2095" s="8"/>
    </row>
    <row r="2096" spans="1:45" x14ac:dyDescent="0.3">
      <c r="A2096" s="3" t="s">
        <v>507</v>
      </c>
      <c r="B2096" s="7">
        <v>41805</v>
      </c>
      <c r="C2096" s="5" t="s">
        <v>1307</v>
      </c>
      <c r="D2096" s="6">
        <v>7</v>
      </c>
      <c r="E2096" s="5" t="s">
        <v>1401</v>
      </c>
      <c r="F2096" s="3" t="s">
        <v>104</v>
      </c>
      <c r="G2096" s="3" t="s">
        <v>11</v>
      </c>
      <c r="H2096" s="3" t="s">
        <v>11</v>
      </c>
      <c r="I2096" s="8"/>
      <c r="J2096" s="8"/>
      <c r="K2096" s="8"/>
      <c r="L2096" s="9"/>
      <c r="M2096" s="8"/>
      <c r="N2096" s="8"/>
      <c r="O2096" s="8"/>
      <c r="P2096" s="8"/>
      <c r="Q2096" s="8"/>
      <c r="R2096" s="8"/>
      <c r="S2096" s="8"/>
      <c r="T2096" s="8"/>
      <c r="U2096" s="8"/>
      <c r="V2096" s="8"/>
      <c r="W2096" s="8"/>
      <c r="X2096" s="8"/>
      <c r="Y2096" s="8"/>
      <c r="Z2096" s="8"/>
      <c r="AA2096" s="8"/>
      <c r="AB2096" s="8"/>
      <c r="AC2096" s="8"/>
      <c r="AD2096" s="8"/>
      <c r="AE2096" s="8"/>
      <c r="AF2096" s="8"/>
      <c r="AG2096" s="8"/>
      <c r="AH2096" s="8"/>
      <c r="AI2096" s="3" t="s">
        <v>92</v>
      </c>
      <c r="AJ2096" s="8"/>
      <c r="AK2096" s="8"/>
      <c r="AL2096" s="8"/>
      <c r="AM2096" s="8"/>
      <c r="AN2096" s="8"/>
      <c r="AO2096" s="8"/>
      <c r="AP2096" s="8"/>
      <c r="AQ2096" s="8"/>
      <c r="AR2096" s="8"/>
      <c r="AS2096" s="8"/>
    </row>
    <row r="2097" spans="1:45" x14ac:dyDescent="0.3">
      <c r="A2097" s="3" t="s">
        <v>507</v>
      </c>
      <c r="B2097" s="7">
        <v>41805</v>
      </c>
      <c r="C2097" s="5" t="s">
        <v>1307</v>
      </c>
      <c r="D2097" s="6">
        <v>7</v>
      </c>
      <c r="E2097" s="5" t="s">
        <v>1402</v>
      </c>
      <c r="F2097" s="3" t="s">
        <v>105</v>
      </c>
      <c r="G2097" s="3" t="s">
        <v>11</v>
      </c>
      <c r="H2097" s="3" t="s">
        <v>11</v>
      </c>
      <c r="I2097" s="8"/>
      <c r="J2097" s="8"/>
      <c r="K2097" s="8"/>
      <c r="L2097" s="9"/>
      <c r="M2097" s="8"/>
      <c r="N2097" s="8"/>
      <c r="O2097" s="8"/>
      <c r="P2097" s="8"/>
      <c r="Q2097" s="8"/>
      <c r="R2097" s="8"/>
      <c r="S2097" s="8"/>
      <c r="T2097" s="8"/>
      <c r="U2097" s="8"/>
      <c r="V2097" s="8"/>
      <c r="W2097" s="8"/>
      <c r="X2097" s="8"/>
      <c r="Y2097" s="8"/>
      <c r="Z2097" s="8"/>
      <c r="AA2097" s="8"/>
      <c r="AB2097" s="8"/>
      <c r="AC2097" s="8"/>
      <c r="AD2097" s="8"/>
      <c r="AE2097" s="8"/>
      <c r="AF2097" s="8"/>
      <c r="AG2097" s="8"/>
      <c r="AH2097" s="8"/>
      <c r="AI2097" s="3" t="s">
        <v>92</v>
      </c>
      <c r="AJ2097" s="8"/>
      <c r="AK2097" s="8"/>
      <c r="AL2097" s="8"/>
      <c r="AM2097" s="8"/>
      <c r="AN2097" s="8"/>
      <c r="AO2097" s="8"/>
      <c r="AP2097" s="8"/>
      <c r="AQ2097" s="8"/>
      <c r="AR2097" s="8"/>
      <c r="AS2097" s="8"/>
    </row>
    <row r="2098" spans="1:45" x14ac:dyDescent="0.3">
      <c r="A2098" s="3" t="s">
        <v>507</v>
      </c>
      <c r="B2098" s="7">
        <v>41805</v>
      </c>
      <c r="C2098" s="5" t="s">
        <v>1307</v>
      </c>
      <c r="D2098" s="6">
        <v>8</v>
      </c>
      <c r="E2098" s="5" t="s">
        <v>1403</v>
      </c>
      <c r="F2098" s="3" t="s">
        <v>106</v>
      </c>
      <c r="G2098" s="3" t="s">
        <v>11</v>
      </c>
      <c r="H2098" s="3" t="s">
        <v>11</v>
      </c>
      <c r="I2098" s="8"/>
      <c r="J2098" s="8"/>
      <c r="K2098" s="8"/>
      <c r="L2098" s="9"/>
      <c r="M2098" s="8"/>
      <c r="N2098" s="8"/>
      <c r="O2098" s="8"/>
      <c r="P2098" s="8"/>
      <c r="Q2098" s="8"/>
      <c r="R2098" s="8"/>
      <c r="S2098" s="8"/>
      <c r="T2098" s="8"/>
      <c r="U2098" s="8"/>
      <c r="V2098" s="8"/>
      <c r="W2098" s="8"/>
      <c r="X2098" s="8"/>
      <c r="Y2098" s="8"/>
      <c r="Z2098" s="8"/>
      <c r="AA2098" s="8"/>
      <c r="AB2098" s="8"/>
      <c r="AC2098" s="8"/>
      <c r="AD2098" s="8"/>
      <c r="AE2098" s="8"/>
      <c r="AF2098" s="8"/>
      <c r="AG2098" s="8"/>
      <c r="AH2098" s="8"/>
      <c r="AI2098" s="3" t="s">
        <v>92</v>
      </c>
      <c r="AJ2098" s="8"/>
      <c r="AK2098" s="8"/>
      <c r="AL2098" s="8"/>
      <c r="AM2098" s="8"/>
      <c r="AN2098" s="8"/>
      <c r="AO2098" s="8"/>
      <c r="AP2098" s="8"/>
      <c r="AQ2098" s="8"/>
      <c r="AR2098" s="8"/>
      <c r="AS2098" s="8"/>
    </row>
    <row r="2099" spans="1:45" x14ac:dyDescent="0.3">
      <c r="A2099" s="3" t="s">
        <v>507</v>
      </c>
      <c r="B2099" s="7">
        <v>41805</v>
      </c>
      <c r="C2099" s="5" t="s">
        <v>1307</v>
      </c>
      <c r="D2099" s="6">
        <v>8</v>
      </c>
      <c r="E2099" s="5" t="s">
        <v>1404</v>
      </c>
      <c r="F2099" s="3" t="s">
        <v>107</v>
      </c>
      <c r="G2099" s="3" t="s">
        <v>11</v>
      </c>
      <c r="H2099" s="3" t="s">
        <v>11</v>
      </c>
      <c r="I2099" s="8"/>
      <c r="J2099" s="8"/>
      <c r="K2099" s="8"/>
      <c r="L2099" s="9"/>
      <c r="M2099" s="8"/>
      <c r="N2099" s="8"/>
      <c r="O2099" s="8"/>
      <c r="P2099" s="8"/>
      <c r="Q2099" s="8"/>
      <c r="R2099" s="8"/>
      <c r="S2099" s="8"/>
      <c r="T2099" s="8"/>
      <c r="U2099" s="8"/>
      <c r="V2099" s="8"/>
      <c r="W2099" s="8"/>
      <c r="X2099" s="8"/>
      <c r="Y2099" s="8"/>
      <c r="Z2099" s="8"/>
      <c r="AA2099" s="8"/>
      <c r="AB2099" s="8"/>
      <c r="AC2099" s="8"/>
      <c r="AD2099" s="8"/>
      <c r="AE2099" s="8"/>
      <c r="AF2099" s="8"/>
      <c r="AG2099" s="8"/>
      <c r="AH2099" s="8"/>
      <c r="AI2099" s="3" t="s">
        <v>92</v>
      </c>
      <c r="AJ2099" s="8"/>
      <c r="AK2099" s="8"/>
      <c r="AL2099" s="8"/>
      <c r="AM2099" s="8"/>
      <c r="AN2099" s="8"/>
      <c r="AO2099" s="8"/>
      <c r="AP2099" s="8"/>
      <c r="AQ2099" s="8"/>
      <c r="AR2099" s="8"/>
      <c r="AS2099" s="8"/>
    </row>
    <row r="2100" spans="1:45" x14ac:dyDescent="0.3">
      <c r="A2100" s="3" t="s">
        <v>507</v>
      </c>
      <c r="B2100" s="7">
        <v>41805</v>
      </c>
      <c r="C2100" s="5" t="s">
        <v>1307</v>
      </c>
      <c r="D2100" s="6">
        <v>9</v>
      </c>
      <c r="E2100" s="5" t="s">
        <v>1405</v>
      </c>
      <c r="F2100" s="3" t="s">
        <v>108</v>
      </c>
      <c r="G2100" s="3" t="s">
        <v>11</v>
      </c>
      <c r="H2100" s="3" t="s">
        <v>11</v>
      </c>
      <c r="I2100" s="8"/>
      <c r="J2100" s="8"/>
      <c r="K2100" s="8"/>
      <c r="L2100" s="9"/>
      <c r="M2100" s="8"/>
      <c r="N2100" s="8"/>
      <c r="O2100" s="8"/>
      <c r="P2100" s="8"/>
      <c r="Q2100" s="8"/>
      <c r="R2100" s="8"/>
      <c r="S2100" s="8"/>
      <c r="T2100" s="8"/>
      <c r="U2100" s="8"/>
      <c r="V2100" s="8"/>
      <c r="W2100" s="8"/>
      <c r="X2100" s="8"/>
      <c r="Y2100" s="8"/>
      <c r="Z2100" s="8"/>
      <c r="AA2100" s="8"/>
      <c r="AB2100" s="8"/>
      <c r="AC2100" s="8"/>
      <c r="AD2100" s="8"/>
      <c r="AE2100" s="8"/>
      <c r="AF2100" s="8"/>
      <c r="AG2100" s="8"/>
      <c r="AH2100" s="8"/>
      <c r="AI2100" s="3" t="s">
        <v>92</v>
      </c>
      <c r="AJ2100" s="8"/>
      <c r="AK2100" s="8"/>
      <c r="AL2100" s="8"/>
      <c r="AM2100" s="8"/>
      <c r="AN2100" s="8"/>
      <c r="AO2100" s="8"/>
      <c r="AP2100" s="8"/>
      <c r="AQ2100" s="8"/>
      <c r="AR2100" s="8"/>
      <c r="AS2100" s="8"/>
    </row>
    <row r="2101" spans="1:45" x14ac:dyDescent="0.3">
      <c r="A2101" s="3" t="s">
        <v>507</v>
      </c>
      <c r="B2101" s="7">
        <v>41805</v>
      </c>
      <c r="C2101" s="5" t="s">
        <v>1307</v>
      </c>
      <c r="D2101" s="6">
        <v>9</v>
      </c>
      <c r="E2101" s="5" t="s">
        <v>1406</v>
      </c>
      <c r="F2101" s="3" t="s">
        <v>109</v>
      </c>
      <c r="G2101" s="3" t="s">
        <v>11</v>
      </c>
      <c r="H2101" s="3" t="s">
        <v>11</v>
      </c>
      <c r="I2101" s="8"/>
      <c r="J2101" s="8"/>
      <c r="K2101" s="8"/>
      <c r="L2101" s="9"/>
      <c r="M2101" s="8"/>
      <c r="N2101" s="8"/>
      <c r="O2101" s="8"/>
      <c r="P2101" s="8"/>
      <c r="Q2101" s="8"/>
      <c r="R2101" s="8"/>
      <c r="S2101" s="8"/>
      <c r="T2101" s="8"/>
      <c r="U2101" s="8"/>
      <c r="V2101" s="8"/>
      <c r="W2101" s="8"/>
      <c r="X2101" s="8"/>
      <c r="Y2101" s="8"/>
      <c r="Z2101" s="8"/>
      <c r="AA2101" s="8"/>
      <c r="AB2101" s="8"/>
      <c r="AC2101" s="8"/>
      <c r="AD2101" s="8"/>
      <c r="AE2101" s="8"/>
      <c r="AF2101" s="8"/>
      <c r="AG2101" s="8"/>
      <c r="AH2101" s="8"/>
      <c r="AI2101" s="3" t="s">
        <v>92</v>
      </c>
      <c r="AJ2101" s="8"/>
      <c r="AK2101" s="8"/>
      <c r="AL2101" s="8"/>
      <c r="AM2101" s="8"/>
      <c r="AN2101" s="8"/>
      <c r="AO2101" s="8"/>
      <c r="AP2101" s="8"/>
      <c r="AQ2101" s="8"/>
      <c r="AR2101" s="8"/>
      <c r="AS2101" s="8"/>
    </row>
    <row r="2102" spans="1:45" x14ac:dyDescent="0.3">
      <c r="A2102" s="3" t="s">
        <v>507</v>
      </c>
      <c r="B2102" s="7">
        <v>41805</v>
      </c>
      <c r="C2102" s="5" t="s">
        <v>1307</v>
      </c>
      <c r="D2102" s="6">
        <v>10</v>
      </c>
      <c r="E2102" s="5" t="s">
        <v>1311</v>
      </c>
      <c r="F2102" s="3" t="s">
        <v>110</v>
      </c>
      <c r="G2102" s="3" t="s">
        <v>11</v>
      </c>
      <c r="H2102" s="3" t="s">
        <v>11</v>
      </c>
      <c r="I2102" s="8"/>
      <c r="J2102" s="8"/>
      <c r="K2102" s="8"/>
      <c r="L2102" s="9"/>
      <c r="M2102" s="8"/>
      <c r="N2102" s="8"/>
      <c r="O2102" s="8"/>
      <c r="P2102" s="8"/>
      <c r="Q2102" s="8"/>
      <c r="R2102" s="8"/>
      <c r="S2102" s="8"/>
      <c r="T2102" s="8"/>
      <c r="U2102" s="8"/>
      <c r="V2102" s="8"/>
      <c r="W2102" s="8"/>
      <c r="X2102" s="8"/>
      <c r="Y2102" s="8"/>
      <c r="Z2102" s="8"/>
      <c r="AA2102" s="8"/>
      <c r="AB2102" s="8"/>
      <c r="AC2102" s="8"/>
      <c r="AD2102" s="8"/>
      <c r="AE2102" s="8"/>
      <c r="AF2102" s="8"/>
      <c r="AG2102" s="8"/>
      <c r="AH2102" s="8"/>
      <c r="AI2102" s="3" t="s">
        <v>92</v>
      </c>
      <c r="AJ2102" s="8"/>
      <c r="AK2102" s="8"/>
      <c r="AL2102" s="8"/>
      <c r="AM2102" s="8"/>
      <c r="AN2102" s="8"/>
      <c r="AO2102" s="8"/>
      <c r="AP2102" s="8"/>
      <c r="AQ2102" s="8"/>
      <c r="AR2102" s="8"/>
      <c r="AS2102" s="8"/>
    </row>
    <row r="2103" spans="1:45" x14ac:dyDescent="0.3">
      <c r="A2103" s="3" t="s">
        <v>507</v>
      </c>
      <c r="B2103" s="7">
        <v>41805</v>
      </c>
      <c r="C2103" s="5" t="s">
        <v>1307</v>
      </c>
      <c r="D2103" s="6">
        <v>10</v>
      </c>
      <c r="E2103" s="5" t="s">
        <v>1312</v>
      </c>
      <c r="F2103" s="3" t="s">
        <v>111</v>
      </c>
      <c r="G2103" s="3" t="s">
        <v>11</v>
      </c>
      <c r="H2103" s="3" t="s">
        <v>11</v>
      </c>
      <c r="I2103" s="8"/>
      <c r="J2103" s="8"/>
      <c r="K2103" s="8"/>
      <c r="L2103" s="9"/>
      <c r="M2103" s="8"/>
      <c r="N2103" s="8"/>
      <c r="O2103" s="8"/>
      <c r="P2103" s="8"/>
      <c r="Q2103" s="8"/>
      <c r="R2103" s="8"/>
      <c r="S2103" s="8"/>
      <c r="T2103" s="8"/>
      <c r="U2103" s="8"/>
      <c r="V2103" s="8"/>
      <c r="W2103" s="8"/>
      <c r="X2103" s="8"/>
      <c r="Y2103" s="8"/>
      <c r="Z2103" s="8"/>
      <c r="AA2103" s="8"/>
      <c r="AB2103" s="8"/>
      <c r="AC2103" s="8"/>
      <c r="AD2103" s="8"/>
      <c r="AE2103" s="8"/>
      <c r="AF2103" s="8"/>
      <c r="AG2103" s="8"/>
      <c r="AH2103" s="8"/>
      <c r="AI2103" s="3" t="s">
        <v>92</v>
      </c>
      <c r="AJ2103" s="8"/>
      <c r="AK2103" s="8"/>
      <c r="AL2103" s="8"/>
      <c r="AM2103" s="8"/>
      <c r="AN2103" s="8"/>
      <c r="AO2103" s="8"/>
      <c r="AP2103" s="8"/>
      <c r="AQ2103" s="8"/>
      <c r="AR2103" s="8"/>
      <c r="AS2103" s="8"/>
    </row>
    <row r="2104" spans="1:45" x14ac:dyDescent="0.3">
      <c r="A2104" s="3" t="s">
        <v>507</v>
      </c>
      <c r="B2104" s="7">
        <v>41805</v>
      </c>
      <c r="C2104" s="5" t="s">
        <v>1307</v>
      </c>
      <c r="D2104" s="6">
        <v>11</v>
      </c>
      <c r="E2104" s="5" t="s">
        <v>1313</v>
      </c>
      <c r="F2104" s="3" t="s">
        <v>112</v>
      </c>
      <c r="G2104" s="3" t="s">
        <v>11</v>
      </c>
      <c r="H2104" s="3" t="s">
        <v>11</v>
      </c>
      <c r="I2104" s="8"/>
      <c r="J2104" s="8"/>
      <c r="K2104" s="8"/>
      <c r="L2104" s="9"/>
      <c r="M2104" s="8"/>
      <c r="N2104" s="8"/>
      <c r="O2104" s="8"/>
      <c r="P2104" s="8"/>
      <c r="Q2104" s="8"/>
      <c r="R2104" s="8"/>
      <c r="S2104" s="8"/>
      <c r="T2104" s="8"/>
      <c r="U2104" s="8"/>
      <c r="V2104" s="8"/>
      <c r="W2104" s="8"/>
      <c r="X2104" s="8"/>
      <c r="Y2104" s="8"/>
      <c r="Z2104" s="8"/>
      <c r="AA2104" s="8"/>
      <c r="AB2104" s="8"/>
      <c r="AC2104" s="8"/>
      <c r="AD2104" s="8"/>
      <c r="AE2104" s="8"/>
      <c r="AF2104" s="8"/>
      <c r="AG2104" s="8"/>
      <c r="AH2104" s="8"/>
      <c r="AI2104" s="3" t="s">
        <v>92</v>
      </c>
      <c r="AJ2104" s="8"/>
      <c r="AK2104" s="8"/>
      <c r="AL2104" s="8"/>
      <c r="AM2104" s="8"/>
      <c r="AN2104" s="8"/>
      <c r="AO2104" s="8"/>
      <c r="AP2104" s="8"/>
      <c r="AQ2104" s="8"/>
      <c r="AR2104" s="8"/>
      <c r="AS2104" s="8"/>
    </row>
    <row r="2105" spans="1:45" x14ac:dyDescent="0.3">
      <c r="A2105" s="3" t="s">
        <v>507</v>
      </c>
      <c r="B2105" s="7">
        <v>41805</v>
      </c>
      <c r="C2105" s="5" t="s">
        <v>1307</v>
      </c>
      <c r="D2105" s="6">
        <v>11</v>
      </c>
      <c r="E2105" s="5" t="s">
        <v>1314</v>
      </c>
      <c r="F2105" s="3" t="s">
        <v>113</v>
      </c>
      <c r="G2105" s="3" t="s">
        <v>11</v>
      </c>
      <c r="H2105" s="3" t="s">
        <v>11</v>
      </c>
      <c r="I2105" s="8"/>
      <c r="J2105" s="8"/>
      <c r="K2105" s="8"/>
      <c r="L2105" s="9"/>
      <c r="M2105" s="8"/>
      <c r="N2105" s="8"/>
      <c r="O2105" s="8"/>
      <c r="P2105" s="8"/>
      <c r="Q2105" s="8"/>
      <c r="R2105" s="8"/>
      <c r="S2105" s="8"/>
      <c r="T2105" s="8"/>
      <c r="U2105" s="8"/>
      <c r="V2105" s="8"/>
      <c r="W2105" s="8"/>
      <c r="X2105" s="8"/>
      <c r="Y2105" s="8"/>
      <c r="Z2105" s="8"/>
      <c r="AA2105" s="8"/>
      <c r="AB2105" s="8"/>
      <c r="AC2105" s="8"/>
      <c r="AD2105" s="8"/>
      <c r="AE2105" s="8"/>
      <c r="AF2105" s="8"/>
      <c r="AG2105" s="8"/>
      <c r="AH2105" s="8"/>
      <c r="AI2105" s="3" t="s">
        <v>92</v>
      </c>
      <c r="AJ2105" s="8"/>
      <c r="AK2105" s="8"/>
      <c r="AL2105" s="8"/>
      <c r="AM2105" s="8"/>
      <c r="AN2105" s="8"/>
      <c r="AO2105" s="8"/>
      <c r="AP2105" s="8"/>
      <c r="AQ2105" s="8"/>
      <c r="AR2105" s="8"/>
      <c r="AS2105" s="8"/>
    </row>
    <row r="2106" spans="1:45" x14ac:dyDescent="0.3">
      <c r="A2106" s="3" t="s">
        <v>507</v>
      </c>
      <c r="B2106" s="7">
        <v>41805</v>
      </c>
      <c r="C2106" s="5" t="s">
        <v>1307</v>
      </c>
      <c r="D2106" s="6">
        <v>12</v>
      </c>
      <c r="E2106" s="5" t="s">
        <v>1315</v>
      </c>
      <c r="F2106" s="3" t="s">
        <v>114</v>
      </c>
      <c r="G2106" s="3" t="s">
        <v>11</v>
      </c>
      <c r="H2106" s="3" t="s">
        <v>11</v>
      </c>
      <c r="I2106" s="8"/>
      <c r="J2106" s="8"/>
      <c r="K2106" s="8"/>
      <c r="L2106" s="9"/>
      <c r="M2106" s="8"/>
      <c r="N2106" s="8"/>
      <c r="O2106" s="8"/>
      <c r="P2106" s="8"/>
      <c r="Q2106" s="8"/>
      <c r="R2106" s="8"/>
      <c r="S2106" s="8"/>
      <c r="T2106" s="8"/>
      <c r="U2106" s="8"/>
      <c r="V2106" s="8"/>
      <c r="W2106" s="8"/>
      <c r="X2106" s="8"/>
      <c r="Y2106" s="8"/>
      <c r="Z2106" s="8"/>
      <c r="AA2106" s="8"/>
      <c r="AB2106" s="8"/>
      <c r="AC2106" s="8"/>
      <c r="AD2106" s="8"/>
      <c r="AE2106" s="8"/>
      <c r="AF2106" s="8"/>
      <c r="AG2106" s="8"/>
      <c r="AH2106" s="8"/>
      <c r="AI2106" s="3" t="s">
        <v>92</v>
      </c>
      <c r="AJ2106" s="8"/>
      <c r="AK2106" s="8"/>
      <c r="AL2106" s="8"/>
      <c r="AM2106" s="8"/>
      <c r="AN2106" s="8"/>
      <c r="AO2106" s="8"/>
      <c r="AP2106" s="8"/>
      <c r="AQ2106" s="8"/>
      <c r="AR2106" s="8"/>
      <c r="AS2106" s="8"/>
    </row>
    <row r="2107" spans="1:45" x14ac:dyDescent="0.3">
      <c r="A2107" s="3" t="s">
        <v>507</v>
      </c>
      <c r="B2107" s="7">
        <v>41805</v>
      </c>
      <c r="C2107" s="5" t="s">
        <v>1307</v>
      </c>
      <c r="D2107" s="6">
        <v>12</v>
      </c>
      <c r="E2107" s="5" t="s">
        <v>1316</v>
      </c>
      <c r="F2107" s="3" t="s">
        <v>115</v>
      </c>
      <c r="G2107" s="3" t="s">
        <v>11</v>
      </c>
      <c r="H2107" s="3" t="s">
        <v>11</v>
      </c>
      <c r="I2107" s="8"/>
      <c r="J2107" s="8"/>
      <c r="K2107" s="8"/>
      <c r="L2107" s="9"/>
      <c r="M2107" s="8"/>
      <c r="N2107" s="8"/>
      <c r="O2107" s="8"/>
      <c r="P2107" s="8"/>
      <c r="Q2107" s="8"/>
      <c r="R2107" s="8"/>
      <c r="S2107" s="8"/>
      <c r="T2107" s="8"/>
      <c r="U2107" s="8"/>
      <c r="V2107" s="8"/>
      <c r="W2107" s="8"/>
      <c r="X2107" s="8"/>
      <c r="Y2107" s="8"/>
      <c r="Z2107" s="8"/>
      <c r="AA2107" s="8"/>
      <c r="AB2107" s="8"/>
      <c r="AC2107" s="8"/>
      <c r="AD2107" s="8"/>
      <c r="AE2107" s="8"/>
      <c r="AF2107" s="8"/>
      <c r="AG2107" s="8"/>
      <c r="AH2107" s="8"/>
      <c r="AI2107" s="3" t="s">
        <v>92</v>
      </c>
      <c r="AJ2107" s="8"/>
      <c r="AK2107" s="8"/>
      <c r="AL2107" s="8"/>
      <c r="AM2107" s="8"/>
      <c r="AN2107" s="8"/>
      <c r="AO2107" s="8"/>
      <c r="AP2107" s="8"/>
      <c r="AQ2107" s="8"/>
      <c r="AR2107" s="8"/>
      <c r="AS2107" s="8"/>
    </row>
    <row r="2108" spans="1:45" x14ac:dyDescent="0.3">
      <c r="A2108" s="3" t="s">
        <v>507</v>
      </c>
      <c r="B2108" s="7">
        <v>41805</v>
      </c>
      <c r="C2108" s="5" t="s">
        <v>1307</v>
      </c>
      <c r="D2108" s="6">
        <v>13</v>
      </c>
      <c r="E2108" s="5" t="s">
        <v>1317</v>
      </c>
      <c r="F2108" s="3" t="s">
        <v>116</v>
      </c>
      <c r="G2108" s="3" t="s">
        <v>13</v>
      </c>
      <c r="H2108" s="3" t="s">
        <v>14</v>
      </c>
      <c r="I2108" s="8"/>
      <c r="J2108" s="3" t="s">
        <v>24</v>
      </c>
      <c r="K2108" s="3" t="s">
        <v>17</v>
      </c>
      <c r="L2108" s="3" t="s">
        <v>1185</v>
      </c>
      <c r="M2108" s="3" t="s">
        <v>25</v>
      </c>
      <c r="N2108" s="3" t="s">
        <v>19</v>
      </c>
      <c r="O2108" s="3" t="s">
        <v>117</v>
      </c>
      <c r="P2108" s="8">
        <v>34.950000000000003</v>
      </c>
      <c r="Q2108" s="8">
        <v>20.350000000000001</v>
      </c>
      <c r="R2108" s="8">
        <v>12.4</v>
      </c>
      <c r="S2108" s="8"/>
      <c r="T2108" s="8"/>
      <c r="U2108" s="8"/>
      <c r="V2108" s="8"/>
      <c r="W2108" s="8">
        <v>15</v>
      </c>
      <c r="X2108" s="8">
        <v>124</v>
      </c>
      <c r="Y2108" s="8">
        <v>109</v>
      </c>
      <c r="Z2108" s="8">
        <v>51</v>
      </c>
      <c r="AA2108" s="8"/>
      <c r="AB2108" s="8"/>
      <c r="AC2108" s="8">
        <v>1094</v>
      </c>
      <c r="AD2108" s="8">
        <v>340</v>
      </c>
      <c r="AE2108" s="8">
        <v>210</v>
      </c>
      <c r="AF2108" s="8"/>
      <c r="AG2108" s="8"/>
      <c r="AH2108" s="3" t="s">
        <v>118</v>
      </c>
      <c r="AI2108" s="3" t="s">
        <v>118</v>
      </c>
      <c r="AJ2108" s="3" t="s">
        <v>119</v>
      </c>
      <c r="AK2108" s="8"/>
      <c r="AL2108" s="8"/>
      <c r="AM2108" s="8"/>
      <c r="AN2108" s="8"/>
      <c r="AO2108" s="8"/>
      <c r="AP2108" s="8"/>
      <c r="AQ2108" s="8"/>
      <c r="AR2108" s="8"/>
      <c r="AS2108" s="8"/>
    </row>
    <row r="2109" spans="1:45" x14ac:dyDescent="0.3">
      <c r="A2109" s="3" t="s">
        <v>507</v>
      </c>
      <c r="B2109" s="7">
        <v>41805</v>
      </c>
      <c r="C2109" s="5" t="s">
        <v>1307</v>
      </c>
      <c r="D2109" s="6">
        <v>13</v>
      </c>
      <c r="E2109" s="5" t="s">
        <v>1318</v>
      </c>
      <c r="F2109" s="3" t="s">
        <v>120</v>
      </c>
      <c r="G2109" s="3" t="s">
        <v>11</v>
      </c>
      <c r="H2109" s="3" t="s">
        <v>11</v>
      </c>
      <c r="I2109" s="8"/>
      <c r="J2109" s="8"/>
      <c r="K2109" s="8"/>
      <c r="L2109" s="9"/>
      <c r="M2109" s="8"/>
      <c r="N2109" s="8"/>
      <c r="O2109" s="8"/>
      <c r="P2109" s="8"/>
      <c r="Q2109" s="8"/>
      <c r="R2109" s="8"/>
      <c r="S2109" s="8"/>
      <c r="T2109" s="8"/>
      <c r="U2109" s="8"/>
      <c r="V2109" s="8"/>
      <c r="W2109" s="8"/>
      <c r="X2109" s="8"/>
      <c r="Y2109" s="8"/>
      <c r="Z2109" s="8"/>
      <c r="AA2109" s="8"/>
      <c r="AB2109" s="8"/>
      <c r="AC2109" s="8"/>
      <c r="AD2109" s="8"/>
      <c r="AE2109" s="8"/>
      <c r="AF2109" s="8"/>
      <c r="AG2109" s="8"/>
      <c r="AH2109" s="8"/>
      <c r="AI2109" s="3" t="s">
        <v>118</v>
      </c>
      <c r="AJ2109" s="8"/>
      <c r="AK2109" s="8"/>
      <c r="AL2109" s="8"/>
      <c r="AM2109" s="8"/>
      <c r="AN2109" s="8"/>
      <c r="AO2109" s="8"/>
      <c r="AP2109" s="8"/>
      <c r="AQ2109" s="8"/>
      <c r="AR2109" s="8"/>
      <c r="AS2109" s="8"/>
    </row>
    <row r="2110" spans="1:45" x14ac:dyDescent="0.3">
      <c r="A2110" s="3" t="s">
        <v>507</v>
      </c>
      <c r="B2110" s="7">
        <v>41805</v>
      </c>
      <c r="C2110" s="5" t="s">
        <v>1307</v>
      </c>
      <c r="D2110" s="6">
        <v>14</v>
      </c>
      <c r="E2110" s="5" t="s">
        <v>1319</v>
      </c>
      <c r="F2110" s="3" t="s">
        <v>121</v>
      </c>
      <c r="G2110" s="3" t="s">
        <v>11</v>
      </c>
      <c r="H2110" s="3" t="s">
        <v>11</v>
      </c>
      <c r="I2110" s="8"/>
      <c r="J2110" s="8"/>
      <c r="K2110" s="8"/>
      <c r="L2110" s="9"/>
      <c r="M2110" s="8"/>
      <c r="N2110" s="8"/>
      <c r="O2110" s="8"/>
      <c r="P2110" s="8"/>
      <c r="Q2110" s="8"/>
      <c r="R2110" s="8"/>
      <c r="S2110" s="8"/>
      <c r="T2110" s="8"/>
      <c r="U2110" s="8"/>
      <c r="V2110" s="8"/>
      <c r="W2110" s="8"/>
      <c r="X2110" s="8"/>
      <c r="Y2110" s="8"/>
      <c r="Z2110" s="8"/>
      <c r="AA2110" s="8"/>
      <c r="AB2110" s="8"/>
      <c r="AC2110" s="8"/>
      <c r="AD2110" s="8"/>
      <c r="AE2110" s="8"/>
      <c r="AF2110" s="8"/>
      <c r="AG2110" s="8"/>
      <c r="AH2110" s="8"/>
      <c r="AI2110" s="3" t="s">
        <v>118</v>
      </c>
      <c r="AJ2110" s="8"/>
      <c r="AK2110" s="8"/>
      <c r="AL2110" s="8"/>
      <c r="AM2110" s="8"/>
      <c r="AN2110" s="8"/>
      <c r="AO2110" s="8"/>
      <c r="AP2110" s="8"/>
      <c r="AQ2110" s="8"/>
      <c r="AR2110" s="8"/>
      <c r="AS2110" s="8"/>
    </row>
    <row r="2111" spans="1:45" x14ac:dyDescent="0.3">
      <c r="A2111" s="3" t="s">
        <v>507</v>
      </c>
      <c r="B2111" s="7">
        <v>41805</v>
      </c>
      <c r="C2111" s="5" t="s">
        <v>1307</v>
      </c>
      <c r="D2111" s="6">
        <v>14</v>
      </c>
      <c r="E2111" s="5" t="s">
        <v>1320</v>
      </c>
      <c r="F2111" s="3" t="s">
        <v>122</v>
      </c>
      <c r="G2111" s="3" t="s">
        <v>11</v>
      </c>
      <c r="H2111" s="3" t="s">
        <v>11</v>
      </c>
      <c r="I2111" s="8"/>
      <c r="J2111" s="8"/>
      <c r="K2111" s="8"/>
      <c r="L2111" s="9"/>
      <c r="M2111" s="8"/>
      <c r="N2111" s="8"/>
      <c r="O2111" s="8"/>
      <c r="P2111" s="8"/>
      <c r="Q2111" s="8"/>
      <c r="R2111" s="8"/>
      <c r="S2111" s="8"/>
      <c r="T2111" s="8"/>
      <c r="U2111" s="8"/>
      <c r="V2111" s="8"/>
      <c r="W2111" s="8"/>
      <c r="X2111" s="8"/>
      <c r="Y2111" s="8"/>
      <c r="Z2111" s="8"/>
      <c r="AA2111" s="8"/>
      <c r="AB2111" s="8"/>
      <c r="AC2111" s="8"/>
      <c r="AD2111" s="8"/>
      <c r="AE2111" s="8"/>
      <c r="AF2111" s="8"/>
      <c r="AG2111" s="8"/>
      <c r="AH2111" s="8"/>
      <c r="AI2111" s="3" t="s">
        <v>118</v>
      </c>
      <c r="AJ2111" s="8"/>
      <c r="AK2111" s="8"/>
      <c r="AL2111" s="8"/>
      <c r="AM2111" s="8"/>
      <c r="AN2111" s="8"/>
      <c r="AO2111" s="8"/>
      <c r="AP2111" s="8"/>
      <c r="AQ2111" s="8"/>
      <c r="AR2111" s="8"/>
      <c r="AS2111" s="8"/>
    </row>
    <row r="2112" spans="1:45" x14ac:dyDescent="0.3">
      <c r="A2112" s="3" t="s">
        <v>507</v>
      </c>
      <c r="B2112" s="7">
        <v>41805</v>
      </c>
      <c r="C2112" s="5" t="s">
        <v>1307</v>
      </c>
      <c r="D2112" s="6">
        <v>15</v>
      </c>
      <c r="E2112" s="5" t="s">
        <v>1321</v>
      </c>
      <c r="F2112" s="3" t="s">
        <v>123</v>
      </c>
      <c r="G2112" s="3" t="s">
        <v>11</v>
      </c>
      <c r="H2112" s="3" t="s">
        <v>11</v>
      </c>
      <c r="I2112" s="8"/>
      <c r="J2112" s="8"/>
      <c r="K2112" s="8"/>
      <c r="L2112" s="9"/>
      <c r="M2112" s="8"/>
      <c r="N2112" s="8"/>
      <c r="O2112" s="8"/>
      <c r="P2112" s="8"/>
      <c r="Q2112" s="8"/>
      <c r="R2112" s="8"/>
      <c r="S2112" s="8"/>
      <c r="T2112" s="8"/>
      <c r="U2112" s="8"/>
      <c r="V2112" s="8"/>
      <c r="W2112" s="8"/>
      <c r="X2112" s="8"/>
      <c r="Y2112" s="8"/>
      <c r="Z2112" s="8"/>
      <c r="AA2112" s="8"/>
      <c r="AB2112" s="8"/>
      <c r="AC2112" s="8"/>
      <c r="AD2112" s="8"/>
      <c r="AE2112" s="8"/>
      <c r="AF2112" s="8"/>
      <c r="AG2112" s="8"/>
      <c r="AH2112" s="8"/>
      <c r="AI2112" s="3" t="s">
        <v>118</v>
      </c>
      <c r="AJ2112" s="8"/>
      <c r="AK2112" s="8"/>
      <c r="AL2112" s="8"/>
      <c r="AM2112" s="8"/>
      <c r="AN2112" s="8"/>
      <c r="AO2112" s="8"/>
      <c r="AP2112" s="8"/>
      <c r="AQ2112" s="8"/>
      <c r="AR2112" s="8"/>
      <c r="AS2112" s="8"/>
    </row>
    <row r="2113" spans="1:45" x14ac:dyDescent="0.3">
      <c r="A2113" s="3" t="s">
        <v>507</v>
      </c>
      <c r="B2113" s="7">
        <v>41805</v>
      </c>
      <c r="C2113" s="5" t="s">
        <v>1307</v>
      </c>
      <c r="D2113" s="6">
        <v>15</v>
      </c>
      <c r="E2113" s="5" t="s">
        <v>1322</v>
      </c>
      <c r="F2113" s="3" t="s">
        <v>124</v>
      </c>
      <c r="G2113" s="3" t="s">
        <v>11</v>
      </c>
      <c r="H2113" s="3" t="s">
        <v>11</v>
      </c>
      <c r="I2113" s="8"/>
      <c r="J2113" s="8"/>
      <c r="K2113" s="8"/>
      <c r="L2113" s="9"/>
      <c r="M2113" s="8"/>
      <c r="N2113" s="8"/>
      <c r="O2113" s="8"/>
      <c r="P2113" s="8"/>
      <c r="Q2113" s="8"/>
      <c r="R2113" s="8"/>
      <c r="S2113" s="8"/>
      <c r="T2113" s="8"/>
      <c r="U2113" s="8"/>
      <c r="V2113" s="8"/>
      <c r="W2113" s="8"/>
      <c r="X2113" s="8"/>
      <c r="Y2113" s="8"/>
      <c r="Z2113" s="8"/>
      <c r="AA2113" s="8"/>
      <c r="AB2113" s="8"/>
      <c r="AC2113" s="8"/>
      <c r="AD2113" s="8"/>
      <c r="AE2113" s="8"/>
      <c r="AF2113" s="8"/>
      <c r="AG2113" s="8"/>
      <c r="AH2113" s="8"/>
      <c r="AI2113" s="3" t="s">
        <v>118</v>
      </c>
      <c r="AJ2113" s="8"/>
      <c r="AK2113" s="8"/>
      <c r="AL2113" s="8"/>
      <c r="AM2113" s="8"/>
      <c r="AN2113" s="8"/>
      <c r="AO2113" s="8"/>
      <c r="AP2113" s="8"/>
      <c r="AQ2113" s="8"/>
      <c r="AR2113" s="8"/>
      <c r="AS2113" s="8"/>
    </row>
    <row r="2114" spans="1:45" x14ac:dyDescent="0.3">
      <c r="A2114" s="3" t="s">
        <v>507</v>
      </c>
      <c r="B2114" s="7">
        <v>41805</v>
      </c>
      <c r="C2114" s="5" t="s">
        <v>1307</v>
      </c>
      <c r="D2114" s="6">
        <v>16</v>
      </c>
      <c r="E2114" s="5" t="s">
        <v>1323</v>
      </c>
      <c r="F2114" s="3" t="s">
        <v>125</v>
      </c>
      <c r="G2114" s="3" t="s">
        <v>11</v>
      </c>
      <c r="H2114" s="3" t="s">
        <v>11</v>
      </c>
      <c r="I2114" s="8"/>
      <c r="J2114" s="8"/>
      <c r="K2114" s="8"/>
      <c r="L2114" s="9"/>
      <c r="M2114" s="8"/>
      <c r="N2114" s="8"/>
      <c r="O2114" s="8"/>
      <c r="P2114" s="8"/>
      <c r="Q2114" s="8"/>
      <c r="R2114" s="8"/>
      <c r="S2114" s="8"/>
      <c r="T2114" s="8"/>
      <c r="U2114" s="8"/>
      <c r="V2114" s="8"/>
      <c r="W2114" s="8"/>
      <c r="X2114" s="8"/>
      <c r="Y2114" s="8"/>
      <c r="Z2114" s="8"/>
      <c r="AA2114" s="8"/>
      <c r="AB2114" s="8"/>
      <c r="AC2114" s="8"/>
      <c r="AD2114" s="8"/>
      <c r="AE2114" s="8"/>
      <c r="AF2114" s="8"/>
      <c r="AG2114" s="8"/>
      <c r="AH2114" s="8"/>
      <c r="AI2114" s="3" t="s">
        <v>118</v>
      </c>
      <c r="AJ2114" s="8"/>
      <c r="AK2114" s="8"/>
      <c r="AL2114" s="8"/>
      <c r="AM2114" s="8"/>
      <c r="AN2114" s="8"/>
      <c r="AO2114" s="8"/>
      <c r="AP2114" s="8"/>
      <c r="AQ2114" s="8"/>
      <c r="AR2114" s="8"/>
      <c r="AS2114" s="8"/>
    </row>
    <row r="2115" spans="1:45" x14ac:dyDescent="0.3">
      <c r="A2115" s="3" t="s">
        <v>507</v>
      </c>
      <c r="B2115" s="7">
        <v>41805</v>
      </c>
      <c r="C2115" s="5" t="s">
        <v>1307</v>
      </c>
      <c r="D2115" s="6">
        <v>16</v>
      </c>
      <c r="E2115" s="5" t="s">
        <v>1324</v>
      </c>
      <c r="F2115" s="3" t="s">
        <v>126</v>
      </c>
      <c r="G2115" s="3" t="s">
        <v>11</v>
      </c>
      <c r="H2115" s="3" t="s">
        <v>11</v>
      </c>
      <c r="I2115" s="8"/>
      <c r="J2115" s="8"/>
      <c r="K2115" s="8"/>
      <c r="L2115" s="9"/>
      <c r="M2115" s="8"/>
      <c r="N2115" s="8"/>
      <c r="O2115" s="8"/>
      <c r="P2115" s="8"/>
      <c r="Q2115" s="8"/>
      <c r="R2115" s="8"/>
      <c r="S2115" s="8"/>
      <c r="T2115" s="8"/>
      <c r="U2115" s="8"/>
      <c r="V2115" s="8"/>
      <c r="W2115" s="8"/>
      <c r="X2115" s="8"/>
      <c r="Y2115" s="8"/>
      <c r="Z2115" s="8"/>
      <c r="AA2115" s="8"/>
      <c r="AB2115" s="8"/>
      <c r="AC2115" s="8"/>
      <c r="AD2115" s="8"/>
      <c r="AE2115" s="8"/>
      <c r="AF2115" s="8"/>
      <c r="AG2115" s="8"/>
      <c r="AH2115" s="8"/>
      <c r="AI2115" s="3" t="s">
        <v>118</v>
      </c>
      <c r="AJ2115" s="8"/>
      <c r="AK2115" s="8"/>
      <c r="AL2115" s="8"/>
      <c r="AM2115" s="8"/>
      <c r="AN2115" s="8"/>
      <c r="AO2115" s="8"/>
      <c r="AP2115" s="8"/>
      <c r="AQ2115" s="8"/>
      <c r="AR2115" s="8"/>
      <c r="AS2115" s="8"/>
    </row>
    <row r="2116" spans="1:45" x14ac:dyDescent="0.3">
      <c r="A2116" s="3" t="s">
        <v>507</v>
      </c>
      <c r="B2116" s="7">
        <v>41805</v>
      </c>
      <c r="C2116" s="5" t="s">
        <v>1307</v>
      </c>
      <c r="D2116" s="6">
        <v>17</v>
      </c>
      <c r="E2116" s="5" t="s">
        <v>1325</v>
      </c>
      <c r="F2116" s="3" t="s">
        <v>127</v>
      </c>
      <c r="G2116" s="3" t="s">
        <v>11</v>
      </c>
      <c r="H2116" s="3" t="s">
        <v>11</v>
      </c>
      <c r="I2116" s="8"/>
      <c r="J2116" s="8"/>
      <c r="K2116" s="8"/>
      <c r="L2116" s="9"/>
      <c r="M2116" s="8"/>
      <c r="N2116" s="8"/>
      <c r="O2116" s="8"/>
      <c r="P2116" s="8"/>
      <c r="Q2116" s="8"/>
      <c r="R2116" s="8"/>
      <c r="S2116" s="8"/>
      <c r="T2116" s="8"/>
      <c r="U2116" s="8"/>
      <c r="V2116" s="8"/>
      <c r="W2116" s="8"/>
      <c r="X2116" s="8"/>
      <c r="Y2116" s="8"/>
      <c r="Z2116" s="8"/>
      <c r="AA2116" s="8"/>
      <c r="AB2116" s="8"/>
      <c r="AC2116" s="8"/>
      <c r="AD2116" s="8"/>
      <c r="AE2116" s="8"/>
      <c r="AF2116" s="8"/>
      <c r="AG2116" s="8"/>
      <c r="AH2116" s="8"/>
      <c r="AI2116" s="3" t="s">
        <v>118</v>
      </c>
      <c r="AJ2116" s="8"/>
      <c r="AK2116" s="8"/>
      <c r="AL2116" s="8"/>
      <c r="AM2116" s="8"/>
      <c r="AN2116" s="8"/>
      <c r="AO2116" s="8"/>
      <c r="AP2116" s="8"/>
      <c r="AQ2116" s="8"/>
      <c r="AR2116" s="8"/>
      <c r="AS2116" s="8"/>
    </row>
    <row r="2117" spans="1:45" x14ac:dyDescent="0.3">
      <c r="A2117" s="3" t="s">
        <v>507</v>
      </c>
      <c r="B2117" s="7">
        <v>41805</v>
      </c>
      <c r="C2117" s="5" t="s">
        <v>1307</v>
      </c>
      <c r="D2117" s="6">
        <v>17</v>
      </c>
      <c r="E2117" s="5" t="s">
        <v>1326</v>
      </c>
      <c r="F2117" s="3" t="s">
        <v>128</v>
      </c>
      <c r="G2117" s="3" t="s">
        <v>11</v>
      </c>
      <c r="H2117" s="3" t="s">
        <v>11</v>
      </c>
      <c r="I2117" s="8"/>
      <c r="J2117" s="8"/>
      <c r="K2117" s="8"/>
      <c r="L2117" s="9"/>
      <c r="M2117" s="8"/>
      <c r="N2117" s="8"/>
      <c r="O2117" s="8"/>
      <c r="P2117" s="8"/>
      <c r="Q2117" s="8"/>
      <c r="R2117" s="8"/>
      <c r="S2117" s="8"/>
      <c r="T2117" s="8"/>
      <c r="U2117" s="8"/>
      <c r="V2117" s="8"/>
      <c r="W2117" s="8"/>
      <c r="X2117" s="8"/>
      <c r="Y2117" s="8"/>
      <c r="Z2117" s="8"/>
      <c r="AA2117" s="8"/>
      <c r="AB2117" s="8"/>
      <c r="AC2117" s="8"/>
      <c r="AD2117" s="8"/>
      <c r="AE2117" s="8"/>
      <c r="AF2117" s="8"/>
      <c r="AG2117" s="8"/>
      <c r="AH2117" s="8"/>
      <c r="AI2117" s="3" t="s">
        <v>118</v>
      </c>
      <c r="AJ2117" s="8"/>
      <c r="AK2117" s="8"/>
      <c r="AL2117" s="8"/>
      <c r="AM2117" s="8"/>
      <c r="AN2117" s="8"/>
      <c r="AO2117" s="8"/>
      <c r="AP2117" s="8"/>
      <c r="AQ2117" s="8"/>
      <c r="AR2117" s="8"/>
      <c r="AS2117" s="8"/>
    </row>
    <row r="2118" spans="1:45" x14ac:dyDescent="0.3">
      <c r="A2118" s="3" t="s">
        <v>507</v>
      </c>
      <c r="B2118" s="7">
        <v>41805</v>
      </c>
      <c r="C2118" s="5" t="s">
        <v>1307</v>
      </c>
      <c r="D2118" s="6">
        <v>18</v>
      </c>
      <c r="E2118" s="5" t="s">
        <v>1327</v>
      </c>
      <c r="F2118" s="3" t="s">
        <v>129</v>
      </c>
      <c r="G2118" s="3" t="s">
        <v>11</v>
      </c>
      <c r="H2118" s="3" t="s">
        <v>11</v>
      </c>
      <c r="I2118" s="3" t="s">
        <v>12</v>
      </c>
      <c r="J2118" s="8"/>
      <c r="K2118" s="8"/>
      <c r="L2118" s="9"/>
      <c r="M2118" s="8"/>
      <c r="N2118" s="8"/>
      <c r="O2118" s="8"/>
      <c r="P2118" s="8"/>
      <c r="Q2118" s="8"/>
      <c r="R2118" s="8"/>
      <c r="S2118" s="8"/>
      <c r="T2118" s="8"/>
      <c r="U2118" s="8"/>
      <c r="V2118" s="8"/>
      <c r="W2118" s="8"/>
      <c r="X2118" s="8"/>
      <c r="Y2118" s="8"/>
      <c r="Z2118" s="8"/>
      <c r="AA2118" s="8"/>
      <c r="AB2118" s="8"/>
      <c r="AC2118" s="8"/>
      <c r="AD2118" s="8"/>
      <c r="AE2118" s="8"/>
      <c r="AF2118" s="8"/>
      <c r="AG2118" s="8"/>
      <c r="AH2118" s="8"/>
      <c r="AI2118" s="3" t="s">
        <v>118</v>
      </c>
      <c r="AJ2118" s="8"/>
      <c r="AK2118" s="8"/>
      <c r="AL2118" s="8"/>
      <c r="AM2118" s="8"/>
      <c r="AN2118" s="8"/>
      <c r="AO2118" s="8"/>
      <c r="AP2118" s="8"/>
      <c r="AQ2118" s="8"/>
      <c r="AR2118" s="8"/>
      <c r="AS2118" s="8"/>
    </row>
    <row r="2119" spans="1:45" x14ac:dyDescent="0.3">
      <c r="A2119" s="3" t="s">
        <v>507</v>
      </c>
      <c r="B2119" s="7">
        <v>41805</v>
      </c>
      <c r="C2119" s="5" t="s">
        <v>1307</v>
      </c>
      <c r="D2119" s="6">
        <v>18</v>
      </c>
      <c r="E2119" s="5" t="s">
        <v>1328</v>
      </c>
      <c r="F2119" s="3" t="s">
        <v>130</v>
      </c>
      <c r="G2119" s="3" t="s">
        <v>11</v>
      </c>
      <c r="H2119" s="3" t="s">
        <v>11</v>
      </c>
      <c r="I2119" s="8"/>
      <c r="J2119" s="8"/>
      <c r="K2119" s="8"/>
      <c r="L2119" s="9"/>
      <c r="M2119" s="8"/>
      <c r="N2119" s="8"/>
      <c r="O2119" s="8"/>
      <c r="P2119" s="8"/>
      <c r="Q2119" s="8"/>
      <c r="R2119" s="8"/>
      <c r="S2119" s="8"/>
      <c r="T2119" s="8"/>
      <c r="U2119" s="8"/>
      <c r="V2119" s="8"/>
      <c r="W2119" s="8"/>
      <c r="X2119" s="8"/>
      <c r="Y2119" s="8"/>
      <c r="Z2119" s="8"/>
      <c r="AA2119" s="8"/>
      <c r="AB2119" s="8"/>
      <c r="AC2119" s="8"/>
      <c r="AD2119" s="8"/>
      <c r="AE2119" s="8"/>
      <c r="AF2119" s="8"/>
      <c r="AG2119" s="8"/>
      <c r="AH2119" s="8"/>
      <c r="AI2119" s="3" t="s">
        <v>118</v>
      </c>
      <c r="AJ2119" s="8"/>
      <c r="AK2119" s="8"/>
      <c r="AL2119" s="8"/>
      <c r="AM2119" s="8"/>
      <c r="AN2119" s="8"/>
      <c r="AO2119" s="8"/>
      <c r="AP2119" s="8"/>
      <c r="AQ2119" s="8"/>
      <c r="AR2119" s="8"/>
      <c r="AS2119" s="8"/>
    </row>
    <row r="2120" spans="1:45" x14ac:dyDescent="0.3">
      <c r="A2120" s="3" t="s">
        <v>507</v>
      </c>
      <c r="B2120" s="7">
        <v>41805</v>
      </c>
      <c r="C2120" s="5" t="s">
        <v>1307</v>
      </c>
      <c r="D2120" s="6">
        <v>19</v>
      </c>
      <c r="E2120" s="5" t="s">
        <v>1329</v>
      </c>
      <c r="F2120" s="3" t="s">
        <v>131</v>
      </c>
      <c r="G2120" s="3" t="s">
        <v>11</v>
      </c>
      <c r="H2120" s="3" t="s">
        <v>11</v>
      </c>
      <c r="I2120" s="8"/>
      <c r="J2120" s="8"/>
      <c r="K2120" s="8"/>
      <c r="L2120" s="9"/>
      <c r="M2120" s="8"/>
      <c r="N2120" s="8"/>
      <c r="O2120" s="8"/>
      <c r="P2120" s="8"/>
      <c r="Q2120" s="8"/>
      <c r="R2120" s="8"/>
      <c r="S2120" s="8"/>
      <c r="T2120" s="8"/>
      <c r="U2120" s="8"/>
      <c r="V2120" s="8"/>
      <c r="W2120" s="8"/>
      <c r="X2120" s="8"/>
      <c r="Y2120" s="8"/>
      <c r="Z2120" s="8"/>
      <c r="AA2120" s="8"/>
      <c r="AB2120" s="8"/>
      <c r="AC2120" s="8"/>
      <c r="AD2120" s="8"/>
      <c r="AE2120" s="8"/>
      <c r="AF2120" s="8"/>
      <c r="AG2120" s="8"/>
      <c r="AH2120" s="8"/>
      <c r="AI2120" s="3" t="s">
        <v>118</v>
      </c>
      <c r="AJ2120" s="8"/>
      <c r="AK2120" s="8"/>
      <c r="AL2120" s="8"/>
      <c r="AM2120" s="8"/>
      <c r="AN2120" s="8"/>
      <c r="AO2120" s="8"/>
      <c r="AP2120" s="8"/>
      <c r="AQ2120" s="8"/>
      <c r="AR2120" s="8"/>
      <c r="AS2120" s="8"/>
    </row>
    <row r="2121" spans="1:45" x14ac:dyDescent="0.3">
      <c r="A2121" s="3" t="s">
        <v>507</v>
      </c>
      <c r="B2121" s="7">
        <v>41805</v>
      </c>
      <c r="C2121" s="5" t="s">
        <v>1307</v>
      </c>
      <c r="D2121" s="6">
        <v>19</v>
      </c>
      <c r="E2121" s="5" t="s">
        <v>1330</v>
      </c>
      <c r="F2121" s="3" t="s">
        <v>132</v>
      </c>
      <c r="G2121" s="3" t="s">
        <v>11</v>
      </c>
      <c r="H2121" s="3" t="s">
        <v>11</v>
      </c>
      <c r="I2121" s="8"/>
      <c r="J2121" s="8"/>
      <c r="K2121" s="8"/>
      <c r="L2121" s="9"/>
      <c r="M2121" s="8"/>
      <c r="N2121" s="8"/>
      <c r="O2121" s="8"/>
      <c r="P2121" s="8"/>
      <c r="Q2121" s="8"/>
      <c r="R2121" s="8"/>
      <c r="S2121" s="8"/>
      <c r="T2121" s="8"/>
      <c r="U2121" s="8"/>
      <c r="V2121" s="8"/>
      <c r="W2121" s="8"/>
      <c r="X2121" s="8"/>
      <c r="Y2121" s="8"/>
      <c r="Z2121" s="8"/>
      <c r="AA2121" s="8"/>
      <c r="AB2121" s="8"/>
      <c r="AC2121" s="8"/>
      <c r="AD2121" s="8"/>
      <c r="AE2121" s="8"/>
      <c r="AF2121" s="8"/>
      <c r="AG2121" s="8"/>
      <c r="AH2121" s="8"/>
      <c r="AI2121" s="3" t="s">
        <v>118</v>
      </c>
      <c r="AJ2121" s="8"/>
      <c r="AK2121" s="8"/>
      <c r="AL2121" s="8"/>
      <c r="AM2121" s="8"/>
      <c r="AN2121" s="8"/>
      <c r="AO2121" s="8"/>
      <c r="AP2121" s="8"/>
      <c r="AQ2121" s="8"/>
      <c r="AR2121" s="8"/>
      <c r="AS2121" s="8"/>
    </row>
    <row r="2122" spans="1:45" x14ac:dyDescent="0.3">
      <c r="A2122" s="3" t="s">
        <v>507</v>
      </c>
      <c r="B2122" s="7">
        <v>41805</v>
      </c>
      <c r="C2122" s="5" t="s">
        <v>1307</v>
      </c>
      <c r="D2122" s="6">
        <v>20</v>
      </c>
      <c r="E2122" s="5" t="s">
        <v>1331</v>
      </c>
      <c r="F2122" s="3" t="s">
        <v>133</v>
      </c>
      <c r="G2122" s="3" t="s">
        <v>11</v>
      </c>
      <c r="H2122" s="3" t="s">
        <v>11</v>
      </c>
      <c r="I2122" s="8"/>
      <c r="J2122" s="8"/>
      <c r="K2122" s="8"/>
      <c r="L2122" s="9"/>
      <c r="M2122" s="8"/>
      <c r="N2122" s="8"/>
      <c r="O2122" s="8"/>
      <c r="P2122" s="8"/>
      <c r="Q2122" s="8"/>
      <c r="R2122" s="8"/>
      <c r="S2122" s="8"/>
      <c r="T2122" s="8"/>
      <c r="U2122" s="8"/>
      <c r="V2122" s="8"/>
      <c r="W2122" s="8"/>
      <c r="X2122" s="8"/>
      <c r="Y2122" s="8"/>
      <c r="Z2122" s="8"/>
      <c r="AA2122" s="8"/>
      <c r="AB2122" s="8"/>
      <c r="AC2122" s="8"/>
      <c r="AD2122" s="8"/>
      <c r="AE2122" s="8"/>
      <c r="AF2122" s="8"/>
      <c r="AG2122" s="8"/>
      <c r="AH2122" s="8"/>
      <c r="AI2122" s="3" t="s">
        <v>118</v>
      </c>
      <c r="AJ2122" s="8"/>
      <c r="AK2122" s="8"/>
      <c r="AL2122" s="8"/>
      <c r="AM2122" s="8"/>
      <c r="AN2122" s="8"/>
      <c r="AO2122" s="8"/>
      <c r="AP2122" s="8"/>
      <c r="AQ2122" s="8"/>
      <c r="AR2122" s="8"/>
      <c r="AS2122" s="8"/>
    </row>
    <row r="2123" spans="1:45" x14ac:dyDescent="0.3">
      <c r="A2123" s="3" t="s">
        <v>507</v>
      </c>
      <c r="B2123" s="7">
        <v>41805</v>
      </c>
      <c r="C2123" s="5" t="s">
        <v>1307</v>
      </c>
      <c r="D2123" s="6">
        <v>20</v>
      </c>
      <c r="E2123" s="5" t="s">
        <v>1332</v>
      </c>
      <c r="F2123" s="3" t="s">
        <v>134</v>
      </c>
      <c r="G2123" s="3" t="s">
        <v>11</v>
      </c>
      <c r="H2123" s="3" t="s">
        <v>11</v>
      </c>
      <c r="I2123" s="3" t="s">
        <v>135</v>
      </c>
      <c r="J2123" s="8"/>
      <c r="K2123" s="8"/>
      <c r="L2123" s="9"/>
      <c r="M2123" s="8"/>
      <c r="N2123" s="8"/>
      <c r="O2123" s="8"/>
      <c r="P2123" s="8"/>
      <c r="Q2123" s="8"/>
      <c r="R2123" s="8"/>
      <c r="S2123" s="8"/>
      <c r="T2123" s="8"/>
      <c r="U2123" s="8"/>
      <c r="V2123" s="8"/>
      <c r="W2123" s="8"/>
      <c r="X2123" s="8"/>
      <c r="Y2123" s="8"/>
      <c r="Z2123" s="8"/>
      <c r="AA2123" s="8"/>
      <c r="AB2123" s="8"/>
      <c r="AC2123" s="8"/>
      <c r="AD2123" s="8"/>
      <c r="AE2123" s="8"/>
      <c r="AF2123" s="8"/>
      <c r="AG2123" s="8"/>
      <c r="AH2123" s="8"/>
      <c r="AI2123" s="3" t="s">
        <v>118</v>
      </c>
      <c r="AJ2123" s="8"/>
      <c r="AK2123" s="8"/>
      <c r="AL2123" s="8"/>
      <c r="AM2123" s="8"/>
      <c r="AN2123" s="8"/>
      <c r="AO2123" s="8"/>
      <c r="AP2123" s="8"/>
      <c r="AQ2123" s="8"/>
      <c r="AR2123" s="8"/>
      <c r="AS2123" s="8"/>
    </row>
    <row r="2124" spans="1:45" x14ac:dyDescent="0.3">
      <c r="A2124" s="3" t="s">
        <v>507</v>
      </c>
      <c r="B2124" s="7">
        <v>41805</v>
      </c>
      <c r="C2124" s="5" t="s">
        <v>1307</v>
      </c>
      <c r="D2124" s="6">
        <v>21</v>
      </c>
      <c r="E2124" s="5" t="s">
        <v>1333</v>
      </c>
      <c r="F2124" s="3" t="s">
        <v>136</v>
      </c>
      <c r="G2124" s="3" t="s">
        <v>11</v>
      </c>
      <c r="H2124" s="3" t="s">
        <v>11</v>
      </c>
      <c r="I2124" s="3" t="s">
        <v>12</v>
      </c>
      <c r="J2124" s="8"/>
      <c r="K2124" s="8"/>
      <c r="L2124" s="9"/>
      <c r="M2124" s="8"/>
      <c r="N2124" s="8"/>
      <c r="O2124" s="8"/>
      <c r="P2124" s="8"/>
      <c r="Q2124" s="8"/>
      <c r="R2124" s="8"/>
      <c r="S2124" s="8"/>
      <c r="T2124" s="8"/>
      <c r="U2124" s="8"/>
      <c r="V2124" s="8"/>
      <c r="W2124" s="8"/>
      <c r="X2124" s="8"/>
      <c r="Y2124" s="8"/>
      <c r="Z2124" s="8"/>
      <c r="AA2124" s="8"/>
      <c r="AB2124" s="8"/>
      <c r="AC2124" s="8"/>
      <c r="AD2124" s="8"/>
      <c r="AE2124" s="8"/>
      <c r="AF2124" s="8"/>
      <c r="AG2124" s="8"/>
      <c r="AH2124" s="8"/>
      <c r="AI2124" s="3" t="s">
        <v>118</v>
      </c>
      <c r="AJ2124" s="8"/>
      <c r="AK2124" s="8"/>
      <c r="AL2124" s="8"/>
      <c r="AM2124" s="8"/>
      <c r="AN2124" s="8"/>
      <c r="AO2124" s="8"/>
      <c r="AP2124" s="8"/>
      <c r="AQ2124" s="8"/>
      <c r="AR2124" s="8"/>
      <c r="AS2124" s="8"/>
    </row>
    <row r="2125" spans="1:45" x14ac:dyDescent="0.3">
      <c r="A2125" s="3" t="s">
        <v>507</v>
      </c>
      <c r="B2125" s="7">
        <v>41805</v>
      </c>
      <c r="C2125" s="5" t="s">
        <v>1307</v>
      </c>
      <c r="D2125" s="6">
        <v>21</v>
      </c>
      <c r="E2125" s="5" t="s">
        <v>1334</v>
      </c>
      <c r="F2125" s="3" t="s">
        <v>137</v>
      </c>
      <c r="G2125" s="3" t="s">
        <v>11</v>
      </c>
      <c r="H2125" s="3" t="s">
        <v>11</v>
      </c>
      <c r="I2125" s="8"/>
      <c r="J2125" s="8"/>
      <c r="K2125" s="8"/>
      <c r="L2125" s="9"/>
      <c r="M2125" s="8"/>
      <c r="N2125" s="8"/>
      <c r="O2125" s="8"/>
      <c r="P2125" s="8"/>
      <c r="Q2125" s="8"/>
      <c r="R2125" s="8"/>
      <c r="S2125" s="8"/>
      <c r="T2125" s="8"/>
      <c r="U2125" s="8"/>
      <c r="V2125" s="8"/>
      <c r="W2125" s="8"/>
      <c r="X2125" s="8"/>
      <c r="Y2125" s="8"/>
      <c r="Z2125" s="8"/>
      <c r="AA2125" s="8"/>
      <c r="AB2125" s="8"/>
      <c r="AC2125" s="8"/>
      <c r="AD2125" s="8"/>
      <c r="AE2125" s="8"/>
      <c r="AF2125" s="8"/>
      <c r="AG2125" s="8"/>
      <c r="AH2125" s="8"/>
      <c r="AI2125" s="3" t="s">
        <v>118</v>
      </c>
      <c r="AJ2125" s="8"/>
      <c r="AK2125" s="8"/>
      <c r="AL2125" s="8"/>
      <c r="AM2125" s="8"/>
      <c r="AN2125" s="8"/>
      <c r="AO2125" s="8"/>
      <c r="AP2125" s="8"/>
      <c r="AQ2125" s="8"/>
      <c r="AR2125" s="8"/>
      <c r="AS2125" s="8"/>
    </row>
    <row r="2126" spans="1:45" x14ac:dyDescent="0.3">
      <c r="A2126" s="3" t="s">
        <v>507</v>
      </c>
      <c r="B2126" s="7">
        <v>41805</v>
      </c>
      <c r="C2126" s="5" t="s">
        <v>1307</v>
      </c>
      <c r="D2126" s="6">
        <v>22</v>
      </c>
      <c r="E2126" s="5" t="s">
        <v>1335</v>
      </c>
      <c r="F2126" s="3" t="s">
        <v>138</v>
      </c>
      <c r="G2126" s="3" t="s">
        <v>13</v>
      </c>
      <c r="H2126" s="3" t="s">
        <v>14</v>
      </c>
      <c r="I2126" s="8"/>
      <c r="J2126" s="3" t="s">
        <v>24</v>
      </c>
      <c r="K2126" s="3" t="s">
        <v>17</v>
      </c>
      <c r="L2126" s="3" t="s">
        <v>1186</v>
      </c>
      <c r="M2126" s="3" t="s">
        <v>18</v>
      </c>
      <c r="N2126" s="3" t="s">
        <v>21</v>
      </c>
      <c r="O2126" s="3" t="s">
        <v>139</v>
      </c>
      <c r="P2126" s="8">
        <v>37.65</v>
      </c>
      <c r="Q2126" s="8">
        <v>23.5</v>
      </c>
      <c r="R2126" s="8">
        <v>35.5</v>
      </c>
      <c r="S2126" s="8"/>
      <c r="T2126" s="8"/>
      <c r="U2126" s="8"/>
      <c r="V2126" s="8"/>
      <c r="W2126" s="8">
        <v>16</v>
      </c>
      <c r="X2126" s="8">
        <v>222</v>
      </c>
      <c r="Y2126" s="8">
        <v>206</v>
      </c>
      <c r="Z2126" s="8">
        <v>76</v>
      </c>
      <c r="AA2126" s="8"/>
      <c r="AB2126" s="8"/>
      <c r="AC2126" s="8">
        <v>1096</v>
      </c>
      <c r="AD2126" s="8">
        <v>342</v>
      </c>
      <c r="AE2126" s="8">
        <v>211</v>
      </c>
      <c r="AF2126" s="8"/>
      <c r="AG2126" s="8"/>
      <c r="AH2126" s="3" t="s">
        <v>118</v>
      </c>
      <c r="AI2126" s="3" t="s">
        <v>118</v>
      </c>
      <c r="AJ2126" s="3" t="s">
        <v>140</v>
      </c>
      <c r="AK2126" s="8"/>
      <c r="AL2126" s="8"/>
      <c r="AM2126" s="8"/>
      <c r="AN2126" s="8"/>
      <c r="AO2126" s="8"/>
      <c r="AP2126" s="8"/>
      <c r="AQ2126" s="8"/>
      <c r="AR2126" s="8"/>
      <c r="AS2126" s="8"/>
    </row>
    <row r="2127" spans="1:45" x14ac:dyDescent="0.3">
      <c r="A2127" s="3" t="s">
        <v>507</v>
      </c>
      <c r="B2127" s="7">
        <v>41805</v>
      </c>
      <c r="C2127" s="5" t="s">
        <v>1307</v>
      </c>
      <c r="D2127" s="6">
        <v>22</v>
      </c>
      <c r="E2127" s="5" t="s">
        <v>1336</v>
      </c>
      <c r="F2127" s="3" t="s">
        <v>141</v>
      </c>
      <c r="G2127" s="3" t="s">
        <v>11</v>
      </c>
      <c r="H2127" s="3" t="s">
        <v>11</v>
      </c>
      <c r="I2127" s="8"/>
      <c r="J2127" s="8"/>
      <c r="K2127" s="8"/>
      <c r="L2127" s="9"/>
      <c r="M2127" s="8"/>
      <c r="N2127" s="8"/>
      <c r="O2127" s="8"/>
      <c r="P2127" s="8"/>
      <c r="Q2127" s="8"/>
      <c r="R2127" s="8"/>
      <c r="S2127" s="8"/>
      <c r="T2127" s="8"/>
      <c r="U2127" s="8"/>
      <c r="V2127" s="8"/>
      <c r="W2127" s="8"/>
      <c r="X2127" s="8"/>
      <c r="Y2127" s="8"/>
      <c r="Z2127" s="8"/>
      <c r="AA2127" s="8"/>
      <c r="AB2127" s="8"/>
      <c r="AC2127" s="8"/>
      <c r="AD2127" s="8"/>
      <c r="AE2127" s="8"/>
      <c r="AF2127" s="8"/>
      <c r="AG2127" s="8"/>
      <c r="AH2127" s="8"/>
      <c r="AI2127" s="3" t="s">
        <v>118</v>
      </c>
      <c r="AJ2127" s="8"/>
      <c r="AK2127" s="8"/>
      <c r="AL2127" s="8"/>
      <c r="AM2127" s="8"/>
      <c r="AN2127" s="8"/>
      <c r="AO2127" s="8"/>
      <c r="AP2127" s="8"/>
      <c r="AQ2127" s="8"/>
      <c r="AR2127" s="8"/>
      <c r="AS2127" s="8"/>
    </row>
    <row r="2128" spans="1:45" x14ac:dyDescent="0.3">
      <c r="A2128" s="3" t="s">
        <v>507</v>
      </c>
      <c r="B2128" s="7">
        <v>41805</v>
      </c>
      <c r="C2128" s="5" t="s">
        <v>1307</v>
      </c>
      <c r="D2128" s="6">
        <v>23</v>
      </c>
      <c r="E2128" s="5" t="s">
        <v>1337</v>
      </c>
      <c r="F2128" s="3" t="s">
        <v>142</v>
      </c>
      <c r="G2128" s="3" t="s">
        <v>11</v>
      </c>
      <c r="H2128" s="3" t="s">
        <v>11</v>
      </c>
      <c r="I2128" s="8"/>
      <c r="J2128" s="8"/>
      <c r="K2128" s="8"/>
      <c r="L2128" s="9"/>
      <c r="M2128" s="8"/>
      <c r="N2128" s="8"/>
      <c r="O2128" s="8"/>
      <c r="P2128" s="8"/>
      <c r="Q2128" s="8"/>
      <c r="R2128" s="8"/>
      <c r="S2128" s="8"/>
      <c r="T2128" s="8"/>
      <c r="U2128" s="8"/>
      <c r="V2128" s="8"/>
      <c r="W2128" s="8"/>
      <c r="X2128" s="8"/>
      <c r="Y2128" s="8"/>
      <c r="Z2128" s="8"/>
      <c r="AA2128" s="8"/>
      <c r="AB2128" s="8"/>
      <c r="AC2128" s="8"/>
      <c r="AD2128" s="8"/>
      <c r="AE2128" s="8"/>
      <c r="AF2128" s="8"/>
      <c r="AG2128" s="8"/>
      <c r="AH2128" s="8"/>
      <c r="AI2128" s="3" t="s">
        <v>118</v>
      </c>
      <c r="AJ2128" s="8"/>
      <c r="AK2128" s="8"/>
      <c r="AL2128" s="8"/>
      <c r="AM2128" s="8"/>
      <c r="AN2128" s="8"/>
      <c r="AO2128" s="8"/>
      <c r="AP2128" s="8"/>
      <c r="AQ2128" s="8"/>
      <c r="AR2128" s="8"/>
      <c r="AS2128" s="8"/>
    </row>
    <row r="2129" spans="1:45" x14ac:dyDescent="0.3">
      <c r="A2129" s="3" t="s">
        <v>507</v>
      </c>
      <c r="B2129" s="7">
        <v>41805</v>
      </c>
      <c r="C2129" s="5" t="s">
        <v>1307</v>
      </c>
      <c r="D2129" s="6">
        <v>23</v>
      </c>
      <c r="E2129" s="5" t="s">
        <v>1338</v>
      </c>
      <c r="F2129" s="3" t="s">
        <v>143</v>
      </c>
      <c r="G2129" s="3" t="s">
        <v>11</v>
      </c>
      <c r="H2129" s="3" t="s">
        <v>11</v>
      </c>
      <c r="I2129" s="8"/>
      <c r="J2129" s="8"/>
      <c r="K2129" s="8"/>
      <c r="L2129" s="9"/>
      <c r="M2129" s="8"/>
      <c r="N2129" s="8"/>
      <c r="O2129" s="8"/>
      <c r="P2129" s="8"/>
      <c r="Q2129" s="8"/>
      <c r="R2129" s="8"/>
      <c r="S2129" s="8"/>
      <c r="T2129" s="8"/>
      <c r="U2129" s="8"/>
      <c r="V2129" s="8"/>
      <c r="W2129" s="8"/>
      <c r="X2129" s="8"/>
      <c r="Y2129" s="8"/>
      <c r="Z2129" s="8"/>
      <c r="AA2129" s="8"/>
      <c r="AB2129" s="8"/>
      <c r="AC2129" s="8"/>
      <c r="AD2129" s="8"/>
      <c r="AE2129" s="8"/>
      <c r="AF2129" s="8"/>
      <c r="AG2129" s="8"/>
      <c r="AH2129" s="8"/>
      <c r="AI2129" s="3" t="s">
        <v>118</v>
      </c>
      <c r="AJ2129" s="8"/>
      <c r="AK2129" s="8"/>
      <c r="AL2129" s="8"/>
      <c r="AM2129" s="8"/>
      <c r="AN2129" s="8"/>
      <c r="AO2129" s="8"/>
      <c r="AP2129" s="8"/>
      <c r="AQ2129" s="8"/>
      <c r="AR2129" s="8"/>
      <c r="AS2129" s="8"/>
    </row>
    <row r="2130" spans="1:45" x14ac:dyDescent="0.3">
      <c r="A2130" s="3" t="s">
        <v>507</v>
      </c>
      <c r="B2130" s="7">
        <v>41805</v>
      </c>
      <c r="C2130" s="5" t="s">
        <v>1307</v>
      </c>
      <c r="D2130" s="6">
        <v>24</v>
      </c>
      <c r="E2130" s="5" t="s">
        <v>1339</v>
      </c>
      <c r="F2130" s="3" t="s">
        <v>144</v>
      </c>
      <c r="G2130" s="3" t="s">
        <v>11</v>
      </c>
      <c r="H2130" s="3" t="s">
        <v>11</v>
      </c>
      <c r="I2130" s="8"/>
      <c r="J2130" s="8"/>
      <c r="K2130" s="8"/>
      <c r="L2130" s="9"/>
      <c r="M2130" s="8"/>
      <c r="N2130" s="8"/>
      <c r="O2130" s="8"/>
      <c r="P2130" s="8"/>
      <c r="Q2130" s="8"/>
      <c r="R2130" s="8"/>
      <c r="S2130" s="8"/>
      <c r="T2130" s="8"/>
      <c r="U2130" s="8"/>
      <c r="V2130" s="8"/>
      <c r="W2130" s="8"/>
      <c r="X2130" s="8"/>
      <c r="Y2130" s="8"/>
      <c r="Z2130" s="8"/>
      <c r="AA2130" s="8"/>
      <c r="AB2130" s="8"/>
      <c r="AC2130" s="8"/>
      <c r="AD2130" s="8"/>
      <c r="AE2130" s="8"/>
      <c r="AF2130" s="8"/>
      <c r="AG2130" s="8"/>
      <c r="AH2130" s="8"/>
      <c r="AI2130" s="3" t="s">
        <v>118</v>
      </c>
      <c r="AJ2130" s="8"/>
      <c r="AK2130" s="8"/>
      <c r="AL2130" s="8"/>
      <c r="AM2130" s="8"/>
      <c r="AN2130" s="8"/>
      <c r="AO2130" s="8"/>
      <c r="AP2130" s="8"/>
      <c r="AQ2130" s="8"/>
      <c r="AR2130" s="8"/>
      <c r="AS2130" s="8"/>
    </row>
    <row r="2131" spans="1:45" x14ac:dyDescent="0.3">
      <c r="A2131" s="3" t="s">
        <v>507</v>
      </c>
      <c r="B2131" s="7">
        <v>41805</v>
      </c>
      <c r="C2131" s="5" t="s">
        <v>1307</v>
      </c>
      <c r="D2131" s="6">
        <v>24</v>
      </c>
      <c r="E2131" s="5" t="s">
        <v>1340</v>
      </c>
      <c r="F2131" s="3" t="s">
        <v>145</v>
      </c>
      <c r="G2131" s="3" t="s">
        <v>11</v>
      </c>
      <c r="H2131" s="3" t="s">
        <v>11</v>
      </c>
      <c r="I2131" s="8"/>
      <c r="J2131" s="8"/>
      <c r="K2131" s="8"/>
      <c r="L2131" s="9"/>
      <c r="M2131" s="8"/>
      <c r="N2131" s="8"/>
      <c r="O2131" s="8"/>
      <c r="P2131" s="8"/>
      <c r="Q2131" s="8"/>
      <c r="R2131" s="8"/>
      <c r="S2131" s="8"/>
      <c r="T2131" s="8"/>
      <c r="U2131" s="8"/>
      <c r="V2131" s="8"/>
      <c r="W2131" s="8"/>
      <c r="X2131" s="8"/>
      <c r="Y2131" s="8"/>
      <c r="Z2131" s="8"/>
      <c r="AA2131" s="8"/>
      <c r="AB2131" s="8"/>
      <c r="AC2131" s="8"/>
      <c r="AD2131" s="8"/>
      <c r="AE2131" s="8"/>
      <c r="AF2131" s="8"/>
      <c r="AG2131" s="8"/>
      <c r="AH2131" s="8"/>
      <c r="AI2131" s="3" t="s">
        <v>118</v>
      </c>
      <c r="AJ2131" s="8"/>
      <c r="AK2131" s="8"/>
      <c r="AL2131" s="8"/>
      <c r="AM2131" s="8"/>
      <c r="AN2131" s="8"/>
      <c r="AO2131" s="8"/>
      <c r="AP2131" s="8"/>
      <c r="AQ2131" s="8"/>
      <c r="AR2131" s="8"/>
      <c r="AS2131" s="8"/>
    </row>
    <row r="2132" spans="1:45" x14ac:dyDescent="0.3">
      <c r="A2132" s="3" t="s">
        <v>507</v>
      </c>
      <c r="B2132" s="7">
        <v>41805</v>
      </c>
      <c r="C2132" s="5" t="s">
        <v>1307</v>
      </c>
      <c r="D2132" s="6">
        <v>25</v>
      </c>
      <c r="E2132" s="5" t="s">
        <v>1341</v>
      </c>
      <c r="F2132" s="3" t="s">
        <v>146</v>
      </c>
      <c r="G2132" s="3" t="s">
        <v>11</v>
      </c>
      <c r="H2132" s="3" t="s">
        <v>11</v>
      </c>
      <c r="I2132" s="8"/>
      <c r="J2132" s="8"/>
      <c r="K2132" s="8"/>
      <c r="L2132" s="9"/>
      <c r="M2132" s="8"/>
      <c r="N2132" s="8"/>
      <c r="O2132" s="8"/>
      <c r="P2132" s="8"/>
      <c r="Q2132" s="8"/>
      <c r="R2132" s="8"/>
      <c r="S2132" s="8"/>
      <c r="T2132" s="8"/>
      <c r="U2132" s="8"/>
      <c r="V2132" s="8"/>
      <c r="W2132" s="8"/>
      <c r="X2132" s="8"/>
      <c r="Y2132" s="8"/>
      <c r="Z2132" s="8"/>
      <c r="AA2132" s="8"/>
      <c r="AB2132" s="8"/>
      <c r="AC2132" s="8"/>
      <c r="AD2132" s="8"/>
      <c r="AE2132" s="8"/>
      <c r="AF2132" s="8"/>
      <c r="AG2132" s="8"/>
      <c r="AH2132" s="8"/>
      <c r="AI2132" s="3" t="s">
        <v>60</v>
      </c>
      <c r="AJ2132" s="8"/>
      <c r="AK2132" s="8"/>
      <c r="AL2132" s="8"/>
      <c r="AM2132" s="8"/>
      <c r="AN2132" s="8"/>
      <c r="AO2132" s="8"/>
      <c r="AP2132" s="8"/>
      <c r="AQ2132" s="8"/>
      <c r="AR2132" s="8"/>
      <c r="AS2132" s="8"/>
    </row>
    <row r="2133" spans="1:45" x14ac:dyDescent="0.3">
      <c r="A2133" s="3" t="s">
        <v>507</v>
      </c>
      <c r="B2133" s="7">
        <v>41805</v>
      </c>
      <c r="C2133" s="5" t="s">
        <v>1307</v>
      </c>
      <c r="D2133" s="6">
        <v>25</v>
      </c>
      <c r="E2133" s="5" t="s">
        <v>1342</v>
      </c>
      <c r="F2133" s="3" t="s">
        <v>147</v>
      </c>
      <c r="G2133" s="3" t="s">
        <v>11</v>
      </c>
      <c r="H2133" s="3" t="s">
        <v>11</v>
      </c>
      <c r="I2133" s="3" t="s">
        <v>12</v>
      </c>
      <c r="J2133" s="8"/>
      <c r="K2133" s="8"/>
      <c r="L2133" s="9"/>
      <c r="M2133" s="8"/>
      <c r="N2133" s="8"/>
      <c r="O2133" s="8"/>
      <c r="P2133" s="8"/>
      <c r="Q2133" s="8"/>
      <c r="R2133" s="8"/>
      <c r="S2133" s="8"/>
      <c r="T2133" s="8"/>
      <c r="U2133" s="8"/>
      <c r="V2133" s="8"/>
      <c r="W2133" s="8"/>
      <c r="X2133" s="8"/>
      <c r="Y2133" s="8"/>
      <c r="Z2133" s="8"/>
      <c r="AA2133" s="8"/>
      <c r="AB2133" s="8"/>
      <c r="AC2133" s="8"/>
      <c r="AD2133" s="8"/>
      <c r="AE2133" s="8"/>
      <c r="AF2133" s="8"/>
      <c r="AG2133" s="8"/>
      <c r="AH2133" s="8"/>
      <c r="AI2133" s="3" t="s">
        <v>60</v>
      </c>
      <c r="AJ2133" s="8"/>
      <c r="AK2133" s="8"/>
      <c r="AL2133" s="8"/>
      <c r="AM2133" s="8"/>
      <c r="AN2133" s="8"/>
      <c r="AO2133" s="8"/>
      <c r="AP2133" s="8"/>
      <c r="AQ2133" s="8"/>
      <c r="AR2133" s="8"/>
      <c r="AS2133" s="8"/>
    </row>
    <row r="2134" spans="1:45" x14ac:dyDescent="0.3">
      <c r="A2134" s="3" t="s">
        <v>507</v>
      </c>
      <c r="B2134" s="7">
        <v>41805</v>
      </c>
      <c r="C2134" s="5" t="s">
        <v>1307</v>
      </c>
      <c r="D2134" s="6">
        <v>26</v>
      </c>
      <c r="E2134" s="5" t="s">
        <v>1343</v>
      </c>
      <c r="F2134" s="3" t="s">
        <v>148</v>
      </c>
      <c r="G2134" s="3" t="s">
        <v>11</v>
      </c>
      <c r="H2134" s="3" t="s">
        <v>11</v>
      </c>
      <c r="I2134" s="8"/>
      <c r="J2134" s="8"/>
      <c r="K2134" s="8"/>
      <c r="L2134" s="9"/>
      <c r="M2134" s="8"/>
      <c r="N2134" s="8"/>
      <c r="O2134" s="8"/>
      <c r="P2134" s="8"/>
      <c r="Q2134" s="8"/>
      <c r="R2134" s="8"/>
      <c r="S2134" s="8"/>
      <c r="T2134" s="8"/>
      <c r="U2134" s="8"/>
      <c r="V2134" s="8"/>
      <c r="W2134" s="8"/>
      <c r="X2134" s="8"/>
      <c r="Y2134" s="8"/>
      <c r="Z2134" s="8"/>
      <c r="AA2134" s="8"/>
      <c r="AB2134" s="8"/>
      <c r="AC2134" s="8"/>
      <c r="AD2134" s="8"/>
      <c r="AE2134" s="8"/>
      <c r="AF2134" s="8"/>
      <c r="AG2134" s="8"/>
      <c r="AH2134" s="8"/>
      <c r="AI2134" s="3" t="s">
        <v>60</v>
      </c>
      <c r="AJ2134" s="8"/>
      <c r="AK2134" s="8"/>
      <c r="AL2134" s="8"/>
      <c r="AM2134" s="8"/>
      <c r="AN2134" s="8"/>
      <c r="AO2134" s="8"/>
      <c r="AP2134" s="8"/>
      <c r="AQ2134" s="8"/>
      <c r="AR2134" s="8"/>
      <c r="AS2134" s="8"/>
    </row>
    <row r="2135" spans="1:45" x14ac:dyDescent="0.3">
      <c r="A2135" s="3" t="s">
        <v>507</v>
      </c>
      <c r="B2135" s="7">
        <v>41805</v>
      </c>
      <c r="C2135" s="5" t="s">
        <v>1307</v>
      </c>
      <c r="D2135" s="6">
        <v>26</v>
      </c>
      <c r="E2135" s="5" t="s">
        <v>1344</v>
      </c>
      <c r="F2135" s="3" t="s">
        <v>149</v>
      </c>
      <c r="G2135" s="3" t="s">
        <v>11</v>
      </c>
      <c r="H2135" s="3" t="s">
        <v>11</v>
      </c>
      <c r="I2135" s="8"/>
      <c r="J2135" s="8"/>
      <c r="K2135" s="8"/>
      <c r="L2135" s="9"/>
      <c r="M2135" s="8"/>
      <c r="N2135" s="8"/>
      <c r="O2135" s="8"/>
      <c r="P2135" s="8"/>
      <c r="Q2135" s="8"/>
      <c r="R2135" s="8"/>
      <c r="S2135" s="8"/>
      <c r="T2135" s="8"/>
      <c r="U2135" s="8"/>
      <c r="V2135" s="8"/>
      <c r="W2135" s="8"/>
      <c r="X2135" s="8"/>
      <c r="Y2135" s="8"/>
      <c r="Z2135" s="8"/>
      <c r="AA2135" s="8"/>
      <c r="AB2135" s="8"/>
      <c r="AC2135" s="8"/>
      <c r="AD2135" s="8"/>
      <c r="AE2135" s="8"/>
      <c r="AF2135" s="8"/>
      <c r="AG2135" s="8"/>
      <c r="AH2135" s="8"/>
      <c r="AI2135" s="3" t="s">
        <v>60</v>
      </c>
      <c r="AJ2135" s="8"/>
      <c r="AK2135" s="8"/>
      <c r="AL2135" s="8"/>
      <c r="AM2135" s="8"/>
      <c r="AN2135" s="8"/>
      <c r="AO2135" s="8"/>
      <c r="AP2135" s="8"/>
      <c r="AQ2135" s="8"/>
      <c r="AR2135" s="8"/>
      <c r="AS2135" s="8"/>
    </row>
    <row r="2136" spans="1:45" x14ac:dyDescent="0.3">
      <c r="A2136" s="3" t="s">
        <v>507</v>
      </c>
      <c r="B2136" s="7">
        <v>41805</v>
      </c>
      <c r="C2136" s="5" t="s">
        <v>1307</v>
      </c>
      <c r="D2136" s="6">
        <v>27</v>
      </c>
      <c r="E2136" s="5" t="s">
        <v>1345</v>
      </c>
      <c r="F2136" s="3" t="s">
        <v>150</v>
      </c>
      <c r="G2136" s="3" t="s">
        <v>11</v>
      </c>
      <c r="H2136" s="3" t="s">
        <v>11</v>
      </c>
      <c r="I2136" s="3" t="s">
        <v>12</v>
      </c>
      <c r="J2136" s="8"/>
      <c r="K2136" s="8"/>
      <c r="L2136" s="9"/>
      <c r="M2136" s="8"/>
      <c r="N2136" s="8"/>
      <c r="O2136" s="8"/>
      <c r="P2136" s="8"/>
      <c r="Q2136" s="8"/>
      <c r="R2136" s="8"/>
      <c r="S2136" s="8"/>
      <c r="T2136" s="8"/>
      <c r="U2136" s="8"/>
      <c r="V2136" s="8"/>
      <c r="W2136" s="8"/>
      <c r="X2136" s="8"/>
      <c r="Y2136" s="8"/>
      <c r="Z2136" s="8"/>
      <c r="AA2136" s="8"/>
      <c r="AB2136" s="8"/>
      <c r="AC2136" s="8"/>
      <c r="AD2136" s="8"/>
      <c r="AE2136" s="8"/>
      <c r="AF2136" s="8"/>
      <c r="AG2136" s="8"/>
      <c r="AH2136" s="8"/>
      <c r="AI2136" s="3" t="s">
        <v>60</v>
      </c>
      <c r="AJ2136" s="8"/>
      <c r="AK2136" s="8"/>
      <c r="AL2136" s="8"/>
      <c r="AM2136" s="8"/>
      <c r="AN2136" s="8"/>
      <c r="AO2136" s="8"/>
      <c r="AP2136" s="8"/>
      <c r="AQ2136" s="8"/>
      <c r="AR2136" s="8"/>
      <c r="AS2136" s="8"/>
    </row>
    <row r="2137" spans="1:45" x14ac:dyDescent="0.3">
      <c r="A2137" s="3" t="s">
        <v>507</v>
      </c>
      <c r="B2137" s="7">
        <v>41805</v>
      </c>
      <c r="C2137" s="5" t="s">
        <v>1307</v>
      </c>
      <c r="D2137" s="6">
        <v>27</v>
      </c>
      <c r="E2137" s="5" t="s">
        <v>1346</v>
      </c>
      <c r="F2137" s="3" t="s">
        <v>151</v>
      </c>
      <c r="G2137" s="3" t="s">
        <v>11</v>
      </c>
      <c r="H2137" s="3" t="s">
        <v>11</v>
      </c>
      <c r="I2137" s="8"/>
      <c r="J2137" s="8"/>
      <c r="K2137" s="8"/>
      <c r="L2137" s="9"/>
      <c r="M2137" s="8"/>
      <c r="N2137" s="8"/>
      <c r="O2137" s="8"/>
      <c r="P2137" s="8"/>
      <c r="Q2137" s="8"/>
      <c r="R2137" s="8"/>
      <c r="S2137" s="8"/>
      <c r="T2137" s="8"/>
      <c r="U2137" s="8"/>
      <c r="V2137" s="8"/>
      <c r="W2137" s="8"/>
      <c r="X2137" s="8"/>
      <c r="Y2137" s="8"/>
      <c r="Z2137" s="8"/>
      <c r="AA2137" s="8"/>
      <c r="AB2137" s="8"/>
      <c r="AC2137" s="8"/>
      <c r="AD2137" s="8"/>
      <c r="AE2137" s="8"/>
      <c r="AF2137" s="8"/>
      <c r="AG2137" s="8"/>
      <c r="AH2137" s="8"/>
      <c r="AI2137" s="3" t="s">
        <v>60</v>
      </c>
      <c r="AJ2137" s="8"/>
      <c r="AK2137" s="8"/>
      <c r="AL2137" s="8"/>
      <c r="AM2137" s="8"/>
      <c r="AN2137" s="8"/>
      <c r="AO2137" s="8"/>
      <c r="AP2137" s="8"/>
      <c r="AQ2137" s="8"/>
      <c r="AR2137" s="8"/>
      <c r="AS2137" s="8"/>
    </row>
    <row r="2138" spans="1:45" x14ac:dyDescent="0.3">
      <c r="A2138" s="3" t="s">
        <v>507</v>
      </c>
      <c r="B2138" s="7">
        <v>41805</v>
      </c>
      <c r="C2138" s="5" t="s">
        <v>1307</v>
      </c>
      <c r="D2138" s="6">
        <v>28</v>
      </c>
      <c r="E2138" s="5" t="s">
        <v>1347</v>
      </c>
      <c r="F2138" s="3" t="s">
        <v>152</v>
      </c>
      <c r="G2138" s="3" t="s">
        <v>11</v>
      </c>
      <c r="H2138" s="3" t="s">
        <v>11</v>
      </c>
      <c r="I2138" s="3" t="s">
        <v>12</v>
      </c>
      <c r="J2138" s="8"/>
      <c r="K2138" s="8"/>
      <c r="L2138" s="9"/>
      <c r="M2138" s="8"/>
      <c r="N2138" s="8"/>
      <c r="O2138" s="8"/>
      <c r="P2138" s="8"/>
      <c r="Q2138" s="8"/>
      <c r="R2138" s="8"/>
      <c r="S2138" s="8"/>
      <c r="T2138" s="8"/>
      <c r="U2138" s="8"/>
      <c r="V2138" s="8"/>
      <c r="W2138" s="8"/>
      <c r="X2138" s="8"/>
      <c r="Y2138" s="8"/>
      <c r="Z2138" s="8"/>
      <c r="AA2138" s="8"/>
      <c r="AB2138" s="8"/>
      <c r="AC2138" s="8"/>
      <c r="AD2138" s="8"/>
      <c r="AE2138" s="8"/>
      <c r="AF2138" s="8"/>
      <c r="AG2138" s="8"/>
      <c r="AH2138" s="8"/>
      <c r="AI2138" s="3" t="s">
        <v>60</v>
      </c>
      <c r="AJ2138" s="8"/>
      <c r="AK2138" s="8"/>
      <c r="AL2138" s="8"/>
      <c r="AM2138" s="8"/>
      <c r="AN2138" s="8"/>
      <c r="AO2138" s="8"/>
      <c r="AP2138" s="8"/>
      <c r="AQ2138" s="8"/>
      <c r="AR2138" s="8"/>
      <c r="AS2138" s="8"/>
    </row>
    <row r="2139" spans="1:45" x14ac:dyDescent="0.3">
      <c r="A2139" s="3" t="s">
        <v>507</v>
      </c>
      <c r="B2139" s="7">
        <v>41805</v>
      </c>
      <c r="C2139" s="5" t="s">
        <v>1307</v>
      </c>
      <c r="D2139" s="6">
        <v>28</v>
      </c>
      <c r="E2139" s="5" t="s">
        <v>1348</v>
      </c>
      <c r="F2139" s="3" t="s">
        <v>153</v>
      </c>
      <c r="G2139" s="3" t="s">
        <v>11</v>
      </c>
      <c r="H2139" s="3" t="s">
        <v>11</v>
      </c>
      <c r="I2139" s="8"/>
      <c r="J2139" s="8"/>
      <c r="K2139" s="8"/>
      <c r="L2139" s="9"/>
      <c r="M2139" s="8"/>
      <c r="N2139" s="8"/>
      <c r="O2139" s="8"/>
      <c r="P2139" s="8"/>
      <c r="Q2139" s="8"/>
      <c r="R2139" s="8"/>
      <c r="S2139" s="8"/>
      <c r="T2139" s="8"/>
      <c r="U2139" s="8"/>
      <c r="V2139" s="8"/>
      <c r="W2139" s="8"/>
      <c r="X2139" s="8"/>
      <c r="Y2139" s="8"/>
      <c r="Z2139" s="8"/>
      <c r="AA2139" s="8"/>
      <c r="AB2139" s="8"/>
      <c r="AC2139" s="8"/>
      <c r="AD2139" s="8"/>
      <c r="AE2139" s="8"/>
      <c r="AF2139" s="8"/>
      <c r="AG2139" s="8"/>
      <c r="AH2139" s="8"/>
      <c r="AI2139" s="3" t="s">
        <v>60</v>
      </c>
      <c r="AJ2139" s="8"/>
      <c r="AK2139" s="8"/>
      <c r="AL2139" s="8"/>
      <c r="AM2139" s="8"/>
      <c r="AN2139" s="8"/>
      <c r="AO2139" s="8"/>
      <c r="AP2139" s="8"/>
      <c r="AQ2139" s="8"/>
      <c r="AR2139" s="8"/>
      <c r="AS2139" s="8"/>
    </row>
    <row r="2140" spans="1:45" x14ac:dyDescent="0.3">
      <c r="A2140" s="3" t="s">
        <v>507</v>
      </c>
      <c r="B2140" s="7">
        <v>41805</v>
      </c>
      <c r="C2140" s="5" t="s">
        <v>1307</v>
      </c>
      <c r="D2140" s="6">
        <v>29</v>
      </c>
      <c r="E2140" s="5" t="s">
        <v>1349</v>
      </c>
      <c r="F2140" s="3" t="s">
        <v>154</v>
      </c>
      <c r="G2140" s="3" t="s">
        <v>11</v>
      </c>
      <c r="H2140" s="3" t="s">
        <v>11</v>
      </c>
      <c r="I2140" s="8"/>
      <c r="J2140" s="8"/>
      <c r="K2140" s="8"/>
      <c r="L2140" s="9"/>
      <c r="M2140" s="8"/>
      <c r="N2140" s="8"/>
      <c r="O2140" s="8"/>
      <c r="P2140" s="8"/>
      <c r="Q2140" s="8"/>
      <c r="R2140" s="8"/>
      <c r="S2140" s="8"/>
      <c r="T2140" s="8"/>
      <c r="U2140" s="8"/>
      <c r="V2140" s="8"/>
      <c r="W2140" s="8"/>
      <c r="X2140" s="8"/>
      <c r="Y2140" s="8"/>
      <c r="Z2140" s="8"/>
      <c r="AA2140" s="8"/>
      <c r="AB2140" s="8"/>
      <c r="AC2140" s="8"/>
      <c r="AD2140" s="8"/>
      <c r="AE2140" s="8"/>
      <c r="AF2140" s="8"/>
      <c r="AG2140" s="8"/>
      <c r="AH2140" s="8"/>
      <c r="AI2140" s="3" t="s">
        <v>60</v>
      </c>
      <c r="AJ2140" s="8"/>
      <c r="AK2140" s="8"/>
      <c r="AL2140" s="8"/>
      <c r="AM2140" s="8"/>
      <c r="AN2140" s="8"/>
      <c r="AO2140" s="8"/>
      <c r="AP2140" s="8"/>
      <c r="AQ2140" s="8"/>
      <c r="AR2140" s="8"/>
      <c r="AS2140" s="8"/>
    </row>
    <row r="2141" spans="1:45" x14ac:dyDescent="0.3">
      <c r="A2141" s="3" t="s">
        <v>507</v>
      </c>
      <c r="B2141" s="7">
        <v>41805</v>
      </c>
      <c r="C2141" s="5" t="s">
        <v>1307</v>
      </c>
      <c r="D2141" s="6">
        <v>29</v>
      </c>
      <c r="E2141" s="5" t="s">
        <v>1350</v>
      </c>
      <c r="F2141" s="3" t="s">
        <v>155</v>
      </c>
      <c r="G2141" s="3" t="s">
        <v>11</v>
      </c>
      <c r="H2141" s="3" t="s">
        <v>11</v>
      </c>
      <c r="I2141" s="8"/>
      <c r="J2141" s="8"/>
      <c r="K2141" s="8"/>
      <c r="L2141" s="9"/>
      <c r="M2141" s="8"/>
      <c r="N2141" s="8"/>
      <c r="O2141" s="8"/>
      <c r="P2141" s="8"/>
      <c r="Q2141" s="8"/>
      <c r="R2141" s="8"/>
      <c r="S2141" s="8"/>
      <c r="T2141" s="8"/>
      <c r="U2141" s="8"/>
      <c r="V2141" s="8"/>
      <c r="W2141" s="8"/>
      <c r="X2141" s="8"/>
      <c r="Y2141" s="8"/>
      <c r="Z2141" s="8"/>
      <c r="AA2141" s="8"/>
      <c r="AB2141" s="8"/>
      <c r="AC2141" s="8"/>
      <c r="AD2141" s="8"/>
      <c r="AE2141" s="8"/>
      <c r="AF2141" s="8"/>
      <c r="AG2141" s="8"/>
      <c r="AH2141" s="8"/>
      <c r="AI2141" s="3" t="s">
        <v>60</v>
      </c>
      <c r="AJ2141" s="8"/>
      <c r="AK2141" s="8"/>
      <c r="AL2141" s="8"/>
      <c r="AM2141" s="8"/>
      <c r="AN2141" s="8"/>
      <c r="AO2141" s="8"/>
      <c r="AP2141" s="8"/>
      <c r="AQ2141" s="8"/>
      <c r="AR2141" s="8"/>
      <c r="AS2141" s="8"/>
    </row>
    <row r="2142" spans="1:45" x14ac:dyDescent="0.3">
      <c r="A2142" s="3" t="s">
        <v>507</v>
      </c>
      <c r="B2142" s="7">
        <v>41805</v>
      </c>
      <c r="C2142" s="5" t="s">
        <v>1307</v>
      </c>
      <c r="D2142" s="6">
        <v>30</v>
      </c>
      <c r="E2142" s="5" t="s">
        <v>1351</v>
      </c>
      <c r="F2142" s="3" t="s">
        <v>156</v>
      </c>
      <c r="G2142" s="3" t="s">
        <v>11</v>
      </c>
      <c r="H2142" s="3" t="s">
        <v>11</v>
      </c>
      <c r="I2142" s="8"/>
      <c r="J2142" s="8"/>
      <c r="K2142" s="8"/>
      <c r="L2142" s="9"/>
      <c r="M2142" s="8"/>
      <c r="N2142" s="8"/>
      <c r="O2142" s="8"/>
      <c r="P2142" s="8"/>
      <c r="Q2142" s="8"/>
      <c r="R2142" s="8"/>
      <c r="S2142" s="8"/>
      <c r="T2142" s="8"/>
      <c r="U2142" s="8"/>
      <c r="V2142" s="8"/>
      <c r="W2142" s="8"/>
      <c r="X2142" s="8"/>
      <c r="Y2142" s="8"/>
      <c r="Z2142" s="8"/>
      <c r="AA2142" s="8"/>
      <c r="AB2142" s="8"/>
      <c r="AC2142" s="8"/>
      <c r="AD2142" s="8"/>
      <c r="AE2142" s="8"/>
      <c r="AF2142" s="8"/>
      <c r="AG2142" s="8"/>
      <c r="AH2142" s="8"/>
      <c r="AI2142" s="3" t="s">
        <v>60</v>
      </c>
      <c r="AJ2142" s="8"/>
      <c r="AK2142" s="8"/>
      <c r="AL2142" s="8"/>
      <c r="AM2142" s="8"/>
      <c r="AN2142" s="8"/>
      <c r="AO2142" s="8"/>
      <c r="AP2142" s="8"/>
      <c r="AQ2142" s="8"/>
      <c r="AR2142" s="8"/>
      <c r="AS2142" s="8"/>
    </row>
    <row r="2143" spans="1:45" x14ac:dyDescent="0.3">
      <c r="A2143" s="3" t="s">
        <v>507</v>
      </c>
      <c r="B2143" s="7">
        <v>41805</v>
      </c>
      <c r="C2143" s="5" t="s">
        <v>1307</v>
      </c>
      <c r="D2143" s="6">
        <v>30</v>
      </c>
      <c r="E2143" s="5" t="s">
        <v>1352</v>
      </c>
      <c r="F2143" s="3" t="s">
        <v>157</v>
      </c>
      <c r="G2143" s="3" t="s">
        <v>11</v>
      </c>
      <c r="H2143" s="3" t="s">
        <v>11</v>
      </c>
      <c r="I2143" s="8"/>
      <c r="J2143" s="8"/>
      <c r="K2143" s="8"/>
      <c r="L2143" s="9"/>
      <c r="M2143" s="8"/>
      <c r="N2143" s="8"/>
      <c r="O2143" s="8"/>
      <c r="P2143" s="8"/>
      <c r="Q2143" s="8"/>
      <c r="R2143" s="8"/>
      <c r="S2143" s="8"/>
      <c r="T2143" s="8"/>
      <c r="U2143" s="8"/>
      <c r="V2143" s="8"/>
      <c r="W2143" s="8"/>
      <c r="X2143" s="8"/>
      <c r="Y2143" s="8"/>
      <c r="Z2143" s="8"/>
      <c r="AA2143" s="8"/>
      <c r="AB2143" s="8"/>
      <c r="AC2143" s="8"/>
      <c r="AD2143" s="8"/>
      <c r="AE2143" s="8"/>
      <c r="AF2143" s="8"/>
      <c r="AG2143" s="8"/>
      <c r="AH2143" s="8"/>
      <c r="AI2143" s="3" t="s">
        <v>60</v>
      </c>
      <c r="AJ2143" s="8"/>
      <c r="AK2143" s="8"/>
      <c r="AL2143" s="8"/>
      <c r="AM2143" s="8"/>
      <c r="AN2143" s="8"/>
      <c r="AO2143" s="8"/>
      <c r="AP2143" s="8"/>
      <c r="AQ2143" s="8"/>
      <c r="AR2143" s="8"/>
      <c r="AS2143" s="8"/>
    </row>
    <row r="2144" spans="1:45" x14ac:dyDescent="0.3">
      <c r="A2144" s="3" t="s">
        <v>507</v>
      </c>
      <c r="B2144" s="7">
        <v>41805</v>
      </c>
      <c r="C2144" s="5" t="s">
        <v>1307</v>
      </c>
      <c r="D2144" s="6">
        <v>31</v>
      </c>
      <c r="E2144" s="5" t="s">
        <v>1353</v>
      </c>
      <c r="F2144" s="3" t="s">
        <v>158</v>
      </c>
      <c r="G2144" s="3" t="s">
        <v>11</v>
      </c>
      <c r="H2144" s="3" t="s">
        <v>11</v>
      </c>
      <c r="I2144" s="3" t="s">
        <v>12</v>
      </c>
      <c r="J2144" s="8"/>
      <c r="K2144" s="8"/>
      <c r="L2144" s="9"/>
      <c r="M2144" s="8"/>
      <c r="N2144" s="8"/>
      <c r="O2144" s="8"/>
      <c r="P2144" s="8"/>
      <c r="Q2144" s="8"/>
      <c r="R2144" s="8"/>
      <c r="S2144" s="8"/>
      <c r="T2144" s="8"/>
      <c r="U2144" s="8"/>
      <c r="V2144" s="8"/>
      <c r="W2144" s="8"/>
      <c r="X2144" s="8"/>
      <c r="Y2144" s="8"/>
      <c r="Z2144" s="8"/>
      <c r="AA2144" s="8"/>
      <c r="AB2144" s="8"/>
      <c r="AC2144" s="8"/>
      <c r="AD2144" s="8"/>
      <c r="AE2144" s="8"/>
      <c r="AF2144" s="8"/>
      <c r="AG2144" s="8"/>
      <c r="AH2144" s="8"/>
      <c r="AI2144" s="3" t="s">
        <v>60</v>
      </c>
      <c r="AJ2144" s="8"/>
      <c r="AK2144" s="8"/>
      <c r="AL2144" s="8"/>
      <c r="AM2144" s="8"/>
      <c r="AN2144" s="8"/>
      <c r="AO2144" s="8"/>
      <c r="AP2144" s="8"/>
      <c r="AQ2144" s="8"/>
      <c r="AR2144" s="8"/>
      <c r="AS2144" s="8"/>
    </row>
    <row r="2145" spans="1:45" x14ac:dyDescent="0.3">
      <c r="A2145" s="3" t="s">
        <v>507</v>
      </c>
      <c r="B2145" s="7">
        <v>41805</v>
      </c>
      <c r="C2145" s="5" t="s">
        <v>1307</v>
      </c>
      <c r="D2145" s="6">
        <v>31</v>
      </c>
      <c r="E2145" s="5" t="s">
        <v>1354</v>
      </c>
      <c r="F2145" s="3" t="s">
        <v>159</v>
      </c>
      <c r="G2145" s="3" t="s">
        <v>13</v>
      </c>
      <c r="H2145" s="3" t="s">
        <v>11</v>
      </c>
      <c r="I2145" s="8"/>
      <c r="J2145" s="8"/>
      <c r="K2145" s="8"/>
      <c r="L2145" s="9"/>
      <c r="M2145" s="8"/>
      <c r="N2145" s="8"/>
      <c r="O2145" s="8"/>
      <c r="P2145" s="8"/>
      <c r="Q2145" s="8"/>
      <c r="R2145" s="8"/>
      <c r="S2145" s="8"/>
      <c r="T2145" s="8"/>
      <c r="U2145" s="8"/>
      <c r="V2145" s="8"/>
      <c r="W2145" s="8"/>
      <c r="X2145" s="8"/>
      <c r="Y2145" s="8"/>
      <c r="Z2145" s="8"/>
      <c r="AA2145" s="8"/>
      <c r="AB2145" s="8"/>
      <c r="AC2145" s="8"/>
      <c r="AD2145" s="8"/>
      <c r="AE2145" s="8"/>
      <c r="AF2145" s="8"/>
      <c r="AG2145" s="8"/>
      <c r="AH2145" s="8"/>
      <c r="AI2145" s="3" t="s">
        <v>60</v>
      </c>
      <c r="AJ2145" s="8"/>
      <c r="AK2145" s="8"/>
      <c r="AL2145" s="8"/>
      <c r="AM2145" s="8"/>
      <c r="AN2145" s="8"/>
      <c r="AO2145" s="8"/>
      <c r="AP2145" s="8"/>
      <c r="AQ2145" s="8"/>
      <c r="AR2145" s="8"/>
      <c r="AS2145" s="8"/>
    </row>
    <row r="2146" spans="1:45" x14ac:dyDescent="0.3">
      <c r="A2146" s="3" t="s">
        <v>507</v>
      </c>
      <c r="B2146" s="7">
        <v>41805</v>
      </c>
      <c r="C2146" s="5" t="s">
        <v>1307</v>
      </c>
      <c r="D2146" s="6">
        <v>32</v>
      </c>
      <c r="E2146" s="5" t="s">
        <v>1355</v>
      </c>
      <c r="F2146" s="3" t="s">
        <v>160</v>
      </c>
      <c r="G2146" s="3" t="s">
        <v>11</v>
      </c>
      <c r="H2146" s="3" t="s">
        <v>11</v>
      </c>
      <c r="I2146" s="8"/>
      <c r="J2146" s="8"/>
      <c r="K2146" s="8"/>
      <c r="L2146" s="9"/>
      <c r="M2146" s="8"/>
      <c r="N2146" s="8"/>
      <c r="O2146" s="8"/>
      <c r="P2146" s="8"/>
      <c r="Q2146" s="8"/>
      <c r="R2146" s="8"/>
      <c r="S2146" s="8"/>
      <c r="T2146" s="8"/>
      <c r="U2146" s="8"/>
      <c r="V2146" s="8"/>
      <c r="W2146" s="8"/>
      <c r="X2146" s="8"/>
      <c r="Y2146" s="8"/>
      <c r="Z2146" s="8"/>
      <c r="AA2146" s="8"/>
      <c r="AB2146" s="8"/>
      <c r="AC2146" s="8"/>
      <c r="AD2146" s="8"/>
      <c r="AE2146" s="8"/>
      <c r="AF2146" s="8"/>
      <c r="AG2146" s="8"/>
      <c r="AH2146" s="8"/>
      <c r="AI2146" s="3" t="s">
        <v>60</v>
      </c>
      <c r="AJ2146" s="8"/>
      <c r="AK2146" s="8"/>
      <c r="AL2146" s="8"/>
      <c r="AM2146" s="8"/>
      <c r="AN2146" s="8"/>
      <c r="AO2146" s="8"/>
      <c r="AP2146" s="8"/>
      <c r="AQ2146" s="8"/>
      <c r="AR2146" s="8"/>
      <c r="AS2146" s="8"/>
    </row>
    <row r="2147" spans="1:45" x14ac:dyDescent="0.3">
      <c r="A2147" s="3" t="s">
        <v>507</v>
      </c>
      <c r="B2147" s="7">
        <v>41805</v>
      </c>
      <c r="C2147" s="5" t="s">
        <v>1307</v>
      </c>
      <c r="D2147" s="6">
        <v>32</v>
      </c>
      <c r="E2147" s="5" t="s">
        <v>1356</v>
      </c>
      <c r="F2147" s="3" t="s">
        <v>161</v>
      </c>
      <c r="G2147" s="3" t="s">
        <v>11</v>
      </c>
      <c r="H2147" s="3" t="s">
        <v>11</v>
      </c>
      <c r="I2147" s="8"/>
      <c r="J2147" s="8"/>
      <c r="K2147" s="8"/>
      <c r="L2147" s="9"/>
      <c r="M2147" s="8"/>
      <c r="N2147" s="8"/>
      <c r="O2147" s="8"/>
      <c r="P2147" s="8"/>
      <c r="Q2147" s="8"/>
      <c r="R2147" s="8"/>
      <c r="S2147" s="8"/>
      <c r="T2147" s="8"/>
      <c r="U2147" s="8"/>
      <c r="V2147" s="8"/>
      <c r="W2147" s="8"/>
      <c r="X2147" s="8"/>
      <c r="Y2147" s="8"/>
      <c r="Z2147" s="8"/>
      <c r="AA2147" s="8"/>
      <c r="AB2147" s="8"/>
      <c r="AC2147" s="8"/>
      <c r="AD2147" s="8"/>
      <c r="AE2147" s="8"/>
      <c r="AF2147" s="8"/>
      <c r="AG2147" s="8"/>
      <c r="AH2147" s="8"/>
      <c r="AI2147" s="3" t="s">
        <v>60</v>
      </c>
      <c r="AJ2147" s="8"/>
      <c r="AK2147" s="8"/>
      <c r="AL2147" s="8"/>
      <c r="AM2147" s="8"/>
      <c r="AN2147" s="8"/>
      <c r="AO2147" s="8"/>
      <c r="AP2147" s="8"/>
      <c r="AQ2147" s="8"/>
      <c r="AR2147" s="8"/>
      <c r="AS2147" s="8"/>
    </row>
    <row r="2148" spans="1:45" x14ac:dyDescent="0.3">
      <c r="A2148" s="3" t="s">
        <v>507</v>
      </c>
      <c r="B2148" s="7">
        <v>41805</v>
      </c>
      <c r="C2148" s="5" t="s">
        <v>1307</v>
      </c>
      <c r="D2148" s="6">
        <v>33</v>
      </c>
      <c r="E2148" s="5" t="s">
        <v>1357</v>
      </c>
      <c r="F2148" s="3" t="s">
        <v>162</v>
      </c>
      <c r="G2148" s="3" t="s">
        <v>11</v>
      </c>
      <c r="H2148" s="3" t="s">
        <v>11</v>
      </c>
      <c r="I2148" s="3" t="s">
        <v>12</v>
      </c>
      <c r="J2148" s="8"/>
      <c r="K2148" s="8"/>
      <c r="L2148" s="9"/>
      <c r="M2148" s="8"/>
      <c r="N2148" s="8"/>
      <c r="O2148" s="8"/>
      <c r="P2148" s="8"/>
      <c r="Q2148" s="8"/>
      <c r="R2148" s="8"/>
      <c r="S2148" s="8"/>
      <c r="T2148" s="8"/>
      <c r="U2148" s="8"/>
      <c r="V2148" s="8"/>
      <c r="W2148" s="8"/>
      <c r="X2148" s="8"/>
      <c r="Y2148" s="8"/>
      <c r="Z2148" s="8"/>
      <c r="AA2148" s="8"/>
      <c r="AB2148" s="8"/>
      <c r="AC2148" s="8"/>
      <c r="AD2148" s="8"/>
      <c r="AE2148" s="8"/>
      <c r="AF2148" s="8"/>
      <c r="AG2148" s="8"/>
      <c r="AH2148" s="8"/>
      <c r="AI2148" s="3" t="s">
        <v>60</v>
      </c>
      <c r="AJ2148" s="8"/>
      <c r="AK2148" s="8"/>
      <c r="AL2148" s="8"/>
      <c r="AM2148" s="8"/>
      <c r="AN2148" s="8"/>
      <c r="AO2148" s="8"/>
      <c r="AP2148" s="8"/>
      <c r="AQ2148" s="8"/>
      <c r="AR2148" s="8"/>
      <c r="AS2148" s="8"/>
    </row>
    <row r="2149" spans="1:45" x14ac:dyDescent="0.3">
      <c r="A2149" s="3" t="s">
        <v>507</v>
      </c>
      <c r="B2149" s="7">
        <v>41805</v>
      </c>
      <c r="C2149" s="5" t="s">
        <v>1307</v>
      </c>
      <c r="D2149" s="6">
        <v>33</v>
      </c>
      <c r="E2149" s="5" t="s">
        <v>1358</v>
      </c>
      <c r="F2149" s="3" t="s">
        <v>163</v>
      </c>
      <c r="G2149" s="3" t="s">
        <v>11</v>
      </c>
      <c r="H2149" s="3" t="s">
        <v>11</v>
      </c>
      <c r="I2149" s="8"/>
      <c r="J2149" s="8"/>
      <c r="K2149" s="8"/>
      <c r="L2149" s="9"/>
      <c r="M2149" s="8"/>
      <c r="N2149" s="8"/>
      <c r="O2149" s="8"/>
      <c r="P2149" s="8"/>
      <c r="Q2149" s="8"/>
      <c r="R2149" s="8"/>
      <c r="S2149" s="8"/>
      <c r="T2149" s="8"/>
      <c r="U2149" s="8"/>
      <c r="V2149" s="8"/>
      <c r="W2149" s="8"/>
      <c r="X2149" s="8"/>
      <c r="Y2149" s="8"/>
      <c r="Z2149" s="8"/>
      <c r="AA2149" s="8"/>
      <c r="AB2149" s="8"/>
      <c r="AC2149" s="8"/>
      <c r="AD2149" s="8"/>
      <c r="AE2149" s="8"/>
      <c r="AF2149" s="8"/>
      <c r="AG2149" s="8"/>
      <c r="AH2149" s="8"/>
      <c r="AI2149" s="3" t="s">
        <v>60</v>
      </c>
      <c r="AJ2149" s="8"/>
      <c r="AK2149" s="8"/>
      <c r="AL2149" s="8"/>
      <c r="AM2149" s="8"/>
      <c r="AN2149" s="8"/>
      <c r="AO2149" s="8"/>
      <c r="AP2149" s="8"/>
      <c r="AQ2149" s="8"/>
      <c r="AR2149" s="8"/>
      <c r="AS2149" s="8"/>
    </row>
    <row r="2150" spans="1:45" x14ac:dyDescent="0.3">
      <c r="A2150" s="3" t="s">
        <v>507</v>
      </c>
      <c r="B2150" s="7">
        <v>41805</v>
      </c>
      <c r="C2150" s="5" t="s">
        <v>1307</v>
      </c>
      <c r="D2150" s="6">
        <v>34</v>
      </c>
      <c r="E2150" s="5" t="s">
        <v>1359</v>
      </c>
      <c r="F2150" s="3" t="s">
        <v>164</v>
      </c>
      <c r="G2150" s="3" t="s">
        <v>11</v>
      </c>
      <c r="H2150" s="3" t="s">
        <v>11</v>
      </c>
      <c r="I2150" s="8"/>
      <c r="J2150" s="8"/>
      <c r="K2150" s="8"/>
      <c r="L2150" s="9"/>
      <c r="M2150" s="8"/>
      <c r="N2150" s="8"/>
      <c r="O2150" s="8"/>
      <c r="P2150" s="8"/>
      <c r="Q2150" s="8"/>
      <c r="R2150" s="8"/>
      <c r="S2150" s="8"/>
      <c r="T2150" s="8"/>
      <c r="U2150" s="8"/>
      <c r="V2150" s="8"/>
      <c r="W2150" s="8"/>
      <c r="X2150" s="8"/>
      <c r="Y2150" s="8"/>
      <c r="Z2150" s="8"/>
      <c r="AA2150" s="8"/>
      <c r="AB2150" s="8"/>
      <c r="AC2150" s="8"/>
      <c r="AD2150" s="8"/>
      <c r="AE2150" s="8"/>
      <c r="AF2150" s="8"/>
      <c r="AG2150" s="8"/>
      <c r="AH2150" s="8"/>
      <c r="AI2150" s="3" t="s">
        <v>60</v>
      </c>
      <c r="AJ2150" s="8"/>
      <c r="AK2150" s="8"/>
      <c r="AL2150" s="8"/>
      <c r="AM2150" s="8"/>
      <c r="AN2150" s="8"/>
      <c r="AO2150" s="8"/>
      <c r="AP2150" s="8"/>
      <c r="AQ2150" s="8"/>
      <c r="AR2150" s="8"/>
      <c r="AS2150" s="8"/>
    </row>
    <row r="2151" spans="1:45" x14ac:dyDescent="0.3">
      <c r="A2151" s="3" t="s">
        <v>507</v>
      </c>
      <c r="B2151" s="7">
        <v>41805</v>
      </c>
      <c r="C2151" s="5" t="s">
        <v>1307</v>
      </c>
      <c r="D2151" s="6">
        <v>34</v>
      </c>
      <c r="E2151" s="5" t="s">
        <v>1360</v>
      </c>
      <c r="F2151" s="3" t="s">
        <v>165</v>
      </c>
      <c r="G2151" s="3" t="s">
        <v>11</v>
      </c>
      <c r="H2151" s="3" t="s">
        <v>11</v>
      </c>
      <c r="I2151" s="8"/>
      <c r="J2151" s="8"/>
      <c r="K2151" s="8"/>
      <c r="L2151" s="9"/>
      <c r="M2151" s="8"/>
      <c r="N2151" s="8"/>
      <c r="O2151" s="8"/>
      <c r="P2151" s="8"/>
      <c r="Q2151" s="8"/>
      <c r="R2151" s="8"/>
      <c r="S2151" s="8"/>
      <c r="T2151" s="8"/>
      <c r="U2151" s="8"/>
      <c r="V2151" s="8"/>
      <c r="W2151" s="8"/>
      <c r="X2151" s="8"/>
      <c r="Y2151" s="8"/>
      <c r="Z2151" s="8"/>
      <c r="AA2151" s="8"/>
      <c r="AB2151" s="8"/>
      <c r="AC2151" s="8"/>
      <c r="AD2151" s="8"/>
      <c r="AE2151" s="8"/>
      <c r="AF2151" s="8"/>
      <c r="AG2151" s="8"/>
      <c r="AH2151" s="8"/>
      <c r="AI2151" s="3" t="s">
        <v>60</v>
      </c>
      <c r="AJ2151" s="8"/>
      <c r="AK2151" s="8"/>
      <c r="AL2151" s="8"/>
      <c r="AM2151" s="8"/>
      <c r="AN2151" s="8"/>
      <c r="AO2151" s="8"/>
      <c r="AP2151" s="8"/>
      <c r="AQ2151" s="8"/>
      <c r="AR2151" s="8"/>
      <c r="AS2151" s="8"/>
    </row>
    <row r="2152" spans="1:45" x14ac:dyDescent="0.3">
      <c r="A2152" s="3" t="s">
        <v>507</v>
      </c>
      <c r="B2152" s="7">
        <v>41805</v>
      </c>
      <c r="C2152" s="5" t="s">
        <v>1307</v>
      </c>
      <c r="D2152" s="6">
        <v>35</v>
      </c>
      <c r="E2152" s="5" t="s">
        <v>1361</v>
      </c>
      <c r="F2152" s="3" t="s">
        <v>166</v>
      </c>
      <c r="G2152" s="3" t="s">
        <v>11</v>
      </c>
      <c r="H2152" s="3" t="s">
        <v>11</v>
      </c>
      <c r="I2152" s="3" t="s">
        <v>12</v>
      </c>
      <c r="J2152" s="8"/>
      <c r="K2152" s="8"/>
      <c r="L2152" s="9"/>
      <c r="M2152" s="8"/>
      <c r="N2152" s="8"/>
      <c r="O2152" s="8"/>
      <c r="P2152" s="8"/>
      <c r="Q2152" s="8"/>
      <c r="R2152" s="8"/>
      <c r="S2152" s="8"/>
      <c r="T2152" s="8"/>
      <c r="U2152" s="8"/>
      <c r="V2152" s="8"/>
      <c r="W2152" s="8"/>
      <c r="X2152" s="8"/>
      <c r="Y2152" s="8"/>
      <c r="Z2152" s="8"/>
      <c r="AA2152" s="8"/>
      <c r="AB2152" s="8"/>
      <c r="AC2152" s="8"/>
      <c r="AD2152" s="8"/>
      <c r="AE2152" s="8"/>
      <c r="AF2152" s="8"/>
      <c r="AG2152" s="8"/>
      <c r="AH2152" s="8"/>
      <c r="AI2152" s="3" t="s">
        <v>60</v>
      </c>
      <c r="AJ2152" s="8"/>
      <c r="AK2152" s="8"/>
      <c r="AL2152" s="8"/>
      <c r="AM2152" s="8"/>
      <c r="AN2152" s="8"/>
      <c r="AO2152" s="8"/>
      <c r="AP2152" s="8"/>
      <c r="AQ2152" s="8"/>
      <c r="AR2152" s="8"/>
      <c r="AS2152" s="8"/>
    </row>
    <row r="2153" spans="1:45" x14ac:dyDescent="0.3">
      <c r="A2153" s="3" t="s">
        <v>507</v>
      </c>
      <c r="B2153" s="7">
        <v>41805</v>
      </c>
      <c r="C2153" s="5" t="s">
        <v>1307</v>
      </c>
      <c r="D2153" s="6">
        <v>35</v>
      </c>
      <c r="E2153" s="5" t="s">
        <v>1362</v>
      </c>
      <c r="F2153" s="3" t="s">
        <v>167</v>
      </c>
      <c r="G2153" s="3" t="s">
        <v>11</v>
      </c>
      <c r="H2153" s="3" t="s">
        <v>11</v>
      </c>
      <c r="I2153" s="8"/>
      <c r="J2153" s="8"/>
      <c r="K2153" s="8"/>
      <c r="L2153" s="9"/>
      <c r="M2153" s="8"/>
      <c r="N2153" s="8"/>
      <c r="O2153" s="8"/>
      <c r="P2153" s="8"/>
      <c r="Q2153" s="8"/>
      <c r="R2153" s="8"/>
      <c r="S2153" s="8"/>
      <c r="T2153" s="8"/>
      <c r="U2153" s="8"/>
      <c r="V2153" s="8"/>
      <c r="W2153" s="8"/>
      <c r="X2153" s="8"/>
      <c r="Y2153" s="8"/>
      <c r="Z2153" s="8"/>
      <c r="AA2153" s="8"/>
      <c r="AB2153" s="8"/>
      <c r="AC2153" s="8"/>
      <c r="AD2153" s="8"/>
      <c r="AE2153" s="8"/>
      <c r="AF2153" s="8"/>
      <c r="AG2153" s="8"/>
      <c r="AH2153" s="8"/>
      <c r="AI2153" s="3" t="s">
        <v>60</v>
      </c>
      <c r="AJ2153" s="8"/>
      <c r="AK2153" s="8"/>
      <c r="AL2153" s="8"/>
      <c r="AM2153" s="8"/>
      <c r="AN2153" s="8"/>
      <c r="AO2153" s="8"/>
      <c r="AP2153" s="8"/>
      <c r="AQ2153" s="8"/>
      <c r="AR2153" s="8"/>
      <c r="AS2153" s="8"/>
    </row>
    <row r="2154" spans="1:45" x14ac:dyDescent="0.3">
      <c r="A2154" s="3" t="s">
        <v>507</v>
      </c>
      <c r="B2154" s="7">
        <v>41805</v>
      </c>
      <c r="C2154" s="5" t="s">
        <v>1307</v>
      </c>
      <c r="D2154" s="6">
        <v>36</v>
      </c>
      <c r="E2154" s="5" t="s">
        <v>1363</v>
      </c>
      <c r="F2154" s="3" t="s">
        <v>168</v>
      </c>
      <c r="G2154" s="3" t="s">
        <v>11</v>
      </c>
      <c r="H2154" s="3" t="s">
        <v>11</v>
      </c>
      <c r="I2154" s="8"/>
      <c r="J2154" s="8"/>
      <c r="K2154" s="8"/>
      <c r="L2154" s="9"/>
      <c r="M2154" s="8"/>
      <c r="N2154" s="8"/>
      <c r="O2154" s="8"/>
      <c r="P2154" s="8"/>
      <c r="Q2154" s="8"/>
      <c r="R2154" s="8"/>
      <c r="S2154" s="8"/>
      <c r="T2154" s="8"/>
      <c r="U2154" s="8"/>
      <c r="V2154" s="8"/>
      <c r="W2154" s="8"/>
      <c r="X2154" s="8"/>
      <c r="Y2154" s="8"/>
      <c r="Z2154" s="8"/>
      <c r="AA2154" s="8"/>
      <c r="AB2154" s="8"/>
      <c r="AC2154" s="8"/>
      <c r="AD2154" s="8"/>
      <c r="AE2154" s="8"/>
      <c r="AF2154" s="8"/>
      <c r="AG2154" s="8"/>
      <c r="AH2154" s="8"/>
      <c r="AI2154" s="3" t="s">
        <v>60</v>
      </c>
      <c r="AJ2154" s="8"/>
      <c r="AK2154" s="8"/>
      <c r="AL2154" s="8"/>
      <c r="AM2154" s="8"/>
      <c r="AN2154" s="8"/>
      <c r="AO2154" s="8"/>
      <c r="AP2154" s="8"/>
      <c r="AQ2154" s="8"/>
      <c r="AR2154" s="8"/>
      <c r="AS2154" s="8"/>
    </row>
    <row r="2155" spans="1:45" x14ac:dyDescent="0.3">
      <c r="A2155" s="3" t="s">
        <v>507</v>
      </c>
      <c r="B2155" s="7">
        <v>41805</v>
      </c>
      <c r="C2155" s="5" t="s">
        <v>1307</v>
      </c>
      <c r="D2155" s="6">
        <v>36</v>
      </c>
      <c r="E2155" s="5" t="s">
        <v>1364</v>
      </c>
      <c r="F2155" s="3" t="s">
        <v>169</v>
      </c>
      <c r="G2155" s="3" t="s">
        <v>11</v>
      </c>
      <c r="H2155" s="3" t="s">
        <v>11</v>
      </c>
      <c r="I2155" s="3" t="s">
        <v>12</v>
      </c>
      <c r="J2155" s="8"/>
      <c r="K2155" s="8"/>
      <c r="L2155" s="9"/>
      <c r="M2155" s="8"/>
      <c r="N2155" s="8"/>
      <c r="O2155" s="8"/>
      <c r="P2155" s="8"/>
      <c r="Q2155" s="8"/>
      <c r="R2155" s="8"/>
      <c r="S2155" s="8"/>
      <c r="T2155" s="8"/>
      <c r="U2155" s="8"/>
      <c r="V2155" s="8"/>
      <c r="W2155" s="8"/>
      <c r="X2155" s="8"/>
      <c r="Y2155" s="8"/>
      <c r="Z2155" s="8"/>
      <c r="AA2155" s="8"/>
      <c r="AB2155" s="8"/>
      <c r="AC2155" s="8"/>
      <c r="AD2155" s="8"/>
      <c r="AE2155" s="8"/>
      <c r="AF2155" s="8"/>
      <c r="AG2155" s="8"/>
      <c r="AH2155" s="8"/>
      <c r="AI2155" s="3" t="s">
        <v>60</v>
      </c>
      <c r="AJ2155" s="8"/>
      <c r="AK2155" s="8"/>
      <c r="AL2155" s="8"/>
      <c r="AM2155" s="8"/>
      <c r="AN2155" s="8"/>
      <c r="AO2155" s="8"/>
      <c r="AP2155" s="8"/>
      <c r="AQ2155" s="8"/>
      <c r="AR2155" s="8"/>
      <c r="AS2155" s="8"/>
    </row>
    <row r="2156" spans="1:45" x14ac:dyDescent="0.3">
      <c r="A2156" s="3" t="s">
        <v>507</v>
      </c>
      <c r="B2156" s="7">
        <v>41805</v>
      </c>
      <c r="C2156" s="5" t="s">
        <v>1307</v>
      </c>
      <c r="D2156" s="6">
        <v>37</v>
      </c>
      <c r="E2156" s="5" t="s">
        <v>1365</v>
      </c>
      <c r="F2156" s="3" t="s">
        <v>170</v>
      </c>
      <c r="G2156" s="3" t="s">
        <v>11</v>
      </c>
      <c r="H2156" s="3" t="s">
        <v>15</v>
      </c>
      <c r="I2156" s="3" t="s">
        <v>12</v>
      </c>
      <c r="J2156" s="8"/>
      <c r="K2156" s="8"/>
      <c r="L2156" s="9"/>
      <c r="M2156" s="8"/>
      <c r="N2156" s="8"/>
      <c r="O2156" s="8"/>
      <c r="P2156" s="8"/>
      <c r="Q2156" s="8"/>
      <c r="R2156" s="8"/>
      <c r="S2156" s="8"/>
      <c r="T2156" s="8"/>
      <c r="U2156" s="8"/>
      <c r="V2156" s="8"/>
      <c r="W2156" s="8"/>
      <c r="X2156" s="8"/>
      <c r="Y2156" s="8"/>
      <c r="Z2156" s="8"/>
      <c r="AA2156" s="8"/>
      <c r="AB2156" s="8"/>
      <c r="AC2156" s="8"/>
      <c r="AD2156" s="8"/>
      <c r="AE2156" s="8"/>
      <c r="AF2156" s="8"/>
      <c r="AG2156" s="8"/>
      <c r="AH2156" s="8"/>
      <c r="AI2156" s="3" t="s">
        <v>61</v>
      </c>
      <c r="AJ2156" s="8"/>
      <c r="AK2156" s="8"/>
      <c r="AL2156" s="8"/>
      <c r="AM2156" s="8"/>
      <c r="AN2156" s="8"/>
      <c r="AO2156" s="8"/>
      <c r="AP2156" s="8"/>
      <c r="AQ2156" s="8"/>
      <c r="AR2156" s="8"/>
      <c r="AS2156" s="8"/>
    </row>
    <row r="2157" spans="1:45" x14ac:dyDescent="0.3">
      <c r="A2157" s="3" t="s">
        <v>507</v>
      </c>
      <c r="B2157" s="7">
        <v>41805</v>
      </c>
      <c r="C2157" s="5" t="s">
        <v>1307</v>
      </c>
      <c r="D2157" s="6">
        <v>37</v>
      </c>
      <c r="E2157" s="5" t="s">
        <v>1366</v>
      </c>
      <c r="F2157" s="3" t="s">
        <v>171</v>
      </c>
      <c r="G2157" s="3" t="s">
        <v>11</v>
      </c>
      <c r="H2157" s="3" t="s">
        <v>11</v>
      </c>
      <c r="I2157" s="8"/>
      <c r="J2157" s="8"/>
      <c r="K2157" s="8"/>
      <c r="L2157" s="9"/>
      <c r="M2157" s="8"/>
      <c r="N2157" s="8"/>
      <c r="O2157" s="8"/>
      <c r="P2157" s="8"/>
      <c r="Q2157" s="8"/>
      <c r="R2157" s="8"/>
      <c r="S2157" s="8"/>
      <c r="T2157" s="8"/>
      <c r="U2157" s="8"/>
      <c r="V2157" s="8"/>
      <c r="W2157" s="8"/>
      <c r="X2157" s="8"/>
      <c r="Y2157" s="8"/>
      <c r="Z2157" s="8"/>
      <c r="AA2157" s="8"/>
      <c r="AB2157" s="8"/>
      <c r="AC2157" s="8"/>
      <c r="AD2157" s="8"/>
      <c r="AE2157" s="8"/>
      <c r="AF2157" s="8"/>
      <c r="AG2157" s="8"/>
      <c r="AH2157" s="8"/>
      <c r="AI2157" s="3" t="s">
        <v>61</v>
      </c>
      <c r="AJ2157" s="8"/>
      <c r="AK2157" s="8"/>
      <c r="AL2157" s="8"/>
      <c r="AM2157" s="8"/>
      <c r="AN2157" s="8"/>
      <c r="AO2157" s="8"/>
      <c r="AP2157" s="8"/>
      <c r="AQ2157" s="8"/>
      <c r="AR2157" s="8"/>
      <c r="AS2157" s="8"/>
    </row>
    <row r="2158" spans="1:45" x14ac:dyDescent="0.3">
      <c r="A2158" s="3" t="s">
        <v>507</v>
      </c>
      <c r="B2158" s="7">
        <v>41805</v>
      </c>
      <c r="C2158" s="5" t="s">
        <v>1307</v>
      </c>
      <c r="D2158" s="6">
        <v>38</v>
      </c>
      <c r="E2158" s="5" t="s">
        <v>1367</v>
      </c>
      <c r="F2158" s="3" t="s">
        <v>172</v>
      </c>
      <c r="G2158" s="3" t="s">
        <v>11</v>
      </c>
      <c r="H2158" s="3" t="s">
        <v>11</v>
      </c>
      <c r="I2158" s="3" t="s">
        <v>12</v>
      </c>
      <c r="J2158" s="8"/>
      <c r="K2158" s="8"/>
      <c r="L2158" s="9"/>
      <c r="M2158" s="8"/>
      <c r="N2158" s="8"/>
      <c r="O2158" s="8"/>
      <c r="P2158" s="8"/>
      <c r="Q2158" s="8"/>
      <c r="R2158" s="8"/>
      <c r="S2158" s="8"/>
      <c r="T2158" s="8"/>
      <c r="U2158" s="8"/>
      <c r="V2158" s="8"/>
      <c r="W2158" s="8"/>
      <c r="X2158" s="8"/>
      <c r="Y2158" s="8"/>
      <c r="Z2158" s="8"/>
      <c r="AA2158" s="8"/>
      <c r="AB2158" s="8"/>
      <c r="AC2158" s="8"/>
      <c r="AD2158" s="8"/>
      <c r="AE2158" s="8"/>
      <c r="AF2158" s="8"/>
      <c r="AG2158" s="8"/>
      <c r="AH2158" s="8"/>
      <c r="AI2158" s="3" t="s">
        <v>61</v>
      </c>
      <c r="AJ2158" s="8"/>
      <c r="AK2158" s="8"/>
      <c r="AL2158" s="8"/>
      <c r="AM2158" s="8"/>
      <c r="AN2158" s="8"/>
      <c r="AO2158" s="8"/>
      <c r="AP2158" s="8"/>
      <c r="AQ2158" s="8"/>
      <c r="AR2158" s="8"/>
      <c r="AS2158" s="8"/>
    </row>
    <row r="2159" spans="1:45" x14ac:dyDescent="0.3">
      <c r="A2159" s="3" t="s">
        <v>507</v>
      </c>
      <c r="B2159" s="7">
        <v>41805</v>
      </c>
      <c r="C2159" s="5" t="s">
        <v>1307</v>
      </c>
      <c r="D2159" s="6">
        <v>38</v>
      </c>
      <c r="E2159" s="5" t="s">
        <v>1368</v>
      </c>
      <c r="F2159" s="3" t="s">
        <v>173</v>
      </c>
      <c r="G2159" s="3" t="s">
        <v>11</v>
      </c>
      <c r="H2159" s="3" t="s">
        <v>11</v>
      </c>
      <c r="I2159" s="8"/>
      <c r="J2159" s="8"/>
      <c r="K2159" s="8"/>
      <c r="L2159" s="9"/>
      <c r="M2159" s="8"/>
      <c r="N2159" s="8"/>
      <c r="O2159" s="8"/>
      <c r="P2159" s="8"/>
      <c r="Q2159" s="8"/>
      <c r="R2159" s="8"/>
      <c r="S2159" s="8"/>
      <c r="T2159" s="8"/>
      <c r="U2159" s="8"/>
      <c r="V2159" s="8"/>
      <c r="W2159" s="8"/>
      <c r="X2159" s="8"/>
      <c r="Y2159" s="8"/>
      <c r="Z2159" s="8"/>
      <c r="AA2159" s="8"/>
      <c r="AB2159" s="8"/>
      <c r="AC2159" s="8"/>
      <c r="AD2159" s="8"/>
      <c r="AE2159" s="8"/>
      <c r="AF2159" s="8"/>
      <c r="AG2159" s="8"/>
      <c r="AH2159" s="8"/>
      <c r="AI2159" s="3" t="s">
        <v>61</v>
      </c>
      <c r="AJ2159" s="8"/>
      <c r="AK2159" s="8"/>
      <c r="AL2159" s="8"/>
      <c r="AM2159" s="8"/>
      <c r="AN2159" s="8"/>
      <c r="AO2159" s="8"/>
      <c r="AP2159" s="8"/>
      <c r="AQ2159" s="8"/>
      <c r="AR2159" s="8"/>
      <c r="AS2159" s="8"/>
    </row>
    <row r="2160" spans="1:45" x14ac:dyDescent="0.3">
      <c r="A2160" s="3" t="s">
        <v>507</v>
      </c>
      <c r="B2160" s="7">
        <v>41805</v>
      </c>
      <c r="C2160" s="5" t="s">
        <v>1307</v>
      </c>
      <c r="D2160" s="6">
        <v>39</v>
      </c>
      <c r="E2160" s="5" t="s">
        <v>1369</v>
      </c>
      <c r="F2160" s="3" t="s">
        <v>174</v>
      </c>
      <c r="G2160" s="3" t="s">
        <v>11</v>
      </c>
      <c r="H2160" s="3" t="s">
        <v>11</v>
      </c>
      <c r="I2160" s="8"/>
      <c r="J2160" s="8"/>
      <c r="K2160" s="8"/>
      <c r="L2160" s="9"/>
      <c r="M2160" s="8"/>
      <c r="N2160" s="8"/>
      <c r="O2160" s="8"/>
      <c r="P2160" s="8"/>
      <c r="Q2160" s="8"/>
      <c r="R2160" s="8"/>
      <c r="S2160" s="8"/>
      <c r="T2160" s="8"/>
      <c r="U2160" s="8"/>
      <c r="V2160" s="8"/>
      <c r="W2160" s="8"/>
      <c r="X2160" s="8"/>
      <c r="Y2160" s="8"/>
      <c r="Z2160" s="8"/>
      <c r="AA2160" s="8"/>
      <c r="AB2160" s="8"/>
      <c r="AC2160" s="8"/>
      <c r="AD2160" s="8"/>
      <c r="AE2160" s="8"/>
      <c r="AF2160" s="8"/>
      <c r="AG2160" s="8"/>
      <c r="AH2160" s="8"/>
      <c r="AI2160" s="3" t="s">
        <v>61</v>
      </c>
      <c r="AJ2160" s="8"/>
      <c r="AK2160" s="8"/>
      <c r="AL2160" s="8"/>
      <c r="AM2160" s="8"/>
      <c r="AN2160" s="8"/>
      <c r="AO2160" s="8"/>
      <c r="AP2160" s="8"/>
      <c r="AQ2160" s="8"/>
      <c r="AR2160" s="8"/>
      <c r="AS2160" s="8"/>
    </row>
    <row r="2161" spans="1:45" x14ac:dyDescent="0.3">
      <c r="A2161" s="3" t="s">
        <v>507</v>
      </c>
      <c r="B2161" s="7">
        <v>41805</v>
      </c>
      <c r="C2161" s="5" t="s">
        <v>1307</v>
      </c>
      <c r="D2161" s="6">
        <v>39</v>
      </c>
      <c r="E2161" s="5" t="s">
        <v>1370</v>
      </c>
      <c r="F2161" s="3" t="s">
        <v>175</v>
      </c>
      <c r="G2161" s="3" t="s">
        <v>11</v>
      </c>
      <c r="H2161" s="3" t="s">
        <v>11</v>
      </c>
      <c r="I2161" s="8"/>
      <c r="J2161" s="8"/>
      <c r="K2161" s="8"/>
      <c r="L2161" s="9"/>
      <c r="M2161" s="8"/>
      <c r="N2161" s="8"/>
      <c r="O2161" s="8"/>
      <c r="P2161" s="8"/>
      <c r="Q2161" s="8"/>
      <c r="R2161" s="8"/>
      <c r="S2161" s="8"/>
      <c r="T2161" s="8"/>
      <c r="U2161" s="8"/>
      <c r="V2161" s="8"/>
      <c r="W2161" s="8"/>
      <c r="X2161" s="8"/>
      <c r="Y2161" s="8"/>
      <c r="Z2161" s="8"/>
      <c r="AA2161" s="8"/>
      <c r="AB2161" s="8"/>
      <c r="AC2161" s="8"/>
      <c r="AD2161" s="8"/>
      <c r="AE2161" s="8"/>
      <c r="AF2161" s="8"/>
      <c r="AG2161" s="8"/>
      <c r="AH2161" s="8"/>
      <c r="AI2161" s="3" t="s">
        <v>61</v>
      </c>
      <c r="AJ2161" s="8"/>
      <c r="AK2161" s="8"/>
      <c r="AL2161" s="8"/>
      <c r="AM2161" s="8"/>
      <c r="AN2161" s="8"/>
      <c r="AO2161" s="8"/>
      <c r="AP2161" s="8"/>
      <c r="AQ2161" s="8"/>
      <c r="AR2161" s="8"/>
      <c r="AS2161" s="8"/>
    </row>
    <row r="2162" spans="1:45" x14ac:dyDescent="0.3">
      <c r="A2162" s="3" t="s">
        <v>507</v>
      </c>
      <c r="B2162" s="7">
        <v>41805</v>
      </c>
      <c r="C2162" s="5" t="s">
        <v>1307</v>
      </c>
      <c r="D2162" s="6">
        <v>40</v>
      </c>
      <c r="E2162" s="5" t="s">
        <v>1371</v>
      </c>
      <c r="F2162" s="3" t="s">
        <v>176</v>
      </c>
      <c r="G2162" s="3" t="s">
        <v>11</v>
      </c>
      <c r="H2162" s="3" t="s">
        <v>11</v>
      </c>
      <c r="I2162" s="8"/>
      <c r="J2162" s="8"/>
      <c r="K2162" s="8"/>
      <c r="L2162" s="9"/>
      <c r="M2162" s="8"/>
      <c r="N2162" s="8"/>
      <c r="O2162" s="8"/>
      <c r="P2162" s="8"/>
      <c r="Q2162" s="8"/>
      <c r="R2162" s="8"/>
      <c r="S2162" s="8"/>
      <c r="T2162" s="8"/>
      <c r="U2162" s="8"/>
      <c r="V2162" s="8"/>
      <c r="W2162" s="8"/>
      <c r="X2162" s="8"/>
      <c r="Y2162" s="8"/>
      <c r="Z2162" s="8"/>
      <c r="AA2162" s="8"/>
      <c r="AB2162" s="8"/>
      <c r="AC2162" s="8"/>
      <c r="AD2162" s="8"/>
      <c r="AE2162" s="8"/>
      <c r="AF2162" s="8"/>
      <c r="AG2162" s="8"/>
      <c r="AH2162" s="8"/>
      <c r="AI2162" s="3" t="s">
        <v>61</v>
      </c>
      <c r="AJ2162" s="8"/>
      <c r="AK2162" s="8"/>
      <c r="AL2162" s="8"/>
      <c r="AM2162" s="8"/>
      <c r="AN2162" s="8"/>
      <c r="AO2162" s="8"/>
      <c r="AP2162" s="8"/>
      <c r="AQ2162" s="8"/>
      <c r="AR2162" s="8"/>
      <c r="AS2162" s="8"/>
    </row>
    <row r="2163" spans="1:45" x14ac:dyDescent="0.3">
      <c r="A2163" s="3" t="s">
        <v>507</v>
      </c>
      <c r="B2163" s="7">
        <v>41805</v>
      </c>
      <c r="C2163" s="5" t="s">
        <v>1307</v>
      </c>
      <c r="D2163" s="6">
        <v>40</v>
      </c>
      <c r="E2163" s="5" t="s">
        <v>1372</v>
      </c>
      <c r="F2163" s="3" t="s">
        <v>177</v>
      </c>
      <c r="G2163" s="3" t="s">
        <v>11</v>
      </c>
      <c r="H2163" s="3" t="s">
        <v>11</v>
      </c>
      <c r="I2163" s="8"/>
      <c r="J2163" s="8"/>
      <c r="K2163" s="8"/>
      <c r="L2163" s="9"/>
      <c r="M2163" s="8"/>
      <c r="N2163" s="8"/>
      <c r="O2163" s="8"/>
      <c r="P2163" s="8"/>
      <c r="Q2163" s="8"/>
      <c r="R2163" s="8"/>
      <c r="S2163" s="8"/>
      <c r="T2163" s="8"/>
      <c r="U2163" s="8"/>
      <c r="V2163" s="8"/>
      <c r="W2163" s="8"/>
      <c r="X2163" s="8"/>
      <c r="Y2163" s="8"/>
      <c r="Z2163" s="8"/>
      <c r="AA2163" s="8"/>
      <c r="AB2163" s="8"/>
      <c r="AC2163" s="8"/>
      <c r="AD2163" s="8"/>
      <c r="AE2163" s="8"/>
      <c r="AF2163" s="8"/>
      <c r="AG2163" s="8"/>
      <c r="AH2163" s="8"/>
      <c r="AI2163" s="3" t="s">
        <v>61</v>
      </c>
      <c r="AJ2163" s="8"/>
      <c r="AK2163" s="8"/>
      <c r="AL2163" s="8"/>
      <c r="AM2163" s="8"/>
      <c r="AN2163" s="8"/>
      <c r="AO2163" s="8"/>
      <c r="AP2163" s="8"/>
      <c r="AQ2163" s="8"/>
      <c r="AR2163" s="8"/>
      <c r="AS2163" s="8"/>
    </row>
    <row r="2164" spans="1:45" x14ac:dyDescent="0.3">
      <c r="A2164" s="3" t="s">
        <v>507</v>
      </c>
      <c r="B2164" s="7">
        <v>41805</v>
      </c>
      <c r="C2164" s="5" t="s">
        <v>1307</v>
      </c>
      <c r="D2164" s="6">
        <v>41</v>
      </c>
      <c r="E2164" s="5" t="s">
        <v>1373</v>
      </c>
      <c r="F2164" s="3" t="s">
        <v>178</v>
      </c>
      <c r="G2164" s="3" t="s">
        <v>11</v>
      </c>
      <c r="H2164" s="3" t="s">
        <v>11</v>
      </c>
      <c r="I2164" s="8"/>
      <c r="J2164" s="8"/>
      <c r="K2164" s="8"/>
      <c r="L2164" s="9"/>
      <c r="M2164" s="8"/>
      <c r="N2164" s="8"/>
      <c r="O2164" s="8"/>
      <c r="P2164" s="8"/>
      <c r="Q2164" s="8"/>
      <c r="R2164" s="8"/>
      <c r="S2164" s="8"/>
      <c r="T2164" s="8"/>
      <c r="U2164" s="8"/>
      <c r="V2164" s="8"/>
      <c r="W2164" s="8"/>
      <c r="X2164" s="8"/>
      <c r="Y2164" s="8"/>
      <c r="Z2164" s="8"/>
      <c r="AA2164" s="8"/>
      <c r="AB2164" s="8"/>
      <c r="AC2164" s="8"/>
      <c r="AD2164" s="8"/>
      <c r="AE2164" s="8"/>
      <c r="AF2164" s="8"/>
      <c r="AG2164" s="8"/>
      <c r="AH2164" s="8"/>
      <c r="AI2164" s="3" t="s">
        <v>61</v>
      </c>
      <c r="AJ2164" s="8"/>
      <c r="AK2164" s="8"/>
      <c r="AL2164" s="8"/>
      <c r="AM2164" s="8"/>
      <c r="AN2164" s="8"/>
      <c r="AO2164" s="8"/>
      <c r="AP2164" s="8"/>
      <c r="AQ2164" s="8"/>
      <c r="AR2164" s="8"/>
      <c r="AS2164" s="8"/>
    </row>
    <row r="2165" spans="1:45" x14ac:dyDescent="0.3">
      <c r="A2165" s="3" t="s">
        <v>507</v>
      </c>
      <c r="B2165" s="7">
        <v>41805</v>
      </c>
      <c r="C2165" s="5" t="s">
        <v>1307</v>
      </c>
      <c r="D2165" s="6">
        <v>41</v>
      </c>
      <c r="E2165" s="5" t="s">
        <v>1374</v>
      </c>
      <c r="F2165" s="3" t="s">
        <v>179</v>
      </c>
      <c r="G2165" s="3" t="s">
        <v>11</v>
      </c>
      <c r="H2165" s="3" t="s">
        <v>11</v>
      </c>
      <c r="I2165" s="8"/>
      <c r="J2165" s="8"/>
      <c r="K2165" s="8"/>
      <c r="L2165" s="9"/>
      <c r="M2165" s="8"/>
      <c r="N2165" s="8"/>
      <c r="O2165" s="8"/>
      <c r="P2165" s="8"/>
      <c r="Q2165" s="8"/>
      <c r="R2165" s="8"/>
      <c r="S2165" s="8"/>
      <c r="T2165" s="8"/>
      <c r="U2165" s="8"/>
      <c r="V2165" s="8"/>
      <c r="W2165" s="8"/>
      <c r="X2165" s="8"/>
      <c r="Y2165" s="8"/>
      <c r="Z2165" s="8"/>
      <c r="AA2165" s="8"/>
      <c r="AB2165" s="8"/>
      <c r="AC2165" s="8"/>
      <c r="AD2165" s="8"/>
      <c r="AE2165" s="8"/>
      <c r="AF2165" s="8"/>
      <c r="AG2165" s="8"/>
      <c r="AH2165" s="8"/>
      <c r="AI2165" s="3" t="s">
        <v>61</v>
      </c>
      <c r="AJ2165" s="8"/>
      <c r="AK2165" s="8"/>
      <c r="AL2165" s="8"/>
      <c r="AM2165" s="8"/>
      <c r="AN2165" s="8"/>
      <c r="AO2165" s="8"/>
      <c r="AP2165" s="8"/>
      <c r="AQ2165" s="8"/>
      <c r="AR2165" s="8"/>
      <c r="AS2165" s="8"/>
    </row>
    <row r="2166" spans="1:45" x14ac:dyDescent="0.3">
      <c r="A2166" s="3" t="s">
        <v>507</v>
      </c>
      <c r="B2166" s="7">
        <v>41805</v>
      </c>
      <c r="C2166" s="5" t="s">
        <v>1307</v>
      </c>
      <c r="D2166" s="6">
        <v>42</v>
      </c>
      <c r="E2166" s="5" t="s">
        <v>1375</v>
      </c>
      <c r="F2166" s="3" t="s">
        <v>180</v>
      </c>
      <c r="G2166" s="3" t="s">
        <v>11</v>
      </c>
      <c r="H2166" s="3" t="s">
        <v>11</v>
      </c>
      <c r="I2166" s="8"/>
      <c r="J2166" s="8"/>
      <c r="K2166" s="8"/>
      <c r="L2166" s="9"/>
      <c r="M2166" s="8"/>
      <c r="N2166" s="8"/>
      <c r="O2166" s="8"/>
      <c r="P2166" s="8"/>
      <c r="Q2166" s="8"/>
      <c r="R2166" s="8"/>
      <c r="S2166" s="8"/>
      <c r="T2166" s="8"/>
      <c r="U2166" s="8"/>
      <c r="V2166" s="8"/>
      <c r="W2166" s="8"/>
      <c r="X2166" s="8"/>
      <c r="Y2166" s="8"/>
      <c r="Z2166" s="8"/>
      <c r="AA2166" s="8"/>
      <c r="AB2166" s="8"/>
      <c r="AC2166" s="8"/>
      <c r="AD2166" s="8"/>
      <c r="AE2166" s="8"/>
      <c r="AF2166" s="8"/>
      <c r="AG2166" s="8"/>
      <c r="AH2166" s="8"/>
      <c r="AI2166" s="3" t="s">
        <v>61</v>
      </c>
      <c r="AJ2166" s="8"/>
      <c r="AK2166" s="8"/>
      <c r="AL2166" s="8"/>
      <c r="AM2166" s="8"/>
      <c r="AN2166" s="8"/>
      <c r="AO2166" s="8"/>
      <c r="AP2166" s="8"/>
      <c r="AQ2166" s="8"/>
      <c r="AR2166" s="8"/>
      <c r="AS2166" s="8"/>
    </row>
    <row r="2167" spans="1:45" x14ac:dyDescent="0.3">
      <c r="A2167" s="3" t="s">
        <v>507</v>
      </c>
      <c r="B2167" s="7">
        <v>41805</v>
      </c>
      <c r="C2167" s="5" t="s">
        <v>1307</v>
      </c>
      <c r="D2167" s="6">
        <v>42</v>
      </c>
      <c r="E2167" s="5" t="s">
        <v>1376</v>
      </c>
      <c r="F2167" s="3" t="s">
        <v>181</v>
      </c>
      <c r="G2167" s="3" t="s">
        <v>11</v>
      </c>
      <c r="H2167" s="3" t="s">
        <v>11</v>
      </c>
      <c r="I2167" s="8"/>
      <c r="J2167" s="8"/>
      <c r="K2167" s="8"/>
      <c r="L2167" s="9"/>
      <c r="M2167" s="8"/>
      <c r="N2167" s="8"/>
      <c r="O2167" s="8"/>
      <c r="P2167" s="8"/>
      <c r="Q2167" s="8"/>
      <c r="R2167" s="8"/>
      <c r="S2167" s="8"/>
      <c r="T2167" s="8"/>
      <c r="U2167" s="8"/>
      <c r="V2167" s="8"/>
      <c r="W2167" s="8"/>
      <c r="X2167" s="8"/>
      <c r="Y2167" s="8"/>
      <c r="Z2167" s="8"/>
      <c r="AA2167" s="8"/>
      <c r="AB2167" s="8"/>
      <c r="AC2167" s="8"/>
      <c r="AD2167" s="8"/>
      <c r="AE2167" s="8"/>
      <c r="AF2167" s="8"/>
      <c r="AG2167" s="8"/>
      <c r="AH2167" s="8"/>
      <c r="AI2167" s="3" t="s">
        <v>61</v>
      </c>
      <c r="AJ2167" s="8"/>
      <c r="AK2167" s="8"/>
      <c r="AL2167" s="8"/>
      <c r="AM2167" s="8"/>
      <c r="AN2167" s="8"/>
      <c r="AO2167" s="8"/>
      <c r="AP2167" s="8"/>
      <c r="AQ2167" s="8"/>
      <c r="AR2167" s="8"/>
      <c r="AS2167" s="8"/>
    </row>
    <row r="2168" spans="1:45" x14ac:dyDescent="0.3">
      <c r="A2168" s="3" t="s">
        <v>507</v>
      </c>
      <c r="B2168" s="7">
        <v>41805</v>
      </c>
      <c r="C2168" s="5" t="s">
        <v>1307</v>
      </c>
      <c r="D2168" s="6">
        <v>43</v>
      </c>
      <c r="E2168" s="5" t="s">
        <v>1377</v>
      </c>
      <c r="F2168" s="3" t="s">
        <v>182</v>
      </c>
      <c r="G2168" s="3" t="s">
        <v>11</v>
      </c>
      <c r="H2168" s="3" t="s">
        <v>11</v>
      </c>
      <c r="I2168" s="8"/>
      <c r="J2168" s="8"/>
      <c r="K2168" s="8"/>
      <c r="L2168" s="9"/>
      <c r="M2168" s="8"/>
      <c r="N2168" s="8"/>
      <c r="O2168" s="8"/>
      <c r="P2168" s="8"/>
      <c r="Q2168" s="8"/>
      <c r="R2168" s="8"/>
      <c r="S2168" s="8"/>
      <c r="T2168" s="8"/>
      <c r="U2168" s="8"/>
      <c r="V2168" s="8"/>
      <c r="W2168" s="8"/>
      <c r="X2168" s="8"/>
      <c r="Y2168" s="8"/>
      <c r="Z2168" s="8"/>
      <c r="AA2168" s="8"/>
      <c r="AB2168" s="8"/>
      <c r="AC2168" s="8"/>
      <c r="AD2168" s="8"/>
      <c r="AE2168" s="8"/>
      <c r="AF2168" s="8"/>
      <c r="AG2168" s="8"/>
      <c r="AH2168" s="8"/>
      <c r="AI2168" s="3" t="s">
        <v>61</v>
      </c>
      <c r="AJ2168" s="8"/>
      <c r="AK2168" s="8"/>
      <c r="AL2168" s="8"/>
      <c r="AM2168" s="8"/>
      <c r="AN2168" s="8"/>
      <c r="AO2168" s="8"/>
      <c r="AP2168" s="8"/>
      <c r="AQ2168" s="8"/>
      <c r="AR2168" s="8"/>
      <c r="AS2168" s="8"/>
    </row>
    <row r="2169" spans="1:45" x14ac:dyDescent="0.3">
      <c r="A2169" s="3" t="s">
        <v>507</v>
      </c>
      <c r="B2169" s="7">
        <v>41805</v>
      </c>
      <c r="C2169" s="5" t="s">
        <v>1307</v>
      </c>
      <c r="D2169" s="6">
        <v>43</v>
      </c>
      <c r="E2169" s="5" t="s">
        <v>1378</v>
      </c>
      <c r="F2169" s="3" t="s">
        <v>183</v>
      </c>
      <c r="G2169" s="3" t="s">
        <v>11</v>
      </c>
      <c r="H2169" s="3" t="s">
        <v>11</v>
      </c>
      <c r="I2169" s="8"/>
      <c r="J2169" s="8"/>
      <c r="K2169" s="8"/>
      <c r="L2169" s="9"/>
      <c r="M2169" s="8"/>
      <c r="N2169" s="8"/>
      <c r="O2169" s="8"/>
      <c r="P2169" s="8"/>
      <c r="Q2169" s="8"/>
      <c r="R2169" s="8"/>
      <c r="S2169" s="8"/>
      <c r="T2169" s="8"/>
      <c r="U2169" s="8"/>
      <c r="V2169" s="8"/>
      <c r="W2169" s="8"/>
      <c r="X2169" s="8"/>
      <c r="Y2169" s="8"/>
      <c r="Z2169" s="8"/>
      <c r="AA2169" s="8"/>
      <c r="AB2169" s="8"/>
      <c r="AC2169" s="8"/>
      <c r="AD2169" s="8"/>
      <c r="AE2169" s="8"/>
      <c r="AF2169" s="8"/>
      <c r="AG2169" s="8"/>
      <c r="AH2169" s="8"/>
      <c r="AI2169" s="3" t="s">
        <v>61</v>
      </c>
      <c r="AJ2169" s="8"/>
      <c r="AK2169" s="8"/>
      <c r="AL2169" s="8"/>
      <c r="AM2169" s="8"/>
      <c r="AN2169" s="8"/>
      <c r="AO2169" s="8"/>
      <c r="AP2169" s="8"/>
      <c r="AQ2169" s="8"/>
      <c r="AR2169" s="8"/>
      <c r="AS2169" s="8"/>
    </row>
    <row r="2170" spans="1:45" x14ac:dyDescent="0.3">
      <c r="A2170" s="3" t="s">
        <v>507</v>
      </c>
      <c r="B2170" s="7">
        <v>41805</v>
      </c>
      <c r="C2170" s="5" t="s">
        <v>1307</v>
      </c>
      <c r="D2170" s="6">
        <v>44</v>
      </c>
      <c r="E2170" s="5" t="s">
        <v>1379</v>
      </c>
      <c r="F2170" s="3" t="s">
        <v>184</v>
      </c>
      <c r="G2170" s="3" t="s">
        <v>11</v>
      </c>
      <c r="H2170" s="3" t="s">
        <v>11</v>
      </c>
      <c r="I2170" s="8"/>
      <c r="J2170" s="8"/>
      <c r="K2170" s="8"/>
      <c r="L2170" s="9"/>
      <c r="M2170" s="8"/>
      <c r="N2170" s="8"/>
      <c r="O2170" s="8"/>
      <c r="P2170" s="8"/>
      <c r="Q2170" s="8"/>
      <c r="R2170" s="8"/>
      <c r="S2170" s="8"/>
      <c r="T2170" s="8"/>
      <c r="U2170" s="8"/>
      <c r="V2170" s="8"/>
      <c r="W2170" s="8"/>
      <c r="X2170" s="8"/>
      <c r="Y2170" s="8"/>
      <c r="Z2170" s="8"/>
      <c r="AA2170" s="8"/>
      <c r="AB2170" s="8"/>
      <c r="AC2170" s="8"/>
      <c r="AD2170" s="8"/>
      <c r="AE2170" s="8"/>
      <c r="AF2170" s="8"/>
      <c r="AG2170" s="8"/>
      <c r="AH2170" s="8"/>
      <c r="AI2170" s="3" t="s">
        <v>61</v>
      </c>
      <c r="AJ2170" s="8"/>
      <c r="AK2170" s="8"/>
      <c r="AL2170" s="8"/>
      <c r="AM2170" s="8"/>
      <c r="AN2170" s="8"/>
      <c r="AO2170" s="8"/>
      <c r="AP2170" s="8"/>
      <c r="AQ2170" s="8"/>
      <c r="AR2170" s="8"/>
      <c r="AS2170" s="8"/>
    </row>
    <row r="2171" spans="1:45" x14ac:dyDescent="0.3">
      <c r="A2171" s="3" t="s">
        <v>507</v>
      </c>
      <c r="B2171" s="7">
        <v>41805</v>
      </c>
      <c r="C2171" s="5" t="s">
        <v>1307</v>
      </c>
      <c r="D2171" s="6">
        <v>44</v>
      </c>
      <c r="E2171" s="5" t="s">
        <v>1380</v>
      </c>
      <c r="F2171" s="3" t="s">
        <v>185</v>
      </c>
      <c r="G2171" s="3" t="s">
        <v>13</v>
      </c>
      <c r="H2171" s="3" t="s">
        <v>14</v>
      </c>
      <c r="I2171" s="8"/>
      <c r="J2171" s="3" t="s">
        <v>24</v>
      </c>
      <c r="K2171" s="3" t="s">
        <v>17</v>
      </c>
      <c r="L2171" s="3" t="s">
        <v>1187</v>
      </c>
      <c r="M2171" s="3" t="s">
        <v>18</v>
      </c>
      <c r="N2171" s="3" t="s">
        <v>21</v>
      </c>
      <c r="O2171" s="3" t="s">
        <v>139</v>
      </c>
      <c r="P2171" s="8">
        <v>35.6</v>
      </c>
      <c r="Q2171" s="8">
        <v>23.5</v>
      </c>
      <c r="R2171" s="8">
        <v>35.5</v>
      </c>
      <c r="S2171" s="8"/>
      <c r="T2171" s="8"/>
      <c r="U2171" s="8"/>
      <c r="V2171" s="8"/>
      <c r="W2171" s="8">
        <v>16</v>
      </c>
      <c r="X2171" s="8">
        <v>154</v>
      </c>
      <c r="Y2171" s="8">
        <v>138</v>
      </c>
      <c r="Z2171" s="8">
        <v>60</v>
      </c>
      <c r="AA2171" s="8"/>
      <c r="AB2171" s="8"/>
      <c r="AC2171" s="8">
        <v>1097</v>
      </c>
      <c r="AD2171" s="8">
        <v>343</v>
      </c>
      <c r="AE2171" s="8">
        <v>212</v>
      </c>
      <c r="AF2171" s="8"/>
      <c r="AG2171" s="8"/>
      <c r="AH2171" s="3" t="s">
        <v>118</v>
      </c>
      <c r="AI2171" s="3" t="s">
        <v>61</v>
      </c>
      <c r="AJ2171" s="3" t="s">
        <v>186</v>
      </c>
      <c r="AK2171" s="8"/>
      <c r="AL2171" s="8"/>
      <c r="AM2171" s="8"/>
      <c r="AN2171" s="8"/>
      <c r="AO2171" s="8"/>
      <c r="AP2171" s="8"/>
      <c r="AQ2171" s="8"/>
      <c r="AR2171" s="8"/>
      <c r="AS2171" s="8"/>
    </row>
    <row r="2172" spans="1:45" x14ac:dyDescent="0.3">
      <c r="A2172" s="3" t="s">
        <v>507</v>
      </c>
      <c r="B2172" s="7">
        <v>41805</v>
      </c>
      <c r="C2172" s="5" t="s">
        <v>1307</v>
      </c>
      <c r="D2172" s="6">
        <v>45</v>
      </c>
      <c r="E2172" s="5" t="s">
        <v>1381</v>
      </c>
      <c r="F2172" s="3" t="s">
        <v>187</v>
      </c>
      <c r="G2172" s="3" t="s">
        <v>11</v>
      </c>
      <c r="H2172" s="3" t="s">
        <v>11</v>
      </c>
      <c r="I2172" s="8"/>
      <c r="J2172" s="8"/>
      <c r="K2172" s="8"/>
      <c r="L2172" s="9"/>
      <c r="M2172" s="8"/>
      <c r="N2172" s="8"/>
      <c r="O2172" s="8"/>
      <c r="P2172" s="8"/>
      <c r="Q2172" s="8"/>
      <c r="R2172" s="8"/>
      <c r="S2172" s="8"/>
      <c r="T2172" s="8"/>
      <c r="U2172" s="8"/>
      <c r="V2172" s="8"/>
      <c r="W2172" s="8"/>
      <c r="X2172" s="8"/>
      <c r="Y2172" s="8"/>
      <c r="Z2172" s="8"/>
      <c r="AA2172" s="8"/>
      <c r="AB2172" s="8"/>
      <c r="AC2172" s="8"/>
      <c r="AD2172" s="8"/>
      <c r="AE2172" s="8"/>
      <c r="AF2172" s="8"/>
      <c r="AG2172" s="8"/>
      <c r="AH2172" s="8"/>
      <c r="AI2172" s="3" t="s">
        <v>61</v>
      </c>
      <c r="AJ2172" s="8"/>
      <c r="AK2172" s="8"/>
      <c r="AL2172" s="8"/>
      <c r="AM2172" s="8"/>
      <c r="AN2172" s="8"/>
      <c r="AO2172" s="8"/>
      <c r="AP2172" s="8"/>
      <c r="AQ2172" s="8"/>
      <c r="AR2172" s="8"/>
      <c r="AS2172" s="8"/>
    </row>
    <row r="2173" spans="1:45" x14ac:dyDescent="0.3">
      <c r="A2173" s="3" t="s">
        <v>507</v>
      </c>
      <c r="B2173" s="7">
        <v>41805</v>
      </c>
      <c r="C2173" s="5" t="s">
        <v>1307</v>
      </c>
      <c r="D2173" s="6">
        <v>45</v>
      </c>
      <c r="E2173" s="5" t="s">
        <v>1382</v>
      </c>
      <c r="F2173" s="3" t="s">
        <v>188</v>
      </c>
      <c r="G2173" s="3" t="s">
        <v>11</v>
      </c>
      <c r="H2173" s="3" t="s">
        <v>11</v>
      </c>
      <c r="I2173" s="8"/>
      <c r="J2173" s="8"/>
      <c r="K2173" s="8"/>
      <c r="L2173" s="9"/>
      <c r="M2173" s="8"/>
      <c r="N2173" s="8"/>
      <c r="O2173" s="8"/>
      <c r="P2173" s="8"/>
      <c r="Q2173" s="8"/>
      <c r="R2173" s="8"/>
      <c r="S2173" s="8"/>
      <c r="T2173" s="8"/>
      <c r="U2173" s="8"/>
      <c r="V2173" s="8"/>
      <c r="W2173" s="8"/>
      <c r="X2173" s="8"/>
      <c r="Y2173" s="8"/>
      <c r="Z2173" s="8"/>
      <c r="AA2173" s="8"/>
      <c r="AB2173" s="8"/>
      <c r="AC2173" s="8"/>
      <c r="AD2173" s="8"/>
      <c r="AE2173" s="8"/>
      <c r="AF2173" s="8"/>
      <c r="AG2173" s="8"/>
      <c r="AH2173" s="8"/>
      <c r="AI2173" s="3" t="s">
        <v>61</v>
      </c>
      <c r="AJ2173" s="8"/>
      <c r="AK2173" s="8"/>
      <c r="AL2173" s="8"/>
      <c r="AM2173" s="8"/>
      <c r="AN2173" s="8"/>
      <c r="AO2173" s="8"/>
      <c r="AP2173" s="8"/>
      <c r="AQ2173" s="8"/>
      <c r="AR2173" s="8"/>
      <c r="AS2173" s="8"/>
    </row>
    <row r="2174" spans="1:45" x14ac:dyDescent="0.3">
      <c r="A2174" s="3" t="s">
        <v>507</v>
      </c>
      <c r="B2174" s="7">
        <v>41805</v>
      </c>
      <c r="C2174" s="5" t="s">
        <v>1307</v>
      </c>
      <c r="D2174" s="6">
        <v>46</v>
      </c>
      <c r="E2174" s="5" t="s">
        <v>1383</v>
      </c>
      <c r="F2174" s="3" t="s">
        <v>189</v>
      </c>
      <c r="G2174" s="3" t="s">
        <v>11</v>
      </c>
      <c r="H2174" s="3" t="s">
        <v>11</v>
      </c>
      <c r="I2174" s="8"/>
      <c r="J2174" s="8"/>
      <c r="K2174" s="8"/>
      <c r="L2174" s="9"/>
      <c r="M2174" s="8"/>
      <c r="N2174" s="8"/>
      <c r="O2174" s="8"/>
      <c r="P2174" s="8"/>
      <c r="Q2174" s="8"/>
      <c r="R2174" s="8"/>
      <c r="S2174" s="8"/>
      <c r="T2174" s="8"/>
      <c r="U2174" s="8"/>
      <c r="V2174" s="8"/>
      <c r="W2174" s="8"/>
      <c r="X2174" s="8"/>
      <c r="Y2174" s="8"/>
      <c r="Z2174" s="8"/>
      <c r="AA2174" s="8"/>
      <c r="AB2174" s="8"/>
      <c r="AC2174" s="8"/>
      <c r="AD2174" s="8"/>
      <c r="AE2174" s="8"/>
      <c r="AF2174" s="8"/>
      <c r="AG2174" s="8"/>
      <c r="AH2174" s="8"/>
      <c r="AI2174" s="3" t="s">
        <v>61</v>
      </c>
      <c r="AJ2174" s="8"/>
      <c r="AK2174" s="8"/>
      <c r="AL2174" s="8"/>
      <c r="AM2174" s="8"/>
      <c r="AN2174" s="8"/>
      <c r="AO2174" s="8"/>
      <c r="AP2174" s="8"/>
      <c r="AQ2174" s="8"/>
      <c r="AR2174" s="8"/>
      <c r="AS2174" s="8"/>
    </row>
    <row r="2175" spans="1:45" x14ac:dyDescent="0.3">
      <c r="A2175" s="3" t="s">
        <v>507</v>
      </c>
      <c r="B2175" s="7">
        <v>41805</v>
      </c>
      <c r="C2175" s="5" t="s">
        <v>1307</v>
      </c>
      <c r="D2175" s="6">
        <v>46</v>
      </c>
      <c r="E2175" s="5" t="s">
        <v>1384</v>
      </c>
      <c r="F2175" s="3" t="s">
        <v>190</v>
      </c>
      <c r="G2175" s="3" t="s">
        <v>11</v>
      </c>
      <c r="H2175" s="3" t="s">
        <v>11</v>
      </c>
      <c r="I2175" s="8"/>
      <c r="J2175" s="8"/>
      <c r="K2175" s="8"/>
      <c r="L2175" s="9"/>
      <c r="M2175" s="8"/>
      <c r="N2175" s="8"/>
      <c r="O2175" s="8"/>
      <c r="P2175" s="8"/>
      <c r="Q2175" s="8"/>
      <c r="R2175" s="8"/>
      <c r="S2175" s="8"/>
      <c r="T2175" s="8"/>
      <c r="U2175" s="8"/>
      <c r="V2175" s="8"/>
      <c r="W2175" s="8"/>
      <c r="X2175" s="8"/>
      <c r="Y2175" s="8"/>
      <c r="Z2175" s="8"/>
      <c r="AA2175" s="8"/>
      <c r="AB2175" s="8"/>
      <c r="AC2175" s="8"/>
      <c r="AD2175" s="8"/>
      <c r="AE2175" s="8"/>
      <c r="AF2175" s="8"/>
      <c r="AG2175" s="8"/>
      <c r="AH2175" s="8"/>
      <c r="AI2175" s="3" t="s">
        <v>61</v>
      </c>
      <c r="AJ2175" s="8"/>
      <c r="AK2175" s="8"/>
      <c r="AL2175" s="8"/>
      <c r="AM2175" s="8"/>
      <c r="AN2175" s="8"/>
      <c r="AO2175" s="8"/>
      <c r="AP2175" s="8"/>
      <c r="AQ2175" s="8"/>
      <c r="AR2175" s="8"/>
      <c r="AS2175" s="8"/>
    </row>
    <row r="2176" spans="1:45" x14ac:dyDescent="0.3">
      <c r="A2176" s="3" t="s">
        <v>507</v>
      </c>
      <c r="B2176" s="7">
        <v>41805</v>
      </c>
      <c r="C2176" s="5" t="s">
        <v>1307</v>
      </c>
      <c r="D2176" s="6">
        <v>47</v>
      </c>
      <c r="E2176" s="5" t="s">
        <v>1385</v>
      </c>
      <c r="F2176" s="3" t="s">
        <v>191</v>
      </c>
      <c r="G2176" s="3" t="s">
        <v>13</v>
      </c>
      <c r="H2176" s="3" t="s">
        <v>14</v>
      </c>
      <c r="I2176" s="8"/>
      <c r="J2176" s="3" t="s">
        <v>24</v>
      </c>
      <c r="K2176" s="3" t="s">
        <v>17</v>
      </c>
      <c r="L2176" s="3" t="s">
        <v>1188</v>
      </c>
      <c r="M2176" s="3" t="s">
        <v>18</v>
      </c>
      <c r="N2176" s="3" t="s">
        <v>19</v>
      </c>
      <c r="O2176" s="3" t="s">
        <v>192</v>
      </c>
      <c r="P2176" s="8">
        <v>37.5</v>
      </c>
      <c r="Q2176" s="8">
        <v>24.3</v>
      </c>
      <c r="R2176" s="8">
        <v>11.5</v>
      </c>
      <c r="S2176" s="8"/>
      <c r="T2176" s="8"/>
      <c r="U2176" s="8"/>
      <c r="V2176" s="8"/>
      <c r="W2176" s="8">
        <v>15</v>
      </c>
      <c r="X2176" s="8">
        <v>196</v>
      </c>
      <c r="Y2176" s="8">
        <v>181</v>
      </c>
      <c r="Z2176" s="8">
        <v>75</v>
      </c>
      <c r="AA2176" s="8"/>
      <c r="AB2176" s="8"/>
      <c r="AC2176" s="8">
        <v>1095</v>
      </c>
      <c r="AD2176" s="8">
        <v>341</v>
      </c>
      <c r="AE2176" s="8"/>
      <c r="AF2176" s="8"/>
      <c r="AG2176" s="8"/>
      <c r="AH2176" s="3" t="s">
        <v>118</v>
      </c>
      <c r="AI2176" s="3" t="s">
        <v>61</v>
      </c>
      <c r="AJ2176" s="3" t="s">
        <v>382</v>
      </c>
      <c r="AK2176" s="8"/>
      <c r="AL2176" s="8"/>
      <c r="AM2176" s="8"/>
      <c r="AN2176" s="8"/>
      <c r="AO2176" s="8"/>
      <c r="AP2176" s="8"/>
      <c r="AQ2176" s="8"/>
      <c r="AR2176" s="8"/>
      <c r="AS2176" s="8"/>
    </row>
    <row r="2177" spans="1:45" x14ac:dyDescent="0.3">
      <c r="A2177" s="3" t="s">
        <v>507</v>
      </c>
      <c r="B2177" s="7">
        <v>41805</v>
      </c>
      <c r="C2177" s="5" t="s">
        <v>1307</v>
      </c>
      <c r="D2177" s="6">
        <v>47</v>
      </c>
      <c r="E2177" s="5" t="s">
        <v>1386</v>
      </c>
      <c r="F2177" s="3" t="s">
        <v>193</v>
      </c>
      <c r="G2177" s="3" t="s">
        <v>11</v>
      </c>
      <c r="H2177" s="3" t="s">
        <v>11</v>
      </c>
      <c r="I2177" s="8"/>
      <c r="J2177" s="8"/>
      <c r="K2177" s="8"/>
      <c r="L2177" s="9"/>
      <c r="M2177" s="8"/>
      <c r="N2177" s="8"/>
      <c r="O2177" s="8"/>
      <c r="P2177" s="8"/>
      <c r="Q2177" s="8"/>
      <c r="R2177" s="8"/>
      <c r="S2177" s="8"/>
      <c r="T2177" s="8"/>
      <c r="U2177" s="8"/>
      <c r="V2177" s="8"/>
      <c r="W2177" s="8"/>
      <c r="X2177" s="8"/>
      <c r="Y2177" s="8"/>
      <c r="Z2177" s="8"/>
      <c r="AA2177" s="8"/>
      <c r="AB2177" s="8"/>
      <c r="AC2177" s="8"/>
      <c r="AD2177" s="8"/>
      <c r="AE2177" s="8"/>
      <c r="AF2177" s="8"/>
      <c r="AG2177" s="8"/>
      <c r="AH2177" s="8"/>
      <c r="AI2177" s="3" t="s">
        <v>61</v>
      </c>
      <c r="AJ2177" s="8"/>
      <c r="AK2177" s="8"/>
      <c r="AL2177" s="8"/>
      <c r="AM2177" s="8"/>
      <c r="AN2177" s="8"/>
      <c r="AO2177" s="8"/>
      <c r="AP2177" s="8"/>
      <c r="AQ2177" s="8"/>
      <c r="AR2177" s="8"/>
      <c r="AS2177" s="8"/>
    </row>
    <row r="2178" spans="1:45" x14ac:dyDescent="0.3">
      <c r="A2178" s="3" t="s">
        <v>507</v>
      </c>
      <c r="B2178" s="7">
        <v>41805</v>
      </c>
      <c r="C2178" s="5" t="s">
        <v>1307</v>
      </c>
      <c r="D2178" s="6">
        <v>48</v>
      </c>
      <c r="E2178" s="5" t="s">
        <v>1387</v>
      </c>
      <c r="F2178" s="3" t="s">
        <v>194</v>
      </c>
      <c r="G2178" s="3" t="s">
        <v>13</v>
      </c>
      <c r="H2178" s="3" t="s">
        <v>11</v>
      </c>
      <c r="I2178" s="8"/>
      <c r="J2178" s="8"/>
      <c r="K2178" s="8"/>
      <c r="L2178" s="9"/>
      <c r="M2178" s="8"/>
      <c r="N2178" s="8"/>
      <c r="O2178" s="8"/>
      <c r="P2178" s="8"/>
      <c r="Q2178" s="8"/>
      <c r="R2178" s="8"/>
      <c r="S2178" s="8"/>
      <c r="T2178" s="8"/>
      <c r="U2178" s="8"/>
      <c r="V2178" s="8"/>
      <c r="W2178" s="8"/>
      <c r="X2178" s="8"/>
      <c r="Y2178" s="8"/>
      <c r="Z2178" s="8"/>
      <c r="AA2178" s="8"/>
      <c r="AB2178" s="8"/>
      <c r="AC2178" s="8"/>
      <c r="AD2178" s="8"/>
      <c r="AE2178" s="8"/>
      <c r="AF2178" s="8"/>
      <c r="AG2178" s="8"/>
      <c r="AH2178" s="8"/>
      <c r="AI2178" s="3" t="s">
        <v>61</v>
      </c>
      <c r="AJ2178" s="8"/>
      <c r="AK2178" s="8"/>
      <c r="AL2178" s="8"/>
      <c r="AM2178" s="8"/>
      <c r="AN2178" s="8"/>
      <c r="AO2178" s="8"/>
      <c r="AP2178" s="8"/>
      <c r="AQ2178" s="8"/>
      <c r="AR2178" s="8"/>
      <c r="AS2178" s="8"/>
    </row>
    <row r="2179" spans="1:45" x14ac:dyDescent="0.3">
      <c r="A2179" s="3" t="s">
        <v>507</v>
      </c>
      <c r="B2179" s="7">
        <v>41805</v>
      </c>
      <c r="C2179" s="5" t="s">
        <v>1307</v>
      </c>
      <c r="D2179" s="6">
        <v>48</v>
      </c>
      <c r="E2179" s="5" t="s">
        <v>1388</v>
      </c>
      <c r="F2179" s="3" t="s">
        <v>195</v>
      </c>
      <c r="G2179" s="3" t="s">
        <v>11</v>
      </c>
      <c r="H2179" s="3" t="s">
        <v>11</v>
      </c>
      <c r="I2179" s="8"/>
      <c r="J2179" s="8"/>
      <c r="K2179" s="8"/>
      <c r="L2179" s="9"/>
      <c r="M2179" s="8"/>
      <c r="N2179" s="8"/>
      <c r="O2179" s="8"/>
      <c r="P2179" s="8"/>
      <c r="Q2179" s="8"/>
      <c r="R2179" s="8"/>
      <c r="S2179" s="8"/>
      <c r="T2179" s="8"/>
      <c r="U2179" s="8"/>
      <c r="V2179" s="8"/>
      <c r="W2179" s="8"/>
      <c r="X2179" s="8"/>
      <c r="Y2179" s="8"/>
      <c r="Z2179" s="8"/>
      <c r="AA2179" s="8"/>
      <c r="AB2179" s="8"/>
      <c r="AC2179" s="8"/>
      <c r="AD2179" s="8"/>
      <c r="AE2179" s="8"/>
      <c r="AF2179" s="8"/>
      <c r="AG2179" s="8"/>
      <c r="AH2179" s="8"/>
      <c r="AI2179" s="3" t="s">
        <v>61</v>
      </c>
      <c r="AJ2179" s="8"/>
      <c r="AK2179" s="8"/>
      <c r="AL2179" s="8"/>
      <c r="AM2179" s="8"/>
      <c r="AN2179" s="8"/>
      <c r="AO2179" s="8"/>
      <c r="AP2179" s="8"/>
      <c r="AQ2179" s="8"/>
      <c r="AR2179" s="8"/>
      <c r="AS2179" s="8"/>
    </row>
    <row r="2180" spans="1:45" x14ac:dyDescent="0.3">
      <c r="A2180" s="3" t="s">
        <v>508</v>
      </c>
      <c r="B2180" s="7">
        <v>41806</v>
      </c>
      <c r="C2180" s="5" t="s">
        <v>1307</v>
      </c>
      <c r="D2180" s="6">
        <v>1</v>
      </c>
      <c r="E2180" s="5" t="s">
        <v>1389</v>
      </c>
      <c r="F2180" s="3" t="s">
        <v>91</v>
      </c>
      <c r="G2180" s="3" t="s">
        <v>11</v>
      </c>
      <c r="H2180" s="3" t="s">
        <v>11</v>
      </c>
      <c r="I2180" s="8"/>
      <c r="J2180" s="8"/>
      <c r="K2180" s="8"/>
      <c r="L2180" s="9"/>
      <c r="M2180" s="8"/>
      <c r="N2180" s="8"/>
      <c r="O2180" s="8"/>
      <c r="P2180" s="8"/>
      <c r="Q2180" s="8"/>
      <c r="R2180" s="8"/>
      <c r="S2180" s="8"/>
      <c r="T2180" s="8"/>
      <c r="U2180" s="8"/>
      <c r="V2180" s="8"/>
      <c r="W2180" s="8"/>
      <c r="X2180" s="8"/>
      <c r="Y2180" s="8"/>
      <c r="Z2180" s="8"/>
      <c r="AA2180" s="8"/>
      <c r="AB2180" s="8"/>
      <c r="AC2180" s="8"/>
      <c r="AD2180" s="8"/>
      <c r="AE2180" s="8"/>
      <c r="AF2180" s="8"/>
      <c r="AG2180" s="8"/>
      <c r="AH2180" s="8"/>
      <c r="AI2180" s="3" t="s">
        <v>92</v>
      </c>
      <c r="AJ2180" s="8"/>
      <c r="AK2180" s="8"/>
      <c r="AL2180" s="8"/>
      <c r="AM2180" s="8"/>
      <c r="AN2180" s="8"/>
      <c r="AO2180" s="8"/>
      <c r="AP2180" s="8"/>
      <c r="AQ2180" s="8"/>
      <c r="AR2180" s="8"/>
      <c r="AS2180" s="8"/>
    </row>
    <row r="2181" spans="1:45" x14ac:dyDescent="0.3">
      <c r="A2181" s="3" t="s">
        <v>508</v>
      </c>
      <c r="B2181" s="7">
        <v>41806</v>
      </c>
      <c r="C2181" s="5" t="s">
        <v>1307</v>
      </c>
      <c r="D2181" s="6">
        <v>1</v>
      </c>
      <c r="E2181" s="5" t="s">
        <v>1390</v>
      </c>
      <c r="F2181" s="3" t="s">
        <v>93</v>
      </c>
      <c r="G2181" s="3" t="s">
        <v>11</v>
      </c>
      <c r="H2181" s="3" t="s">
        <v>11</v>
      </c>
      <c r="I2181" s="8"/>
      <c r="J2181" s="8"/>
      <c r="K2181" s="8"/>
      <c r="L2181" s="9"/>
      <c r="M2181" s="8"/>
      <c r="N2181" s="8"/>
      <c r="O2181" s="8"/>
      <c r="P2181" s="8"/>
      <c r="Q2181" s="8"/>
      <c r="R2181" s="8"/>
      <c r="S2181" s="8"/>
      <c r="T2181" s="8"/>
      <c r="U2181" s="8"/>
      <c r="V2181" s="8"/>
      <c r="W2181" s="8"/>
      <c r="X2181" s="8"/>
      <c r="Y2181" s="8"/>
      <c r="Z2181" s="8"/>
      <c r="AA2181" s="8"/>
      <c r="AB2181" s="8"/>
      <c r="AC2181" s="8"/>
      <c r="AD2181" s="8"/>
      <c r="AE2181" s="8"/>
      <c r="AF2181" s="8"/>
      <c r="AG2181" s="8"/>
      <c r="AH2181" s="8"/>
      <c r="AI2181" s="3" t="s">
        <v>92</v>
      </c>
      <c r="AJ2181" s="8"/>
      <c r="AK2181" s="8"/>
      <c r="AL2181" s="8"/>
      <c r="AM2181" s="8"/>
      <c r="AN2181" s="8"/>
      <c r="AO2181" s="8"/>
      <c r="AP2181" s="8"/>
      <c r="AQ2181" s="8"/>
      <c r="AR2181" s="8"/>
      <c r="AS2181" s="8"/>
    </row>
    <row r="2182" spans="1:45" x14ac:dyDescent="0.3">
      <c r="A2182" s="3" t="s">
        <v>508</v>
      </c>
      <c r="B2182" s="7">
        <v>41806</v>
      </c>
      <c r="C2182" s="5" t="s">
        <v>1307</v>
      </c>
      <c r="D2182" s="6">
        <v>2</v>
      </c>
      <c r="E2182" s="5" t="s">
        <v>1391</v>
      </c>
      <c r="F2182" s="3" t="s">
        <v>94</v>
      </c>
      <c r="G2182" s="3" t="s">
        <v>11</v>
      </c>
      <c r="H2182" s="3" t="s">
        <v>11</v>
      </c>
      <c r="I2182" s="3" t="s">
        <v>12</v>
      </c>
      <c r="J2182" s="8"/>
      <c r="K2182" s="8"/>
      <c r="L2182" s="9"/>
      <c r="M2182" s="8"/>
      <c r="N2182" s="8"/>
      <c r="O2182" s="8"/>
      <c r="P2182" s="8"/>
      <c r="Q2182" s="8"/>
      <c r="R2182" s="8"/>
      <c r="S2182" s="8"/>
      <c r="T2182" s="8"/>
      <c r="U2182" s="8"/>
      <c r="V2182" s="8"/>
      <c r="W2182" s="8"/>
      <c r="X2182" s="8"/>
      <c r="Y2182" s="8"/>
      <c r="Z2182" s="8"/>
      <c r="AA2182" s="8"/>
      <c r="AB2182" s="8"/>
      <c r="AC2182" s="8"/>
      <c r="AD2182" s="8"/>
      <c r="AE2182" s="8"/>
      <c r="AF2182" s="8"/>
      <c r="AG2182" s="8"/>
      <c r="AH2182" s="8"/>
      <c r="AI2182" s="3" t="s">
        <v>92</v>
      </c>
      <c r="AJ2182" s="8"/>
      <c r="AK2182" s="8"/>
      <c r="AL2182" s="8"/>
      <c r="AM2182" s="8"/>
      <c r="AN2182" s="8"/>
      <c r="AO2182" s="8"/>
      <c r="AP2182" s="8"/>
      <c r="AQ2182" s="8"/>
      <c r="AR2182" s="8"/>
      <c r="AS2182" s="8"/>
    </row>
    <row r="2183" spans="1:45" x14ac:dyDescent="0.3">
      <c r="A2183" s="3" t="s">
        <v>508</v>
      </c>
      <c r="B2183" s="7">
        <v>41806</v>
      </c>
      <c r="C2183" s="5" t="s">
        <v>1307</v>
      </c>
      <c r="D2183" s="6">
        <v>2</v>
      </c>
      <c r="E2183" s="5" t="s">
        <v>1392</v>
      </c>
      <c r="F2183" s="3" t="s">
        <v>95</v>
      </c>
      <c r="G2183" s="3" t="s">
        <v>13</v>
      </c>
      <c r="H2183" s="3" t="s">
        <v>11</v>
      </c>
      <c r="I2183" s="8"/>
      <c r="J2183" s="8"/>
      <c r="K2183" s="8"/>
      <c r="L2183" s="9"/>
      <c r="M2183" s="8"/>
      <c r="N2183" s="8"/>
      <c r="O2183" s="8"/>
      <c r="P2183" s="8"/>
      <c r="Q2183" s="8"/>
      <c r="R2183" s="8"/>
      <c r="S2183" s="8"/>
      <c r="T2183" s="8"/>
      <c r="U2183" s="8"/>
      <c r="V2183" s="8"/>
      <c r="W2183" s="8"/>
      <c r="X2183" s="8"/>
      <c r="Y2183" s="8"/>
      <c r="Z2183" s="8"/>
      <c r="AA2183" s="8"/>
      <c r="AB2183" s="8"/>
      <c r="AC2183" s="8"/>
      <c r="AD2183" s="8"/>
      <c r="AE2183" s="8"/>
      <c r="AF2183" s="8"/>
      <c r="AG2183" s="8"/>
      <c r="AH2183" s="8"/>
      <c r="AI2183" s="3" t="s">
        <v>92</v>
      </c>
      <c r="AJ2183" s="8"/>
      <c r="AK2183" s="8"/>
      <c r="AL2183" s="8"/>
      <c r="AM2183" s="8"/>
      <c r="AN2183" s="8"/>
      <c r="AO2183" s="8"/>
      <c r="AP2183" s="8"/>
      <c r="AQ2183" s="8"/>
      <c r="AR2183" s="8"/>
      <c r="AS2183" s="8"/>
    </row>
    <row r="2184" spans="1:45" x14ac:dyDescent="0.3">
      <c r="A2184" s="3" t="s">
        <v>508</v>
      </c>
      <c r="B2184" s="7">
        <v>41806</v>
      </c>
      <c r="C2184" s="5" t="s">
        <v>1307</v>
      </c>
      <c r="D2184" s="6">
        <v>3</v>
      </c>
      <c r="E2184" s="5" t="s">
        <v>1393</v>
      </c>
      <c r="F2184" s="3" t="s">
        <v>96</v>
      </c>
      <c r="G2184" s="3" t="s">
        <v>11</v>
      </c>
      <c r="H2184" s="3" t="s">
        <v>11</v>
      </c>
      <c r="I2184" s="8"/>
      <c r="J2184" s="8"/>
      <c r="K2184" s="8"/>
      <c r="L2184" s="9"/>
      <c r="M2184" s="8"/>
      <c r="N2184" s="8"/>
      <c r="O2184" s="8"/>
      <c r="P2184" s="8"/>
      <c r="Q2184" s="8"/>
      <c r="R2184" s="8"/>
      <c r="S2184" s="8"/>
      <c r="T2184" s="8"/>
      <c r="U2184" s="8"/>
      <c r="V2184" s="8"/>
      <c r="W2184" s="8"/>
      <c r="X2184" s="8"/>
      <c r="Y2184" s="8"/>
      <c r="Z2184" s="8"/>
      <c r="AA2184" s="8"/>
      <c r="AB2184" s="8"/>
      <c r="AC2184" s="8"/>
      <c r="AD2184" s="8"/>
      <c r="AE2184" s="8"/>
      <c r="AF2184" s="8"/>
      <c r="AG2184" s="8"/>
      <c r="AH2184" s="8"/>
      <c r="AI2184" s="3" t="s">
        <v>92</v>
      </c>
      <c r="AJ2184" s="8"/>
      <c r="AK2184" s="8"/>
      <c r="AL2184" s="8"/>
      <c r="AM2184" s="8"/>
      <c r="AN2184" s="8"/>
      <c r="AO2184" s="8"/>
      <c r="AP2184" s="8"/>
      <c r="AQ2184" s="8"/>
      <c r="AR2184" s="8"/>
      <c r="AS2184" s="8"/>
    </row>
    <row r="2185" spans="1:45" x14ac:dyDescent="0.3">
      <c r="A2185" s="3" t="s">
        <v>508</v>
      </c>
      <c r="B2185" s="7">
        <v>41806</v>
      </c>
      <c r="C2185" s="5" t="s">
        <v>1307</v>
      </c>
      <c r="D2185" s="6">
        <v>3</v>
      </c>
      <c r="E2185" s="5" t="s">
        <v>1394</v>
      </c>
      <c r="F2185" s="3" t="s">
        <v>97</v>
      </c>
      <c r="G2185" s="3" t="s">
        <v>11</v>
      </c>
      <c r="H2185" s="3" t="s">
        <v>11</v>
      </c>
      <c r="I2185" s="8"/>
      <c r="J2185" s="8"/>
      <c r="K2185" s="8"/>
      <c r="L2185" s="9"/>
      <c r="M2185" s="8"/>
      <c r="N2185" s="8"/>
      <c r="O2185" s="8"/>
      <c r="P2185" s="8"/>
      <c r="Q2185" s="8"/>
      <c r="R2185" s="8"/>
      <c r="S2185" s="8"/>
      <c r="T2185" s="8"/>
      <c r="U2185" s="8"/>
      <c r="V2185" s="8"/>
      <c r="W2185" s="8"/>
      <c r="X2185" s="8"/>
      <c r="Y2185" s="8"/>
      <c r="Z2185" s="8"/>
      <c r="AA2185" s="8"/>
      <c r="AB2185" s="8"/>
      <c r="AC2185" s="8"/>
      <c r="AD2185" s="8"/>
      <c r="AE2185" s="8"/>
      <c r="AF2185" s="8"/>
      <c r="AG2185" s="8"/>
      <c r="AH2185" s="8"/>
      <c r="AI2185" s="3" t="s">
        <v>92</v>
      </c>
      <c r="AJ2185" s="8"/>
      <c r="AK2185" s="8"/>
      <c r="AL2185" s="8"/>
      <c r="AM2185" s="8"/>
      <c r="AN2185" s="8"/>
      <c r="AO2185" s="8"/>
      <c r="AP2185" s="8"/>
      <c r="AQ2185" s="8"/>
      <c r="AR2185" s="8"/>
      <c r="AS2185" s="8"/>
    </row>
    <row r="2186" spans="1:45" x14ac:dyDescent="0.3">
      <c r="A2186" s="3" t="s">
        <v>508</v>
      </c>
      <c r="B2186" s="7">
        <v>41806</v>
      </c>
      <c r="C2186" s="5" t="s">
        <v>1307</v>
      </c>
      <c r="D2186" s="6">
        <v>4</v>
      </c>
      <c r="E2186" s="5" t="s">
        <v>1395</v>
      </c>
      <c r="F2186" s="3" t="s">
        <v>98</v>
      </c>
      <c r="G2186" s="3" t="s">
        <v>11</v>
      </c>
      <c r="H2186" s="3" t="s">
        <v>11</v>
      </c>
      <c r="I2186" s="8"/>
      <c r="J2186" s="8"/>
      <c r="K2186" s="8"/>
      <c r="L2186" s="9"/>
      <c r="M2186" s="8"/>
      <c r="N2186" s="8"/>
      <c r="O2186" s="8"/>
      <c r="P2186" s="8"/>
      <c r="Q2186" s="8"/>
      <c r="R2186" s="8"/>
      <c r="S2186" s="8"/>
      <c r="T2186" s="8"/>
      <c r="U2186" s="8"/>
      <c r="V2186" s="8"/>
      <c r="W2186" s="8"/>
      <c r="X2186" s="8"/>
      <c r="Y2186" s="8"/>
      <c r="Z2186" s="8"/>
      <c r="AA2186" s="8"/>
      <c r="AB2186" s="8"/>
      <c r="AC2186" s="8"/>
      <c r="AD2186" s="8"/>
      <c r="AE2186" s="8"/>
      <c r="AF2186" s="8"/>
      <c r="AG2186" s="8"/>
      <c r="AH2186" s="8"/>
      <c r="AI2186" s="3" t="s">
        <v>92</v>
      </c>
      <c r="AJ2186" s="8"/>
      <c r="AK2186" s="8"/>
      <c r="AL2186" s="8"/>
      <c r="AM2186" s="8"/>
      <c r="AN2186" s="8"/>
      <c r="AO2186" s="8"/>
      <c r="AP2186" s="8"/>
      <c r="AQ2186" s="8"/>
      <c r="AR2186" s="8"/>
      <c r="AS2186" s="8"/>
    </row>
    <row r="2187" spans="1:45" x14ac:dyDescent="0.3">
      <c r="A2187" s="3" t="s">
        <v>508</v>
      </c>
      <c r="B2187" s="7">
        <v>41806</v>
      </c>
      <c r="C2187" s="5" t="s">
        <v>1307</v>
      </c>
      <c r="D2187" s="6">
        <v>4</v>
      </c>
      <c r="E2187" s="5" t="s">
        <v>1396</v>
      </c>
      <c r="F2187" s="3" t="s">
        <v>99</v>
      </c>
      <c r="G2187" s="3" t="s">
        <v>11</v>
      </c>
      <c r="H2187" s="3" t="s">
        <v>11</v>
      </c>
      <c r="I2187" s="8"/>
      <c r="J2187" s="8"/>
      <c r="K2187" s="8"/>
      <c r="L2187" s="9"/>
      <c r="M2187" s="8"/>
      <c r="N2187" s="8"/>
      <c r="O2187" s="8"/>
      <c r="P2187" s="8"/>
      <c r="Q2187" s="8"/>
      <c r="R2187" s="8"/>
      <c r="S2187" s="8"/>
      <c r="T2187" s="8"/>
      <c r="U2187" s="8"/>
      <c r="V2187" s="8"/>
      <c r="W2187" s="8"/>
      <c r="X2187" s="8"/>
      <c r="Y2187" s="8"/>
      <c r="Z2187" s="8"/>
      <c r="AA2187" s="8"/>
      <c r="AB2187" s="8"/>
      <c r="AC2187" s="8"/>
      <c r="AD2187" s="8"/>
      <c r="AE2187" s="8"/>
      <c r="AF2187" s="8"/>
      <c r="AG2187" s="8"/>
      <c r="AH2187" s="8"/>
      <c r="AI2187" s="3" t="s">
        <v>92</v>
      </c>
      <c r="AJ2187" s="8"/>
      <c r="AK2187" s="8"/>
      <c r="AL2187" s="8"/>
      <c r="AM2187" s="8"/>
      <c r="AN2187" s="8"/>
      <c r="AO2187" s="8"/>
      <c r="AP2187" s="8"/>
      <c r="AQ2187" s="8"/>
      <c r="AR2187" s="8"/>
      <c r="AS2187" s="8"/>
    </row>
    <row r="2188" spans="1:45" x14ac:dyDescent="0.3">
      <c r="A2188" s="3" t="s">
        <v>508</v>
      </c>
      <c r="B2188" s="7">
        <v>41806</v>
      </c>
      <c r="C2188" s="5" t="s">
        <v>1307</v>
      </c>
      <c r="D2188" s="6">
        <v>5</v>
      </c>
      <c r="E2188" s="5" t="s">
        <v>1397</v>
      </c>
      <c r="F2188" s="3" t="s">
        <v>100</v>
      </c>
      <c r="G2188" s="3" t="s">
        <v>11</v>
      </c>
      <c r="H2188" s="3" t="s">
        <v>11</v>
      </c>
      <c r="I2188" s="8"/>
      <c r="J2188" s="8"/>
      <c r="K2188" s="8"/>
      <c r="L2188" s="9"/>
      <c r="M2188" s="8"/>
      <c r="N2188" s="8"/>
      <c r="O2188" s="8"/>
      <c r="P2188" s="8"/>
      <c r="Q2188" s="8"/>
      <c r="R2188" s="8"/>
      <c r="S2188" s="8"/>
      <c r="T2188" s="8"/>
      <c r="U2188" s="8"/>
      <c r="V2188" s="8"/>
      <c r="W2188" s="8"/>
      <c r="X2188" s="8"/>
      <c r="Y2188" s="8"/>
      <c r="Z2188" s="8"/>
      <c r="AA2188" s="8"/>
      <c r="AB2188" s="8"/>
      <c r="AC2188" s="8"/>
      <c r="AD2188" s="8"/>
      <c r="AE2188" s="8"/>
      <c r="AF2188" s="8"/>
      <c r="AG2188" s="8"/>
      <c r="AH2188" s="8"/>
      <c r="AI2188" s="3" t="s">
        <v>92</v>
      </c>
      <c r="AJ2188" s="8"/>
      <c r="AK2188" s="8"/>
      <c r="AL2188" s="8"/>
      <c r="AM2188" s="8"/>
      <c r="AN2188" s="8"/>
      <c r="AO2188" s="8"/>
      <c r="AP2188" s="8"/>
      <c r="AQ2188" s="8"/>
      <c r="AR2188" s="8"/>
      <c r="AS2188" s="8"/>
    </row>
    <row r="2189" spans="1:45" x14ac:dyDescent="0.3">
      <c r="A2189" s="3" t="s">
        <v>508</v>
      </c>
      <c r="B2189" s="7">
        <v>41806</v>
      </c>
      <c r="C2189" s="5" t="s">
        <v>1307</v>
      </c>
      <c r="D2189" s="6">
        <v>5</v>
      </c>
      <c r="E2189" s="5" t="s">
        <v>1398</v>
      </c>
      <c r="F2189" s="3" t="s">
        <v>101</v>
      </c>
      <c r="G2189" s="3" t="s">
        <v>11</v>
      </c>
      <c r="H2189" s="3" t="s">
        <v>11</v>
      </c>
      <c r="I2189" s="3" t="s">
        <v>12</v>
      </c>
      <c r="J2189" s="8"/>
      <c r="K2189" s="8"/>
      <c r="L2189" s="9"/>
      <c r="M2189" s="8"/>
      <c r="N2189" s="8"/>
      <c r="O2189" s="8"/>
      <c r="P2189" s="8"/>
      <c r="Q2189" s="8"/>
      <c r="R2189" s="8"/>
      <c r="S2189" s="8"/>
      <c r="T2189" s="8"/>
      <c r="U2189" s="8"/>
      <c r="V2189" s="8"/>
      <c r="W2189" s="8"/>
      <c r="X2189" s="8"/>
      <c r="Y2189" s="8"/>
      <c r="Z2189" s="8"/>
      <c r="AA2189" s="8"/>
      <c r="AB2189" s="8"/>
      <c r="AC2189" s="8"/>
      <c r="AD2189" s="8"/>
      <c r="AE2189" s="8"/>
      <c r="AF2189" s="8"/>
      <c r="AG2189" s="8"/>
      <c r="AH2189" s="8"/>
      <c r="AI2189" s="3" t="s">
        <v>92</v>
      </c>
      <c r="AJ2189" s="8"/>
      <c r="AK2189" s="8"/>
      <c r="AL2189" s="8"/>
      <c r="AM2189" s="8"/>
      <c r="AN2189" s="8"/>
      <c r="AO2189" s="8"/>
      <c r="AP2189" s="8"/>
      <c r="AQ2189" s="8"/>
      <c r="AR2189" s="8"/>
      <c r="AS2189" s="8"/>
    </row>
    <row r="2190" spans="1:45" x14ac:dyDescent="0.3">
      <c r="A2190" s="3" t="s">
        <v>508</v>
      </c>
      <c r="B2190" s="7">
        <v>41806</v>
      </c>
      <c r="C2190" s="5" t="s">
        <v>1307</v>
      </c>
      <c r="D2190" s="6">
        <v>6</v>
      </c>
      <c r="E2190" s="5" t="s">
        <v>1399</v>
      </c>
      <c r="F2190" s="3" t="s">
        <v>102</v>
      </c>
      <c r="G2190" s="3" t="s">
        <v>13</v>
      </c>
      <c r="H2190" s="3" t="s">
        <v>11</v>
      </c>
      <c r="I2190" s="8"/>
      <c r="J2190" s="8"/>
      <c r="K2190" s="8"/>
      <c r="L2190" s="9"/>
      <c r="M2190" s="8"/>
      <c r="N2190" s="8"/>
      <c r="O2190" s="8"/>
      <c r="P2190" s="8"/>
      <c r="Q2190" s="8"/>
      <c r="R2190" s="8"/>
      <c r="S2190" s="8"/>
      <c r="T2190" s="8"/>
      <c r="U2190" s="8"/>
      <c r="V2190" s="8"/>
      <c r="W2190" s="8"/>
      <c r="X2190" s="8"/>
      <c r="Y2190" s="8"/>
      <c r="Z2190" s="8"/>
      <c r="AA2190" s="8"/>
      <c r="AB2190" s="8"/>
      <c r="AC2190" s="8"/>
      <c r="AD2190" s="8"/>
      <c r="AE2190" s="8"/>
      <c r="AF2190" s="8"/>
      <c r="AG2190" s="8"/>
      <c r="AH2190" s="8"/>
      <c r="AI2190" s="3" t="s">
        <v>92</v>
      </c>
      <c r="AJ2190" s="8"/>
      <c r="AK2190" s="8"/>
      <c r="AL2190" s="8"/>
      <c r="AM2190" s="8"/>
      <c r="AN2190" s="8"/>
      <c r="AO2190" s="8"/>
      <c r="AP2190" s="8"/>
      <c r="AQ2190" s="8"/>
      <c r="AR2190" s="8"/>
      <c r="AS2190" s="8"/>
    </row>
    <row r="2191" spans="1:45" x14ac:dyDescent="0.3">
      <c r="A2191" s="3" t="s">
        <v>508</v>
      </c>
      <c r="B2191" s="7">
        <v>41806</v>
      </c>
      <c r="C2191" s="5" t="s">
        <v>1307</v>
      </c>
      <c r="D2191" s="6">
        <v>6</v>
      </c>
      <c r="E2191" s="5" t="s">
        <v>1400</v>
      </c>
      <c r="F2191" s="3" t="s">
        <v>103</v>
      </c>
      <c r="G2191" s="3" t="s">
        <v>11</v>
      </c>
      <c r="H2191" s="3" t="s">
        <v>11</v>
      </c>
      <c r="I2191" s="8"/>
      <c r="J2191" s="8"/>
      <c r="K2191" s="8"/>
      <c r="L2191" s="9"/>
      <c r="M2191" s="8"/>
      <c r="N2191" s="8"/>
      <c r="O2191" s="8"/>
      <c r="P2191" s="8"/>
      <c r="Q2191" s="8"/>
      <c r="R2191" s="8"/>
      <c r="S2191" s="8"/>
      <c r="T2191" s="8"/>
      <c r="U2191" s="8"/>
      <c r="V2191" s="8"/>
      <c r="W2191" s="8"/>
      <c r="X2191" s="8"/>
      <c r="Y2191" s="8"/>
      <c r="Z2191" s="8"/>
      <c r="AA2191" s="8"/>
      <c r="AB2191" s="8"/>
      <c r="AC2191" s="8"/>
      <c r="AD2191" s="8"/>
      <c r="AE2191" s="8"/>
      <c r="AF2191" s="8"/>
      <c r="AG2191" s="8"/>
      <c r="AH2191" s="8"/>
      <c r="AI2191" s="3" t="s">
        <v>92</v>
      </c>
      <c r="AJ2191" s="8"/>
      <c r="AK2191" s="8"/>
      <c r="AL2191" s="8"/>
      <c r="AM2191" s="8"/>
      <c r="AN2191" s="8"/>
      <c r="AO2191" s="8"/>
      <c r="AP2191" s="8"/>
      <c r="AQ2191" s="8"/>
      <c r="AR2191" s="8"/>
      <c r="AS2191" s="8"/>
    </row>
    <row r="2192" spans="1:45" x14ac:dyDescent="0.3">
      <c r="A2192" s="3" t="s">
        <v>508</v>
      </c>
      <c r="B2192" s="7">
        <v>41806</v>
      </c>
      <c r="C2192" s="5" t="s">
        <v>1307</v>
      </c>
      <c r="D2192" s="6">
        <v>7</v>
      </c>
      <c r="E2192" s="5" t="s">
        <v>1401</v>
      </c>
      <c r="F2192" s="3" t="s">
        <v>104</v>
      </c>
      <c r="G2192" s="3" t="s">
        <v>13</v>
      </c>
      <c r="H2192" s="3" t="s">
        <v>15</v>
      </c>
      <c r="I2192" s="8"/>
      <c r="J2192" s="8"/>
      <c r="K2192" s="8"/>
      <c r="L2192" s="9"/>
      <c r="M2192" s="8"/>
      <c r="N2192" s="8"/>
      <c r="O2192" s="8"/>
      <c r="P2192" s="8"/>
      <c r="Q2192" s="8"/>
      <c r="R2192" s="8"/>
      <c r="S2192" s="8"/>
      <c r="T2192" s="8"/>
      <c r="U2192" s="8"/>
      <c r="V2192" s="8"/>
      <c r="W2192" s="8"/>
      <c r="X2192" s="8"/>
      <c r="Y2192" s="8"/>
      <c r="Z2192" s="8"/>
      <c r="AA2192" s="8"/>
      <c r="AB2192" s="8"/>
      <c r="AC2192" s="8"/>
      <c r="AD2192" s="8"/>
      <c r="AE2192" s="8"/>
      <c r="AF2192" s="8"/>
      <c r="AG2192" s="8"/>
      <c r="AH2192" s="8"/>
      <c r="AI2192" s="3" t="s">
        <v>92</v>
      </c>
      <c r="AJ2192" s="8"/>
      <c r="AK2192" s="8"/>
      <c r="AL2192" s="8"/>
      <c r="AM2192" s="8"/>
      <c r="AN2192" s="8"/>
      <c r="AO2192" s="8"/>
      <c r="AP2192" s="8"/>
      <c r="AQ2192" s="8"/>
      <c r="AR2192" s="8"/>
      <c r="AS2192" s="8"/>
    </row>
    <row r="2193" spans="1:45" x14ac:dyDescent="0.3">
      <c r="A2193" s="3" t="s">
        <v>508</v>
      </c>
      <c r="B2193" s="7">
        <v>41806</v>
      </c>
      <c r="C2193" s="5" t="s">
        <v>1307</v>
      </c>
      <c r="D2193" s="6">
        <v>7</v>
      </c>
      <c r="E2193" s="5" t="s">
        <v>1402</v>
      </c>
      <c r="F2193" s="3" t="s">
        <v>105</v>
      </c>
      <c r="G2193" s="3" t="s">
        <v>11</v>
      </c>
      <c r="H2193" s="3" t="s">
        <v>11</v>
      </c>
      <c r="I2193" s="8"/>
      <c r="J2193" s="8"/>
      <c r="K2193" s="8"/>
      <c r="L2193" s="9"/>
      <c r="M2193" s="8"/>
      <c r="N2193" s="8"/>
      <c r="O2193" s="8"/>
      <c r="P2193" s="8"/>
      <c r="Q2193" s="8"/>
      <c r="R2193" s="8"/>
      <c r="S2193" s="8"/>
      <c r="T2193" s="8"/>
      <c r="U2193" s="8"/>
      <c r="V2193" s="8"/>
      <c r="W2193" s="8"/>
      <c r="X2193" s="8"/>
      <c r="Y2193" s="8"/>
      <c r="Z2193" s="8"/>
      <c r="AA2193" s="8"/>
      <c r="AB2193" s="8"/>
      <c r="AC2193" s="8"/>
      <c r="AD2193" s="8"/>
      <c r="AE2193" s="8"/>
      <c r="AF2193" s="8"/>
      <c r="AG2193" s="8"/>
      <c r="AH2193" s="8"/>
      <c r="AI2193" s="3" t="s">
        <v>92</v>
      </c>
      <c r="AJ2193" s="8"/>
      <c r="AK2193" s="8"/>
      <c r="AL2193" s="8"/>
      <c r="AM2193" s="8"/>
      <c r="AN2193" s="8"/>
      <c r="AO2193" s="8"/>
      <c r="AP2193" s="8"/>
      <c r="AQ2193" s="8"/>
      <c r="AR2193" s="8"/>
      <c r="AS2193" s="8"/>
    </row>
    <row r="2194" spans="1:45" x14ac:dyDescent="0.3">
      <c r="A2194" s="3" t="s">
        <v>508</v>
      </c>
      <c r="B2194" s="7">
        <v>41806</v>
      </c>
      <c r="C2194" s="5" t="s">
        <v>1307</v>
      </c>
      <c r="D2194" s="6">
        <v>8</v>
      </c>
      <c r="E2194" s="5" t="s">
        <v>1403</v>
      </c>
      <c r="F2194" s="3" t="s">
        <v>106</v>
      </c>
      <c r="G2194" s="3" t="s">
        <v>11</v>
      </c>
      <c r="H2194" s="3" t="s">
        <v>11</v>
      </c>
      <c r="I2194" s="8"/>
      <c r="J2194" s="8"/>
      <c r="K2194" s="8"/>
      <c r="L2194" s="9"/>
      <c r="M2194" s="8"/>
      <c r="N2194" s="8"/>
      <c r="O2194" s="8"/>
      <c r="P2194" s="8"/>
      <c r="Q2194" s="8"/>
      <c r="R2194" s="8"/>
      <c r="S2194" s="8"/>
      <c r="T2194" s="8"/>
      <c r="U2194" s="8"/>
      <c r="V2194" s="8"/>
      <c r="W2194" s="8"/>
      <c r="X2194" s="8"/>
      <c r="Y2194" s="8"/>
      <c r="Z2194" s="8"/>
      <c r="AA2194" s="8"/>
      <c r="AB2194" s="8"/>
      <c r="AC2194" s="8"/>
      <c r="AD2194" s="8"/>
      <c r="AE2194" s="8"/>
      <c r="AF2194" s="8"/>
      <c r="AG2194" s="8"/>
      <c r="AH2194" s="8"/>
      <c r="AI2194" s="3" t="s">
        <v>92</v>
      </c>
      <c r="AJ2194" s="8"/>
      <c r="AK2194" s="8"/>
      <c r="AL2194" s="8"/>
      <c r="AM2194" s="8"/>
      <c r="AN2194" s="8"/>
      <c r="AO2194" s="8"/>
      <c r="AP2194" s="8"/>
      <c r="AQ2194" s="8"/>
      <c r="AR2194" s="8"/>
      <c r="AS2194" s="8"/>
    </row>
    <row r="2195" spans="1:45" x14ac:dyDescent="0.3">
      <c r="A2195" s="3" t="s">
        <v>508</v>
      </c>
      <c r="B2195" s="7">
        <v>41806</v>
      </c>
      <c r="C2195" s="5" t="s">
        <v>1307</v>
      </c>
      <c r="D2195" s="6">
        <v>8</v>
      </c>
      <c r="E2195" s="5" t="s">
        <v>1404</v>
      </c>
      <c r="F2195" s="3" t="s">
        <v>107</v>
      </c>
      <c r="G2195" s="3" t="s">
        <v>11</v>
      </c>
      <c r="H2195" s="3" t="s">
        <v>11</v>
      </c>
      <c r="I2195" s="8"/>
      <c r="J2195" s="8"/>
      <c r="K2195" s="8"/>
      <c r="L2195" s="9"/>
      <c r="M2195" s="8"/>
      <c r="N2195" s="8"/>
      <c r="O2195" s="8"/>
      <c r="P2195" s="8"/>
      <c r="Q2195" s="8"/>
      <c r="R2195" s="8"/>
      <c r="S2195" s="8"/>
      <c r="T2195" s="8"/>
      <c r="U2195" s="8"/>
      <c r="V2195" s="8"/>
      <c r="W2195" s="8"/>
      <c r="X2195" s="8"/>
      <c r="Y2195" s="8"/>
      <c r="Z2195" s="8"/>
      <c r="AA2195" s="8"/>
      <c r="AB2195" s="8"/>
      <c r="AC2195" s="8"/>
      <c r="AD2195" s="8"/>
      <c r="AE2195" s="8"/>
      <c r="AF2195" s="8"/>
      <c r="AG2195" s="8"/>
      <c r="AH2195" s="8"/>
      <c r="AI2195" s="3" t="s">
        <v>92</v>
      </c>
      <c r="AJ2195" s="8"/>
      <c r="AK2195" s="8"/>
      <c r="AL2195" s="8"/>
      <c r="AM2195" s="8"/>
      <c r="AN2195" s="8"/>
      <c r="AO2195" s="8"/>
      <c r="AP2195" s="8"/>
      <c r="AQ2195" s="8"/>
      <c r="AR2195" s="8"/>
      <c r="AS2195" s="8"/>
    </row>
    <row r="2196" spans="1:45" x14ac:dyDescent="0.3">
      <c r="A2196" s="3" t="s">
        <v>508</v>
      </c>
      <c r="B2196" s="7">
        <v>41806</v>
      </c>
      <c r="C2196" s="5" t="s">
        <v>1307</v>
      </c>
      <c r="D2196" s="6">
        <v>9</v>
      </c>
      <c r="E2196" s="5" t="s">
        <v>1405</v>
      </c>
      <c r="F2196" s="3" t="s">
        <v>108</v>
      </c>
      <c r="G2196" s="3" t="s">
        <v>11</v>
      </c>
      <c r="H2196" s="3" t="s">
        <v>11</v>
      </c>
      <c r="I2196" s="8"/>
      <c r="J2196" s="8"/>
      <c r="K2196" s="8"/>
      <c r="L2196" s="9"/>
      <c r="M2196" s="8"/>
      <c r="N2196" s="8"/>
      <c r="O2196" s="8"/>
      <c r="P2196" s="8"/>
      <c r="Q2196" s="8"/>
      <c r="R2196" s="8"/>
      <c r="S2196" s="8"/>
      <c r="T2196" s="8"/>
      <c r="U2196" s="8"/>
      <c r="V2196" s="8"/>
      <c r="W2196" s="8"/>
      <c r="X2196" s="8"/>
      <c r="Y2196" s="8"/>
      <c r="Z2196" s="8"/>
      <c r="AA2196" s="8"/>
      <c r="AB2196" s="8"/>
      <c r="AC2196" s="8"/>
      <c r="AD2196" s="8"/>
      <c r="AE2196" s="8"/>
      <c r="AF2196" s="8"/>
      <c r="AG2196" s="8"/>
      <c r="AH2196" s="8"/>
      <c r="AI2196" s="3" t="s">
        <v>92</v>
      </c>
      <c r="AJ2196" s="8"/>
      <c r="AK2196" s="8"/>
      <c r="AL2196" s="8"/>
      <c r="AM2196" s="8"/>
      <c r="AN2196" s="8"/>
      <c r="AO2196" s="8"/>
      <c r="AP2196" s="8"/>
      <c r="AQ2196" s="8"/>
      <c r="AR2196" s="8"/>
      <c r="AS2196" s="8"/>
    </row>
    <row r="2197" spans="1:45" x14ac:dyDescent="0.3">
      <c r="A2197" s="3" t="s">
        <v>508</v>
      </c>
      <c r="B2197" s="7">
        <v>41806</v>
      </c>
      <c r="C2197" s="5" t="s">
        <v>1307</v>
      </c>
      <c r="D2197" s="6">
        <v>9</v>
      </c>
      <c r="E2197" s="5" t="s">
        <v>1406</v>
      </c>
      <c r="F2197" s="3" t="s">
        <v>109</v>
      </c>
      <c r="G2197" s="3" t="s">
        <v>13</v>
      </c>
      <c r="H2197" s="3" t="s">
        <v>11</v>
      </c>
      <c r="I2197" s="8"/>
      <c r="J2197" s="8"/>
      <c r="K2197" s="8"/>
      <c r="L2197" s="9"/>
      <c r="M2197" s="8"/>
      <c r="N2197" s="8"/>
      <c r="O2197" s="8"/>
      <c r="P2197" s="8"/>
      <c r="Q2197" s="8"/>
      <c r="R2197" s="8"/>
      <c r="S2197" s="8"/>
      <c r="T2197" s="8"/>
      <c r="U2197" s="8"/>
      <c r="V2197" s="8"/>
      <c r="W2197" s="8"/>
      <c r="X2197" s="8"/>
      <c r="Y2197" s="8"/>
      <c r="Z2197" s="8"/>
      <c r="AA2197" s="8"/>
      <c r="AB2197" s="8"/>
      <c r="AC2197" s="8"/>
      <c r="AD2197" s="8"/>
      <c r="AE2197" s="8"/>
      <c r="AF2197" s="8"/>
      <c r="AG2197" s="8"/>
      <c r="AH2197" s="8"/>
      <c r="AI2197" s="3" t="s">
        <v>92</v>
      </c>
      <c r="AJ2197" s="8"/>
      <c r="AK2197" s="8"/>
      <c r="AL2197" s="8"/>
      <c r="AM2197" s="8"/>
      <c r="AN2197" s="8"/>
      <c r="AO2197" s="8"/>
      <c r="AP2197" s="8"/>
      <c r="AQ2197" s="8"/>
      <c r="AR2197" s="8"/>
      <c r="AS2197" s="8"/>
    </row>
    <row r="2198" spans="1:45" x14ac:dyDescent="0.3">
      <c r="A2198" s="3" t="s">
        <v>508</v>
      </c>
      <c r="B2198" s="7">
        <v>41806</v>
      </c>
      <c r="C2198" s="5" t="s">
        <v>1307</v>
      </c>
      <c r="D2198" s="6">
        <v>10</v>
      </c>
      <c r="E2198" s="5" t="s">
        <v>1311</v>
      </c>
      <c r="F2198" s="3" t="s">
        <v>110</v>
      </c>
      <c r="G2198" s="3" t="s">
        <v>13</v>
      </c>
      <c r="H2198" s="3" t="s">
        <v>11</v>
      </c>
      <c r="I2198" s="8"/>
      <c r="J2198" s="8"/>
      <c r="K2198" s="8"/>
      <c r="L2198" s="9"/>
      <c r="M2198" s="8"/>
      <c r="N2198" s="8"/>
      <c r="O2198" s="8"/>
      <c r="P2198" s="8"/>
      <c r="Q2198" s="8"/>
      <c r="R2198" s="8"/>
      <c r="S2198" s="8"/>
      <c r="T2198" s="8"/>
      <c r="U2198" s="8"/>
      <c r="V2198" s="8"/>
      <c r="W2198" s="8"/>
      <c r="X2198" s="8"/>
      <c r="Y2198" s="8"/>
      <c r="Z2198" s="8"/>
      <c r="AA2198" s="8"/>
      <c r="AB2198" s="8"/>
      <c r="AC2198" s="8"/>
      <c r="AD2198" s="8"/>
      <c r="AE2198" s="8"/>
      <c r="AF2198" s="8"/>
      <c r="AG2198" s="8"/>
      <c r="AH2198" s="8"/>
      <c r="AI2198" s="3" t="s">
        <v>92</v>
      </c>
      <c r="AJ2198" s="8"/>
      <c r="AK2198" s="8"/>
      <c r="AL2198" s="8"/>
      <c r="AM2198" s="8"/>
      <c r="AN2198" s="8"/>
      <c r="AO2198" s="8"/>
      <c r="AP2198" s="8"/>
      <c r="AQ2198" s="8"/>
      <c r="AR2198" s="8"/>
      <c r="AS2198" s="8"/>
    </row>
    <row r="2199" spans="1:45" x14ac:dyDescent="0.3">
      <c r="A2199" s="3" t="s">
        <v>508</v>
      </c>
      <c r="B2199" s="7">
        <v>41806</v>
      </c>
      <c r="C2199" s="5" t="s">
        <v>1307</v>
      </c>
      <c r="D2199" s="6">
        <v>10</v>
      </c>
      <c r="E2199" s="5" t="s">
        <v>1312</v>
      </c>
      <c r="F2199" s="3" t="s">
        <v>111</v>
      </c>
      <c r="G2199" s="3" t="s">
        <v>11</v>
      </c>
      <c r="H2199" s="3" t="s">
        <v>11</v>
      </c>
      <c r="I2199" s="8"/>
      <c r="J2199" s="8"/>
      <c r="K2199" s="8"/>
      <c r="L2199" s="9"/>
      <c r="M2199" s="8"/>
      <c r="N2199" s="8"/>
      <c r="O2199" s="8"/>
      <c r="P2199" s="8"/>
      <c r="Q2199" s="8"/>
      <c r="R2199" s="8"/>
      <c r="S2199" s="8"/>
      <c r="T2199" s="8"/>
      <c r="U2199" s="8"/>
      <c r="V2199" s="8"/>
      <c r="W2199" s="8"/>
      <c r="X2199" s="8"/>
      <c r="Y2199" s="8"/>
      <c r="Z2199" s="8"/>
      <c r="AA2199" s="8"/>
      <c r="AB2199" s="8"/>
      <c r="AC2199" s="8"/>
      <c r="AD2199" s="8"/>
      <c r="AE2199" s="8"/>
      <c r="AF2199" s="8"/>
      <c r="AG2199" s="8"/>
      <c r="AH2199" s="8"/>
      <c r="AI2199" s="3" t="s">
        <v>92</v>
      </c>
      <c r="AJ2199" s="8"/>
      <c r="AK2199" s="8"/>
      <c r="AL2199" s="8"/>
      <c r="AM2199" s="8"/>
      <c r="AN2199" s="8"/>
      <c r="AO2199" s="8"/>
      <c r="AP2199" s="8"/>
      <c r="AQ2199" s="8"/>
      <c r="AR2199" s="8"/>
      <c r="AS2199" s="8"/>
    </row>
    <row r="2200" spans="1:45" x14ac:dyDescent="0.3">
      <c r="A2200" s="3" t="s">
        <v>508</v>
      </c>
      <c r="B2200" s="7">
        <v>41806</v>
      </c>
      <c r="C2200" s="5" t="s">
        <v>1307</v>
      </c>
      <c r="D2200" s="6">
        <v>11</v>
      </c>
      <c r="E2200" s="5" t="s">
        <v>1313</v>
      </c>
      <c r="F2200" s="3" t="s">
        <v>112</v>
      </c>
      <c r="G2200" s="3" t="s">
        <v>11</v>
      </c>
      <c r="H2200" s="3" t="s">
        <v>11</v>
      </c>
      <c r="I2200" s="8"/>
      <c r="J2200" s="8"/>
      <c r="K2200" s="8"/>
      <c r="L2200" s="9"/>
      <c r="M2200" s="8"/>
      <c r="N2200" s="8"/>
      <c r="O2200" s="8"/>
      <c r="P2200" s="8"/>
      <c r="Q2200" s="8"/>
      <c r="R2200" s="8"/>
      <c r="S2200" s="8"/>
      <c r="T2200" s="8"/>
      <c r="U2200" s="8"/>
      <c r="V2200" s="8"/>
      <c r="W2200" s="8"/>
      <c r="X2200" s="8"/>
      <c r="Y2200" s="8"/>
      <c r="Z2200" s="8"/>
      <c r="AA2200" s="8"/>
      <c r="AB2200" s="8"/>
      <c r="AC2200" s="8"/>
      <c r="AD2200" s="8"/>
      <c r="AE2200" s="8"/>
      <c r="AF2200" s="8"/>
      <c r="AG2200" s="8"/>
      <c r="AH2200" s="8"/>
      <c r="AI2200" s="3" t="s">
        <v>92</v>
      </c>
      <c r="AJ2200" s="8"/>
      <c r="AK2200" s="8"/>
      <c r="AL2200" s="8"/>
      <c r="AM2200" s="8"/>
      <c r="AN2200" s="8"/>
      <c r="AO2200" s="8"/>
      <c r="AP2200" s="8"/>
      <c r="AQ2200" s="8"/>
      <c r="AR2200" s="8"/>
      <c r="AS2200" s="8"/>
    </row>
    <row r="2201" spans="1:45" x14ac:dyDescent="0.3">
      <c r="A2201" s="3" t="s">
        <v>508</v>
      </c>
      <c r="B2201" s="7">
        <v>41806</v>
      </c>
      <c r="C2201" s="5" t="s">
        <v>1307</v>
      </c>
      <c r="D2201" s="6">
        <v>11</v>
      </c>
      <c r="E2201" s="5" t="s">
        <v>1314</v>
      </c>
      <c r="F2201" s="3" t="s">
        <v>113</v>
      </c>
      <c r="G2201" s="3" t="s">
        <v>11</v>
      </c>
      <c r="H2201" s="3" t="s">
        <v>11</v>
      </c>
      <c r="I2201" s="8"/>
      <c r="J2201" s="8"/>
      <c r="K2201" s="8"/>
      <c r="L2201" s="9"/>
      <c r="M2201" s="8"/>
      <c r="N2201" s="8"/>
      <c r="O2201" s="8"/>
      <c r="P2201" s="8"/>
      <c r="Q2201" s="8"/>
      <c r="R2201" s="8"/>
      <c r="S2201" s="8"/>
      <c r="T2201" s="8"/>
      <c r="U2201" s="8"/>
      <c r="V2201" s="8"/>
      <c r="W2201" s="8"/>
      <c r="X2201" s="8"/>
      <c r="Y2201" s="8"/>
      <c r="Z2201" s="8"/>
      <c r="AA2201" s="8"/>
      <c r="AB2201" s="8"/>
      <c r="AC2201" s="8"/>
      <c r="AD2201" s="8"/>
      <c r="AE2201" s="8"/>
      <c r="AF2201" s="8"/>
      <c r="AG2201" s="8"/>
      <c r="AH2201" s="8"/>
      <c r="AI2201" s="3" t="s">
        <v>92</v>
      </c>
      <c r="AJ2201" s="8"/>
      <c r="AK2201" s="8"/>
      <c r="AL2201" s="8"/>
      <c r="AM2201" s="8"/>
      <c r="AN2201" s="8"/>
      <c r="AO2201" s="8"/>
      <c r="AP2201" s="8"/>
      <c r="AQ2201" s="8"/>
      <c r="AR2201" s="8"/>
      <c r="AS2201" s="8"/>
    </row>
    <row r="2202" spans="1:45" x14ac:dyDescent="0.3">
      <c r="A2202" s="3" t="s">
        <v>508</v>
      </c>
      <c r="B2202" s="7">
        <v>41806</v>
      </c>
      <c r="C2202" s="5" t="s">
        <v>1307</v>
      </c>
      <c r="D2202" s="6">
        <v>12</v>
      </c>
      <c r="E2202" s="5" t="s">
        <v>1315</v>
      </c>
      <c r="F2202" s="3" t="s">
        <v>114</v>
      </c>
      <c r="G2202" s="3" t="s">
        <v>11</v>
      </c>
      <c r="H2202" s="3" t="s">
        <v>11</v>
      </c>
      <c r="I2202" s="8"/>
      <c r="J2202" s="8"/>
      <c r="K2202" s="8"/>
      <c r="L2202" s="9"/>
      <c r="M2202" s="8"/>
      <c r="N2202" s="8"/>
      <c r="O2202" s="8"/>
      <c r="P2202" s="8"/>
      <c r="Q2202" s="8"/>
      <c r="R2202" s="8"/>
      <c r="S2202" s="8"/>
      <c r="T2202" s="8"/>
      <c r="U2202" s="8"/>
      <c r="V2202" s="8"/>
      <c r="W2202" s="8"/>
      <c r="X2202" s="8"/>
      <c r="Y2202" s="8"/>
      <c r="Z2202" s="8"/>
      <c r="AA2202" s="8"/>
      <c r="AB2202" s="8"/>
      <c r="AC2202" s="8"/>
      <c r="AD2202" s="8"/>
      <c r="AE2202" s="8"/>
      <c r="AF2202" s="8"/>
      <c r="AG2202" s="8"/>
      <c r="AH2202" s="8"/>
      <c r="AI2202" s="3" t="s">
        <v>92</v>
      </c>
      <c r="AJ2202" s="8"/>
      <c r="AK2202" s="8"/>
      <c r="AL2202" s="8"/>
      <c r="AM2202" s="8"/>
      <c r="AN2202" s="8"/>
      <c r="AO2202" s="8"/>
      <c r="AP2202" s="8"/>
      <c r="AQ2202" s="8"/>
      <c r="AR2202" s="8"/>
      <c r="AS2202" s="8"/>
    </row>
    <row r="2203" spans="1:45" x14ac:dyDescent="0.3">
      <c r="A2203" s="3" t="s">
        <v>508</v>
      </c>
      <c r="B2203" s="7">
        <v>41806</v>
      </c>
      <c r="C2203" s="5" t="s">
        <v>1307</v>
      </c>
      <c r="D2203" s="6">
        <v>12</v>
      </c>
      <c r="E2203" s="5" t="s">
        <v>1316</v>
      </c>
      <c r="F2203" s="3" t="s">
        <v>115</v>
      </c>
      <c r="G2203" s="3" t="s">
        <v>11</v>
      </c>
      <c r="H2203" s="3" t="s">
        <v>11</v>
      </c>
      <c r="I2203" s="3" t="s">
        <v>12</v>
      </c>
      <c r="J2203" s="8"/>
      <c r="K2203" s="8"/>
      <c r="L2203" s="9"/>
      <c r="M2203" s="8"/>
      <c r="N2203" s="8"/>
      <c r="O2203" s="8"/>
      <c r="P2203" s="8"/>
      <c r="Q2203" s="8"/>
      <c r="R2203" s="8"/>
      <c r="S2203" s="8"/>
      <c r="T2203" s="8"/>
      <c r="U2203" s="8"/>
      <c r="V2203" s="8"/>
      <c r="W2203" s="8"/>
      <c r="X2203" s="8"/>
      <c r="Y2203" s="8"/>
      <c r="Z2203" s="8"/>
      <c r="AA2203" s="8"/>
      <c r="AB2203" s="8"/>
      <c r="AC2203" s="8"/>
      <c r="AD2203" s="8"/>
      <c r="AE2203" s="8"/>
      <c r="AF2203" s="8"/>
      <c r="AG2203" s="8"/>
      <c r="AH2203" s="8"/>
      <c r="AI2203" s="3" t="s">
        <v>92</v>
      </c>
      <c r="AJ2203" s="8"/>
      <c r="AK2203" s="8"/>
      <c r="AL2203" s="8"/>
      <c r="AM2203" s="8"/>
      <c r="AN2203" s="8"/>
      <c r="AO2203" s="8"/>
      <c r="AP2203" s="8"/>
      <c r="AQ2203" s="8"/>
      <c r="AR2203" s="8"/>
      <c r="AS2203" s="8"/>
    </row>
    <row r="2204" spans="1:45" x14ac:dyDescent="0.3">
      <c r="A2204" s="3" t="s">
        <v>508</v>
      </c>
      <c r="B2204" s="7">
        <v>41806</v>
      </c>
      <c r="C2204" s="5" t="s">
        <v>1307</v>
      </c>
      <c r="D2204" s="6">
        <v>13</v>
      </c>
      <c r="E2204" s="5" t="s">
        <v>1317</v>
      </c>
      <c r="F2204" s="3" t="s">
        <v>116</v>
      </c>
      <c r="G2204" s="3" t="s">
        <v>11</v>
      </c>
      <c r="H2204" s="3" t="s">
        <v>11</v>
      </c>
      <c r="I2204" s="8"/>
      <c r="J2204" s="8"/>
      <c r="K2204" s="8"/>
      <c r="L2204" s="9"/>
      <c r="M2204" s="8"/>
      <c r="N2204" s="8"/>
      <c r="O2204" s="8"/>
      <c r="P2204" s="8"/>
      <c r="Q2204" s="8"/>
      <c r="R2204" s="8"/>
      <c r="S2204" s="8"/>
      <c r="T2204" s="8"/>
      <c r="U2204" s="8"/>
      <c r="V2204" s="8"/>
      <c r="W2204" s="8"/>
      <c r="X2204" s="8"/>
      <c r="Y2204" s="8"/>
      <c r="Z2204" s="8"/>
      <c r="AA2204" s="8"/>
      <c r="AB2204" s="8"/>
      <c r="AC2204" s="8"/>
      <c r="AD2204" s="8"/>
      <c r="AE2204" s="8"/>
      <c r="AF2204" s="8"/>
      <c r="AG2204" s="8"/>
      <c r="AH2204" s="8"/>
      <c r="AI2204" s="3" t="s">
        <v>118</v>
      </c>
      <c r="AJ2204" s="8"/>
      <c r="AK2204" s="8"/>
      <c r="AL2204" s="8"/>
      <c r="AM2204" s="8"/>
      <c r="AN2204" s="8"/>
      <c r="AO2204" s="8"/>
      <c r="AP2204" s="8"/>
      <c r="AQ2204" s="8"/>
      <c r="AR2204" s="8"/>
      <c r="AS2204" s="8"/>
    </row>
    <row r="2205" spans="1:45" x14ac:dyDescent="0.3">
      <c r="A2205" s="3" t="s">
        <v>508</v>
      </c>
      <c r="B2205" s="7">
        <v>41806</v>
      </c>
      <c r="C2205" s="5" t="s">
        <v>1307</v>
      </c>
      <c r="D2205" s="6">
        <v>13</v>
      </c>
      <c r="E2205" s="5" t="s">
        <v>1318</v>
      </c>
      <c r="F2205" s="3" t="s">
        <v>120</v>
      </c>
      <c r="G2205" s="3" t="s">
        <v>11</v>
      </c>
      <c r="H2205" s="3" t="s">
        <v>11</v>
      </c>
      <c r="I2205" s="8"/>
      <c r="J2205" s="8"/>
      <c r="K2205" s="8"/>
      <c r="L2205" s="9"/>
      <c r="M2205" s="8"/>
      <c r="N2205" s="8"/>
      <c r="O2205" s="8"/>
      <c r="P2205" s="8"/>
      <c r="Q2205" s="8"/>
      <c r="R2205" s="8"/>
      <c r="S2205" s="8"/>
      <c r="T2205" s="8"/>
      <c r="U2205" s="8"/>
      <c r="V2205" s="8"/>
      <c r="W2205" s="8"/>
      <c r="X2205" s="8"/>
      <c r="Y2205" s="8"/>
      <c r="Z2205" s="8"/>
      <c r="AA2205" s="8"/>
      <c r="AB2205" s="8"/>
      <c r="AC2205" s="8"/>
      <c r="AD2205" s="8"/>
      <c r="AE2205" s="8"/>
      <c r="AF2205" s="8"/>
      <c r="AG2205" s="8"/>
      <c r="AH2205" s="8"/>
      <c r="AI2205" s="3" t="s">
        <v>118</v>
      </c>
      <c r="AJ2205" s="8"/>
      <c r="AK2205" s="8"/>
      <c r="AL2205" s="8"/>
      <c r="AM2205" s="8"/>
      <c r="AN2205" s="8"/>
      <c r="AO2205" s="8"/>
      <c r="AP2205" s="8"/>
      <c r="AQ2205" s="8"/>
      <c r="AR2205" s="8"/>
      <c r="AS2205" s="8"/>
    </row>
    <row r="2206" spans="1:45" x14ac:dyDescent="0.3">
      <c r="A2206" s="3" t="s">
        <v>508</v>
      </c>
      <c r="B2206" s="7">
        <v>41806</v>
      </c>
      <c r="C2206" s="5" t="s">
        <v>1307</v>
      </c>
      <c r="D2206" s="6">
        <v>14</v>
      </c>
      <c r="E2206" s="5" t="s">
        <v>1319</v>
      </c>
      <c r="F2206" s="3" t="s">
        <v>121</v>
      </c>
      <c r="G2206" s="3" t="s">
        <v>11</v>
      </c>
      <c r="H2206" s="3" t="s">
        <v>11</v>
      </c>
      <c r="I2206" s="3" t="s">
        <v>12</v>
      </c>
      <c r="J2206" s="8"/>
      <c r="K2206" s="8"/>
      <c r="L2206" s="9"/>
      <c r="M2206" s="8"/>
      <c r="N2206" s="8"/>
      <c r="O2206" s="8"/>
      <c r="P2206" s="8"/>
      <c r="Q2206" s="8"/>
      <c r="R2206" s="8"/>
      <c r="S2206" s="8"/>
      <c r="T2206" s="8"/>
      <c r="U2206" s="8"/>
      <c r="V2206" s="8"/>
      <c r="W2206" s="8"/>
      <c r="X2206" s="8"/>
      <c r="Y2206" s="8"/>
      <c r="Z2206" s="8"/>
      <c r="AA2206" s="8"/>
      <c r="AB2206" s="8"/>
      <c r="AC2206" s="8"/>
      <c r="AD2206" s="8"/>
      <c r="AE2206" s="8"/>
      <c r="AF2206" s="8"/>
      <c r="AG2206" s="8"/>
      <c r="AH2206" s="8"/>
      <c r="AI2206" s="3" t="s">
        <v>118</v>
      </c>
      <c r="AJ2206" s="8"/>
      <c r="AK2206" s="8"/>
      <c r="AL2206" s="8"/>
      <c r="AM2206" s="8"/>
      <c r="AN2206" s="8"/>
      <c r="AO2206" s="8"/>
      <c r="AP2206" s="8"/>
      <c r="AQ2206" s="8"/>
      <c r="AR2206" s="8"/>
      <c r="AS2206" s="8"/>
    </row>
    <row r="2207" spans="1:45" x14ac:dyDescent="0.3">
      <c r="A2207" s="3" t="s">
        <v>508</v>
      </c>
      <c r="B2207" s="7">
        <v>41806</v>
      </c>
      <c r="C2207" s="5" t="s">
        <v>1307</v>
      </c>
      <c r="D2207" s="6">
        <v>14</v>
      </c>
      <c r="E2207" s="5" t="s">
        <v>1320</v>
      </c>
      <c r="F2207" s="3" t="s">
        <v>122</v>
      </c>
      <c r="G2207" s="3" t="s">
        <v>11</v>
      </c>
      <c r="H2207" s="3" t="s">
        <v>11</v>
      </c>
      <c r="I2207" s="8"/>
      <c r="J2207" s="8"/>
      <c r="K2207" s="8"/>
      <c r="L2207" s="9"/>
      <c r="M2207" s="8"/>
      <c r="N2207" s="8"/>
      <c r="O2207" s="8"/>
      <c r="P2207" s="8"/>
      <c r="Q2207" s="8"/>
      <c r="R2207" s="8"/>
      <c r="S2207" s="8"/>
      <c r="T2207" s="8"/>
      <c r="U2207" s="8"/>
      <c r="V2207" s="8"/>
      <c r="W2207" s="8"/>
      <c r="X2207" s="8"/>
      <c r="Y2207" s="8"/>
      <c r="Z2207" s="8"/>
      <c r="AA2207" s="8"/>
      <c r="AB2207" s="8"/>
      <c r="AC2207" s="8"/>
      <c r="AD2207" s="8"/>
      <c r="AE2207" s="8"/>
      <c r="AF2207" s="8"/>
      <c r="AG2207" s="8"/>
      <c r="AH2207" s="8"/>
      <c r="AI2207" s="3" t="s">
        <v>118</v>
      </c>
      <c r="AJ2207" s="8"/>
      <c r="AK2207" s="8"/>
      <c r="AL2207" s="8"/>
      <c r="AM2207" s="8"/>
      <c r="AN2207" s="8"/>
      <c r="AO2207" s="8"/>
      <c r="AP2207" s="8"/>
      <c r="AQ2207" s="8"/>
      <c r="AR2207" s="8"/>
      <c r="AS2207" s="8"/>
    </row>
    <row r="2208" spans="1:45" x14ac:dyDescent="0.3">
      <c r="A2208" s="3" t="s">
        <v>508</v>
      </c>
      <c r="B2208" s="7">
        <v>41806</v>
      </c>
      <c r="C2208" s="5" t="s">
        <v>1307</v>
      </c>
      <c r="D2208" s="6">
        <v>15</v>
      </c>
      <c r="E2208" s="5" t="s">
        <v>1321</v>
      </c>
      <c r="F2208" s="3" t="s">
        <v>123</v>
      </c>
      <c r="G2208" s="3" t="s">
        <v>11</v>
      </c>
      <c r="H2208" s="3" t="s">
        <v>11</v>
      </c>
      <c r="I2208" s="8"/>
      <c r="J2208" s="8"/>
      <c r="K2208" s="8"/>
      <c r="L2208" s="9"/>
      <c r="M2208" s="8"/>
      <c r="N2208" s="8"/>
      <c r="O2208" s="8"/>
      <c r="P2208" s="8"/>
      <c r="Q2208" s="8"/>
      <c r="R2208" s="8"/>
      <c r="S2208" s="8"/>
      <c r="T2208" s="8"/>
      <c r="U2208" s="8"/>
      <c r="V2208" s="8"/>
      <c r="W2208" s="8"/>
      <c r="X2208" s="8"/>
      <c r="Y2208" s="8"/>
      <c r="Z2208" s="8"/>
      <c r="AA2208" s="8"/>
      <c r="AB2208" s="8"/>
      <c r="AC2208" s="8"/>
      <c r="AD2208" s="8"/>
      <c r="AE2208" s="8"/>
      <c r="AF2208" s="8"/>
      <c r="AG2208" s="8"/>
      <c r="AH2208" s="8"/>
      <c r="AI2208" s="3" t="s">
        <v>118</v>
      </c>
      <c r="AJ2208" s="8"/>
      <c r="AK2208" s="8"/>
      <c r="AL2208" s="8"/>
      <c r="AM2208" s="8"/>
      <c r="AN2208" s="8"/>
      <c r="AO2208" s="8"/>
      <c r="AP2208" s="8"/>
      <c r="AQ2208" s="8"/>
      <c r="AR2208" s="8"/>
      <c r="AS2208" s="8"/>
    </row>
    <row r="2209" spans="1:45" x14ac:dyDescent="0.3">
      <c r="A2209" s="3" t="s">
        <v>508</v>
      </c>
      <c r="B2209" s="7">
        <v>41806</v>
      </c>
      <c r="C2209" s="5" t="s">
        <v>1307</v>
      </c>
      <c r="D2209" s="6">
        <v>15</v>
      </c>
      <c r="E2209" s="5" t="s">
        <v>1322</v>
      </c>
      <c r="F2209" s="3" t="s">
        <v>124</v>
      </c>
      <c r="G2209" s="3" t="s">
        <v>11</v>
      </c>
      <c r="H2209" s="3" t="s">
        <v>11</v>
      </c>
      <c r="I2209" s="3" t="s">
        <v>12</v>
      </c>
      <c r="J2209" s="8"/>
      <c r="K2209" s="8"/>
      <c r="L2209" s="9"/>
      <c r="M2209" s="8"/>
      <c r="N2209" s="8"/>
      <c r="O2209" s="8"/>
      <c r="P2209" s="8"/>
      <c r="Q2209" s="8"/>
      <c r="R2209" s="8"/>
      <c r="S2209" s="8"/>
      <c r="T2209" s="8"/>
      <c r="U2209" s="8"/>
      <c r="V2209" s="8"/>
      <c r="W2209" s="8"/>
      <c r="X2209" s="8"/>
      <c r="Y2209" s="8"/>
      <c r="Z2209" s="8"/>
      <c r="AA2209" s="8"/>
      <c r="AB2209" s="8"/>
      <c r="AC2209" s="8"/>
      <c r="AD2209" s="8"/>
      <c r="AE2209" s="8"/>
      <c r="AF2209" s="8"/>
      <c r="AG2209" s="8"/>
      <c r="AH2209" s="8"/>
      <c r="AI2209" s="3" t="s">
        <v>118</v>
      </c>
      <c r="AJ2209" s="8"/>
      <c r="AK2209" s="8"/>
      <c r="AL2209" s="8"/>
      <c r="AM2209" s="8"/>
      <c r="AN2209" s="8"/>
      <c r="AO2209" s="8"/>
      <c r="AP2209" s="8"/>
      <c r="AQ2209" s="8"/>
      <c r="AR2209" s="8"/>
      <c r="AS2209" s="8"/>
    </row>
    <row r="2210" spans="1:45" x14ac:dyDescent="0.3">
      <c r="A2210" s="3" t="s">
        <v>508</v>
      </c>
      <c r="B2210" s="7">
        <v>41806</v>
      </c>
      <c r="C2210" s="5" t="s">
        <v>1307</v>
      </c>
      <c r="D2210" s="6">
        <v>16</v>
      </c>
      <c r="E2210" s="5" t="s">
        <v>1323</v>
      </c>
      <c r="F2210" s="3" t="s">
        <v>125</v>
      </c>
      <c r="G2210" s="3" t="s">
        <v>13</v>
      </c>
      <c r="H2210" s="3" t="s">
        <v>14</v>
      </c>
      <c r="I2210" s="8"/>
      <c r="J2210" s="3" t="s">
        <v>24</v>
      </c>
      <c r="K2210" s="3" t="s">
        <v>17</v>
      </c>
      <c r="L2210" s="3" t="s">
        <v>1189</v>
      </c>
      <c r="M2210" s="3" t="s">
        <v>25</v>
      </c>
      <c r="N2210" s="3" t="s">
        <v>19</v>
      </c>
      <c r="O2210" s="3" t="s">
        <v>196</v>
      </c>
      <c r="P2210" s="8">
        <v>37.1</v>
      </c>
      <c r="Q2210" s="8">
        <v>22</v>
      </c>
      <c r="R2210" s="8">
        <v>16.45</v>
      </c>
      <c r="S2210" s="8"/>
      <c r="T2210" s="8"/>
      <c r="U2210" s="8"/>
      <c r="V2210" s="8"/>
      <c r="W2210" s="8">
        <v>16</v>
      </c>
      <c r="X2210" s="8">
        <v>148</v>
      </c>
      <c r="Y2210" s="8">
        <v>132</v>
      </c>
      <c r="Z2210" s="8">
        <v>30</v>
      </c>
      <c r="AA2210" s="8"/>
      <c r="AB2210" s="8"/>
      <c r="AC2210" s="8">
        <v>2003</v>
      </c>
      <c r="AD2210" s="8"/>
      <c r="AE2210" s="8"/>
      <c r="AF2210" s="8"/>
      <c r="AG2210" s="8"/>
      <c r="AH2210" s="3" t="s">
        <v>118</v>
      </c>
      <c r="AI2210" s="3" t="s">
        <v>118</v>
      </c>
      <c r="AJ2210" s="3" t="s">
        <v>197</v>
      </c>
      <c r="AK2210" s="8"/>
      <c r="AL2210" s="8"/>
      <c r="AM2210" s="8"/>
      <c r="AN2210" s="8"/>
      <c r="AO2210" s="8"/>
      <c r="AP2210" s="8"/>
      <c r="AQ2210" s="8"/>
      <c r="AR2210" s="8"/>
      <c r="AS2210" s="8"/>
    </row>
    <row r="2211" spans="1:45" x14ac:dyDescent="0.3">
      <c r="A2211" s="3" t="s">
        <v>508</v>
      </c>
      <c r="B2211" s="7">
        <v>41806</v>
      </c>
      <c r="C2211" s="5" t="s">
        <v>1307</v>
      </c>
      <c r="D2211" s="6">
        <v>16</v>
      </c>
      <c r="E2211" s="5" t="s">
        <v>1324</v>
      </c>
      <c r="F2211" s="3" t="s">
        <v>126</v>
      </c>
      <c r="G2211" s="3" t="s">
        <v>11</v>
      </c>
      <c r="H2211" s="3" t="s">
        <v>11</v>
      </c>
      <c r="I2211" s="8"/>
      <c r="J2211" s="8"/>
      <c r="K2211" s="8"/>
      <c r="L2211" s="9"/>
      <c r="M2211" s="8"/>
      <c r="N2211" s="8"/>
      <c r="O2211" s="8"/>
      <c r="P2211" s="8"/>
      <c r="Q2211" s="8"/>
      <c r="R2211" s="8"/>
      <c r="S2211" s="8"/>
      <c r="T2211" s="8"/>
      <c r="U2211" s="8"/>
      <c r="V2211" s="8"/>
      <c r="W2211" s="8"/>
      <c r="X2211" s="8"/>
      <c r="Y2211" s="8"/>
      <c r="Z2211" s="8"/>
      <c r="AA2211" s="8"/>
      <c r="AB2211" s="8"/>
      <c r="AC2211" s="8"/>
      <c r="AD2211" s="8"/>
      <c r="AE2211" s="8"/>
      <c r="AF2211" s="8"/>
      <c r="AG2211" s="8"/>
      <c r="AH2211" s="8"/>
      <c r="AI2211" s="3" t="s">
        <v>118</v>
      </c>
      <c r="AJ2211" s="8"/>
      <c r="AK2211" s="8"/>
      <c r="AL2211" s="8"/>
      <c r="AM2211" s="8"/>
      <c r="AN2211" s="8"/>
      <c r="AO2211" s="8"/>
      <c r="AP2211" s="8"/>
      <c r="AQ2211" s="8"/>
      <c r="AR2211" s="8"/>
      <c r="AS2211" s="8"/>
    </row>
    <row r="2212" spans="1:45" x14ac:dyDescent="0.3">
      <c r="A2212" s="3" t="s">
        <v>508</v>
      </c>
      <c r="B2212" s="7">
        <v>41806</v>
      </c>
      <c r="C2212" s="5" t="s">
        <v>1307</v>
      </c>
      <c r="D2212" s="6">
        <v>17</v>
      </c>
      <c r="E2212" s="5" t="s">
        <v>1325</v>
      </c>
      <c r="F2212" s="3" t="s">
        <v>127</v>
      </c>
      <c r="G2212" s="3" t="s">
        <v>13</v>
      </c>
      <c r="H2212" s="3" t="s">
        <v>11</v>
      </c>
      <c r="I2212" s="8"/>
      <c r="J2212" s="8"/>
      <c r="K2212" s="8"/>
      <c r="L2212" s="9"/>
      <c r="M2212" s="8"/>
      <c r="N2212" s="8"/>
      <c r="O2212" s="8"/>
      <c r="P2212" s="8"/>
      <c r="Q2212" s="8"/>
      <c r="R2212" s="8"/>
      <c r="S2212" s="8"/>
      <c r="T2212" s="8"/>
      <c r="U2212" s="8"/>
      <c r="V2212" s="8"/>
      <c r="W2212" s="8"/>
      <c r="X2212" s="8"/>
      <c r="Y2212" s="8"/>
      <c r="Z2212" s="8"/>
      <c r="AA2212" s="8"/>
      <c r="AB2212" s="8"/>
      <c r="AC2212" s="8"/>
      <c r="AD2212" s="8"/>
      <c r="AE2212" s="8"/>
      <c r="AF2212" s="8"/>
      <c r="AG2212" s="8"/>
      <c r="AH2212" s="8"/>
      <c r="AI2212" s="3" t="s">
        <v>118</v>
      </c>
      <c r="AJ2212" s="8"/>
      <c r="AK2212" s="8"/>
      <c r="AL2212" s="8"/>
      <c r="AM2212" s="8"/>
      <c r="AN2212" s="8"/>
      <c r="AO2212" s="8"/>
      <c r="AP2212" s="8"/>
      <c r="AQ2212" s="8"/>
      <c r="AR2212" s="8"/>
      <c r="AS2212" s="8"/>
    </row>
    <row r="2213" spans="1:45" x14ac:dyDescent="0.3">
      <c r="A2213" s="3" t="s">
        <v>508</v>
      </c>
      <c r="B2213" s="7">
        <v>41806</v>
      </c>
      <c r="C2213" s="5" t="s">
        <v>1307</v>
      </c>
      <c r="D2213" s="6">
        <v>17</v>
      </c>
      <c r="E2213" s="5" t="s">
        <v>1326</v>
      </c>
      <c r="F2213" s="3" t="s">
        <v>128</v>
      </c>
      <c r="G2213" s="3" t="s">
        <v>11</v>
      </c>
      <c r="H2213" s="3" t="s">
        <v>11</v>
      </c>
      <c r="I2213" s="3" t="s">
        <v>12</v>
      </c>
      <c r="J2213" s="8"/>
      <c r="K2213" s="8"/>
      <c r="L2213" s="9"/>
      <c r="M2213" s="8"/>
      <c r="N2213" s="8"/>
      <c r="O2213" s="8"/>
      <c r="P2213" s="8"/>
      <c r="Q2213" s="8"/>
      <c r="R2213" s="8"/>
      <c r="S2213" s="8"/>
      <c r="T2213" s="8"/>
      <c r="U2213" s="8"/>
      <c r="V2213" s="8"/>
      <c r="W2213" s="8"/>
      <c r="X2213" s="8"/>
      <c r="Y2213" s="8"/>
      <c r="Z2213" s="8"/>
      <c r="AA2213" s="8"/>
      <c r="AB2213" s="8"/>
      <c r="AC2213" s="8"/>
      <c r="AD2213" s="8"/>
      <c r="AE2213" s="8"/>
      <c r="AF2213" s="8"/>
      <c r="AG2213" s="8"/>
      <c r="AH2213" s="8"/>
      <c r="AI2213" s="3" t="s">
        <v>118</v>
      </c>
      <c r="AJ2213" s="8"/>
      <c r="AK2213" s="8"/>
      <c r="AL2213" s="8"/>
      <c r="AM2213" s="8"/>
      <c r="AN2213" s="8"/>
      <c r="AO2213" s="8"/>
      <c r="AP2213" s="8"/>
      <c r="AQ2213" s="8"/>
      <c r="AR2213" s="8"/>
      <c r="AS2213" s="8"/>
    </row>
    <row r="2214" spans="1:45" x14ac:dyDescent="0.3">
      <c r="A2214" s="3" t="s">
        <v>508</v>
      </c>
      <c r="B2214" s="7">
        <v>41806</v>
      </c>
      <c r="C2214" s="5" t="s">
        <v>1307</v>
      </c>
      <c r="D2214" s="6">
        <v>18</v>
      </c>
      <c r="E2214" s="5" t="s">
        <v>1327</v>
      </c>
      <c r="F2214" s="3" t="s">
        <v>129</v>
      </c>
      <c r="G2214" s="3" t="s">
        <v>11</v>
      </c>
      <c r="H2214" s="3" t="s">
        <v>11</v>
      </c>
      <c r="I2214" s="8"/>
      <c r="J2214" s="8"/>
      <c r="K2214" s="8"/>
      <c r="L2214" s="9"/>
      <c r="M2214" s="8"/>
      <c r="N2214" s="8"/>
      <c r="O2214" s="8"/>
      <c r="P2214" s="8"/>
      <c r="Q2214" s="8"/>
      <c r="R2214" s="8"/>
      <c r="S2214" s="8"/>
      <c r="T2214" s="8"/>
      <c r="U2214" s="8"/>
      <c r="V2214" s="8"/>
      <c r="W2214" s="8"/>
      <c r="X2214" s="8"/>
      <c r="Y2214" s="8"/>
      <c r="Z2214" s="8"/>
      <c r="AA2214" s="8"/>
      <c r="AB2214" s="8"/>
      <c r="AC2214" s="8"/>
      <c r="AD2214" s="8"/>
      <c r="AE2214" s="8"/>
      <c r="AF2214" s="8"/>
      <c r="AG2214" s="8"/>
      <c r="AH2214" s="8"/>
      <c r="AI2214" s="3" t="s">
        <v>118</v>
      </c>
      <c r="AJ2214" s="8"/>
      <c r="AK2214" s="8"/>
      <c r="AL2214" s="8"/>
      <c r="AM2214" s="8"/>
      <c r="AN2214" s="8"/>
      <c r="AO2214" s="8"/>
      <c r="AP2214" s="8"/>
      <c r="AQ2214" s="8"/>
      <c r="AR2214" s="8"/>
      <c r="AS2214" s="8"/>
    </row>
    <row r="2215" spans="1:45" x14ac:dyDescent="0.3">
      <c r="A2215" s="3" t="s">
        <v>508</v>
      </c>
      <c r="B2215" s="7">
        <v>41806</v>
      </c>
      <c r="C2215" s="5" t="s">
        <v>1307</v>
      </c>
      <c r="D2215" s="6">
        <v>18</v>
      </c>
      <c r="E2215" s="5" t="s">
        <v>1328</v>
      </c>
      <c r="F2215" s="3" t="s">
        <v>130</v>
      </c>
      <c r="G2215" s="3" t="s">
        <v>11</v>
      </c>
      <c r="H2215" s="3" t="s">
        <v>11</v>
      </c>
      <c r="I2215" s="3" t="s">
        <v>12</v>
      </c>
      <c r="J2215" s="8"/>
      <c r="K2215" s="8"/>
      <c r="L2215" s="9"/>
      <c r="M2215" s="8"/>
      <c r="N2215" s="8"/>
      <c r="O2215" s="8"/>
      <c r="P2215" s="8"/>
      <c r="Q2215" s="8"/>
      <c r="R2215" s="8"/>
      <c r="S2215" s="8"/>
      <c r="T2215" s="8"/>
      <c r="U2215" s="8"/>
      <c r="V2215" s="8"/>
      <c r="W2215" s="8"/>
      <c r="X2215" s="8"/>
      <c r="Y2215" s="8"/>
      <c r="Z2215" s="8"/>
      <c r="AA2215" s="8"/>
      <c r="AB2215" s="8"/>
      <c r="AC2215" s="8"/>
      <c r="AD2215" s="8"/>
      <c r="AE2215" s="8"/>
      <c r="AF2215" s="8"/>
      <c r="AG2215" s="8"/>
      <c r="AH2215" s="8"/>
      <c r="AI2215" s="3" t="s">
        <v>118</v>
      </c>
      <c r="AJ2215" s="8"/>
      <c r="AK2215" s="8"/>
      <c r="AL2215" s="8"/>
      <c r="AM2215" s="8"/>
      <c r="AN2215" s="8"/>
      <c r="AO2215" s="8"/>
      <c r="AP2215" s="8"/>
      <c r="AQ2215" s="8"/>
      <c r="AR2215" s="8"/>
      <c r="AS2215" s="8"/>
    </row>
    <row r="2216" spans="1:45" x14ac:dyDescent="0.3">
      <c r="A2216" s="3" t="s">
        <v>508</v>
      </c>
      <c r="B2216" s="7">
        <v>41806</v>
      </c>
      <c r="C2216" s="5" t="s">
        <v>1307</v>
      </c>
      <c r="D2216" s="6">
        <v>19</v>
      </c>
      <c r="E2216" s="5" t="s">
        <v>1329</v>
      </c>
      <c r="F2216" s="3" t="s">
        <v>131</v>
      </c>
      <c r="G2216" s="3" t="s">
        <v>11</v>
      </c>
      <c r="H2216" s="3" t="s">
        <v>11</v>
      </c>
      <c r="I2216" s="3" t="s">
        <v>12</v>
      </c>
      <c r="J2216" s="8"/>
      <c r="K2216" s="8"/>
      <c r="L2216" s="9"/>
      <c r="M2216" s="8"/>
      <c r="N2216" s="8"/>
      <c r="O2216" s="8"/>
      <c r="P2216" s="8"/>
      <c r="Q2216" s="8"/>
      <c r="R2216" s="8"/>
      <c r="S2216" s="8"/>
      <c r="T2216" s="8"/>
      <c r="U2216" s="8"/>
      <c r="V2216" s="8"/>
      <c r="W2216" s="8"/>
      <c r="X2216" s="8"/>
      <c r="Y2216" s="8"/>
      <c r="Z2216" s="8"/>
      <c r="AA2216" s="8"/>
      <c r="AB2216" s="8"/>
      <c r="AC2216" s="8"/>
      <c r="AD2216" s="8"/>
      <c r="AE2216" s="8"/>
      <c r="AF2216" s="8"/>
      <c r="AG2216" s="8"/>
      <c r="AH2216" s="8"/>
      <c r="AI2216" s="3" t="s">
        <v>118</v>
      </c>
      <c r="AJ2216" s="8"/>
      <c r="AK2216" s="8"/>
      <c r="AL2216" s="8"/>
      <c r="AM2216" s="8"/>
      <c r="AN2216" s="8"/>
      <c r="AO2216" s="8"/>
      <c r="AP2216" s="8"/>
      <c r="AQ2216" s="8"/>
      <c r="AR2216" s="8"/>
      <c r="AS2216" s="8"/>
    </row>
    <row r="2217" spans="1:45" x14ac:dyDescent="0.3">
      <c r="A2217" s="3" t="s">
        <v>508</v>
      </c>
      <c r="B2217" s="7">
        <v>41806</v>
      </c>
      <c r="C2217" s="5" t="s">
        <v>1307</v>
      </c>
      <c r="D2217" s="6">
        <v>19</v>
      </c>
      <c r="E2217" s="5" t="s">
        <v>1330</v>
      </c>
      <c r="F2217" s="3" t="s">
        <v>132</v>
      </c>
      <c r="G2217" s="3" t="s">
        <v>11</v>
      </c>
      <c r="H2217" s="3" t="s">
        <v>11</v>
      </c>
      <c r="I2217" s="8"/>
      <c r="J2217" s="8"/>
      <c r="K2217" s="8"/>
      <c r="L2217" s="9"/>
      <c r="M2217" s="8"/>
      <c r="N2217" s="8"/>
      <c r="O2217" s="8"/>
      <c r="P2217" s="8"/>
      <c r="Q2217" s="8"/>
      <c r="R2217" s="8"/>
      <c r="S2217" s="8"/>
      <c r="T2217" s="8"/>
      <c r="U2217" s="8"/>
      <c r="V2217" s="8"/>
      <c r="W2217" s="8"/>
      <c r="X2217" s="8"/>
      <c r="Y2217" s="8"/>
      <c r="Z2217" s="8"/>
      <c r="AA2217" s="8"/>
      <c r="AB2217" s="8"/>
      <c r="AC2217" s="8"/>
      <c r="AD2217" s="8"/>
      <c r="AE2217" s="8"/>
      <c r="AF2217" s="8"/>
      <c r="AG2217" s="8"/>
      <c r="AH2217" s="8"/>
      <c r="AI2217" s="3" t="s">
        <v>118</v>
      </c>
      <c r="AJ2217" s="8"/>
      <c r="AK2217" s="8"/>
      <c r="AL2217" s="8"/>
      <c r="AM2217" s="8"/>
      <c r="AN2217" s="8"/>
      <c r="AO2217" s="8"/>
      <c r="AP2217" s="8"/>
      <c r="AQ2217" s="8"/>
      <c r="AR2217" s="8"/>
      <c r="AS2217" s="8"/>
    </row>
    <row r="2218" spans="1:45" x14ac:dyDescent="0.3">
      <c r="A2218" s="3" t="s">
        <v>508</v>
      </c>
      <c r="B2218" s="7">
        <v>41806</v>
      </c>
      <c r="C2218" s="5" t="s">
        <v>1307</v>
      </c>
      <c r="D2218" s="6">
        <v>20</v>
      </c>
      <c r="E2218" s="5" t="s">
        <v>1331</v>
      </c>
      <c r="F2218" s="3" t="s">
        <v>133</v>
      </c>
      <c r="G2218" s="3" t="s">
        <v>13</v>
      </c>
      <c r="H2218" s="3" t="s">
        <v>14</v>
      </c>
      <c r="I2218" s="8"/>
      <c r="J2218" s="3" t="s">
        <v>24</v>
      </c>
      <c r="K2218" s="3" t="s">
        <v>17</v>
      </c>
      <c r="L2218" s="3" t="s">
        <v>1190</v>
      </c>
      <c r="M2218" s="3" t="s">
        <v>18</v>
      </c>
      <c r="N2218" s="3" t="s">
        <v>21</v>
      </c>
      <c r="O2218" s="3" t="s">
        <v>139</v>
      </c>
      <c r="P2218" s="8">
        <v>35.299999999999997</v>
      </c>
      <c r="Q2218" s="8">
        <v>22.4</v>
      </c>
      <c r="R2218" s="8">
        <v>33.700000000000003</v>
      </c>
      <c r="S2218" s="8"/>
      <c r="T2218" s="8"/>
      <c r="U2218" s="8"/>
      <c r="V2218" s="8"/>
      <c r="W2218" s="8">
        <v>16</v>
      </c>
      <c r="X2218" s="8">
        <v>143</v>
      </c>
      <c r="Y2218" s="8">
        <v>127</v>
      </c>
      <c r="Z2218" s="8">
        <v>47</v>
      </c>
      <c r="AA2218" s="8"/>
      <c r="AB2218" s="8"/>
      <c r="AC2218" s="8">
        <v>2004</v>
      </c>
      <c r="AD2218" s="8">
        <v>349</v>
      </c>
      <c r="AE2218" s="8">
        <v>217</v>
      </c>
      <c r="AF2218" s="8"/>
      <c r="AG2218" s="8"/>
      <c r="AH2218" s="3" t="s">
        <v>118</v>
      </c>
      <c r="AI2218" s="3" t="s">
        <v>118</v>
      </c>
      <c r="AJ2218" s="3" t="s">
        <v>198</v>
      </c>
      <c r="AK2218" s="8"/>
      <c r="AL2218" s="8"/>
      <c r="AM2218" s="8"/>
      <c r="AN2218" s="8"/>
      <c r="AO2218" s="8"/>
      <c r="AP2218" s="8"/>
      <c r="AQ2218" s="8"/>
      <c r="AR2218" s="8"/>
      <c r="AS2218" s="8"/>
    </row>
    <row r="2219" spans="1:45" x14ac:dyDescent="0.3">
      <c r="A2219" s="3" t="s">
        <v>508</v>
      </c>
      <c r="B2219" s="7">
        <v>41806</v>
      </c>
      <c r="C2219" s="5" t="s">
        <v>1307</v>
      </c>
      <c r="D2219" s="6">
        <v>20</v>
      </c>
      <c r="E2219" s="5" t="s">
        <v>1332</v>
      </c>
      <c r="F2219" s="3" t="s">
        <v>134</v>
      </c>
      <c r="G2219" s="3" t="s">
        <v>11</v>
      </c>
      <c r="H2219" s="3" t="s">
        <v>11</v>
      </c>
      <c r="I2219" s="8"/>
      <c r="J2219" s="8"/>
      <c r="K2219" s="8"/>
      <c r="L2219" s="9"/>
      <c r="M2219" s="8"/>
      <c r="N2219" s="8"/>
      <c r="O2219" s="8"/>
      <c r="P2219" s="8"/>
      <c r="Q2219" s="8"/>
      <c r="R2219" s="8"/>
      <c r="S2219" s="8"/>
      <c r="T2219" s="8"/>
      <c r="U2219" s="8"/>
      <c r="V2219" s="8"/>
      <c r="W2219" s="8"/>
      <c r="X2219" s="8"/>
      <c r="Y2219" s="8"/>
      <c r="Z2219" s="8"/>
      <c r="AA2219" s="8"/>
      <c r="AB2219" s="8"/>
      <c r="AC2219" s="8"/>
      <c r="AD2219" s="8"/>
      <c r="AE2219" s="8"/>
      <c r="AF2219" s="8"/>
      <c r="AG2219" s="8"/>
      <c r="AH2219" s="8"/>
      <c r="AI2219" s="3" t="s">
        <v>118</v>
      </c>
      <c r="AJ2219" s="8"/>
      <c r="AK2219" s="8"/>
      <c r="AL2219" s="8"/>
      <c r="AM2219" s="8"/>
      <c r="AN2219" s="8"/>
      <c r="AO2219" s="8"/>
      <c r="AP2219" s="8"/>
      <c r="AQ2219" s="8"/>
      <c r="AR2219" s="8"/>
      <c r="AS2219" s="8"/>
    </row>
    <row r="2220" spans="1:45" x14ac:dyDescent="0.3">
      <c r="A2220" s="3" t="s">
        <v>508</v>
      </c>
      <c r="B2220" s="7">
        <v>41806</v>
      </c>
      <c r="C2220" s="5" t="s">
        <v>1307</v>
      </c>
      <c r="D2220" s="6">
        <v>21</v>
      </c>
      <c r="E2220" s="5" t="s">
        <v>1333</v>
      </c>
      <c r="F2220" s="3" t="s">
        <v>136</v>
      </c>
      <c r="G2220" s="3" t="s">
        <v>11</v>
      </c>
      <c r="H2220" s="3" t="s">
        <v>11</v>
      </c>
      <c r="I2220" s="3" t="s">
        <v>12</v>
      </c>
      <c r="J2220" s="8"/>
      <c r="K2220" s="8"/>
      <c r="L2220" s="9"/>
      <c r="M2220" s="8"/>
      <c r="N2220" s="8"/>
      <c r="O2220" s="8"/>
      <c r="P2220" s="8"/>
      <c r="Q2220" s="8"/>
      <c r="R2220" s="8"/>
      <c r="S2220" s="8"/>
      <c r="T2220" s="8"/>
      <c r="U2220" s="8"/>
      <c r="V2220" s="8"/>
      <c r="W2220" s="8"/>
      <c r="X2220" s="8"/>
      <c r="Y2220" s="8"/>
      <c r="Z2220" s="8"/>
      <c r="AA2220" s="8"/>
      <c r="AB2220" s="8"/>
      <c r="AC2220" s="8"/>
      <c r="AD2220" s="8"/>
      <c r="AE2220" s="8"/>
      <c r="AF2220" s="8"/>
      <c r="AG2220" s="8"/>
      <c r="AH2220" s="8"/>
      <c r="AI2220" s="3" t="s">
        <v>118</v>
      </c>
      <c r="AJ2220" s="8"/>
      <c r="AK2220" s="8"/>
      <c r="AL2220" s="8"/>
      <c r="AM2220" s="8"/>
      <c r="AN2220" s="8"/>
      <c r="AO2220" s="8"/>
      <c r="AP2220" s="8"/>
      <c r="AQ2220" s="8"/>
      <c r="AR2220" s="8"/>
      <c r="AS2220" s="8"/>
    </row>
    <row r="2221" spans="1:45" x14ac:dyDescent="0.3">
      <c r="A2221" s="3" t="s">
        <v>508</v>
      </c>
      <c r="B2221" s="7">
        <v>41806</v>
      </c>
      <c r="C2221" s="5" t="s">
        <v>1307</v>
      </c>
      <c r="D2221" s="6">
        <v>21</v>
      </c>
      <c r="E2221" s="5" t="s">
        <v>1334</v>
      </c>
      <c r="F2221" s="3" t="s">
        <v>137</v>
      </c>
      <c r="G2221" s="3" t="s">
        <v>11</v>
      </c>
      <c r="H2221" s="3" t="s">
        <v>11</v>
      </c>
      <c r="I2221" s="3" t="s">
        <v>12</v>
      </c>
      <c r="J2221" s="8"/>
      <c r="K2221" s="8"/>
      <c r="L2221" s="9"/>
      <c r="M2221" s="8"/>
      <c r="N2221" s="8"/>
      <c r="O2221" s="8"/>
      <c r="P2221" s="8"/>
      <c r="Q2221" s="8"/>
      <c r="R2221" s="8"/>
      <c r="S2221" s="8"/>
      <c r="T2221" s="8"/>
      <c r="U2221" s="8"/>
      <c r="V2221" s="8"/>
      <c r="W2221" s="8"/>
      <c r="X2221" s="8"/>
      <c r="Y2221" s="8"/>
      <c r="Z2221" s="8"/>
      <c r="AA2221" s="8"/>
      <c r="AB2221" s="8"/>
      <c r="AC2221" s="8"/>
      <c r="AD2221" s="8"/>
      <c r="AE2221" s="8"/>
      <c r="AF2221" s="8"/>
      <c r="AG2221" s="8"/>
      <c r="AH2221" s="8"/>
      <c r="AI2221" s="3" t="s">
        <v>118</v>
      </c>
      <c r="AJ2221" s="8"/>
      <c r="AK2221" s="8"/>
      <c r="AL2221" s="8"/>
      <c r="AM2221" s="8"/>
      <c r="AN2221" s="8"/>
      <c r="AO2221" s="8"/>
      <c r="AP2221" s="8"/>
      <c r="AQ2221" s="8"/>
      <c r="AR2221" s="8"/>
      <c r="AS2221" s="8"/>
    </row>
    <row r="2222" spans="1:45" x14ac:dyDescent="0.3">
      <c r="A2222" s="3" t="s">
        <v>508</v>
      </c>
      <c r="B2222" s="7">
        <v>41806</v>
      </c>
      <c r="C2222" s="5" t="s">
        <v>1307</v>
      </c>
      <c r="D2222" s="6">
        <v>22</v>
      </c>
      <c r="E2222" s="5" t="s">
        <v>1335</v>
      </c>
      <c r="F2222" s="3" t="s">
        <v>138</v>
      </c>
      <c r="G2222" s="3" t="s">
        <v>11</v>
      </c>
      <c r="H2222" s="3" t="s">
        <v>11</v>
      </c>
      <c r="I2222" s="3" t="s">
        <v>12</v>
      </c>
      <c r="J2222" s="8"/>
      <c r="K2222" s="8"/>
      <c r="L2222" s="9"/>
      <c r="M2222" s="8"/>
      <c r="N2222" s="8"/>
      <c r="O2222" s="8"/>
      <c r="P2222" s="8"/>
      <c r="Q2222" s="8"/>
      <c r="R2222" s="8"/>
      <c r="S2222" s="8"/>
      <c r="T2222" s="8"/>
      <c r="U2222" s="8"/>
      <c r="V2222" s="8"/>
      <c r="W2222" s="8"/>
      <c r="X2222" s="8"/>
      <c r="Y2222" s="8"/>
      <c r="Z2222" s="8"/>
      <c r="AA2222" s="8"/>
      <c r="AB2222" s="8"/>
      <c r="AC2222" s="8"/>
      <c r="AD2222" s="8"/>
      <c r="AE2222" s="8"/>
      <c r="AF2222" s="8"/>
      <c r="AG2222" s="8"/>
      <c r="AH2222" s="8"/>
      <c r="AI2222" s="3" t="s">
        <v>118</v>
      </c>
      <c r="AJ2222" s="8"/>
      <c r="AK2222" s="8"/>
      <c r="AL2222" s="8"/>
      <c r="AM2222" s="8"/>
      <c r="AN2222" s="8"/>
      <c r="AO2222" s="8"/>
      <c r="AP2222" s="8"/>
      <c r="AQ2222" s="8"/>
      <c r="AR2222" s="8"/>
      <c r="AS2222" s="8"/>
    </row>
    <row r="2223" spans="1:45" x14ac:dyDescent="0.3">
      <c r="A2223" s="3" t="s">
        <v>508</v>
      </c>
      <c r="B2223" s="7">
        <v>41806</v>
      </c>
      <c r="C2223" s="5" t="s">
        <v>1307</v>
      </c>
      <c r="D2223" s="6">
        <v>22</v>
      </c>
      <c r="E2223" s="5" t="s">
        <v>1336</v>
      </c>
      <c r="F2223" s="3" t="s">
        <v>141</v>
      </c>
      <c r="G2223" s="3" t="s">
        <v>11</v>
      </c>
      <c r="H2223" s="3" t="s">
        <v>11</v>
      </c>
      <c r="I2223" s="8"/>
      <c r="J2223" s="8"/>
      <c r="K2223" s="8"/>
      <c r="L2223" s="9"/>
      <c r="M2223" s="8"/>
      <c r="N2223" s="8"/>
      <c r="O2223" s="8"/>
      <c r="P2223" s="8"/>
      <c r="Q2223" s="8"/>
      <c r="R2223" s="8"/>
      <c r="S2223" s="8"/>
      <c r="T2223" s="8"/>
      <c r="U2223" s="8"/>
      <c r="V2223" s="8"/>
      <c r="W2223" s="8"/>
      <c r="X2223" s="8"/>
      <c r="Y2223" s="8"/>
      <c r="Z2223" s="8"/>
      <c r="AA2223" s="8"/>
      <c r="AB2223" s="8"/>
      <c r="AC2223" s="8"/>
      <c r="AD2223" s="8"/>
      <c r="AE2223" s="8"/>
      <c r="AF2223" s="8"/>
      <c r="AG2223" s="8"/>
      <c r="AH2223" s="8"/>
      <c r="AI2223" s="3" t="s">
        <v>118</v>
      </c>
      <c r="AJ2223" s="8"/>
      <c r="AK2223" s="8"/>
      <c r="AL2223" s="8"/>
      <c r="AM2223" s="8"/>
      <c r="AN2223" s="8"/>
      <c r="AO2223" s="8"/>
      <c r="AP2223" s="8"/>
      <c r="AQ2223" s="8"/>
      <c r="AR2223" s="8"/>
      <c r="AS2223" s="8"/>
    </row>
    <row r="2224" spans="1:45" x14ac:dyDescent="0.3">
      <c r="A2224" s="3" t="s">
        <v>508</v>
      </c>
      <c r="B2224" s="7">
        <v>41806</v>
      </c>
      <c r="C2224" s="5" t="s">
        <v>1307</v>
      </c>
      <c r="D2224" s="6">
        <v>23</v>
      </c>
      <c r="E2224" s="5" t="s">
        <v>1337</v>
      </c>
      <c r="F2224" s="3" t="s">
        <v>142</v>
      </c>
      <c r="G2224" s="3" t="s">
        <v>11</v>
      </c>
      <c r="H2224" s="3" t="s">
        <v>11</v>
      </c>
      <c r="I2224" s="8"/>
      <c r="J2224" s="8"/>
      <c r="K2224" s="8"/>
      <c r="L2224" s="9"/>
      <c r="M2224" s="8"/>
      <c r="N2224" s="8"/>
      <c r="O2224" s="8"/>
      <c r="P2224" s="8"/>
      <c r="Q2224" s="8"/>
      <c r="R2224" s="8"/>
      <c r="S2224" s="8"/>
      <c r="T2224" s="8"/>
      <c r="U2224" s="8"/>
      <c r="V2224" s="8"/>
      <c r="W2224" s="8"/>
      <c r="X2224" s="8"/>
      <c r="Y2224" s="8"/>
      <c r="Z2224" s="8"/>
      <c r="AA2224" s="8"/>
      <c r="AB2224" s="8"/>
      <c r="AC2224" s="8"/>
      <c r="AD2224" s="8"/>
      <c r="AE2224" s="8"/>
      <c r="AF2224" s="8"/>
      <c r="AG2224" s="8"/>
      <c r="AH2224" s="8"/>
      <c r="AI2224" s="3" t="s">
        <v>118</v>
      </c>
      <c r="AJ2224" s="8"/>
      <c r="AK2224" s="8"/>
      <c r="AL2224" s="8"/>
      <c r="AM2224" s="8"/>
      <c r="AN2224" s="8"/>
      <c r="AO2224" s="8"/>
      <c r="AP2224" s="8"/>
      <c r="AQ2224" s="8"/>
      <c r="AR2224" s="8"/>
      <c r="AS2224" s="8"/>
    </row>
    <row r="2225" spans="1:45" x14ac:dyDescent="0.3">
      <c r="A2225" s="3" t="s">
        <v>508</v>
      </c>
      <c r="B2225" s="7">
        <v>41806</v>
      </c>
      <c r="C2225" s="5" t="s">
        <v>1307</v>
      </c>
      <c r="D2225" s="6">
        <v>23</v>
      </c>
      <c r="E2225" s="5" t="s">
        <v>1338</v>
      </c>
      <c r="F2225" s="3" t="s">
        <v>143</v>
      </c>
      <c r="G2225" s="3" t="s">
        <v>11</v>
      </c>
      <c r="H2225" s="3" t="s">
        <v>11</v>
      </c>
      <c r="I2225" s="8"/>
      <c r="J2225" s="8"/>
      <c r="K2225" s="8"/>
      <c r="L2225" s="9"/>
      <c r="M2225" s="8"/>
      <c r="N2225" s="8"/>
      <c r="O2225" s="8"/>
      <c r="P2225" s="8"/>
      <c r="Q2225" s="8"/>
      <c r="R2225" s="8"/>
      <c r="S2225" s="8"/>
      <c r="T2225" s="8"/>
      <c r="U2225" s="8"/>
      <c r="V2225" s="8"/>
      <c r="W2225" s="8"/>
      <c r="X2225" s="8"/>
      <c r="Y2225" s="8"/>
      <c r="Z2225" s="8"/>
      <c r="AA2225" s="8"/>
      <c r="AB2225" s="8"/>
      <c r="AC2225" s="8"/>
      <c r="AD2225" s="8"/>
      <c r="AE2225" s="8"/>
      <c r="AF2225" s="8"/>
      <c r="AG2225" s="8"/>
      <c r="AH2225" s="8"/>
      <c r="AI2225" s="3" t="s">
        <v>118</v>
      </c>
      <c r="AJ2225" s="8"/>
      <c r="AK2225" s="8"/>
      <c r="AL2225" s="8"/>
      <c r="AM2225" s="8"/>
      <c r="AN2225" s="8"/>
      <c r="AO2225" s="8"/>
      <c r="AP2225" s="8"/>
      <c r="AQ2225" s="8"/>
      <c r="AR2225" s="8"/>
      <c r="AS2225" s="8"/>
    </row>
    <row r="2226" spans="1:45" x14ac:dyDescent="0.3">
      <c r="A2226" s="3" t="s">
        <v>508</v>
      </c>
      <c r="B2226" s="7">
        <v>41806</v>
      </c>
      <c r="C2226" s="5" t="s">
        <v>1307</v>
      </c>
      <c r="D2226" s="6">
        <v>24</v>
      </c>
      <c r="E2226" s="5" t="s">
        <v>1339</v>
      </c>
      <c r="F2226" s="3" t="s">
        <v>144</v>
      </c>
      <c r="G2226" s="3" t="s">
        <v>11</v>
      </c>
      <c r="H2226" s="3" t="s">
        <v>11</v>
      </c>
      <c r="I2226" s="8"/>
      <c r="J2226" s="8"/>
      <c r="K2226" s="8"/>
      <c r="L2226" s="9"/>
      <c r="M2226" s="8"/>
      <c r="N2226" s="8"/>
      <c r="O2226" s="8"/>
      <c r="P2226" s="8"/>
      <c r="Q2226" s="8"/>
      <c r="R2226" s="8"/>
      <c r="S2226" s="8"/>
      <c r="T2226" s="8"/>
      <c r="U2226" s="8"/>
      <c r="V2226" s="8"/>
      <c r="W2226" s="8"/>
      <c r="X2226" s="8"/>
      <c r="Y2226" s="8"/>
      <c r="Z2226" s="8"/>
      <c r="AA2226" s="8"/>
      <c r="AB2226" s="8"/>
      <c r="AC2226" s="8"/>
      <c r="AD2226" s="8"/>
      <c r="AE2226" s="8"/>
      <c r="AF2226" s="8"/>
      <c r="AG2226" s="8"/>
      <c r="AH2226" s="8"/>
      <c r="AI2226" s="3" t="s">
        <v>118</v>
      </c>
      <c r="AJ2226" s="8"/>
      <c r="AK2226" s="8"/>
      <c r="AL2226" s="8"/>
      <c r="AM2226" s="8"/>
      <c r="AN2226" s="8"/>
      <c r="AO2226" s="8"/>
      <c r="AP2226" s="8"/>
      <c r="AQ2226" s="8"/>
      <c r="AR2226" s="8"/>
      <c r="AS2226" s="8"/>
    </row>
    <row r="2227" spans="1:45" x14ac:dyDescent="0.3">
      <c r="A2227" s="3" t="s">
        <v>508</v>
      </c>
      <c r="B2227" s="7">
        <v>41806</v>
      </c>
      <c r="C2227" s="5" t="s">
        <v>1307</v>
      </c>
      <c r="D2227" s="6">
        <v>24</v>
      </c>
      <c r="E2227" s="5" t="s">
        <v>1340</v>
      </c>
      <c r="F2227" s="3" t="s">
        <v>145</v>
      </c>
      <c r="G2227" s="3" t="s">
        <v>11</v>
      </c>
      <c r="H2227" s="3" t="s">
        <v>11</v>
      </c>
      <c r="I2227" s="3" t="s">
        <v>12</v>
      </c>
      <c r="J2227" s="8"/>
      <c r="K2227" s="8"/>
      <c r="L2227" s="9"/>
      <c r="M2227" s="8"/>
      <c r="N2227" s="8"/>
      <c r="O2227" s="8"/>
      <c r="P2227" s="8"/>
      <c r="Q2227" s="8"/>
      <c r="R2227" s="8"/>
      <c r="S2227" s="8"/>
      <c r="T2227" s="8"/>
      <c r="U2227" s="8"/>
      <c r="V2227" s="8"/>
      <c r="W2227" s="8"/>
      <c r="X2227" s="8"/>
      <c r="Y2227" s="8"/>
      <c r="Z2227" s="8"/>
      <c r="AA2227" s="8"/>
      <c r="AB2227" s="8"/>
      <c r="AC2227" s="8"/>
      <c r="AD2227" s="8"/>
      <c r="AE2227" s="8"/>
      <c r="AF2227" s="8"/>
      <c r="AG2227" s="8"/>
      <c r="AH2227" s="8"/>
      <c r="AI2227" s="3" t="s">
        <v>118</v>
      </c>
      <c r="AJ2227" s="8"/>
      <c r="AK2227" s="8"/>
      <c r="AL2227" s="8"/>
      <c r="AM2227" s="8"/>
      <c r="AN2227" s="8"/>
      <c r="AO2227" s="8"/>
      <c r="AP2227" s="8"/>
      <c r="AQ2227" s="8"/>
      <c r="AR2227" s="8"/>
      <c r="AS2227" s="8"/>
    </row>
    <row r="2228" spans="1:45" x14ac:dyDescent="0.3">
      <c r="A2228" s="3" t="s">
        <v>508</v>
      </c>
      <c r="B2228" s="7">
        <v>41806</v>
      </c>
      <c r="C2228" s="5" t="s">
        <v>1307</v>
      </c>
      <c r="D2228" s="6">
        <v>25</v>
      </c>
      <c r="E2228" s="5" t="s">
        <v>1341</v>
      </c>
      <c r="F2228" s="3" t="s">
        <v>146</v>
      </c>
      <c r="G2228" s="3" t="s">
        <v>11</v>
      </c>
      <c r="H2228" s="3" t="s">
        <v>11</v>
      </c>
      <c r="I2228" s="3" t="s">
        <v>12</v>
      </c>
      <c r="J2228" s="8"/>
      <c r="K2228" s="8"/>
      <c r="L2228" s="9"/>
      <c r="M2228" s="8"/>
      <c r="N2228" s="8"/>
      <c r="O2228" s="8"/>
      <c r="P2228" s="8"/>
      <c r="Q2228" s="8"/>
      <c r="R2228" s="8"/>
      <c r="S2228" s="8"/>
      <c r="T2228" s="8"/>
      <c r="U2228" s="8"/>
      <c r="V2228" s="8"/>
      <c r="W2228" s="8"/>
      <c r="X2228" s="8"/>
      <c r="Y2228" s="8"/>
      <c r="Z2228" s="8"/>
      <c r="AA2228" s="8"/>
      <c r="AB2228" s="8"/>
      <c r="AC2228" s="8"/>
      <c r="AD2228" s="8"/>
      <c r="AE2228" s="8"/>
      <c r="AF2228" s="8"/>
      <c r="AG2228" s="8"/>
      <c r="AH2228" s="8"/>
      <c r="AI2228" s="3" t="s">
        <v>60</v>
      </c>
      <c r="AJ2228" s="8"/>
      <c r="AK2228" s="8"/>
      <c r="AL2228" s="8"/>
      <c r="AM2228" s="8"/>
      <c r="AN2228" s="8"/>
      <c r="AO2228" s="8"/>
      <c r="AP2228" s="8"/>
      <c r="AQ2228" s="8"/>
      <c r="AR2228" s="8"/>
      <c r="AS2228" s="8"/>
    </row>
    <row r="2229" spans="1:45" x14ac:dyDescent="0.3">
      <c r="A2229" s="3" t="s">
        <v>508</v>
      </c>
      <c r="B2229" s="7">
        <v>41806</v>
      </c>
      <c r="C2229" s="5" t="s">
        <v>1307</v>
      </c>
      <c r="D2229" s="6">
        <v>25</v>
      </c>
      <c r="E2229" s="5" t="s">
        <v>1342</v>
      </c>
      <c r="F2229" s="3" t="s">
        <v>147</v>
      </c>
      <c r="G2229" s="3" t="s">
        <v>13</v>
      </c>
      <c r="H2229" s="3" t="s">
        <v>14</v>
      </c>
      <c r="I2229" s="8"/>
      <c r="J2229" s="3" t="s">
        <v>24</v>
      </c>
      <c r="K2229" s="3" t="s">
        <v>17</v>
      </c>
      <c r="L2229" s="3" t="s">
        <v>1191</v>
      </c>
      <c r="M2229" s="3" t="s">
        <v>18</v>
      </c>
      <c r="N2229" s="3" t="s">
        <v>21</v>
      </c>
      <c r="O2229" s="3" t="s">
        <v>139</v>
      </c>
      <c r="P2229" s="8">
        <v>37.65</v>
      </c>
      <c r="Q2229" s="8">
        <v>24.95</v>
      </c>
      <c r="R2229" s="8">
        <v>36.700000000000003</v>
      </c>
      <c r="S2229" s="8"/>
      <c r="T2229" s="8"/>
      <c r="U2229" s="8"/>
      <c r="V2229" s="8"/>
      <c r="W2229" s="8">
        <v>18</v>
      </c>
      <c r="X2229" s="8">
        <v>159</v>
      </c>
      <c r="Y2229" s="8">
        <v>141</v>
      </c>
      <c r="Z2229" s="8">
        <v>69</v>
      </c>
      <c r="AA2229" s="8"/>
      <c r="AB2229" s="8"/>
      <c r="AC2229" s="8">
        <v>2006</v>
      </c>
      <c r="AD2229" s="8">
        <v>351</v>
      </c>
      <c r="AE2229" s="8">
        <v>218</v>
      </c>
      <c r="AF2229" s="8"/>
      <c r="AG2229" s="8"/>
      <c r="AH2229" s="3" t="s">
        <v>118</v>
      </c>
      <c r="AI2229" s="3" t="s">
        <v>60</v>
      </c>
      <c r="AJ2229" s="3" t="s">
        <v>199</v>
      </c>
      <c r="AK2229" s="8"/>
      <c r="AL2229" s="8"/>
      <c r="AM2229" s="8"/>
      <c r="AN2229" s="8"/>
      <c r="AO2229" s="8"/>
      <c r="AP2229" s="8"/>
      <c r="AQ2229" s="8"/>
      <c r="AR2229" s="8"/>
      <c r="AS2229" s="8"/>
    </row>
    <row r="2230" spans="1:45" x14ac:dyDescent="0.3">
      <c r="A2230" s="3" t="s">
        <v>508</v>
      </c>
      <c r="B2230" s="7">
        <v>41806</v>
      </c>
      <c r="C2230" s="5" t="s">
        <v>1307</v>
      </c>
      <c r="D2230" s="6">
        <v>26</v>
      </c>
      <c r="E2230" s="5" t="s">
        <v>1343</v>
      </c>
      <c r="F2230" s="3" t="s">
        <v>148</v>
      </c>
      <c r="G2230" s="3" t="s">
        <v>11</v>
      </c>
      <c r="H2230" s="3" t="s">
        <v>11</v>
      </c>
      <c r="I2230" s="3" t="s">
        <v>12</v>
      </c>
      <c r="J2230" s="8"/>
      <c r="K2230" s="8"/>
      <c r="L2230" s="9"/>
      <c r="M2230" s="8"/>
      <c r="N2230" s="8"/>
      <c r="O2230" s="8"/>
      <c r="P2230" s="8"/>
      <c r="Q2230" s="8"/>
      <c r="R2230" s="8"/>
      <c r="S2230" s="8"/>
      <c r="T2230" s="8"/>
      <c r="U2230" s="8"/>
      <c r="V2230" s="8"/>
      <c r="W2230" s="8"/>
      <c r="X2230" s="8"/>
      <c r="Y2230" s="8"/>
      <c r="Z2230" s="8"/>
      <c r="AA2230" s="8"/>
      <c r="AB2230" s="8"/>
      <c r="AC2230" s="8"/>
      <c r="AD2230" s="8"/>
      <c r="AE2230" s="8"/>
      <c r="AF2230" s="8"/>
      <c r="AG2230" s="8"/>
      <c r="AH2230" s="8"/>
      <c r="AI2230" s="3" t="s">
        <v>60</v>
      </c>
      <c r="AJ2230" s="3" t="s">
        <v>200</v>
      </c>
      <c r="AK2230" s="8"/>
      <c r="AL2230" s="8"/>
      <c r="AM2230" s="8"/>
      <c r="AN2230" s="8"/>
      <c r="AO2230" s="8"/>
      <c r="AP2230" s="8"/>
      <c r="AQ2230" s="8"/>
      <c r="AR2230" s="8"/>
      <c r="AS2230" s="8"/>
    </row>
    <row r="2231" spans="1:45" x14ac:dyDescent="0.3">
      <c r="A2231" s="3" t="s">
        <v>508</v>
      </c>
      <c r="B2231" s="7">
        <v>41806</v>
      </c>
      <c r="C2231" s="5" t="s">
        <v>1307</v>
      </c>
      <c r="D2231" s="6">
        <v>26</v>
      </c>
      <c r="E2231" s="5" t="s">
        <v>1344</v>
      </c>
      <c r="F2231" s="3" t="s">
        <v>149</v>
      </c>
      <c r="G2231" s="3" t="s">
        <v>11</v>
      </c>
      <c r="H2231" s="3" t="s">
        <v>11</v>
      </c>
      <c r="I2231" s="3" t="s">
        <v>12</v>
      </c>
      <c r="J2231" s="8"/>
      <c r="K2231" s="8"/>
      <c r="L2231" s="9"/>
      <c r="M2231" s="8"/>
      <c r="N2231" s="8"/>
      <c r="O2231" s="8"/>
      <c r="P2231" s="8"/>
      <c r="Q2231" s="8"/>
      <c r="R2231" s="8"/>
      <c r="S2231" s="8"/>
      <c r="T2231" s="8"/>
      <c r="U2231" s="8"/>
      <c r="V2231" s="8"/>
      <c r="W2231" s="8"/>
      <c r="X2231" s="8"/>
      <c r="Y2231" s="8"/>
      <c r="Z2231" s="8"/>
      <c r="AA2231" s="8"/>
      <c r="AB2231" s="8"/>
      <c r="AC2231" s="8"/>
      <c r="AD2231" s="8"/>
      <c r="AE2231" s="8"/>
      <c r="AF2231" s="8"/>
      <c r="AG2231" s="8"/>
      <c r="AH2231" s="8"/>
      <c r="AI2231" s="3" t="s">
        <v>60</v>
      </c>
      <c r="AJ2231" s="3" t="s">
        <v>200</v>
      </c>
      <c r="AK2231" s="8"/>
      <c r="AL2231" s="8"/>
      <c r="AM2231" s="8"/>
      <c r="AN2231" s="8"/>
      <c r="AO2231" s="8"/>
      <c r="AP2231" s="8"/>
      <c r="AQ2231" s="8"/>
      <c r="AR2231" s="8"/>
      <c r="AS2231" s="8"/>
    </row>
    <row r="2232" spans="1:45" x14ac:dyDescent="0.3">
      <c r="A2232" s="3" t="s">
        <v>508</v>
      </c>
      <c r="B2232" s="7">
        <v>41806</v>
      </c>
      <c r="C2232" s="5" t="s">
        <v>1307</v>
      </c>
      <c r="D2232" s="6">
        <v>27</v>
      </c>
      <c r="E2232" s="5" t="s">
        <v>1345</v>
      </c>
      <c r="F2232" s="3" t="s">
        <v>150</v>
      </c>
      <c r="G2232" s="3" t="s">
        <v>11</v>
      </c>
      <c r="H2232" s="3" t="s">
        <v>11</v>
      </c>
      <c r="I2232" s="8"/>
      <c r="J2232" s="8"/>
      <c r="K2232" s="8"/>
      <c r="L2232" s="9"/>
      <c r="M2232" s="8"/>
      <c r="N2232" s="8"/>
      <c r="O2232" s="8"/>
      <c r="P2232" s="8"/>
      <c r="Q2232" s="8"/>
      <c r="R2232" s="8"/>
      <c r="S2232" s="8"/>
      <c r="T2232" s="8"/>
      <c r="U2232" s="8"/>
      <c r="V2232" s="8"/>
      <c r="W2232" s="8"/>
      <c r="X2232" s="8"/>
      <c r="Y2232" s="8"/>
      <c r="Z2232" s="8"/>
      <c r="AA2232" s="8"/>
      <c r="AB2232" s="8"/>
      <c r="AC2232" s="8"/>
      <c r="AD2232" s="8"/>
      <c r="AE2232" s="8"/>
      <c r="AF2232" s="8"/>
      <c r="AG2232" s="8"/>
      <c r="AH2232" s="8"/>
      <c r="AI2232" s="3" t="s">
        <v>60</v>
      </c>
      <c r="AJ2232" s="8"/>
      <c r="AK2232" s="8"/>
      <c r="AL2232" s="8"/>
      <c r="AM2232" s="8"/>
      <c r="AN2232" s="8"/>
      <c r="AO2232" s="8"/>
      <c r="AP2232" s="8"/>
      <c r="AQ2232" s="8"/>
      <c r="AR2232" s="8"/>
      <c r="AS2232" s="8"/>
    </row>
    <row r="2233" spans="1:45" x14ac:dyDescent="0.3">
      <c r="A2233" s="3" t="s">
        <v>508</v>
      </c>
      <c r="B2233" s="7">
        <v>41806</v>
      </c>
      <c r="C2233" s="5" t="s">
        <v>1307</v>
      </c>
      <c r="D2233" s="6">
        <v>27</v>
      </c>
      <c r="E2233" s="5" t="s">
        <v>1346</v>
      </c>
      <c r="F2233" s="3" t="s">
        <v>151</v>
      </c>
      <c r="G2233" s="3" t="s">
        <v>11</v>
      </c>
      <c r="H2233" s="3" t="s">
        <v>11</v>
      </c>
      <c r="I2233" s="3" t="s">
        <v>12</v>
      </c>
      <c r="J2233" s="8"/>
      <c r="K2233" s="8"/>
      <c r="L2233" s="9"/>
      <c r="M2233" s="8"/>
      <c r="N2233" s="8"/>
      <c r="O2233" s="8"/>
      <c r="P2233" s="8"/>
      <c r="Q2233" s="8"/>
      <c r="R2233" s="8"/>
      <c r="S2233" s="8"/>
      <c r="T2233" s="8"/>
      <c r="U2233" s="8"/>
      <c r="V2233" s="8"/>
      <c r="W2233" s="8"/>
      <c r="X2233" s="8"/>
      <c r="Y2233" s="8"/>
      <c r="Z2233" s="8"/>
      <c r="AA2233" s="8"/>
      <c r="AB2233" s="8"/>
      <c r="AC2233" s="8"/>
      <c r="AD2233" s="8"/>
      <c r="AE2233" s="8"/>
      <c r="AF2233" s="8"/>
      <c r="AG2233" s="8"/>
      <c r="AH2233" s="8"/>
      <c r="AI2233" s="3" t="s">
        <v>60</v>
      </c>
      <c r="AJ2233" s="3" t="s">
        <v>201</v>
      </c>
      <c r="AK2233" s="8"/>
      <c r="AL2233" s="8"/>
      <c r="AM2233" s="8"/>
      <c r="AN2233" s="8"/>
      <c r="AO2233" s="8"/>
      <c r="AP2233" s="8"/>
      <c r="AQ2233" s="8"/>
      <c r="AR2233" s="8"/>
      <c r="AS2233" s="8"/>
    </row>
    <row r="2234" spans="1:45" x14ac:dyDescent="0.3">
      <c r="A2234" s="3" t="s">
        <v>508</v>
      </c>
      <c r="B2234" s="7">
        <v>41806</v>
      </c>
      <c r="C2234" s="5" t="s">
        <v>1307</v>
      </c>
      <c r="D2234" s="6">
        <v>28</v>
      </c>
      <c r="E2234" s="5" t="s">
        <v>1347</v>
      </c>
      <c r="F2234" s="3" t="s">
        <v>152</v>
      </c>
      <c r="G2234" s="3" t="s">
        <v>11</v>
      </c>
      <c r="H2234" s="3" t="s">
        <v>11</v>
      </c>
      <c r="I2234" s="8"/>
      <c r="J2234" s="8"/>
      <c r="K2234" s="8"/>
      <c r="L2234" s="9"/>
      <c r="M2234" s="8"/>
      <c r="N2234" s="8"/>
      <c r="O2234" s="8"/>
      <c r="P2234" s="8"/>
      <c r="Q2234" s="8"/>
      <c r="R2234" s="8"/>
      <c r="S2234" s="8"/>
      <c r="T2234" s="8"/>
      <c r="U2234" s="8"/>
      <c r="V2234" s="8"/>
      <c r="W2234" s="8"/>
      <c r="X2234" s="8"/>
      <c r="Y2234" s="8"/>
      <c r="Z2234" s="8"/>
      <c r="AA2234" s="8"/>
      <c r="AB2234" s="8"/>
      <c r="AC2234" s="8"/>
      <c r="AD2234" s="8"/>
      <c r="AE2234" s="8"/>
      <c r="AF2234" s="8"/>
      <c r="AG2234" s="8"/>
      <c r="AH2234" s="8"/>
      <c r="AI2234" s="3" t="s">
        <v>60</v>
      </c>
      <c r="AJ2234" s="8"/>
      <c r="AK2234" s="8"/>
      <c r="AL2234" s="8"/>
      <c r="AM2234" s="8"/>
      <c r="AN2234" s="8"/>
      <c r="AO2234" s="8"/>
      <c r="AP2234" s="8"/>
      <c r="AQ2234" s="8"/>
      <c r="AR2234" s="8"/>
      <c r="AS2234" s="8"/>
    </row>
    <row r="2235" spans="1:45" x14ac:dyDescent="0.3">
      <c r="A2235" s="3" t="s">
        <v>508</v>
      </c>
      <c r="B2235" s="7">
        <v>41806</v>
      </c>
      <c r="C2235" s="5" t="s">
        <v>1307</v>
      </c>
      <c r="D2235" s="6">
        <v>28</v>
      </c>
      <c r="E2235" s="5" t="s">
        <v>1348</v>
      </c>
      <c r="F2235" s="3" t="s">
        <v>153</v>
      </c>
      <c r="G2235" s="3" t="s">
        <v>13</v>
      </c>
      <c r="H2235" s="3" t="s">
        <v>14</v>
      </c>
      <c r="I2235" s="8"/>
      <c r="J2235" s="3" t="s">
        <v>24</v>
      </c>
      <c r="K2235" s="3" t="s">
        <v>17</v>
      </c>
      <c r="L2235" s="3" t="s">
        <v>1192</v>
      </c>
      <c r="M2235" s="3" t="s">
        <v>18</v>
      </c>
      <c r="N2235" s="3" t="s">
        <v>21</v>
      </c>
      <c r="O2235" s="3" t="s">
        <v>139</v>
      </c>
      <c r="P2235" s="8">
        <v>38.5</v>
      </c>
      <c r="Q2235" s="8">
        <v>25.05</v>
      </c>
      <c r="R2235" s="8">
        <v>43.1</v>
      </c>
      <c r="S2235" s="8"/>
      <c r="T2235" s="8"/>
      <c r="U2235" s="8"/>
      <c r="V2235" s="8"/>
      <c r="W2235" s="8">
        <v>18</v>
      </c>
      <c r="X2235" s="8">
        <v>244</v>
      </c>
      <c r="Y2235" s="8">
        <v>226</v>
      </c>
      <c r="Z2235" s="8">
        <v>23</v>
      </c>
      <c r="AA2235" s="8"/>
      <c r="AB2235" s="8"/>
      <c r="AC2235" s="8">
        <v>2005</v>
      </c>
      <c r="AD2235" s="8">
        <v>350</v>
      </c>
      <c r="AE2235" s="8"/>
      <c r="AF2235" s="8"/>
      <c r="AG2235" s="8"/>
      <c r="AH2235" s="3" t="s">
        <v>118</v>
      </c>
      <c r="AI2235" s="3" t="s">
        <v>60</v>
      </c>
      <c r="AJ2235" s="3" t="s">
        <v>202</v>
      </c>
      <c r="AK2235" s="8"/>
      <c r="AL2235" s="8"/>
      <c r="AM2235" s="8"/>
      <c r="AN2235" s="8"/>
      <c r="AO2235" s="8"/>
      <c r="AP2235" s="8"/>
      <c r="AQ2235" s="8"/>
      <c r="AR2235" s="8"/>
      <c r="AS2235" s="8"/>
    </row>
    <row r="2236" spans="1:45" x14ac:dyDescent="0.3">
      <c r="A2236" s="3" t="s">
        <v>508</v>
      </c>
      <c r="B2236" s="7">
        <v>41806</v>
      </c>
      <c r="C2236" s="5" t="s">
        <v>1307</v>
      </c>
      <c r="D2236" s="6">
        <v>29</v>
      </c>
      <c r="E2236" s="5" t="s">
        <v>1349</v>
      </c>
      <c r="F2236" s="3" t="s">
        <v>154</v>
      </c>
      <c r="G2236" s="3" t="s">
        <v>11</v>
      </c>
      <c r="H2236" s="3" t="s">
        <v>11</v>
      </c>
      <c r="I2236" s="8"/>
      <c r="J2236" s="8"/>
      <c r="K2236" s="8"/>
      <c r="L2236" s="9"/>
      <c r="M2236" s="8"/>
      <c r="N2236" s="8"/>
      <c r="O2236" s="8"/>
      <c r="P2236" s="8"/>
      <c r="Q2236" s="8"/>
      <c r="R2236" s="8"/>
      <c r="S2236" s="8"/>
      <c r="T2236" s="8"/>
      <c r="U2236" s="8"/>
      <c r="V2236" s="8"/>
      <c r="W2236" s="8"/>
      <c r="X2236" s="8"/>
      <c r="Y2236" s="8"/>
      <c r="Z2236" s="8"/>
      <c r="AA2236" s="8"/>
      <c r="AB2236" s="8"/>
      <c r="AC2236" s="8"/>
      <c r="AD2236" s="8"/>
      <c r="AE2236" s="8"/>
      <c r="AF2236" s="8"/>
      <c r="AG2236" s="8"/>
      <c r="AH2236" s="8"/>
      <c r="AI2236" s="3" t="s">
        <v>60</v>
      </c>
      <c r="AJ2236" s="8"/>
      <c r="AK2236" s="8"/>
      <c r="AL2236" s="8"/>
      <c r="AM2236" s="8"/>
      <c r="AN2236" s="8"/>
      <c r="AO2236" s="8"/>
      <c r="AP2236" s="8"/>
      <c r="AQ2236" s="8"/>
      <c r="AR2236" s="8"/>
      <c r="AS2236" s="8"/>
    </row>
    <row r="2237" spans="1:45" x14ac:dyDescent="0.3">
      <c r="A2237" s="3" t="s">
        <v>508</v>
      </c>
      <c r="B2237" s="7">
        <v>41806</v>
      </c>
      <c r="C2237" s="5" t="s">
        <v>1307</v>
      </c>
      <c r="D2237" s="6">
        <v>29</v>
      </c>
      <c r="E2237" s="5" t="s">
        <v>1350</v>
      </c>
      <c r="F2237" s="3" t="s">
        <v>155</v>
      </c>
      <c r="G2237" s="3" t="s">
        <v>13</v>
      </c>
      <c r="H2237" s="3" t="s">
        <v>14</v>
      </c>
      <c r="I2237" s="8"/>
      <c r="J2237" s="3" t="s">
        <v>203</v>
      </c>
      <c r="K2237" s="3" t="s">
        <v>17</v>
      </c>
      <c r="L2237" s="3" t="s">
        <v>1193</v>
      </c>
      <c r="M2237" s="3" t="s">
        <v>18</v>
      </c>
      <c r="N2237" s="3" t="s">
        <v>21</v>
      </c>
      <c r="O2237" s="3" t="s">
        <v>204</v>
      </c>
      <c r="P2237" s="8">
        <v>40</v>
      </c>
      <c r="Q2237" s="8">
        <v>20.8</v>
      </c>
      <c r="R2237" s="8">
        <v>27.25</v>
      </c>
      <c r="S2237" s="8"/>
      <c r="T2237" s="8"/>
      <c r="U2237" s="8"/>
      <c r="V2237" s="8"/>
      <c r="W2237" s="8">
        <v>16</v>
      </c>
      <c r="X2237" s="8">
        <v>223</v>
      </c>
      <c r="Y2237" s="8">
        <v>207</v>
      </c>
      <c r="Z2237" s="8">
        <v>12</v>
      </c>
      <c r="AA2237" s="8"/>
      <c r="AB2237" s="8"/>
      <c r="AC2237" s="8">
        <v>1099</v>
      </c>
      <c r="AD2237" s="8">
        <v>345</v>
      </c>
      <c r="AE2237" s="8">
        <v>214</v>
      </c>
      <c r="AF2237" s="8"/>
      <c r="AG2237" s="8"/>
      <c r="AH2237" s="3" t="s">
        <v>118</v>
      </c>
      <c r="AI2237" s="3" t="s">
        <v>60</v>
      </c>
      <c r="AJ2237" s="8"/>
      <c r="AK2237" s="8"/>
      <c r="AL2237" s="8"/>
      <c r="AM2237" s="8"/>
      <c r="AN2237" s="8"/>
      <c r="AO2237" s="8"/>
      <c r="AP2237" s="8"/>
      <c r="AQ2237" s="8"/>
      <c r="AR2237" s="8"/>
      <c r="AS2237" s="8"/>
    </row>
    <row r="2238" spans="1:45" x14ac:dyDescent="0.3">
      <c r="A2238" s="3" t="s">
        <v>508</v>
      </c>
      <c r="B2238" s="7">
        <v>41806</v>
      </c>
      <c r="C2238" s="5" t="s">
        <v>1307</v>
      </c>
      <c r="D2238" s="6">
        <v>30</v>
      </c>
      <c r="E2238" s="5" t="s">
        <v>1351</v>
      </c>
      <c r="F2238" s="3" t="s">
        <v>156</v>
      </c>
      <c r="G2238" s="3" t="s">
        <v>11</v>
      </c>
      <c r="H2238" s="3" t="s">
        <v>11</v>
      </c>
      <c r="I2238" s="8"/>
      <c r="J2238" s="8"/>
      <c r="K2238" s="8"/>
      <c r="L2238" s="9"/>
      <c r="M2238" s="8"/>
      <c r="N2238" s="8"/>
      <c r="O2238" s="8"/>
      <c r="P2238" s="8"/>
      <c r="Q2238" s="8"/>
      <c r="R2238" s="8"/>
      <c r="S2238" s="8"/>
      <c r="T2238" s="8"/>
      <c r="U2238" s="8"/>
      <c r="V2238" s="8"/>
      <c r="W2238" s="8"/>
      <c r="X2238" s="8"/>
      <c r="Y2238" s="8"/>
      <c r="Z2238" s="8"/>
      <c r="AA2238" s="8"/>
      <c r="AB2238" s="8"/>
      <c r="AC2238" s="8"/>
      <c r="AD2238" s="8"/>
      <c r="AE2238" s="8"/>
      <c r="AF2238" s="8"/>
      <c r="AG2238" s="8"/>
      <c r="AH2238" s="8"/>
      <c r="AI2238" s="3" t="s">
        <v>60</v>
      </c>
      <c r="AJ2238" s="8"/>
      <c r="AK2238" s="8"/>
      <c r="AL2238" s="8"/>
      <c r="AM2238" s="8"/>
      <c r="AN2238" s="8"/>
      <c r="AO2238" s="8"/>
      <c r="AP2238" s="8"/>
      <c r="AQ2238" s="8"/>
      <c r="AR2238" s="8"/>
      <c r="AS2238" s="8"/>
    </row>
    <row r="2239" spans="1:45" x14ac:dyDescent="0.3">
      <c r="A2239" s="3" t="s">
        <v>508</v>
      </c>
      <c r="B2239" s="7">
        <v>41806</v>
      </c>
      <c r="C2239" s="5" t="s">
        <v>1307</v>
      </c>
      <c r="D2239" s="6">
        <v>30</v>
      </c>
      <c r="E2239" s="5" t="s">
        <v>1352</v>
      </c>
      <c r="F2239" s="3" t="s">
        <v>157</v>
      </c>
      <c r="G2239" s="3" t="s">
        <v>13</v>
      </c>
      <c r="H2239" s="3" t="s">
        <v>14</v>
      </c>
      <c r="I2239" s="8"/>
      <c r="J2239" s="3" t="s">
        <v>203</v>
      </c>
      <c r="K2239" s="3" t="s">
        <v>17</v>
      </c>
      <c r="L2239" s="3" t="s">
        <v>1194</v>
      </c>
      <c r="M2239" s="3" t="s">
        <v>18</v>
      </c>
      <c r="N2239" s="3" t="s">
        <v>19</v>
      </c>
      <c r="O2239" s="3" t="s">
        <v>205</v>
      </c>
      <c r="P2239" s="8">
        <v>38.799999999999997</v>
      </c>
      <c r="Q2239" s="8">
        <v>21.65</v>
      </c>
      <c r="R2239" s="8">
        <v>19.2</v>
      </c>
      <c r="S2239" s="8"/>
      <c r="T2239" s="8"/>
      <c r="U2239" s="8"/>
      <c r="V2239" s="8"/>
      <c r="W2239" s="8">
        <v>16</v>
      </c>
      <c r="X2239" s="8">
        <v>249</v>
      </c>
      <c r="Y2239" s="8">
        <v>233</v>
      </c>
      <c r="Z2239" s="8">
        <v>20</v>
      </c>
      <c r="AA2239" s="8"/>
      <c r="AB2239" s="8"/>
      <c r="AC2239" s="8">
        <v>1098</v>
      </c>
      <c r="AD2239" s="8">
        <v>344</v>
      </c>
      <c r="AE2239" s="8">
        <v>213</v>
      </c>
      <c r="AF2239" s="8"/>
      <c r="AG2239" s="8"/>
      <c r="AH2239" s="3" t="s">
        <v>118</v>
      </c>
      <c r="AI2239" s="3" t="s">
        <v>60</v>
      </c>
      <c r="AJ2239" s="3" t="s">
        <v>206</v>
      </c>
      <c r="AK2239" s="8"/>
      <c r="AL2239" s="8"/>
      <c r="AM2239" s="8"/>
      <c r="AN2239" s="8"/>
      <c r="AO2239" s="8"/>
      <c r="AP2239" s="8"/>
      <c r="AQ2239" s="8"/>
      <c r="AR2239" s="8"/>
      <c r="AS2239" s="8"/>
    </row>
    <row r="2240" spans="1:45" x14ac:dyDescent="0.3">
      <c r="A2240" s="3" t="s">
        <v>508</v>
      </c>
      <c r="B2240" s="7">
        <v>41806</v>
      </c>
      <c r="C2240" s="5" t="s">
        <v>1307</v>
      </c>
      <c r="D2240" s="6">
        <v>31</v>
      </c>
      <c r="E2240" s="5" t="s">
        <v>1353</v>
      </c>
      <c r="F2240" s="3" t="s">
        <v>158</v>
      </c>
      <c r="G2240" s="3" t="s">
        <v>13</v>
      </c>
      <c r="H2240" s="3" t="s">
        <v>14</v>
      </c>
      <c r="I2240" s="8"/>
      <c r="J2240" s="3" t="s">
        <v>24</v>
      </c>
      <c r="K2240" s="3" t="s">
        <v>17</v>
      </c>
      <c r="L2240" s="3" t="s">
        <v>1195</v>
      </c>
      <c r="M2240" s="3" t="s">
        <v>18</v>
      </c>
      <c r="N2240" s="3" t="s">
        <v>21</v>
      </c>
      <c r="O2240" s="3" t="s">
        <v>207</v>
      </c>
      <c r="P2240" s="8">
        <v>39.700000000000003</v>
      </c>
      <c r="Q2240" s="8">
        <v>25.1</v>
      </c>
      <c r="R2240" s="8">
        <v>36.85</v>
      </c>
      <c r="S2240" s="8"/>
      <c r="T2240" s="8"/>
      <c r="U2240" s="8"/>
      <c r="V2240" s="8"/>
      <c r="W2240" s="8">
        <v>17</v>
      </c>
      <c r="X2240" s="8">
        <v>186</v>
      </c>
      <c r="Y2240" s="8">
        <v>169</v>
      </c>
      <c r="Z2240" s="8">
        <v>39</v>
      </c>
      <c r="AA2240" s="8"/>
      <c r="AB2240" s="8"/>
      <c r="AC2240" s="8">
        <v>2000</v>
      </c>
      <c r="AD2240" s="8">
        <v>346</v>
      </c>
      <c r="AE2240" s="8">
        <v>215</v>
      </c>
      <c r="AF2240" s="8"/>
      <c r="AG2240" s="8"/>
      <c r="AH2240" s="3" t="s">
        <v>118</v>
      </c>
      <c r="AI2240" s="3" t="s">
        <v>60</v>
      </c>
      <c r="AJ2240" s="8"/>
      <c r="AK2240" s="8"/>
      <c r="AL2240" s="8"/>
      <c r="AM2240" s="8"/>
      <c r="AN2240" s="8"/>
      <c r="AO2240" s="8"/>
      <c r="AP2240" s="8"/>
      <c r="AQ2240" s="8"/>
      <c r="AR2240" s="8"/>
      <c r="AS2240" s="8"/>
    </row>
    <row r="2241" spans="1:45" x14ac:dyDescent="0.3">
      <c r="A2241" s="3" t="s">
        <v>508</v>
      </c>
      <c r="B2241" s="7">
        <v>41806</v>
      </c>
      <c r="C2241" s="5" t="s">
        <v>1307</v>
      </c>
      <c r="D2241" s="6">
        <v>31</v>
      </c>
      <c r="E2241" s="5" t="s">
        <v>1354</v>
      </c>
      <c r="F2241" s="3" t="s">
        <v>159</v>
      </c>
      <c r="G2241" s="3" t="s">
        <v>11</v>
      </c>
      <c r="H2241" s="3" t="s">
        <v>11</v>
      </c>
      <c r="I2241" s="8"/>
      <c r="J2241" s="8"/>
      <c r="K2241" s="8"/>
      <c r="L2241" s="9"/>
      <c r="M2241" s="8"/>
      <c r="N2241" s="8"/>
      <c r="O2241" s="8"/>
      <c r="P2241" s="8"/>
      <c r="Q2241" s="8"/>
      <c r="R2241" s="8"/>
      <c r="S2241" s="8"/>
      <c r="T2241" s="8"/>
      <c r="U2241" s="8"/>
      <c r="V2241" s="8"/>
      <c r="W2241" s="8"/>
      <c r="X2241" s="8"/>
      <c r="Y2241" s="8"/>
      <c r="Z2241" s="8"/>
      <c r="AA2241" s="8"/>
      <c r="AB2241" s="8"/>
      <c r="AC2241" s="8"/>
      <c r="AD2241" s="8"/>
      <c r="AE2241" s="8"/>
      <c r="AF2241" s="8"/>
      <c r="AG2241" s="8"/>
      <c r="AH2241" s="8"/>
      <c r="AI2241" s="3" t="s">
        <v>60</v>
      </c>
      <c r="AJ2241" s="8"/>
      <c r="AK2241" s="8"/>
      <c r="AL2241" s="8"/>
      <c r="AM2241" s="8"/>
      <c r="AN2241" s="8"/>
      <c r="AO2241" s="8"/>
      <c r="AP2241" s="8"/>
      <c r="AQ2241" s="8"/>
      <c r="AR2241" s="8"/>
      <c r="AS2241" s="8"/>
    </row>
    <row r="2242" spans="1:45" x14ac:dyDescent="0.3">
      <c r="A2242" s="3" t="s">
        <v>508</v>
      </c>
      <c r="B2242" s="7">
        <v>41806</v>
      </c>
      <c r="C2242" s="5" t="s">
        <v>1307</v>
      </c>
      <c r="D2242" s="6">
        <v>32</v>
      </c>
      <c r="E2242" s="5" t="s">
        <v>1355</v>
      </c>
      <c r="F2242" s="3" t="s">
        <v>160</v>
      </c>
      <c r="G2242" s="3" t="s">
        <v>11</v>
      </c>
      <c r="H2242" s="3" t="s">
        <v>15</v>
      </c>
      <c r="I2242" s="8"/>
      <c r="J2242" s="8"/>
      <c r="K2242" s="8"/>
      <c r="L2242" s="9"/>
      <c r="M2242" s="8"/>
      <c r="N2242" s="8"/>
      <c r="O2242" s="8"/>
      <c r="P2242" s="8"/>
      <c r="Q2242" s="8"/>
      <c r="R2242" s="8"/>
      <c r="S2242" s="8"/>
      <c r="T2242" s="8"/>
      <c r="U2242" s="8"/>
      <c r="V2242" s="8"/>
      <c r="W2242" s="8"/>
      <c r="X2242" s="8"/>
      <c r="Y2242" s="8"/>
      <c r="Z2242" s="8"/>
      <c r="AA2242" s="8"/>
      <c r="AB2242" s="8"/>
      <c r="AC2242" s="8"/>
      <c r="AD2242" s="8"/>
      <c r="AE2242" s="8"/>
      <c r="AF2242" s="8"/>
      <c r="AG2242" s="8"/>
      <c r="AH2242" s="8"/>
      <c r="AI2242" s="3" t="s">
        <v>60</v>
      </c>
      <c r="AJ2242" s="8"/>
      <c r="AK2242" s="8"/>
      <c r="AL2242" s="8"/>
      <c r="AM2242" s="8"/>
      <c r="AN2242" s="8"/>
      <c r="AO2242" s="8"/>
      <c r="AP2242" s="8"/>
      <c r="AQ2242" s="8"/>
      <c r="AR2242" s="8"/>
      <c r="AS2242" s="8"/>
    </row>
    <row r="2243" spans="1:45" x14ac:dyDescent="0.3">
      <c r="A2243" s="3" t="s">
        <v>508</v>
      </c>
      <c r="B2243" s="7">
        <v>41806</v>
      </c>
      <c r="C2243" s="5" t="s">
        <v>1307</v>
      </c>
      <c r="D2243" s="6">
        <v>32</v>
      </c>
      <c r="E2243" s="5" t="s">
        <v>1356</v>
      </c>
      <c r="F2243" s="3" t="s">
        <v>161</v>
      </c>
      <c r="G2243" s="3" t="s">
        <v>13</v>
      </c>
      <c r="H2243" s="3" t="s">
        <v>11</v>
      </c>
      <c r="I2243" s="8"/>
      <c r="J2243" s="8"/>
      <c r="K2243" s="8"/>
      <c r="L2243" s="9"/>
      <c r="M2243" s="8"/>
      <c r="N2243" s="8"/>
      <c r="O2243" s="8"/>
      <c r="P2243" s="8"/>
      <c r="Q2243" s="8"/>
      <c r="R2243" s="8"/>
      <c r="S2243" s="8"/>
      <c r="T2243" s="8"/>
      <c r="U2243" s="8"/>
      <c r="V2243" s="8"/>
      <c r="W2243" s="8"/>
      <c r="X2243" s="8"/>
      <c r="Y2243" s="8"/>
      <c r="Z2243" s="8"/>
      <c r="AA2243" s="8"/>
      <c r="AB2243" s="8"/>
      <c r="AC2243" s="8"/>
      <c r="AD2243" s="8"/>
      <c r="AE2243" s="8"/>
      <c r="AF2243" s="8"/>
      <c r="AG2243" s="8"/>
      <c r="AH2243" s="8"/>
      <c r="AI2243" s="3" t="s">
        <v>60</v>
      </c>
      <c r="AJ2243" s="8"/>
      <c r="AK2243" s="8"/>
      <c r="AL2243" s="8"/>
      <c r="AM2243" s="8"/>
      <c r="AN2243" s="8"/>
      <c r="AO2243" s="8"/>
      <c r="AP2243" s="8"/>
      <c r="AQ2243" s="8"/>
      <c r="AR2243" s="8"/>
      <c r="AS2243" s="8"/>
    </row>
    <row r="2244" spans="1:45" x14ac:dyDescent="0.3">
      <c r="A2244" s="3" t="s">
        <v>508</v>
      </c>
      <c r="B2244" s="7">
        <v>41806</v>
      </c>
      <c r="C2244" s="5" t="s">
        <v>1307</v>
      </c>
      <c r="D2244" s="6">
        <v>33</v>
      </c>
      <c r="E2244" s="5" t="s">
        <v>1357</v>
      </c>
      <c r="F2244" s="3" t="s">
        <v>162</v>
      </c>
      <c r="G2244" s="3" t="s">
        <v>13</v>
      </c>
      <c r="H2244" s="3" t="s">
        <v>14</v>
      </c>
      <c r="I2244" s="8"/>
      <c r="J2244" s="8"/>
      <c r="K2244" s="8"/>
      <c r="L2244" s="9"/>
      <c r="M2244" s="8"/>
      <c r="N2244" s="8"/>
      <c r="O2244" s="8"/>
      <c r="P2244" s="8"/>
      <c r="Q2244" s="8"/>
      <c r="R2244" s="8"/>
      <c r="S2244" s="8"/>
      <c r="T2244" s="8"/>
      <c r="U2244" s="8"/>
      <c r="V2244" s="8"/>
      <c r="W2244" s="8"/>
      <c r="X2244" s="8"/>
      <c r="Y2244" s="8"/>
      <c r="Z2244" s="8"/>
      <c r="AA2244" s="8"/>
      <c r="AB2244" s="8"/>
      <c r="AC2244" s="8"/>
      <c r="AD2244" s="8"/>
      <c r="AE2244" s="8"/>
      <c r="AF2244" s="8"/>
      <c r="AG2244" s="8"/>
      <c r="AH2244" s="8"/>
      <c r="AI2244" s="3" t="s">
        <v>60</v>
      </c>
      <c r="AJ2244" s="3" t="s">
        <v>208</v>
      </c>
      <c r="AK2244" s="8"/>
      <c r="AL2244" s="8"/>
      <c r="AM2244" s="8"/>
      <c r="AN2244" s="8"/>
      <c r="AO2244" s="8"/>
      <c r="AP2244" s="8"/>
      <c r="AQ2244" s="8"/>
      <c r="AR2244" s="8"/>
      <c r="AS2244" s="8"/>
    </row>
    <row r="2245" spans="1:45" x14ac:dyDescent="0.3">
      <c r="A2245" s="3" t="s">
        <v>508</v>
      </c>
      <c r="B2245" s="7">
        <v>41806</v>
      </c>
      <c r="C2245" s="5" t="s">
        <v>1307</v>
      </c>
      <c r="D2245" s="6">
        <v>33</v>
      </c>
      <c r="E2245" s="5" t="s">
        <v>1358</v>
      </c>
      <c r="F2245" s="3" t="s">
        <v>163</v>
      </c>
      <c r="G2245" s="3" t="s">
        <v>11</v>
      </c>
      <c r="H2245" s="3" t="s">
        <v>11</v>
      </c>
      <c r="I2245" s="8"/>
      <c r="J2245" s="8"/>
      <c r="K2245" s="8"/>
      <c r="L2245" s="9"/>
      <c r="M2245" s="8"/>
      <c r="N2245" s="8"/>
      <c r="O2245" s="8"/>
      <c r="P2245" s="8"/>
      <c r="Q2245" s="8"/>
      <c r="R2245" s="8"/>
      <c r="S2245" s="8"/>
      <c r="T2245" s="8"/>
      <c r="U2245" s="8"/>
      <c r="V2245" s="8"/>
      <c r="W2245" s="8"/>
      <c r="X2245" s="8"/>
      <c r="Y2245" s="8"/>
      <c r="Z2245" s="8"/>
      <c r="AA2245" s="8"/>
      <c r="AB2245" s="8"/>
      <c r="AC2245" s="8"/>
      <c r="AD2245" s="8"/>
      <c r="AE2245" s="8"/>
      <c r="AF2245" s="8"/>
      <c r="AG2245" s="8"/>
      <c r="AH2245" s="8"/>
      <c r="AI2245" s="3" t="s">
        <v>60</v>
      </c>
      <c r="AJ2245" s="8"/>
      <c r="AK2245" s="8"/>
      <c r="AL2245" s="8"/>
      <c r="AM2245" s="8"/>
      <c r="AN2245" s="8"/>
      <c r="AO2245" s="8"/>
      <c r="AP2245" s="8"/>
      <c r="AQ2245" s="8"/>
      <c r="AR2245" s="8"/>
      <c r="AS2245" s="8"/>
    </row>
    <row r="2246" spans="1:45" x14ac:dyDescent="0.3">
      <c r="A2246" s="3" t="s">
        <v>508</v>
      </c>
      <c r="B2246" s="7">
        <v>41806</v>
      </c>
      <c r="C2246" s="5" t="s">
        <v>1307</v>
      </c>
      <c r="D2246" s="6">
        <v>34</v>
      </c>
      <c r="E2246" s="5" t="s">
        <v>1359</v>
      </c>
      <c r="F2246" s="3" t="s">
        <v>164</v>
      </c>
      <c r="G2246" s="3" t="s">
        <v>11</v>
      </c>
      <c r="H2246" s="3" t="s">
        <v>11</v>
      </c>
      <c r="I2246" s="8"/>
      <c r="J2246" s="8"/>
      <c r="K2246" s="8"/>
      <c r="L2246" s="9"/>
      <c r="M2246" s="8"/>
      <c r="N2246" s="8"/>
      <c r="O2246" s="8"/>
      <c r="P2246" s="8"/>
      <c r="Q2246" s="8"/>
      <c r="R2246" s="8"/>
      <c r="S2246" s="8"/>
      <c r="T2246" s="8"/>
      <c r="U2246" s="8"/>
      <c r="V2246" s="8"/>
      <c r="W2246" s="8"/>
      <c r="X2246" s="8"/>
      <c r="Y2246" s="8"/>
      <c r="Z2246" s="8"/>
      <c r="AA2246" s="8"/>
      <c r="AB2246" s="8"/>
      <c r="AC2246" s="8"/>
      <c r="AD2246" s="8"/>
      <c r="AE2246" s="8"/>
      <c r="AF2246" s="8"/>
      <c r="AG2246" s="8"/>
      <c r="AH2246" s="8"/>
      <c r="AI2246" s="3" t="s">
        <v>60</v>
      </c>
      <c r="AJ2246" s="8"/>
      <c r="AK2246" s="8"/>
      <c r="AL2246" s="8"/>
      <c r="AM2246" s="8"/>
      <c r="AN2246" s="8"/>
      <c r="AO2246" s="8"/>
      <c r="AP2246" s="8"/>
      <c r="AQ2246" s="8"/>
      <c r="AR2246" s="8"/>
      <c r="AS2246" s="8"/>
    </row>
    <row r="2247" spans="1:45" x14ac:dyDescent="0.3">
      <c r="A2247" s="3" t="s">
        <v>508</v>
      </c>
      <c r="B2247" s="7">
        <v>41806</v>
      </c>
      <c r="C2247" s="5" t="s">
        <v>1307</v>
      </c>
      <c r="D2247" s="6">
        <v>34</v>
      </c>
      <c r="E2247" s="5" t="s">
        <v>1360</v>
      </c>
      <c r="F2247" s="3" t="s">
        <v>165</v>
      </c>
      <c r="G2247" s="3" t="s">
        <v>11</v>
      </c>
      <c r="H2247" s="3" t="s">
        <v>11</v>
      </c>
      <c r="I2247" s="8"/>
      <c r="J2247" s="8"/>
      <c r="K2247" s="8"/>
      <c r="L2247" s="9"/>
      <c r="M2247" s="8"/>
      <c r="N2247" s="8"/>
      <c r="O2247" s="8"/>
      <c r="P2247" s="8"/>
      <c r="Q2247" s="8"/>
      <c r="R2247" s="8"/>
      <c r="S2247" s="8"/>
      <c r="T2247" s="8"/>
      <c r="U2247" s="8"/>
      <c r="V2247" s="8"/>
      <c r="W2247" s="8"/>
      <c r="X2247" s="8"/>
      <c r="Y2247" s="8"/>
      <c r="Z2247" s="8"/>
      <c r="AA2247" s="8"/>
      <c r="AB2247" s="8"/>
      <c r="AC2247" s="8"/>
      <c r="AD2247" s="8"/>
      <c r="AE2247" s="8"/>
      <c r="AF2247" s="8"/>
      <c r="AG2247" s="8"/>
      <c r="AH2247" s="8"/>
      <c r="AI2247" s="3" t="s">
        <v>60</v>
      </c>
      <c r="AJ2247" s="8"/>
      <c r="AK2247" s="8"/>
      <c r="AL2247" s="8"/>
      <c r="AM2247" s="8"/>
      <c r="AN2247" s="8"/>
      <c r="AO2247" s="8"/>
      <c r="AP2247" s="8"/>
      <c r="AQ2247" s="8"/>
      <c r="AR2247" s="8"/>
      <c r="AS2247" s="8"/>
    </row>
    <row r="2248" spans="1:45" x14ac:dyDescent="0.3">
      <c r="A2248" s="3" t="s">
        <v>508</v>
      </c>
      <c r="B2248" s="7">
        <v>41806</v>
      </c>
      <c r="C2248" s="5" t="s">
        <v>1307</v>
      </c>
      <c r="D2248" s="6">
        <v>35</v>
      </c>
      <c r="E2248" s="5" t="s">
        <v>1361</v>
      </c>
      <c r="F2248" s="3" t="s">
        <v>166</v>
      </c>
      <c r="G2248" s="3" t="s">
        <v>11</v>
      </c>
      <c r="H2248" s="3" t="s">
        <v>11</v>
      </c>
      <c r="I2248" s="8"/>
      <c r="J2248" s="8"/>
      <c r="K2248" s="8"/>
      <c r="L2248" s="9"/>
      <c r="M2248" s="8"/>
      <c r="N2248" s="8"/>
      <c r="O2248" s="8"/>
      <c r="P2248" s="8"/>
      <c r="Q2248" s="8"/>
      <c r="R2248" s="8"/>
      <c r="S2248" s="8"/>
      <c r="T2248" s="8"/>
      <c r="U2248" s="8"/>
      <c r="V2248" s="8"/>
      <c r="W2248" s="8"/>
      <c r="X2248" s="8"/>
      <c r="Y2248" s="8"/>
      <c r="Z2248" s="8"/>
      <c r="AA2248" s="8"/>
      <c r="AB2248" s="8"/>
      <c r="AC2248" s="8"/>
      <c r="AD2248" s="8"/>
      <c r="AE2248" s="8"/>
      <c r="AF2248" s="8"/>
      <c r="AG2248" s="8"/>
      <c r="AH2248" s="8"/>
      <c r="AI2248" s="3" t="s">
        <v>60</v>
      </c>
      <c r="AJ2248" s="8"/>
      <c r="AK2248" s="8"/>
      <c r="AL2248" s="8"/>
      <c r="AM2248" s="8"/>
      <c r="AN2248" s="8"/>
      <c r="AO2248" s="8"/>
      <c r="AP2248" s="8"/>
      <c r="AQ2248" s="8"/>
      <c r="AR2248" s="8"/>
      <c r="AS2248" s="8"/>
    </row>
    <row r="2249" spans="1:45" x14ac:dyDescent="0.3">
      <c r="A2249" s="3" t="s">
        <v>508</v>
      </c>
      <c r="B2249" s="7">
        <v>41806</v>
      </c>
      <c r="C2249" s="5" t="s">
        <v>1307</v>
      </c>
      <c r="D2249" s="6">
        <v>35</v>
      </c>
      <c r="E2249" s="5" t="s">
        <v>1362</v>
      </c>
      <c r="F2249" s="3" t="s">
        <v>167</v>
      </c>
      <c r="G2249" s="3" t="s">
        <v>11</v>
      </c>
      <c r="H2249" s="3" t="s">
        <v>11</v>
      </c>
      <c r="I2249" s="8"/>
      <c r="J2249" s="8"/>
      <c r="K2249" s="8"/>
      <c r="L2249" s="9"/>
      <c r="M2249" s="8"/>
      <c r="N2249" s="8"/>
      <c r="O2249" s="8"/>
      <c r="P2249" s="8"/>
      <c r="Q2249" s="8"/>
      <c r="R2249" s="8"/>
      <c r="S2249" s="8"/>
      <c r="T2249" s="8"/>
      <c r="U2249" s="8"/>
      <c r="V2249" s="8"/>
      <c r="W2249" s="8"/>
      <c r="X2249" s="8"/>
      <c r="Y2249" s="8"/>
      <c r="Z2249" s="8"/>
      <c r="AA2249" s="8"/>
      <c r="AB2249" s="8"/>
      <c r="AC2249" s="8"/>
      <c r="AD2249" s="8"/>
      <c r="AE2249" s="8"/>
      <c r="AF2249" s="8"/>
      <c r="AG2249" s="8"/>
      <c r="AH2249" s="8"/>
      <c r="AI2249" s="3" t="s">
        <v>60</v>
      </c>
      <c r="AJ2249" s="8"/>
      <c r="AK2249" s="8"/>
      <c r="AL2249" s="8"/>
      <c r="AM2249" s="8"/>
      <c r="AN2249" s="8"/>
      <c r="AO2249" s="8"/>
      <c r="AP2249" s="8"/>
      <c r="AQ2249" s="8"/>
      <c r="AR2249" s="8"/>
      <c r="AS2249" s="8"/>
    </row>
    <row r="2250" spans="1:45" x14ac:dyDescent="0.3">
      <c r="A2250" s="3" t="s">
        <v>508</v>
      </c>
      <c r="B2250" s="7">
        <v>41806</v>
      </c>
      <c r="C2250" s="5" t="s">
        <v>1307</v>
      </c>
      <c r="D2250" s="6">
        <v>36</v>
      </c>
      <c r="E2250" s="5" t="s">
        <v>1363</v>
      </c>
      <c r="F2250" s="3" t="s">
        <v>168</v>
      </c>
      <c r="G2250" s="3" t="s">
        <v>11</v>
      </c>
      <c r="H2250" s="3" t="s">
        <v>11</v>
      </c>
      <c r="I2250" s="8"/>
      <c r="J2250" s="8"/>
      <c r="K2250" s="8"/>
      <c r="L2250" s="9"/>
      <c r="M2250" s="8"/>
      <c r="N2250" s="8"/>
      <c r="O2250" s="8"/>
      <c r="P2250" s="8"/>
      <c r="Q2250" s="8"/>
      <c r="R2250" s="8"/>
      <c r="S2250" s="8"/>
      <c r="T2250" s="8"/>
      <c r="U2250" s="8"/>
      <c r="V2250" s="8"/>
      <c r="W2250" s="8"/>
      <c r="X2250" s="8"/>
      <c r="Y2250" s="8"/>
      <c r="Z2250" s="8"/>
      <c r="AA2250" s="8"/>
      <c r="AB2250" s="8"/>
      <c r="AC2250" s="8"/>
      <c r="AD2250" s="8"/>
      <c r="AE2250" s="8"/>
      <c r="AF2250" s="8"/>
      <c r="AG2250" s="8"/>
      <c r="AH2250" s="8"/>
      <c r="AI2250" s="3" t="s">
        <v>60</v>
      </c>
      <c r="AJ2250" s="8"/>
      <c r="AK2250" s="8"/>
      <c r="AL2250" s="8"/>
      <c r="AM2250" s="8"/>
      <c r="AN2250" s="8"/>
      <c r="AO2250" s="8"/>
      <c r="AP2250" s="8"/>
      <c r="AQ2250" s="8"/>
      <c r="AR2250" s="8"/>
      <c r="AS2250" s="8"/>
    </row>
    <row r="2251" spans="1:45" x14ac:dyDescent="0.3">
      <c r="A2251" s="3" t="s">
        <v>508</v>
      </c>
      <c r="B2251" s="7">
        <v>41806</v>
      </c>
      <c r="C2251" s="5" t="s">
        <v>1307</v>
      </c>
      <c r="D2251" s="6">
        <v>36</v>
      </c>
      <c r="E2251" s="5" t="s">
        <v>1364</v>
      </c>
      <c r="F2251" s="3" t="s">
        <v>169</v>
      </c>
      <c r="G2251" s="3" t="s">
        <v>11</v>
      </c>
      <c r="H2251" s="3" t="s">
        <v>11</v>
      </c>
      <c r="I2251" s="3" t="s">
        <v>12</v>
      </c>
      <c r="J2251" s="8"/>
      <c r="K2251" s="8"/>
      <c r="L2251" s="9"/>
      <c r="M2251" s="8"/>
      <c r="N2251" s="8"/>
      <c r="O2251" s="8"/>
      <c r="P2251" s="8"/>
      <c r="Q2251" s="8"/>
      <c r="R2251" s="8"/>
      <c r="S2251" s="8"/>
      <c r="T2251" s="8"/>
      <c r="U2251" s="8"/>
      <c r="V2251" s="8"/>
      <c r="W2251" s="8"/>
      <c r="X2251" s="8"/>
      <c r="Y2251" s="8"/>
      <c r="Z2251" s="8"/>
      <c r="AA2251" s="8"/>
      <c r="AB2251" s="8"/>
      <c r="AC2251" s="8"/>
      <c r="AD2251" s="8"/>
      <c r="AE2251" s="8"/>
      <c r="AF2251" s="8"/>
      <c r="AG2251" s="8"/>
      <c r="AH2251" s="8"/>
      <c r="AI2251" s="3" t="s">
        <v>60</v>
      </c>
      <c r="AJ2251" s="8"/>
      <c r="AK2251" s="8"/>
      <c r="AL2251" s="8"/>
      <c r="AM2251" s="8"/>
      <c r="AN2251" s="8"/>
      <c r="AO2251" s="8"/>
      <c r="AP2251" s="8"/>
      <c r="AQ2251" s="8"/>
      <c r="AR2251" s="8"/>
      <c r="AS2251" s="8"/>
    </row>
    <row r="2252" spans="1:45" x14ac:dyDescent="0.3">
      <c r="A2252" s="3" t="s">
        <v>508</v>
      </c>
      <c r="B2252" s="7">
        <v>41806</v>
      </c>
      <c r="C2252" s="5" t="s">
        <v>1307</v>
      </c>
      <c r="D2252" s="6">
        <v>37</v>
      </c>
      <c r="E2252" s="5" t="s">
        <v>1365</v>
      </c>
      <c r="F2252" s="3" t="s">
        <v>170</v>
      </c>
      <c r="G2252" s="3" t="s">
        <v>13</v>
      </c>
      <c r="H2252" s="3" t="s">
        <v>14</v>
      </c>
      <c r="I2252" s="8"/>
      <c r="J2252" s="3" t="s">
        <v>24</v>
      </c>
      <c r="K2252" s="3" t="s">
        <v>17</v>
      </c>
      <c r="L2252" s="3" t="s">
        <v>1196</v>
      </c>
      <c r="M2252" s="3" t="s">
        <v>25</v>
      </c>
      <c r="N2252" s="3" t="s">
        <v>19</v>
      </c>
      <c r="O2252" s="3" t="s">
        <v>209</v>
      </c>
      <c r="P2252" s="8">
        <v>35.200000000000003</v>
      </c>
      <c r="Q2252" s="8">
        <v>22.9</v>
      </c>
      <c r="R2252" s="8">
        <v>18</v>
      </c>
      <c r="S2252" s="8"/>
      <c r="T2252" s="8"/>
      <c r="U2252" s="8"/>
      <c r="V2252" s="8"/>
      <c r="W2252" s="8">
        <v>16</v>
      </c>
      <c r="X2252" s="8">
        <v>143</v>
      </c>
      <c r="Y2252" s="8">
        <v>127</v>
      </c>
      <c r="Z2252" s="8">
        <v>63</v>
      </c>
      <c r="AA2252" s="8"/>
      <c r="AB2252" s="8"/>
      <c r="AC2252" s="8">
        <v>2001</v>
      </c>
      <c r="AD2252" s="8">
        <v>347</v>
      </c>
      <c r="AE2252" s="8"/>
      <c r="AF2252" s="8"/>
      <c r="AG2252" s="8"/>
      <c r="AH2252" s="3" t="s">
        <v>118</v>
      </c>
      <c r="AI2252" s="3" t="s">
        <v>61</v>
      </c>
      <c r="AJ2252" s="3" t="s">
        <v>197</v>
      </c>
      <c r="AK2252" s="8"/>
      <c r="AL2252" s="8"/>
      <c r="AM2252" s="8"/>
      <c r="AN2252" s="8"/>
      <c r="AO2252" s="8"/>
      <c r="AP2252" s="8"/>
      <c r="AQ2252" s="8"/>
      <c r="AR2252" s="8"/>
      <c r="AS2252" s="8"/>
    </row>
    <row r="2253" spans="1:45" x14ac:dyDescent="0.3">
      <c r="A2253" s="3" t="s">
        <v>508</v>
      </c>
      <c r="B2253" s="7">
        <v>41806</v>
      </c>
      <c r="C2253" s="5" t="s">
        <v>1307</v>
      </c>
      <c r="D2253" s="6">
        <v>37</v>
      </c>
      <c r="E2253" s="5" t="s">
        <v>1366</v>
      </c>
      <c r="F2253" s="3" t="s">
        <v>171</v>
      </c>
      <c r="G2253" s="3" t="s">
        <v>11</v>
      </c>
      <c r="H2253" s="3" t="s">
        <v>11</v>
      </c>
      <c r="I2253" s="8"/>
      <c r="J2253" s="8"/>
      <c r="K2253" s="8"/>
      <c r="L2253" s="9"/>
      <c r="M2253" s="8"/>
      <c r="N2253" s="8"/>
      <c r="O2253" s="8"/>
      <c r="P2253" s="8"/>
      <c r="Q2253" s="8"/>
      <c r="R2253" s="8"/>
      <c r="S2253" s="8"/>
      <c r="T2253" s="8"/>
      <c r="U2253" s="8"/>
      <c r="V2253" s="8"/>
      <c r="W2253" s="8"/>
      <c r="X2253" s="8"/>
      <c r="Y2253" s="8"/>
      <c r="Z2253" s="8"/>
      <c r="AA2253" s="8"/>
      <c r="AB2253" s="8"/>
      <c r="AC2253" s="8"/>
      <c r="AD2253" s="8"/>
      <c r="AE2253" s="8"/>
      <c r="AF2253" s="8"/>
      <c r="AG2253" s="8"/>
      <c r="AH2253" s="8"/>
      <c r="AI2253" s="3" t="s">
        <v>61</v>
      </c>
      <c r="AJ2253" s="8"/>
      <c r="AK2253" s="8"/>
      <c r="AL2253" s="8"/>
      <c r="AM2253" s="8"/>
      <c r="AN2253" s="8"/>
      <c r="AO2253" s="8"/>
      <c r="AP2253" s="8"/>
      <c r="AQ2253" s="8"/>
      <c r="AR2253" s="8"/>
      <c r="AS2253" s="8"/>
    </row>
    <row r="2254" spans="1:45" x14ac:dyDescent="0.3">
      <c r="A2254" s="3" t="s">
        <v>508</v>
      </c>
      <c r="B2254" s="7">
        <v>41806</v>
      </c>
      <c r="C2254" s="5" t="s">
        <v>1307</v>
      </c>
      <c r="D2254" s="6">
        <v>38</v>
      </c>
      <c r="E2254" s="5" t="s">
        <v>1367</v>
      </c>
      <c r="F2254" s="3" t="s">
        <v>172</v>
      </c>
      <c r="G2254" s="3" t="s">
        <v>11</v>
      </c>
      <c r="H2254" s="3" t="s">
        <v>11</v>
      </c>
      <c r="I2254" s="8"/>
      <c r="J2254" s="8"/>
      <c r="K2254" s="8"/>
      <c r="L2254" s="9"/>
      <c r="M2254" s="8"/>
      <c r="N2254" s="8"/>
      <c r="O2254" s="8"/>
      <c r="P2254" s="8"/>
      <c r="Q2254" s="8"/>
      <c r="R2254" s="8"/>
      <c r="S2254" s="8"/>
      <c r="T2254" s="8"/>
      <c r="U2254" s="8"/>
      <c r="V2254" s="8"/>
      <c r="W2254" s="8"/>
      <c r="X2254" s="8"/>
      <c r="Y2254" s="8"/>
      <c r="Z2254" s="8"/>
      <c r="AA2254" s="8"/>
      <c r="AB2254" s="8"/>
      <c r="AC2254" s="8"/>
      <c r="AD2254" s="8"/>
      <c r="AE2254" s="8"/>
      <c r="AF2254" s="8"/>
      <c r="AG2254" s="8"/>
      <c r="AH2254" s="8"/>
      <c r="AI2254" s="3" t="s">
        <v>61</v>
      </c>
      <c r="AJ2254" s="8"/>
      <c r="AK2254" s="8"/>
      <c r="AL2254" s="8"/>
      <c r="AM2254" s="8"/>
      <c r="AN2254" s="8"/>
      <c r="AO2254" s="8"/>
      <c r="AP2254" s="8"/>
      <c r="AQ2254" s="8"/>
      <c r="AR2254" s="8"/>
      <c r="AS2254" s="8"/>
    </row>
    <row r="2255" spans="1:45" x14ac:dyDescent="0.3">
      <c r="A2255" s="3" t="s">
        <v>508</v>
      </c>
      <c r="B2255" s="7">
        <v>41806</v>
      </c>
      <c r="C2255" s="5" t="s">
        <v>1307</v>
      </c>
      <c r="D2255" s="6">
        <v>38</v>
      </c>
      <c r="E2255" s="5" t="s">
        <v>1368</v>
      </c>
      <c r="F2255" s="3" t="s">
        <v>173</v>
      </c>
      <c r="G2255" s="3" t="s">
        <v>11</v>
      </c>
      <c r="H2255" s="3" t="s">
        <v>11</v>
      </c>
      <c r="I2255" s="8"/>
      <c r="J2255" s="8"/>
      <c r="K2255" s="8"/>
      <c r="L2255" s="9"/>
      <c r="M2255" s="8"/>
      <c r="N2255" s="8"/>
      <c r="O2255" s="8"/>
      <c r="P2255" s="8"/>
      <c r="Q2255" s="8"/>
      <c r="R2255" s="8"/>
      <c r="S2255" s="8"/>
      <c r="T2255" s="8"/>
      <c r="U2255" s="8"/>
      <c r="V2255" s="8"/>
      <c r="W2255" s="8"/>
      <c r="X2255" s="8"/>
      <c r="Y2255" s="8"/>
      <c r="Z2255" s="8"/>
      <c r="AA2255" s="8"/>
      <c r="AB2255" s="8"/>
      <c r="AC2255" s="8"/>
      <c r="AD2255" s="8"/>
      <c r="AE2255" s="8"/>
      <c r="AF2255" s="8"/>
      <c r="AG2255" s="8"/>
      <c r="AH2255" s="8"/>
      <c r="AI2255" s="3" t="s">
        <v>61</v>
      </c>
      <c r="AJ2255" s="8"/>
      <c r="AK2255" s="8"/>
      <c r="AL2255" s="8"/>
      <c r="AM2255" s="8"/>
      <c r="AN2255" s="8"/>
      <c r="AO2255" s="8"/>
      <c r="AP2255" s="8"/>
      <c r="AQ2255" s="8"/>
      <c r="AR2255" s="8"/>
      <c r="AS2255" s="8"/>
    </row>
    <row r="2256" spans="1:45" x14ac:dyDescent="0.3">
      <c r="A2256" s="3" t="s">
        <v>508</v>
      </c>
      <c r="B2256" s="7">
        <v>41806</v>
      </c>
      <c r="C2256" s="5" t="s">
        <v>1307</v>
      </c>
      <c r="D2256" s="6">
        <v>39</v>
      </c>
      <c r="E2256" s="5" t="s">
        <v>1369</v>
      </c>
      <c r="F2256" s="3" t="s">
        <v>174</v>
      </c>
      <c r="G2256" s="3" t="s">
        <v>11</v>
      </c>
      <c r="H2256" s="3" t="s">
        <v>11</v>
      </c>
      <c r="I2256" s="8"/>
      <c r="J2256" s="8"/>
      <c r="K2256" s="8"/>
      <c r="L2256" s="9"/>
      <c r="M2256" s="8"/>
      <c r="N2256" s="8"/>
      <c r="O2256" s="8"/>
      <c r="P2256" s="8"/>
      <c r="Q2256" s="8"/>
      <c r="R2256" s="8"/>
      <c r="S2256" s="8"/>
      <c r="T2256" s="8"/>
      <c r="U2256" s="8"/>
      <c r="V2256" s="8"/>
      <c r="W2256" s="8"/>
      <c r="X2256" s="8"/>
      <c r="Y2256" s="8"/>
      <c r="Z2256" s="8"/>
      <c r="AA2256" s="8"/>
      <c r="AB2256" s="8"/>
      <c r="AC2256" s="8"/>
      <c r="AD2256" s="8"/>
      <c r="AE2256" s="8"/>
      <c r="AF2256" s="8"/>
      <c r="AG2256" s="8"/>
      <c r="AH2256" s="8"/>
      <c r="AI2256" s="3" t="s">
        <v>61</v>
      </c>
      <c r="AJ2256" s="8"/>
      <c r="AK2256" s="8"/>
      <c r="AL2256" s="8"/>
      <c r="AM2256" s="8"/>
      <c r="AN2256" s="8"/>
      <c r="AO2256" s="8"/>
      <c r="AP2256" s="8"/>
      <c r="AQ2256" s="8"/>
      <c r="AR2256" s="8"/>
      <c r="AS2256" s="8"/>
    </row>
    <row r="2257" spans="1:45" x14ac:dyDescent="0.3">
      <c r="A2257" s="3" t="s">
        <v>508</v>
      </c>
      <c r="B2257" s="7">
        <v>41806</v>
      </c>
      <c r="C2257" s="5" t="s">
        <v>1307</v>
      </c>
      <c r="D2257" s="6">
        <v>39</v>
      </c>
      <c r="E2257" s="5" t="s">
        <v>1370</v>
      </c>
      <c r="F2257" s="3" t="s">
        <v>175</v>
      </c>
      <c r="G2257" s="3" t="s">
        <v>11</v>
      </c>
      <c r="H2257" s="3" t="s">
        <v>11</v>
      </c>
      <c r="I2257" s="8"/>
      <c r="J2257" s="8"/>
      <c r="K2257" s="8"/>
      <c r="L2257" s="9"/>
      <c r="M2257" s="8"/>
      <c r="N2257" s="8"/>
      <c r="O2257" s="8"/>
      <c r="P2257" s="8"/>
      <c r="Q2257" s="8"/>
      <c r="R2257" s="8"/>
      <c r="S2257" s="8"/>
      <c r="T2257" s="8"/>
      <c r="U2257" s="8"/>
      <c r="V2257" s="8"/>
      <c r="W2257" s="8"/>
      <c r="X2257" s="8"/>
      <c r="Y2257" s="8"/>
      <c r="Z2257" s="8"/>
      <c r="AA2257" s="8"/>
      <c r="AB2257" s="8"/>
      <c r="AC2257" s="8"/>
      <c r="AD2257" s="8"/>
      <c r="AE2257" s="8"/>
      <c r="AF2257" s="8"/>
      <c r="AG2257" s="8"/>
      <c r="AH2257" s="8"/>
      <c r="AI2257" s="3" t="s">
        <v>61</v>
      </c>
      <c r="AJ2257" s="8"/>
      <c r="AK2257" s="8"/>
      <c r="AL2257" s="8"/>
      <c r="AM2257" s="8"/>
      <c r="AN2257" s="8"/>
      <c r="AO2257" s="8"/>
      <c r="AP2257" s="8"/>
      <c r="AQ2257" s="8"/>
      <c r="AR2257" s="8"/>
      <c r="AS2257" s="8"/>
    </row>
    <row r="2258" spans="1:45" x14ac:dyDescent="0.3">
      <c r="A2258" s="3" t="s">
        <v>508</v>
      </c>
      <c r="B2258" s="7">
        <v>41806</v>
      </c>
      <c r="C2258" s="5" t="s">
        <v>1307</v>
      </c>
      <c r="D2258" s="6">
        <v>40</v>
      </c>
      <c r="E2258" s="5" t="s">
        <v>1371</v>
      </c>
      <c r="F2258" s="3" t="s">
        <v>176</v>
      </c>
      <c r="G2258" s="3" t="s">
        <v>13</v>
      </c>
      <c r="H2258" s="3" t="s">
        <v>14</v>
      </c>
      <c r="I2258" s="8"/>
      <c r="J2258" s="3" t="s">
        <v>24</v>
      </c>
      <c r="K2258" s="3" t="s">
        <v>17</v>
      </c>
      <c r="L2258" s="3" t="s">
        <v>1197</v>
      </c>
      <c r="M2258" s="3" t="s">
        <v>18</v>
      </c>
      <c r="N2258" s="3" t="s">
        <v>21</v>
      </c>
      <c r="O2258" s="3" t="s">
        <v>210</v>
      </c>
      <c r="P2258" s="8">
        <v>38.5</v>
      </c>
      <c r="Q2258" s="8">
        <v>23.8</v>
      </c>
      <c r="R2258" s="8">
        <v>37.1</v>
      </c>
      <c r="S2258" s="8"/>
      <c r="T2258" s="8"/>
      <c r="U2258" s="8"/>
      <c r="V2258" s="8"/>
      <c r="W2258" s="8">
        <v>16</v>
      </c>
      <c r="X2258" s="8">
        <v>166</v>
      </c>
      <c r="Y2258" s="8">
        <v>150</v>
      </c>
      <c r="Z2258" s="8">
        <v>38</v>
      </c>
      <c r="AA2258" s="8"/>
      <c r="AB2258" s="8"/>
      <c r="AC2258" s="8">
        <v>2002</v>
      </c>
      <c r="AD2258" s="8">
        <v>348</v>
      </c>
      <c r="AE2258" s="8">
        <v>216</v>
      </c>
      <c r="AF2258" s="8"/>
      <c r="AG2258" s="8"/>
      <c r="AH2258" s="3" t="s">
        <v>118</v>
      </c>
      <c r="AI2258" s="3" t="s">
        <v>61</v>
      </c>
      <c r="AJ2258" s="3" t="s">
        <v>211</v>
      </c>
      <c r="AK2258" s="8"/>
      <c r="AL2258" s="8"/>
      <c r="AM2258" s="8"/>
      <c r="AN2258" s="8"/>
      <c r="AO2258" s="8"/>
      <c r="AP2258" s="8"/>
      <c r="AQ2258" s="8"/>
      <c r="AR2258" s="8"/>
      <c r="AS2258" s="8"/>
    </row>
    <row r="2259" spans="1:45" x14ac:dyDescent="0.3">
      <c r="A2259" s="3" t="s">
        <v>508</v>
      </c>
      <c r="B2259" s="7">
        <v>41806</v>
      </c>
      <c r="C2259" s="5" t="s">
        <v>1307</v>
      </c>
      <c r="D2259" s="6">
        <v>40</v>
      </c>
      <c r="E2259" s="5" t="s">
        <v>1372</v>
      </c>
      <c r="F2259" s="3" t="s">
        <v>177</v>
      </c>
      <c r="G2259" s="3" t="s">
        <v>11</v>
      </c>
      <c r="H2259" s="3" t="s">
        <v>11</v>
      </c>
      <c r="I2259" s="8"/>
      <c r="J2259" s="8"/>
      <c r="K2259" s="8"/>
      <c r="L2259" s="9"/>
      <c r="M2259" s="8"/>
      <c r="N2259" s="8"/>
      <c r="O2259" s="8"/>
      <c r="P2259" s="8"/>
      <c r="Q2259" s="8"/>
      <c r="R2259" s="8"/>
      <c r="S2259" s="8"/>
      <c r="T2259" s="8"/>
      <c r="U2259" s="8"/>
      <c r="V2259" s="8"/>
      <c r="W2259" s="8"/>
      <c r="X2259" s="8"/>
      <c r="Y2259" s="8"/>
      <c r="Z2259" s="8"/>
      <c r="AA2259" s="8"/>
      <c r="AB2259" s="8"/>
      <c r="AC2259" s="8"/>
      <c r="AD2259" s="8"/>
      <c r="AE2259" s="8"/>
      <c r="AF2259" s="8"/>
      <c r="AG2259" s="8"/>
      <c r="AH2259" s="8"/>
      <c r="AI2259" s="3" t="s">
        <v>61</v>
      </c>
      <c r="AJ2259" s="8"/>
      <c r="AK2259" s="8"/>
      <c r="AL2259" s="8"/>
      <c r="AM2259" s="8"/>
      <c r="AN2259" s="8"/>
      <c r="AO2259" s="8"/>
      <c r="AP2259" s="8"/>
      <c r="AQ2259" s="8"/>
      <c r="AR2259" s="8"/>
      <c r="AS2259" s="8"/>
    </row>
    <row r="2260" spans="1:45" x14ac:dyDescent="0.3">
      <c r="A2260" s="3" t="s">
        <v>508</v>
      </c>
      <c r="B2260" s="7">
        <v>41806</v>
      </c>
      <c r="C2260" s="5" t="s">
        <v>1307</v>
      </c>
      <c r="D2260" s="6">
        <v>41</v>
      </c>
      <c r="E2260" s="5" t="s">
        <v>1373</v>
      </c>
      <c r="F2260" s="3" t="s">
        <v>178</v>
      </c>
      <c r="G2260" s="3" t="s">
        <v>11</v>
      </c>
      <c r="H2260" s="3" t="s">
        <v>11</v>
      </c>
      <c r="I2260" s="8"/>
      <c r="J2260" s="8"/>
      <c r="K2260" s="8"/>
      <c r="L2260" s="9"/>
      <c r="M2260" s="8"/>
      <c r="N2260" s="8"/>
      <c r="O2260" s="8"/>
      <c r="P2260" s="8"/>
      <c r="Q2260" s="8"/>
      <c r="R2260" s="8"/>
      <c r="S2260" s="8"/>
      <c r="T2260" s="8"/>
      <c r="U2260" s="8"/>
      <c r="V2260" s="8"/>
      <c r="W2260" s="8"/>
      <c r="X2260" s="8"/>
      <c r="Y2260" s="8"/>
      <c r="Z2260" s="8"/>
      <c r="AA2260" s="8"/>
      <c r="AB2260" s="8"/>
      <c r="AC2260" s="8"/>
      <c r="AD2260" s="8"/>
      <c r="AE2260" s="8"/>
      <c r="AF2260" s="8"/>
      <c r="AG2260" s="8"/>
      <c r="AH2260" s="8"/>
      <c r="AI2260" s="3" t="s">
        <v>61</v>
      </c>
      <c r="AJ2260" s="8"/>
      <c r="AK2260" s="8"/>
      <c r="AL2260" s="8"/>
      <c r="AM2260" s="8"/>
      <c r="AN2260" s="8"/>
      <c r="AO2260" s="8"/>
      <c r="AP2260" s="8"/>
      <c r="AQ2260" s="8"/>
      <c r="AR2260" s="8"/>
      <c r="AS2260" s="8"/>
    </row>
    <row r="2261" spans="1:45" x14ac:dyDescent="0.3">
      <c r="A2261" s="3" t="s">
        <v>508</v>
      </c>
      <c r="B2261" s="7">
        <v>41806</v>
      </c>
      <c r="C2261" s="5" t="s">
        <v>1307</v>
      </c>
      <c r="D2261" s="6">
        <v>41</v>
      </c>
      <c r="E2261" s="5" t="s">
        <v>1374</v>
      </c>
      <c r="F2261" s="3" t="s">
        <v>179</v>
      </c>
      <c r="G2261" s="3" t="s">
        <v>11</v>
      </c>
      <c r="H2261" s="3" t="s">
        <v>11</v>
      </c>
      <c r="I2261" s="8"/>
      <c r="J2261" s="8"/>
      <c r="K2261" s="8"/>
      <c r="L2261" s="9"/>
      <c r="M2261" s="8"/>
      <c r="N2261" s="8"/>
      <c r="O2261" s="8"/>
      <c r="P2261" s="8"/>
      <c r="Q2261" s="8"/>
      <c r="R2261" s="8"/>
      <c r="S2261" s="8"/>
      <c r="T2261" s="8"/>
      <c r="U2261" s="8"/>
      <c r="V2261" s="8"/>
      <c r="W2261" s="8"/>
      <c r="X2261" s="8"/>
      <c r="Y2261" s="8"/>
      <c r="Z2261" s="8"/>
      <c r="AA2261" s="8"/>
      <c r="AB2261" s="8"/>
      <c r="AC2261" s="8"/>
      <c r="AD2261" s="8"/>
      <c r="AE2261" s="8"/>
      <c r="AF2261" s="8"/>
      <c r="AG2261" s="8"/>
      <c r="AH2261" s="8"/>
      <c r="AI2261" s="3" t="s">
        <v>61</v>
      </c>
      <c r="AJ2261" s="8"/>
      <c r="AK2261" s="8"/>
      <c r="AL2261" s="8"/>
      <c r="AM2261" s="8"/>
      <c r="AN2261" s="8"/>
      <c r="AO2261" s="8"/>
      <c r="AP2261" s="8"/>
      <c r="AQ2261" s="8"/>
      <c r="AR2261" s="8"/>
      <c r="AS2261" s="8"/>
    </row>
    <row r="2262" spans="1:45" x14ac:dyDescent="0.3">
      <c r="A2262" s="3" t="s">
        <v>508</v>
      </c>
      <c r="B2262" s="7">
        <v>41806</v>
      </c>
      <c r="C2262" s="5" t="s">
        <v>1307</v>
      </c>
      <c r="D2262" s="6">
        <v>42</v>
      </c>
      <c r="E2262" s="5" t="s">
        <v>1375</v>
      </c>
      <c r="F2262" s="3" t="s">
        <v>180</v>
      </c>
      <c r="G2262" s="3" t="s">
        <v>11</v>
      </c>
      <c r="H2262" s="3" t="s">
        <v>11</v>
      </c>
      <c r="I2262" s="8"/>
      <c r="J2262" s="8"/>
      <c r="K2262" s="8"/>
      <c r="L2262" s="9"/>
      <c r="M2262" s="8"/>
      <c r="N2262" s="8"/>
      <c r="O2262" s="8"/>
      <c r="P2262" s="8"/>
      <c r="Q2262" s="8"/>
      <c r="R2262" s="8"/>
      <c r="S2262" s="8"/>
      <c r="T2262" s="8"/>
      <c r="U2262" s="8"/>
      <c r="V2262" s="8"/>
      <c r="W2262" s="8"/>
      <c r="X2262" s="8"/>
      <c r="Y2262" s="8"/>
      <c r="Z2262" s="8"/>
      <c r="AA2262" s="8"/>
      <c r="AB2262" s="8"/>
      <c r="AC2262" s="8"/>
      <c r="AD2262" s="8"/>
      <c r="AE2262" s="8"/>
      <c r="AF2262" s="8"/>
      <c r="AG2262" s="8"/>
      <c r="AH2262" s="8"/>
      <c r="AI2262" s="3" t="s">
        <v>61</v>
      </c>
      <c r="AJ2262" s="8"/>
      <c r="AK2262" s="8"/>
      <c r="AL2262" s="8"/>
      <c r="AM2262" s="8"/>
      <c r="AN2262" s="8"/>
      <c r="AO2262" s="8"/>
      <c r="AP2262" s="8"/>
      <c r="AQ2262" s="8"/>
      <c r="AR2262" s="8"/>
      <c r="AS2262" s="8"/>
    </row>
    <row r="2263" spans="1:45" x14ac:dyDescent="0.3">
      <c r="A2263" s="3" t="s">
        <v>508</v>
      </c>
      <c r="B2263" s="7">
        <v>41806</v>
      </c>
      <c r="C2263" s="5" t="s">
        <v>1307</v>
      </c>
      <c r="D2263" s="6">
        <v>42</v>
      </c>
      <c r="E2263" s="5" t="s">
        <v>1376</v>
      </c>
      <c r="F2263" s="3" t="s">
        <v>181</v>
      </c>
      <c r="G2263" s="3" t="s">
        <v>11</v>
      </c>
      <c r="H2263" s="3" t="s">
        <v>11</v>
      </c>
      <c r="I2263" s="8"/>
      <c r="J2263" s="8"/>
      <c r="K2263" s="8"/>
      <c r="L2263" s="9"/>
      <c r="M2263" s="8"/>
      <c r="N2263" s="8"/>
      <c r="O2263" s="8"/>
      <c r="P2263" s="8"/>
      <c r="Q2263" s="8"/>
      <c r="R2263" s="8"/>
      <c r="S2263" s="8"/>
      <c r="T2263" s="8"/>
      <c r="U2263" s="8"/>
      <c r="V2263" s="8"/>
      <c r="W2263" s="8"/>
      <c r="X2263" s="8"/>
      <c r="Y2263" s="8"/>
      <c r="Z2263" s="8"/>
      <c r="AA2263" s="8"/>
      <c r="AB2263" s="8"/>
      <c r="AC2263" s="8"/>
      <c r="AD2263" s="8"/>
      <c r="AE2263" s="8"/>
      <c r="AF2263" s="8"/>
      <c r="AG2263" s="8"/>
      <c r="AH2263" s="8"/>
      <c r="AI2263" s="3" t="s">
        <v>61</v>
      </c>
      <c r="AJ2263" s="8"/>
      <c r="AK2263" s="8"/>
      <c r="AL2263" s="8"/>
      <c r="AM2263" s="8"/>
      <c r="AN2263" s="8"/>
      <c r="AO2263" s="8"/>
      <c r="AP2263" s="8"/>
      <c r="AQ2263" s="8"/>
      <c r="AR2263" s="8"/>
      <c r="AS2263" s="8"/>
    </row>
    <row r="2264" spans="1:45" x14ac:dyDescent="0.3">
      <c r="A2264" s="3" t="s">
        <v>508</v>
      </c>
      <c r="B2264" s="7">
        <v>41806</v>
      </c>
      <c r="C2264" s="5" t="s">
        <v>1307</v>
      </c>
      <c r="D2264" s="6">
        <v>43</v>
      </c>
      <c r="E2264" s="5" t="s">
        <v>1377</v>
      </c>
      <c r="F2264" s="3" t="s">
        <v>182</v>
      </c>
      <c r="G2264" s="3" t="s">
        <v>11</v>
      </c>
      <c r="H2264" s="3" t="s">
        <v>11</v>
      </c>
      <c r="I2264" s="8"/>
      <c r="J2264" s="8"/>
      <c r="K2264" s="8"/>
      <c r="L2264" s="9"/>
      <c r="M2264" s="8"/>
      <c r="N2264" s="8"/>
      <c r="O2264" s="8"/>
      <c r="P2264" s="8"/>
      <c r="Q2264" s="8"/>
      <c r="R2264" s="8"/>
      <c r="S2264" s="8"/>
      <c r="T2264" s="8"/>
      <c r="U2264" s="8"/>
      <c r="V2264" s="8"/>
      <c r="W2264" s="8"/>
      <c r="X2264" s="8"/>
      <c r="Y2264" s="8"/>
      <c r="Z2264" s="8"/>
      <c r="AA2264" s="8"/>
      <c r="AB2264" s="8"/>
      <c r="AC2264" s="8"/>
      <c r="AD2264" s="8"/>
      <c r="AE2264" s="8"/>
      <c r="AF2264" s="8"/>
      <c r="AG2264" s="8"/>
      <c r="AH2264" s="8"/>
      <c r="AI2264" s="3" t="s">
        <v>61</v>
      </c>
      <c r="AJ2264" s="8"/>
      <c r="AK2264" s="8"/>
      <c r="AL2264" s="8"/>
      <c r="AM2264" s="8"/>
      <c r="AN2264" s="8"/>
      <c r="AO2264" s="8"/>
      <c r="AP2264" s="8"/>
      <c r="AQ2264" s="8"/>
      <c r="AR2264" s="8"/>
      <c r="AS2264" s="8"/>
    </row>
    <row r="2265" spans="1:45" x14ac:dyDescent="0.3">
      <c r="A2265" s="3" t="s">
        <v>508</v>
      </c>
      <c r="B2265" s="7">
        <v>41806</v>
      </c>
      <c r="C2265" s="5" t="s">
        <v>1307</v>
      </c>
      <c r="D2265" s="6">
        <v>43</v>
      </c>
      <c r="E2265" s="5" t="s">
        <v>1378</v>
      </c>
      <c r="F2265" s="3" t="s">
        <v>183</v>
      </c>
      <c r="G2265" s="3" t="s">
        <v>11</v>
      </c>
      <c r="H2265" s="3" t="s">
        <v>11</v>
      </c>
      <c r="I2265" s="8"/>
      <c r="J2265" s="8"/>
      <c r="K2265" s="8"/>
      <c r="L2265" s="9"/>
      <c r="M2265" s="8"/>
      <c r="N2265" s="8"/>
      <c r="O2265" s="8"/>
      <c r="P2265" s="8"/>
      <c r="Q2265" s="8"/>
      <c r="R2265" s="8"/>
      <c r="S2265" s="8"/>
      <c r="T2265" s="8"/>
      <c r="U2265" s="8"/>
      <c r="V2265" s="8"/>
      <c r="W2265" s="8"/>
      <c r="X2265" s="8"/>
      <c r="Y2265" s="8"/>
      <c r="Z2265" s="8"/>
      <c r="AA2265" s="8"/>
      <c r="AB2265" s="8"/>
      <c r="AC2265" s="8"/>
      <c r="AD2265" s="8"/>
      <c r="AE2265" s="8"/>
      <c r="AF2265" s="8"/>
      <c r="AG2265" s="8"/>
      <c r="AH2265" s="8"/>
      <c r="AI2265" s="3" t="s">
        <v>61</v>
      </c>
      <c r="AJ2265" s="8"/>
      <c r="AK2265" s="8"/>
      <c r="AL2265" s="8"/>
      <c r="AM2265" s="8"/>
      <c r="AN2265" s="8"/>
      <c r="AO2265" s="8"/>
      <c r="AP2265" s="8"/>
      <c r="AQ2265" s="8"/>
      <c r="AR2265" s="8"/>
      <c r="AS2265" s="8"/>
    </row>
    <row r="2266" spans="1:45" x14ac:dyDescent="0.3">
      <c r="A2266" s="3" t="s">
        <v>508</v>
      </c>
      <c r="B2266" s="7">
        <v>41806</v>
      </c>
      <c r="C2266" s="5" t="s">
        <v>1307</v>
      </c>
      <c r="D2266" s="6">
        <v>44</v>
      </c>
      <c r="E2266" s="5" t="s">
        <v>1379</v>
      </c>
      <c r="F2266" s="3" t="s">
        <v>184</v>
      </c>
      <c r="G2266" s="3" t="s">
        <v>11</v>
      </c>
      <c r="H2266" s="3" t="s">
        <v>11</v>
      </c>
      <c r="I2266" s="8"/>
      <c r="J2266" s="8"/>
      <c r="K2266" s="8"/>
      <c r="L2266" s="9"/>
      <c r="M2266" s="8"/>
      <c r="N2266" s="8"/>
      <c r="O2266" s="8"/>
      <c r="P2266" s="8"/>
      <c r="Q2266" s="8"/>
      <c r="R2266" s="8"/>
      <c r="S2266" s="8"/>
      <c r="T2266" s="8"/>
      <c r="U2266" s="8"/>
      <c r="V2266" s="8"/>
      <c r="W2266" s="8"/>
      <c r="X2266" s="8"/>
      <c r="Y2266" s="8"/>
      <c r="Z2266" s="8"/>
      <c r="AA2266" s="8"/>
      <c r="AB2266" s="8"/>
      <c r="AC2266" s="8"/>
      <c r="AD2266" s="8"/>
      <c r="AE2266" s="8"/>
      <c r="AF2266" s="8"/>
      <c r="AG2266" s="8"/>
      <c r="AH2266" s="8"/>
      <c r="AI2266" s="3" t="s">
        <v>61</v>
      </c>
      <c r="AJ2266" s="8"/>
      <c r="AK2266" s="8"/>
      <c r="AL2266" s="8"/>
      <c r="AM2266" s="8"/>
      <c r="AN2266" s="8"/>
      <c r="AO2266" s="8"/>
      <c r="AP2266" s="8"/>
      <c r="AQ2266" s="8"/>
      <c r="AR2266" s="8"/>
      <c r="AS2266" s="8"/>
    </row>
    <row r="2267" spans="1:45" x14ac:dyDescent="0.3">
      <c r="A2267" s="3" t="s">
        <v>508</v>
      </c>
      <c r="B2267" s="7">
        <v>41806</v>
      </c>
      <c r="C2267" s="5" t="s">
        <v>1307</v>
      </c>
      <c r="D2267" s="6">
        <v>44</v>
      </c>
      <c r="E2267" s="5" t="s">
        <v>1380</v>
      </c>
      <c r="F2267" s="3" t="s">
        <v>185</v>
      </c>
      <c r="G2267" s="3" t="s">
        <v>11</v>
      </c>
      <c r="H2267" s="3" t="s">
        <v>11</v>
      </c>
      <c r="I2267" s="8"/>
      <c r="J2267" s="8"/>
      <c r="K2267" s="8"/>
      <c r="L2267" s="9"/>
      <c r="M2267" s="8"/>
      <c r="N2267" s="8"/>
      <c r="O2267" s="8"/>
      <c r="P2267" s="8"/>
      <c r="Q2267" s="8"/>
      <c r="R2267" s="8"/>
      <c r="S2267" s="8"/>
      <c r="T2267" s="8"/>
      <c r="U2267" s="8"/>
      <c r="V2267" s="8"/>
      <c r="W2267" s="8"/>
      <c r="X2267" s="8"/>
      <c r="Y2267" s="8"/>
      <c r="Z2267" s="8"/>
      <c r="AA2267" s="8"/>
      <c r="AB2267" s="8"/>
      <c r="AC2267" s="8"/>
      <c r="AD2267" s="8"/>
      <c r="AE2267" s="8"/>
      <c r="AF2267" s="8"/>
      <c r="AG2267" s="8"/>
      <c r="AH2267" s="8"/>
      <c r="AI2267" s="3" t="s">
        <v>61</v>
      </c>
      <c r="AJ2267" s="8"/>
      <c r="AK2267" s="8"/>
      <c r="AL2267" s="8"/>
      <c r="AM2267" s="8"/>
      <c r="AN2267" s="8"/>
      <c r="AO2267" s="8"/>
      <c r="AP2267" s="8"/>
      <c r="AQ2267" s="8"/>
      <c r="AR2267" s="8"/>
      <c r="AS2267" s="8"/>
    </row>
    <row r="2268" spans="1:45" x14ac:dyDescent="0.3">
      <c r="A2268" s="3" t="s">
        <v>508</v>
      </c>
      <c r="B2268" s="7">
        <v>41806</v>
      </c>
      <c r="C2268" s="5" t="s">
        <v>1307</v>
      </c>
      <c r="D2268" s="6">
        <v>45</v>
      </c>
      <c r="E2268" s="5" t="s">
        <v>1381</v>
      </c>
      <c r="F2268" s="3" t="s">
        <v>187</v>
      </c>
      <c r="G2268" s="3" t="s">
        <v>11</v>
      </c>
      <c r="H2268" s="3" t="s">
        <v>11</v>
      </c>
      <c r="I2268" s="8"/>
      <c r="J2268" s="8"/>
      <c r="K2268" s="8"/>
      <c r="L2268" s="9"/>
      <c r="M2268" s="8"/>
      <c r="N2268" s="8"/>
      <c r="O2268" s="8"/>
      <c r="P2268" s="8"/>
      <c r="Q2268" s="8"/>
      <c r="R2268" s="8"/>
      <c r="S2268" s="8"/>
      <c r="T2268" s="8"/>
      <c r="U2268" s="8"/>
      <c r="V2268" s="8"/>
      <c r="W2268" s="8"/>
      <c r="X2268" s="8"/>
      <c r="Y2268" s="8"/>
      <c r="Z2268" s="8"/>
      <c r="AA2268" s="8"/>
      <c r="AB2268" s="8"/>
      <c r="AC2268" s="8"/>
      <c r="AD2268" s="8"/>
      <c r="AE2268" s="8"/>
      <c r="AF2268" s="8"/>
      <c r="AG2268" s="8"/>
      <c r="AH2268" s="8"/>
      <c r="AI2268" s="3" t="s">
        <v>61</v>
      </c>
      <c r="AJ2268" s="8"/>
      <c r="AK2268" s="8"/>
      <c r="AL2268" s="8"/>
      <c r="AM2268" s="8"/>
      <c r="AN2268" s="8"/>
      <c r="AO2268" s="8"/>
      <c r="AP2268" s="8"/>
      <c r="AQ2268" s="8"/>
      <c r="AR2268" s="8"/>
      <c r="AS2268" s="8"/>
    </row>
    <row r="2269" spans="1:45" x14ac:dyDescent="0.3">
      <c r="A2269" s="3" t="s">
        <v>508</v>
      </c>
      <c r="B2269" s="7">
        <v>41806</v>
      </c>
      <c r="C2269" s="5" t="s">
        <v>1307</v>
      </c>
      <c r="D2269" s="6">
        <v>45</v>
      </c>
      <c r="E2269" s="5" t="s">
        <v>1382</v>
      </c>
      <c r="F2269" s="3" t="s">
        <v>188</v>
      </c>
      <c r="G2269" s="3" t="s">
        <v>11</v>
      </c>
      <c r="H2269" s="3" t="s">
        <v>11</v>
      </c>
      <c r="I2269" s="8"/>
      <c r="J2269" s="8"/>
      <c r="K2269" s="8"/>
      <c r="L2269" s="9"/>
      <c r="M2269" s="8"/>
      <c r="N2269" s="8"/>
      <c r="O2269" s="8"/>
      <c r="P2269" s="8"/>
      <c r="Q2269" s="8"/>
      <c r="R2269" s="8"/>
      <c r="S2269" s="8"/>
      <c r="T2269" s="8"/>
      <c r="U2269" s="8"/>
      <c r="V2269" s="8"/>
      <c r="W2269" s="8"/>
      <c r="X2269" s="8"/>
      <c r="Y2269" s="8"/>
      <c r="Z2269" s="8"/>
      <c r="AA2269" s="8"/>
      <c r="AB2269" s="8"/>
      <c r="AC2269" s="8"/>
      <c r="AD2269" s="8"/>
      <c r="AE2269" s="8"/>
      <c r="AF2269" s="8"/>
      <c r="AG2269" s="8"/>
      <c r="AH2269" s="8"/>
      <c r="AI2269" s="3" t="s">
        <v>61</v>
      </c>
      <c r="AJ2269" s="8"/>
      <c r="AK2269" s="8"/>
      <c r="AL2269" s="8"/>
      <c r="AM2269" s="8"/>
      <c r="AN2269" s="8"/>
      <c r="AO2269" s="8"/>
      <c r="AP2269" s="8"/>
      <c r="AQ2269" s="8"/>
      <c r="AR2269" s="8"/>
      <c r="AS2269" s="8"/>
    </row>
    <row r="2270" spans="1:45" x14ac:dyDescent="0.3">
      <c r="A2270" s="3" t="s">
        <v>508</v>
      </c>
      <c r="B2270" s="7">
        <v>41806</v>
      </c>
      <c r="C2270" s="5" t="s">
        <v>1307</v>
      </c>
      <c r="D2270" s="6">
        <v>46</v>
      </c>
      <c r="E2270" s="5" t="s">
        <v>1383</v>
      </c>
      <c r="F2270" s="3" t="s">
        <v>189</v>
      </c>
      <c r="G2270" s="3" t="s">
        <v>11</v>
      </c>
      <c r="H2270" s="3" t="s">
        <v>11</v>
      </c>
      <c r="I2270" s="8"/>
      <c r="J2270" s="8"/>
      <c r="K2270" s="8"/>
      <c r="L2270" s="9"/>
      <c r="M2270" s="8"/>
      <c r="N2270" s="8"/>
      <c r="O2270" s="8"/>
      <c r="P2270" s="8"/>
      <c r="Q2270" s="8"/>
      <c r="R2270" s="8"/>
      <c r="S2270" s="8"/>
      <c r="T2270" s="8"/>
      <c r="U2270" s="8"/>
      <c r="V2270" s="8"/>
      <c r="W2270" s="8"/>
      <c r="X2270" s="8"/>
      <c r="Y2270" s="8"/>
      <c r="Z2270" s="8"/>
      <c r="AA2270" s="8"/>
      <c r="AB2270" s="8"/>
      <c r="AC2270" s="8"/>
      <c r="AD2270" s="8"/>
      <c r="AE2270" s="8"/>
      <c r="AF2270" s="8"/>
      <c r="AG2270" s="8"/>
      <c r="AH2270" s="8"/>
      <c r="AI2270" s="3" t="s">
        <v>61</v>
      </c>
      <c r="AJ2270" s="8"/>
      <c r="AK2270" s="8"/>
      <c r="AL2270" s="8"/>
      <c r="AM2270" s="8"/>
      <c r="AN2270" s="8"/>
      <c r="AO2270" s="8"/>
      <c r="AP2270" s="8"/>
      <c r="AQ2270" s="8"/>
      <c r="AR2270" s="8"/>
      <c r="AS2270" s="8"/>
    </row>
    <row r="2271" spans="1:45" x14ac:dyDescent="0.3">
      <c r="A2271" s="3" t="s">
        <v>508</v>
      </c>
      <c r="B2271" s="7">
        <v>41806</v>
      </c>
      <c r="C2271" s="5" t="s">
        <v>1307</v>
      </c>
      <c r="D2271" s="6">
        <v>46</v>
      </c>
      <c r="E2271" s="5" t="s">
        <v>1384</v>
      </c>
      <c r="F2271" s="3" t="s">
        <v>190</v>
      </c>
      <c r="G2271" s="3" t="s">
        <v>11</v>
      </c>
      <c r="H2271" s="3" t="s">
        <v>11</v>
      </c>
      <c r="I2271" s="8"/>
      <c r="J2271" s="8"/>
      <c r="K2271" s="8"/>
      <c r="L2271" s="9"/>
      <c r="M2271" s="8"/>
      <c r="N2271" s="8"/>
      <c r="O2271" s="8"/>
      <c r="P2271" s="8"/>
      <c r="Q2271" s="8"/>
      <c r="R2271" s="8"/>
      <c r="S2271" s="8"/>
      <c r="T2271" s="8"/>
      <c r="U2271" s="8"/>
      <c r="V2271" s="8"/>
      <c r="W2271" s="8"/>
      <c r="X2271" s="8"/>
      <c r="Y2271" s="8"/>
      <c r="Z2271" s="8"/>
      <c r="AA2271" s="8"/>
      <c r="AB2271" s="8"/>
      <c r="AC2271" s="8"/>
      <c r="AD2271" s="8"/>
      <c r="AE2271" s="8"/>
      <c r="AF2271" s="8"/>
      <c r="AG2271" s="8"/>
      <c r="AH2271" s="8"/>
      <c r="AI2271" s="3" t="s">
        <v>61</v>
      </c>
      <c r="AJ2271" s="8"/>
      <c r="AK2271" s="8"/>
      <c r="AL2271" s="8"/>
      <c r="AM2271" s="8"/>
      <c r="AN2271" s="8"/>
      <c r="AO2271" s="8"/>
      <c r="AP2271" s="8"/>
      <c r="AQ2271" s="8"/>
      <c r="AR2271" s="8"/>
      <c r="AS2271" s="8"/>
    </row>
    <row r="2272" spans="1:45" x14ac:dyDescent="0.3">
      <c r="A2272" s="3" t="s">
        <v>508</v>
      </c>
      <c r="B2272" s="7">
        <v>41806</v>
      </c>
      <c r="C2272" s="5" t="s">
        <v>1307</v>
      </c>
      <c r="D2272" s="6">
        <v>47</v>
      </c>
      <c r="E2272" s="5" t="s">
        <v>1385</v>
      </c>
      <c r="F2272" s="3" t="s">
        <v>191</v>
      </c>
      <c r="G2272" s="3" t="s">
        <v>11</v>
      </c>
      <c r="H2272" s="3" t="s">
        <v>11</v>
      </c>
      <c r="I2272" s="8"/>
      <c r="J2272" s="8"/>
      <c r="K2272" s="8"/>
      <c r="L2272" s="9"/>
      <c r="M2272" s="8"/>
      <c r="N2272" s="8"/>
      <c r="O2272" s="8"/>
      <c r="P2272" s="8"/>
      <c r="Q2272" s="8"/>
      <c r="R2272" s="8"/>
      <c r="S2272" s="8"/>
      <c r="T2272" s="8"/>
      <c r="U2272" s="8"/>
      <c r="V2272" s="8"/>
      <c r="W2272" s="8"/>
      <c r="X2272" s="8"/>
      <c r="Y2272" s="8"/>
      <c r="Z2272" s="8"/>
      <c r="AA2272" s="8"/>
      <c r="AB2272" s="8"/>
      <c r="AC2272" s="8"/>
      <c r="AD2272" s="8"/>
      <c r="AE2272" s="8"/>
      <c r="AF2272" s="8"/>
      <c r="AG2272" s="8"/>
      <c r="AH2272" s="8"/>
      <c r="AI2272" s="3" t="s">
        <v>61</v>
      </c>
      <c r="AJ2272" s="8"/>
      <c r="AK2272" s="8"/>
      <c r="AL2272" s="8"/>
      <c r="AM2272" s="8"/>
      <c r="AN2272" s="8"/>
      <c r="AO2272" s="8"/>
      <c r="AP2272" s="8"/>
      <c r="AQ2272" s="8"/>
      <c r="AR2272" s="8"/>
      <c r="AS2272" s="8"/>
    </row>
    <row r="2273" spans="1:45" x14ac:dyDescent="0.3">
      <c r="A2273" s="3" t="s">
        <v>508</v>
      </c>
      <c r="B2273" s="7">
        <v>41806</v>
      </c>
      <c r="C2273" s="5" t="s">
        <v>1307</v>
      </c>
      <c r="D2273" s="6">
        <v>47</v>
      </c>
      <c r="E2273" s="5" t="s">
        <v>1386</v>
      </c>
      <c r="F2273" s="3" t="s">
        <v>193</v>
      </c>
      <c r="G2273" s="3" t="s">
        <v>11</v>
      </c>
      <c r="H2273" s="3" t="s">
        <v>11</v>
      </c>
      <c r="I2273" s="8"/>
      <c r="J2273" s="8"/>
      <c r="K2273" s="8"/>
      <c r="L2273" s="9"/>
      <c r="M2273" s="8"/>
      <c r="N2273" s="8"/>
      <c r="O2273" s="8"/>
      <c r="P2273" s="8"/>
      <c r="Q2273" s="8"/>
      <c r="R2273" s="8"/>
      <c r="S2273" s="8"/>
      <c r="T2273" s="8"/>
      <c r="U2273" s="8"/>
      <c r="V2273" s="8"/>
      <c r="W2273" s="8"/>
      <c r="X2273" s="8"/>
      <c r="Y2273" s="8"/>
      <c r="Z2273" s="8"/>
      <c r="AA2273" s="8"/>
      <c r="AB2273" s="8"/>
      <c r="AC2273" s="8"/>
      <c r="AD2273" s="8"/>
      <c r="AE2273" s="8"/>
      <c r="AF2273" s="8"/>
      <c r="AG2273" s="8"/>
      <c r="AH2273" s="8"/>
      <c r="AI2273" s="3" t="s">
        <v>61</v>
      </c>
      <c r="AJ2273" s="8"/>
      <c r="AK2273" s="8"/>
      <c r="AL2273" s="8"/>
      <c r="AM2273" s="8"/>
      <c r="AN2273" s="8"/>
      <c r="AO2273" s="8"/>
      <c r="AP2273" s="8"/>
      <c r="AQ2273" s="8"/>
      <c r="AR2273" s="8"/>
      <c r="AS2273" s="8"/>
    </row>
    <row r="2274" spans="1:45" x14ac:dyDescent="0.3">
      <c r="A2274" s="3" t="s">
        <v>508</v>
      </c>
      <c r="B2274" s="7">
        <v>41806</v>
      </c>
      <c r="C2274" s="5" t="s">
        <v>1307</v>
      </c>
      <c r="D2274" s="6">
        <v>48</v>
      </c>
      <c r="E2274" s="5" t="s">
        <v>1387</v>
      </c>
      <c r="F2274" s="3" t="s">
        <v>194</v>
      </c>
      <c r="G2274" s="3" t="s">
        <v>11</v>
      </c>
      <c r="H2274" s="3" t="s">
        <v>11</v>
      </c>
      <c r="I2274" s="8"/>
      <c r="J2274" s="8"/>
      <c r="K2274" s="8"/>
      <c r="L2274" s="9"/>
      <c r="M2274" s="8"/>
      <c r="N2274" s="8"/>
      <c r="O2274" s="8"/>
      <c r="P2274" s="8"/>
      <c r="Q2274" s="8"/>
      <c r="R2274" s="8"/>
      <c r="S2274" s="8"/>
      <c r="T2274" s="8"/>
      <c r="U2274" s="8"/>
      <c r="V2274" s="8"/>
      <c r="W2274" s="8"/>
      <c r="X2274" s="8"/>
      <c r="Y2274" s="8"/>
      <c r="Z2274" s="8"/>
      <c r="AA2274" s="8"/>
      <c r="AB2274" s="8"/>
      <c r="AC2274" s="8"/>
      <c r="AD2274" s="8"/>
      <c r="AE2274" s="8"/>
      <c r="AF2274" s="8"/>
      <c r="AG2274" s="8"/>
      <c r="AH2274" s="8"/>
      <c r="AI2274" s="3" t="s">
        <v>61</v>
      </c>
      <c r="AJ2274" s="8"/>
      <c r="AK2274" s="8"/>
      <c r="AL2274" s="8"/>
      <c r="AM2274" s="8"/>
      <c r="AN2274" s="8"/>
      <c r="AO2274" s="8"/>
      <c r="AP2274" s="8"/>
      <c r="AQ2274" s="8"/>
      <c r="AR2274" s="8"/>
      <c r="AS2274" s="8"/>
    </row>
    <row r="2275" spans="1:45" x14ac:dyDescent="0.3">
      <c r="A2275" s="3" t="s">
        <v>508</v>
      </c>
      <c r="B2275" s="7">
        <v>41806</v>
      </c>
      <c r="C2275" s="5" t="s">
        <v>1307</v>
      </c>
      <c r="D2275" s="6">
        <v>48</v>
      </c>
      <c r="E2275" s="5" t="s">
        <v>1388</v>
      </c>
      <c r="F2275" s="3" t="s">
        <v>195</v>
      </c>
      <c r="G2275" s="3" t="s">
        <v>11</v>
      </c>
      <c r="H2275" s="3" t="s">
        <v>11</v>
      </c>
      <c r="I2275" s="8"/>
      <c r="J2275" s="8"/>
      <c r="K2275" s="8"/>
      <c r="L2275" s="9"/>
      <c r="M2275" s="8"/>
      <c r="N2275" s="8"/>
      <c r="O2275" s="8"/>
      <c r="P2275" s="8"/>
      <c r="Q2275" s="8"/>
      <c r="R2275" s="8"/>
      <c r="S2275" s="8"/>
      <c r="T2275" s="8"/>
      <c r="U2275" s="8"/>
      <c r="V2275" s="8"/>
      <c r="W2275" s="8"/>
      <c r="X2275" s="8"/>
      <c r="Y2275" s="8"/>
      <c r="Z2275" s="8"/>
      <c r="AA2275" s="8"/>
      <c r="AB2275" s="8"/>
      <c r="AC2275" s="8"/>
      <c r="AD2275" s="8"/>
      <c r="AE2275" s="8"/>
      <c r="AF2275" s="8"/>
      <c r="AG2275" s="8"/>
      <c r="AH2275" s="8"/>
      <c r="AI2275" s="3" t="s">
        <v>61</v>
      </c>
      <c r="AJ2275" s="8"/>
      <c r="AK2275" s="8"/>
      <c r="AL2275" s="8"/>
      <c r="AM2275" s="8"/>
      <c r="AN2275" s="8"/>
      <c r="AO2275" s="8"/>
      <c r="AP2275" s="8"/>
      <c r="AQ2275" s="8"/>
      <c r="AR2275" s="8"/>
      <c r="AS2275" s="8"/>
    </row>
    <row r="2276" spans="1:45" x14ac:dyDescent="0.3">
      <c r="A2276" s="3" t="s">
        <v>509</v>
      </c>
      <c r="B2276" s="7">
        <v>41807</v>
      </c>
      <c r="C2276" s="5" t="s">
        <v>1307</v>
      </c>
      <c r="D2276" s="6">
        <v>1</v>
      </c>
      <c r="E2276" s="5" t="s">
        <v>1389</v>
      </c>
      <c r="F2276" s="3" t="s">
        <v>91</v>
      </c>
      <c r="G2276" s="3" t="s">
        <v>11</v>
      </c>
      <c r="H2276" s="3" t="s">
        <v>11</v>
      </c>
      <c r="I2276" s="8"/>
      <c r="J2276" s="8"/>
      <c r="K2276" s="8"/>
      <c r="L2276" s="9"/>
      <c r="M2276" s="8"/>
      <c r="N2276" s="8"/>
      <c r="O2276" s="8"/>
      <c r="P2276" s="8"/>
      <c r="Q2276" s="8"/>
      <c r="R2276" s="8"/>
      <c r="S2276" s="8"/>
      <c r="T2276" s="8"/>
      <c r="U2276" s="8"/>
      <c r="V2276" s="8"/>
      <c r="W2276" s="8"/>
      <c r="X2276" s="8"/>
      <c r="Y2276" s="8"/>
      <c r="Z2276" s="8"/>
      <c r="AA2276" s="8"/>
      <c r="AB2276" s="8"/>
      <c r="AC2276" s="8"/>
      <c r="AD2276" s="8"/>
      <c r="AE2276" s="8"/>
      <c r="AF2276" s="8"/>
      <c r="AG2276" s="8"/>
      <c r="AH2276" s="8"/>
      <c r="AI2276" s="3" t="s">
        <v>61</v>
      </c>
      <c r="AJ2276" s="8"/>
      <c r="AK2276" s="8"/>
      <c r="AL2276" s="8"/>
      <c r="AM2276" s="8"/>
      <c r="AN2276" s="8"/>
      <c r="AO2276" s="8"/>
      <c r="AP2276" s="8"/>
      <c r="AQ2276" s="8"/>
      <c r="AR2276" s="8"/>
      <c r="AS2276" s="8"/>
    </row>
    <row r="2277" spans="1:45" x14ac:dyDescent="0.3">
      <c r="A2277" s="3" t="s">
        <v>509</v>
      </c>
      <c r="B2277" s="7">
        <v>41807</v>
      </c>
      <c r="C2277" s="5" t="s">
        <v>1307</v>
      </c>
      <c r="D2277" s="6">
        <v>1</v>
      </c>
      <c r="E2277" s="5" t="s">
        <v>1390</v>
      </c>
      <c r="F2277" s="3" t="s">
        <v>93</v>
      </c>
      <c r="G2277" s="3" t="s">
        <v>11</v>
      </c>
      <c r="H2277" s="3" t="s">
        <v>11</v>
      </c>
      <c r="I2277" s="8"/>
      <c r="J2277" s="8"/>
      <c r="K2277" s="8"/>
      <c r="L2277" s="9"/>
      <c r="M2277" s="8"/>
      <c r="N2277" s="8"/>
      <c r="O2277" s="8"/>
      <c r="P2277" s="8"/>
      <c r="Q2277" s="8"/>
      <c r="R2277" s="8"/>
      <c r="S2277" s="8"/>
      <c r="T2277" s="8"/>
      <c r="U2277" s="8"/>
      <c r="V2277" s="8"/>
      <c r="W2277" s="8"/>
      <c r="X2277" s="8"/>
      <c r="Y2277" s="8"/>
      <c r="Z2277" s="8"/>
      <c r="AA2277" s="8"/>
      <c r="AB2277" s="8"/>
      <c r="AC2277" s="8"/>
      <c r="AD2277" s="8"/>
      <c r="AE2277" s="8"/>
      <c r="AF2277" s="8"/>
      <c r="AG2277" s="8"/>
      <c r="AH2277" s="8"/>
      <c r="AI2277" s="3" t="s">
        <v>61</v>
      </c>
      <c r="AJ2277" s="8"/>
      <c r="AK2277" s="8"/>
      <c r="AL2277" s="8"/>
      <c r="AM2277" s="8"/>
      <c r="AN2277" s="8"/>
      <c r="AO2277" s="8"/>
      <c r="AP2277" s="8"/>
      <c r="AQ2277" s="8"/>
      <c r="AR2277" s="8"/>
      <c r="AS2277" s="8"/>
    </row>
    <row r="2278" spans="1:45" x14ac:dyDescent="0.3">
      <c r="A2278" s="3" t="s">
        <v>509</v>
      </c>
      <c r="B2278" s="7">
        <v>41807</v>
      </c>
      <c r="C2278" s="5" t="s">
        <v>1307</v>
      </c>
      <c r="D2278" s="6">
        <v>2</v>
      </c>
      <c r="E2278" s="5" t="s">
        <v>1391</v>
      </c>
      <c r="F2278" s="3" t="s">
        <v>94</v>
      </c>
      <c r="G2278" s="3" t="s">
        <v>11</v>
      </c>
      <c r="H2278" s="3" t="s">
        <v>11</v>
      </c>
      <c r="I2278" s="8"/>
      <c r="J2278" s="8"/>
      <c r="K2278" s="8"/>
      <c r="L2278" s="9"/>
      <c r="M2278" s="8"/>
      <c r="N2278" s="8"/>
      <c r="O2278" s="8"/>
      <c r="P2278" s="8"/>
      <c r="Q2278" s="8"/>
      <c r="R2278" s="8"/>
      <c r="S2278" s="8"/>
      <c r="T2278" s="8"/>
      <c r="U2278" s="8"/>
      <c r="V2278" s="8"/>
      <c r="W2278" s="8"/>
      <c r="X2278" s="8"/>
      <c r="Y2278" s="8"/>
      <c r="Z2278" s="8"/>
      <c r="AA2278" s="8"/>
      <c r="AB2278" s="8"/>
      <c r="AC2278" s="8"/>
      <c r="AD2278" s="8"/>
      <c r="AE2278" s="8"/>
      <c r="AF2278" s="8"/>
      <c r="AG2278" s="8"/>
      <c r="AH2278" s="8"/>
      <c r="AI2278" s="3" t="s">
        <v>61</v>
      </c>
      <c r="AJ2278" s="8"/>
      <c r="AK2278" s="8"/>
      <c r="AL2278" s="8"/>
      <c r="AM2278" s="8"/>
      <c r="AN2278" s="8"/>
      <c r="AO2278" s="8"/>
      <c r="AP2278" s="8"/>
      <c r="AQ2278" s="8"/>
      <c r="AR2278" s="8"/>
      <c r="AS2278" s="8"/>
    </row>
    <row r="2279" spans="1:45" x14ac:dyDescent="0.3">
      <c r="A2279" s="3" t="s">
        <v>509</v>
      </c>
      <c r="B2279" s="7">
        <v>41807</v>
      </c>
      <c r="C2279" s="5" t="s">
        <v>1307</v>
      </c>
      <c r="D2279" s="6">
        <v>2</v>
      </c>
      <c r="E2279" s="5" t="s">
        <v>1392</v>
      </c>
      <c r="F2279" s="3" t="s">
        <v>95</v>
      </c>
      <c r="G2279" s="3" t="s">
        <v>13</v>
      </c>
      <c r="H2279" s="3" t="s">
        <v>14</v>
      </c>
      <c r="I2279" s="8"/>
      <c r="J2279" s="3" t="s">
        <v>16</v>
      </c>
      <c r="K2279" s="3" t="s">
        <v>15</v>
      </c>
      <c r="L2279" s="3" t="s">
        <v>1177</v>
      </c>
      <c r="M2279" s="8"/>
      <c r="N2279" s="8"/>
      <c r="O2279" s="8"/>
      <c r="P2279" s="8"/>
      <c r="Q2279" s="8"/>
      <c r="R2279" s="8"/>
      <c r="S2279" s="8"/>
      <c r="T2279" s="8"/>
      <c r="U2279" s="8"/>
      <c r="V2279" s="8"/>
      <c r="W2279" s="8"/>
      <c r="X2279" s="8"/>
      <c r="Y2279" s="8"/>
      <c r="Z2279" s="8"/>
      <c r="AA2279" s="8"/>
      <c r="AB2279" s="8"/>
      <c r="AC2279" s="8"/>
      <c r="AD2279" s="8"/>
      <c r="AE2279" s="8"/>
      <c r="AF2279" s="8"/>
      <c r="AG2279" s="8"/>
      <c r="AH2279" s="3" t="s">
        <v>60</v>
      </c>
      <c r="AI2279" s="3" t="s">
        <v>61</v>
      </c>
      <c r="AJ2279" s="3" t="s">
        <v>212</v>
      </c>
      <c r="AK2279" s="8"/>
      <c r="AL2279" s="8"/>
      <c r="AM2279" s="8"/>
      <c r="AN2279" s="8"/>
      <c r="AO2279" s="8"/>
      <c r="AP2279" s="8"/>
      <c r="AQ2279" s="8"/>
      <c r="AR2279" s="8"/>
      <c r="AS2279" s="8"/>
    </row>
    <row r="2280" spans="1:45" x14ac:dyDescent="0.3">
      <c r="A2280" s="3" t="s">
        <v>509</v>
      </c>
      <c r="B2280" s="7">
        <v>41807</v>
      </c>
      <c r="C2280" s="5" t="s">
        <v>1307</v>
      </c>
      <c r="D2280" s="6">
        <v>3</v>
      </c>
      <c r="E2280" s="5" t="s">
        <v>1393</v>
      </c>
      <c r="F2280" s="3" t="s">
        <v>96</v>
      </c>
      <c r="G2280" s="3" t="s">
        <v>11</v>
      </c>
      <c r="H2280" s="3" t="s">
        <v>11</v>
      </c>
      <c r="I2280" s="8"/>
      <c r="J2280" s="8"/>
      <c r="K2280" s="8"/>
      <c r="L2280" s="9"/>
      <c r="M2280" s="8"/>
      <c r="N2280" s="8"/>
      <c r="O2280" s="8"/>
      <c r="P2280" s="8"/>
      <c r="Q2280" s="8"/>
      <c r="R2280" s="8"/>
      <c r="S2280" s="8"/>
      <c r="T2280" s="8"/>
      <c r="U2280" s="8"/>
      <c r="V2280" s="8"/>
      <c r="W2280" s="8"/>
      <c r="X2280" s="8"/>
      <c r="Y2280" s="8"/>
      <c r="Z2280" s="8"/>
      <c r="AA2280" s="8"/>
      <c r="AB2280" s="8"/>
      <c r="AC2280" s="8"/>
      <c r="AD2280" s="8"/>
      <c r="AE2280" s="8"/>
      <c r="AF2280" s="8"/>
      <c r="AG2280" s="8"/>
      <c r="AH2280" s="8"/>
      <c r="AI2280" s="3" t="s">
        <v>61</v>
      </c>
      <c r="AJ2280" s="8"/>
      <c r="AK2280" s="8"/>
      <c r="AL2280" s="8"/>
      <c r="AM2280" s="8"/>
      <c r="AN2280" s="8"/>
      <c r="AO2280" s="8"/>
      <c r="AP2280" s="8"/>
      <c r="AQ2280" s="8"/>
      <c r="AR2280" s="8"/>
      <c r="AS2280" s="8"/>
    </row>
    <row r="2281" spans="1:45" x14ac:dyDescent="0.3">
      <c r="A2281" s="3" t="s">
        <v>509</v>
      </c>
      <c r="B2281" s="7">
        <v>41807</v>
      </c>
      <c r="C2281" s="5" t="s">
        <v>1307</v>
      </c>
      <c r="D2281" s="6">
        <v>3</v>
      </c>
      <c r="E2281" s="5" t="s">
        <v>1394</v>
      </c>
      <c r="F2281" s="3" t="s">
        <v>97</v>
      </c>
      <c r="G2281" s="3" t="s">
        <v>11</v>
      </c>
      <c r="H2281" s="3" t="s">
        <v>11</v>
      </c>
      <c r="I2281" s="3" t="s">
        <v>12</v>
      </c>
      <c r="J2281" s="8"/>
      <c r="K2281" s="8"/>
      <c r="L2281" s="9"/>
      <c r="M2281" s="8"/>
      <c r="N2281" s="8"/>
      <c r="O2281" s="8"/>
      <c r="P2281" s="8"/>
      <c r="Q2281" s="8"/>
      <c r="R2281" s="8"/>
      <c r="S2281" s="8"/>
      <c r="T2281" s="8"/>
      <c r="U2281" s="8"/>
      <c r="V2281" s="8"/>
      <c r="W2281" s="8"/>
      <c r="X2281" s="8"/>
      <c r="Y2281" s="8"/>
      <c r="Z2281" s="8"/>
      <c r="AA2281" s="8"/>
      <c r="AB2281" s="8"/>
      <c r="AC2281" s="8"/>
      <c r="AD2281" s="8"/>
      <c r="AE2281" s="8"/>
      <c r="AF2281" s="8"/>
      <c r="AG2281" s="8"/>
      <c r="AH2281" s="8"/>
      <c r="AI2281" s="3" t="s">
        <v>61</v>
      </c>
      <c r="AJ2281" s="8"/>
      <c r="AK2281" s="8"/>
      <c r="AL2281" s="8"/>
      <c r="AM2281" s="8"/>
      <c r="AN2281" s="8"/>
      <c r="AO2281" s="8"/>
      <c r="AP2281" s="8"/>
      <c r="AQ2281" s="8"/>
      <c r="AR2281" s="8"/>
      <c r="AS2281" s="8"/>
    </row>
    <row r="2282" spans="1:45" x14ac:dyDescent="0.3">
      <c r="A2282" s="3" t="s">
        <v>509</v>
      </c>
      <c r="B2282" s="7">
        <v>41807</v>
      </c>
      <c r="C2282" s="5" t="s">
        <v>1307</v>
      </c>
      <c r="D2282" s="6">
        <v>4</v>
      </c>
      <c r="E2282" s="5" t="s">
        <v>1395</v>
      </c>
      <c r="F2282" s="3" t="s">
        <v>98</v>
      </c>
      <c r="G2282" s="3" t="s">
        <v>11</v>
      </c>
      <c r="H2282" s="3" t="s">
        <v>11</v>
      </c>
      <c r="I2282" s="8"/>
      <c r="J2282" s="8"/>
      <c r="K2282" s="8"/>
      <c r="L2282" s="9"/>
      <c r="M2282" s="8"/>
      <c r="N2282" s="8"/>
      <c r="O2282" s="8"/>
      <c r="P2282" s="8"/>
      <c r="Q2282" s="8"/>
      <c r="R2282" s="8"/>
      <c r="S2282" s="8"/>
      <c r="T2282" s="8"/>
      <c r="U2282" s="8"/>
      <c r="V2282" s="8"/>
      <c r="W2282" s="8"/>
      <c r="X2282" s="8"/>
      <c r="Y2282" s="8"/>
      <c r="Z2282" s="8"/>
      <c r="AA2282" s="8"/>
      <c r="AB2282" s="8"/>
      <c r="AC2282" s="8"/>
      <c r="AD2282" s="8"/>
      <c r="AE2282" s="8"/>
      <c r="AF2282" s="8"/>
      <c r="AG2282" s="8"/>
      <c r="AH2282" s="8"/>
      <c r="AI2282" s="3" t="s">
        <v>61</v>
      </c>
      <c r="AJ2282" s="8"/>
      <c r="AK2282" s="8"/>
      <c r="AL2282" s="8"/>
      <c r="AM2282" s="8"/>
      <c r="AN2282" s="8"/>
      <c r="AO2282" s="8"/>
      <c r="AP2282" s="8"/>
      <c r="AQ2282" s="8"/>
      <c r="AR2282" s="8"/>
      <c r="AS2282" s="8"/>
    </row>
    <row r="2283" spans="1:45" x14ac:dyDescent="0.3">
      <c r="A2283" s="3" t="s">
        <v>509</v>
      </c>
      <c r="B2283" s="7">
        <v>41807</v>
      </c>
      <c r="C2283" s="5" t="s">
        <v>1307</v>
      </c>
      <c r="D2283" s="6">
        <v>4</v>
      </c>
      <c r="E2283" s="5" t="s">
        <v>1396</v>
      </c>
      <c r="F2283" s="3" t="s">
        <v>99</v>
      </c>
      <c r="G2283" s="3" t="s">
        <v>11</v>
      </c>
      <c r="H2283" s="3" t="s">
        <v>15</v>
      </c>
      <c r="I2283" s="8"/>
      <c r="J2283" s="8"/>
      <c r="K2283" s="8"/>
      <c r="L2283" s="9"/>
      <c r="M2283" s="8"/>
      <c r="N2283" s="8"/>
      <c r="O2283" s="8"/>
      <c r="P2283" s="8"/>
      <c r="Q2283" s="8"/>
      <c r="R2283" s="8"/>
      <c r="S2283" s="8"/>
      <c r="T2283" s="8"/>
      <c r="U2283" s="8"/>
      <c r="V2283" s="8"/>
      <c r="W2283" s="8"/>
      <c r="X2283" s="8"/>
      <c r="Y2283" s="8"/>
      <c r="Z2283" s="8"/>
      <c r="AA2283" s="8"/>
      <c r="AB2283" s="8"/>
      <c r="AC2283" s="8"/>
      <c r="AD2283" s="8"/>
      <c r="AE2283" s="8"/>
      <c r="AF2283" s="8"/>
      <c r="AG2283" s="8"/>
      <c r="AH2283" s="8"/>
      <c r="AI2283" s="3" t="s">
        <v>61</v>
      </c>
      <c r="AJ2283" s="8"/>
      <c r="AK2283" s="8"/>
      <c r="AL2283" s="8"/>
      <c r="AM2283" s="8"/>
      <c r="AN2283" s="8"/>
      <c r="AO2283" s="8"/>
      <c r="AP2283" s="8"/>
      <c r="AQ2283" s="8"/>
      <c r="AR2283" s="8"/>
      <c r="AS2283" s="8"/>
    </row>
    <row r="2284" spans="1:45" x14ac:dyDescent="0.3">
      <c r="A2284" s="3" t="s">
        <v>509</v>
      </c>
      <c r="B2284" s="7">
        <v>41807</v>
      </c>
      <c r="C2284" s="5" t="s">
        <v>1307</v>
      </c>
      <c r="D2284" s="6">
        <v>5</v>
      </c>
      <c r="E2284" s="5" t="s">
        <v>1397</v>
      </c>
      <c r="F2284" s="3" t="s">
        <v>100</v>
      </c>
      <c r="G2284" s="3" t="s">
        <v>11</v>
      </c>
      <c r="H2284" s="3" t="s">
        <v>11</v>
      </c>
      <c r="I2284" s="8"/>
      <c r="J2284" s="8"/>
      <c r="K2284" s="8"/>
      <c r="L2284" s="9"/>
      <c r="M2284" s="8"/>
      <c r="N2284" s="8"/>
      <c r="O2284" s="8"/>
      <c r="P2284" s="8"/>
      <c r="Q2284" s="8"/>
      <c r="R2284" s="8"/>
      <c r="S2284" s="8"/>
      <c r="T2284" s="8"/>
      <c r="U2284" s="8"/>
      <c r="V2284" s="8"/>
      <c r="W2284" s="8"/>
      <c r="X2284" s="8"/>
      <c r="Y2284" s="8"/>
      <c r="Z2284" s="8"/>
      <c r="AA2284" s="8"/>
      <c r="AB2284" s="8"/>
      <c r="AC2284" s="8"/>
      <c r="AD2284" s="8"/>
      <c r="AE2284" s="8"/>
      <c r="AF2284" s="8"/>
      <c r="AG2284" s="8"/>
      <c r="AH2284" s="8"/>
      <c r="AI2284" s="3" t="s">
        <v>61</v>
      </c>
      <c r="AJ2284" s="8"/>
      <c r="AK2284" s="8"/>
      <c r="AL2284" s="8"/>
      <c r="AM2284" s="8"/>
      <c r="AN2284" s="8"/>
      <c r="AO2284" s="8"/>
      <c r="AP2284" s="8"/>
      <c r="AQ2284" s="8"/>
      <c r="AR2284" s="8"/>
      <c r="AS2284" s="8"/>
    </row>
    <row r="2285" spans="1:45" x14ac:dyDescent="0.3">
      <c r="A2285" s="3" t="s">
        <v>509</v>
      </c>
      <c r="B2285" s="7">
        <v>41807</v>
      </c>
      <c r="C2285" s="5" t="s">
        <v>1307</v>
      </c>
      <c r="D2285" s="6">
        <v>5</v>
      </c>
      <c r="E2285" s="5" t="s">
        <v>1398</v>
      </c>
      <c r="F2285" s="3" t="s">
        <v>101</v>
      </c>
      <c r="G2285" s="3" t="s">
        <v>11</v>
      </c>
      <c r="H2285" s="3" t="s">
        <v>11</v>
      </c>
      <c r="I2285" s="3" t="s">
        <v>12</v>
      </c>
      <c r="J2285" s="8"/>
      <c r="K2285" s="8"/>
      <c r="L2285" s="9"/>
      <c r="M2285" s="8"/>
      <c r="N2285" s="8"/>
      <c r="O2285" s="8"/>
      <c r="P2285" s="8"/>
      <c r="Q2285" s="8"/>
      <c r="R2285" s="8"/>
      <c r="S2285" s="8"/>
      <c r="T2285" s="8"/>
      <c r="U2285" s="8"/>
      <c r="V2285" s="8"/>
      <c r="W2285" s="8"/>
      <c r="X2285" s="8"/>
      <c r="Y2285" s="8"/>
      <c r="Z2285" s="8"/>
      <c r="AA2285" s="8"/>
      <c r="AB2285" s="8"/>
      <c r="AC2285" s="8"/>
      <c r="AD2285" s="8"/>
      <c r="AE2285" s="8"/>
      <c r="AF2285" s="8"/>
      <c r="AG2285" s="8"/>
      <c r="AH2285" s="8"/>
      <c r="AI2285" s="3" t="s">
        <v>61</v>
      </c>
      <c r="AJ2285" s="8"/>
      <c r="AK2285" s="8"/>
      <c r="AL2285" s="8"/>
      <c r="AM2285" s="8"/>
      <c r="AN2285" s="8"/>
      <c r="AO2285" s="8"/>
      <c r="AP2285" s="8"/>
      <c r="AQ2285" s="8"/>
      <c r="AR2285" s="8"/>
      <c r="AS2285" s="8"/>
    </row>
    <row r="2286" spans="1:45" x14ac:dyDescent="0.3">
      <c r="A2286" s="3" t="s">
        <v>509</v>
      </c>
      <c r="B2286" s="7">
        <v>41807</v>
      </c>
      <c r="C2286" s="5" t="s">
        <v>1307</v>
      </c>
      <c r="D2286" s="6">
        <v>6</v>
      </c>
      <c r="E2286" s="5" t="s">
        <v>1399</v>
      </c>
      <c r="F2286" s="3" t="s">
        <v>102</v>
      </c>
      <c r="G2286" s="3" t="s">
        <v>11</v>
      </c>
      <c r="H2286" s="3" t="s">
        <v>11</v>
      </c>
      <c r="I2286" s="8"/>
      <c r="J2286" s="8"/>
      <c r="K2286" s="8"/>
      <c r="L2286" s="9"/>
      <c r="M2286" s="8"/>
      <c r="N2286" s="8"/>
      <c r="O2286" s="8"/>
      <c r="P2286" s="8"/>
      <c r="Q2286" s="8"/>
      <c r="R2286" s="8"/>
      <c r="S2286" s="8"/>
      <c r="T2286" s="8"/>
      <c r="U2286" s="8"/>
      <c r="V2286" s="8"/>
      <c r="W2286" s="8"/>
      <c r="X2286" s="8"/>
      <c r="Y2286" s="8"/>
      <c r="Z2286" s="8"/>
      <c r="AA2286" s="8"/>
      <c r="AB2286" s="8"/>
      <c r="AC2286" s="8"/>
      <c r="AD2286" s="8"/>
      <c r="AE2286" s="8"/>
      <c r="AF2286" s="8"/>
      <c r="AG2286" s="8"/>
      <c r="AH2286" s="8"/>
      <c r="AI2286" s="3" t="s">
        <v>61</v>
      </c>
      <c r="AJ2286" s="8"/>
      <c r="AK2286" s="8"/>
      <c r="AL2286" s="8"/>
      <c r="AM2286" s="8"/>
      <c r="AN2286" s="8"/>
      <c r="AO2286" s="8"/>
      <c r="AP2286" s="8"/>
      <c r="AQ2286" s="8"/>
      <c r="AR2286" s="8"/>
      <c r="AS2286" s="8"/>
    </row>
    <row r="2287" spans="1:45" x14ac:dyDescent="0.3">
      <c r="A2287" s="3" t="s">
        <v>509</v>
      </c>
      <c r="B2287" s="7">
        <v>41807</v>
      </c>
      <c r="C2287" s="5" t="s">
        <v>1307</v>
      </c>
      <c r="D2287" s="6">
        <v>6</v>
      </c>
      <c r="E2287" s="5" t="s">
        <v>1400</v>
      </c>
      <c r="F2287" s="3" t="s">
        <v>103</v>
      </c>
      <c r="G2287" s="3" t="s">
        <v>11</v>
      </c>
      <c r="H2287" s="3" t="s">
        <v>11</v>
      </c>
      <c r="I2287" s="3" t="s">
        <v>12</v>
      </c>
      <c r="J2287" s="8"/>
      <c r="K2287" s="8"/>
      <c r="L2287" s="9"/>
      <c r="M2287" s="8"/>
      <c r="N2287" s="8"/>
      <c r="O2287" s="8"/>
      <c r="P2287" s="8"/>
      <c r="Q2287" s="8"/>
      <c r="R2287" s="8"/>
      <c r="S2287" s="8"/>
      <c r="T2287" s="8"/>
      <c r="U2287" s="8"/>
      <c r="V2287" s="8"/>
      <c r="W2287" s="8"/>
      <c r="X2287" s="8"/>
      <c r="Y2287" s="8"/>
      <c r="Z2287" s="8"/>
      <c r="AA2287" s="8"/>
      <c r="AB2287" s="8"/>
      <c r="AC2287" s="8"/>
      <c r="AD2287" s="8"/>
      <c r="AE2287" s="8"/>
      <c r="AF2287" s="8"/>
      <c r="AG2287" s="8"/>
      <c r="AH2287" s="8"/>
      <c r="AI2287" s="3" t="s">
        <v>61</v>
      </c>
      <c r="AJ2287" s="8"/>
      <c r="AK2287" s="8"/>
      <c r="AL2287" s="8"/>
      <c r="AM2287" s="8"/>
      <c r="AN2287" s="8"/>
      <c r="AO2287" s="8"/>
      <c r="AP2287" s="8"/>
      <c r="AQ2287" s="8"/>
      <c r="AR2287" s="8"/>
      <c r="AS2287" s="8"/>
    </row>
    <row r="2288" spans="1:45" x14ac:dyDescent="0.3">
      <c r="A2288" s="3" t="s">
        <v>509</v>
      </c>
      <c r="B2288" s="7">
        <v>41807</v>
      </c>
      <c r="C2288" s="5" t="s">
        <v>1307</v>
      </c>
      <c r="D2288" s="6">
        <v>7</v>
      </c>
      <c r="E2288" s="5" t="s">
        <v>1401</v>
      </c>
      <c r="F2288" s="3" t="s">
        <v>104</v>
      </c>
      <c r="G2288" s="3" t="s">
        <v>11</v>
      </c>
      <c r="H2288" s="3" t="s">
        <v>11</v>
      </c>
      <c r="I2288" s="3" t="s">
        <v>12</v>
      </c>
      <c r="J2288" s="8"/>
      <c r="K2288" s="8"/>
      <c r="L2288" s="9"/>
      <c r="M2288" s="8"/>
      <c r="N2288" s="8"/>
      <c r="O2288" s="8"/>
      <c r="P2288" s="8"/>
      <c r="Q2288" s="8"/>
      <c r="R2288" s="8"/>
      <c r="S2288" s="8"/>
      <c r="T2288" s="8"/>
      <c r="U2288" s="8"/>
      <c r="V2288" s="8"/>
      <c r="W2288" s="8"/>
      <c r="X2288" s="8"/>
      <c r="Y2288" s="8"/>
      <c r="Z2288" s="8"/>
      <c r="AA2288" s="8"/>
      <c r="AB2288" s="8"/>
      <c r="AC2288" s="8"/>
      <c r="AD2288" s="8"/>
      <c r="AE2288" s="8"/>
      <c r="AF2288" s="8"/>
      <c r="AG2288" s="8"/>
      <c r="AH2288" s="8"/>
      <c r="AI2288" s="3" t="s">
        <v>61</v>
      </c>
      <c r="AJ2288" s="8"/>
      <c r="AK2288" s="8"/>
      <c r="AL2288" s="8"/>
      <c r="AM2288" s="8"/>
      <c r="AN2288" s="8"/>
      <c r="AO2288" s="8"/>
      <c r="AP2288" s="8"/>
      <c r="AQ2288" s="8"/>
      <c r="AR2288" s="8"/>
      <c r="AS2288" s="8"/>
    </row>
    <row r="2289" spans="1:45" x14ac:dyDescent="0.3">
      <c r="A2289" s="3" t="s">
        <v>509</v>
      </c>
      <c r="B2289" s="7">
        <v>41807</v>
      </c>
      <c r="C2289" s="5" t="s">
        <v>1307</v>
      </c>
      <c r="D2289" s="6">
        <v>7</v>
      </c>
      <c r="E2289" s="5" t="s">
        <v>1402</v>
      </c>
      <c r="F2289" s="3" t="s">
        <v>105</v>
      </c>
      <c r="G2289" s="3" t="s">
        <v>11</v>
      </c>
      <c r="H2289" s="3" t="s">
        <v>11</v>
      </c>
      <c r="I2289" s="3" t="s">
        <v>12</v>
      </c>
      <c r="J2289" s="8"/>
      <c r="K2289" s="8"/>
      <c r="L2289" s="9"/>
      <c r="M2289" s="8"/>
      <c r="N2289" s="8"/>
      <c r="O2289" s="8"/>
      <c r="P2289" s="8"/>
      <c r="Q2289" s="8"/>
      <c r="R2289" s="8"/>
      <c r="S2289" s="8"/>
      <c r="T2289" s="8"/>
      <c r="U2289" s="8"/>
      <c r="V2289" s="8"/>
      <c r="W2289" s="8"/>
      <c r="X2289" s="8"/>
      <c r="Y2289" s="8"/>
      <c r="Z2289" s="8"/>
      <c r="AA2289" s="8"/>
      <c r="AB2289" s="8"/>
      <c r="AC2289" s="8"/>
      <c r="AD2289" s="8"/>
      <c r="AE2289" s="8"/>
      <c r="AF2289" s="8"/>
      <c r="AG2289" s="8"/>
      <c r="AH2289" s="8"/>
      <c r="AI2289" s="3" t="s">
        <v>61</v>
      </c>
      <c r="AJ2289" s="8"/>
      <c r="AK2289" s="8"/>
      <c r="AL2289" s="8"/>
      <c r="AM2289" s="8"/>
      <c r="AN2289" s="8"/>
      <c r="AO2289" s="8"/>
      <c r="AP2289" s="8"/>
      <c r="AQ2289" s="8"/>
      <c r="AR2289" s="8"/>
      <c r="AS2289" s="8"/>
    </row>
    <row r="2290" spans="1:45" x14ac:dyDescent="0.3">
      <c r="A2290" s="3" t="s">
        <v>509</v>
      </c>
      <c r="B2290" s="7">
        <v>41807</v>
      </c>
      <c r="C2290" s="5" t="s">
        <v>1307</v>
      </c>
      <c r="D2290" s="6">
        <v>8</v>
      </c>
      <c r="E2290" s="5" t="s">
        <v>1403</v>
      </c>
      <c r="F2290" s="3" t="s">
        <v>106</v>
      </c>
      <c r="G2290" s="3" t="s">
        <v>11</v>
      </c>
      <c r="H2290" s="3" t="s">
        <v>11</v>
      </c>
      <c r="I2290" s="3" t="s">
        <v>12</v>
      </c>
      <c r="J2290" s="8"/>
      <c r="K2290" s="8"/>
      <c r="L2290" s="9"/>
      <c r="M2290" s="8"/>
      <c r="N2290" s="8"/>
      <c r="O2290" s="8"/>
      <c r="P2290" s="8"/>
      <c r="Q2290" s="8"/>
      <c r="R2290" s="8"/>
      <c r="S2290" s="8"/>
      <c r="T2290" s="8"/>
      <c r="U2290" s="8"/>
      <c r="V2290" s="8"/>
      <c r="W2290" s="8"/>
      <c r="X2290" s="8"/>
      <c r="Y2290" s="8"/>
      <c r="Z2290" s="8"/>
      <c r="AA2290" s="8"/>
      <c r="AB2290" s="8"/>
      <c r="AC2290" s="8"/>
      <c r="AD2290" s="8"/>
      <c r="AE2290" s="8"/>
      <c r="AF2290" s="8"/>
      <c r="AG2290" s="8"/>
      <c r="AH2290" s="8"/>
      <c r="AI2290" s="3" t="s">
        <v>61</v>
      </c>
      <c r="AJ2290" s="8"/>
      <c r="AK2290" s="8"/>
      <c r="AL2290" s="8"/>
      <c r="AM2290" s="8"/>
      <c r="AN2290" s="8"/>
      <c r="AO2290" s="8"/>
      <c r="AP2290" s="8"/>
      <c r="AQ2290" s="8"/>
      <c r="AR2290" s="8"/>
      <c r="AS2290" s="8"/>
    </row>
    <row r="2291" spans="1:45" x14ac:dyDescent="0.3">
      <c r="A2291" s="3" t="s">
        <v>509</v>
      </c>
      <c r="B2291" s="7">
        <v>41807</v>
      </c>
      <c r="C2291" s="5" t="s">
        <v>1307</v>
      </c>
      <c r="D2291" s="6">
        <v>8</v>
      </c>
      <c r="E2291" s="5" t="s">
        <v>1404</v>
      </c>
      <c r="F2291" s="3" t="s">
        <v>107</v>
      </c>
      <c r="G2291" s="3" t="s">
        <v>11</v>
      </c>
      <c r="H2291" s="3" t="s">
        <v>11</v>
      </c>
      <c r="I2291" s="3" t="s">
        <v>12</v>
      </c>
      <c r="J2291" s="8"/>
      <c r="K2291" s="8"/>
      <c r="L2291" s="9"/>
      <c r="M2291" s="8"/>
      <c r="N2291" s="8"/>
      <c r="O2291" s="8"/>
      <c r="P2291" s="8"/>
      <c r="Q2291" s="8"/>
      <c r="R2291" s="8"/>
      <c r="S2291" s="8"/>
      <c r="T2291" s="8"/>
      <c r="U2291" s="8"/>
      <c r="V2291" s="8"/>
      <c r="W2291" s="8"/>
      <c r="X2291" s="8"/>
      <c r="Y2291" s="8"/>
      <c r="Z2291" s="8"/>
      <c r="AA2291" s="8"/>
      <c r="AB2291" s="8"/>
      <c r="AC2291" s="8"/>
      <c r="AD2291" s="8"/>
      <c r="AE2291" s="8"/>
      <c r="AF2291" s="8"/>
      <c r="AG2291" s="8"/>
      <c r="AH2291" s="8"/>
      <c r="AI2291" s="3" t="s">
        <v>61</v>
      </c>
      <c r="AJ2291" s="8"/>
      <c r="AK2291" s="8"/>
      <c r="AL2291" s="8"/>
      <c r="AM2291" s="8"/>
      <c r="AN2291" s="8"/>
      <c r="AO2291" s="8"/>
      <c r="AP2291" s="8"/>
      <c r="AQ2291" s="8"/>
      <c r="AR2291" s="8"/>
      <c r="AS2291" s="8"/>
    </row>
    <row r="2292" spans="1:45" x14ac:dyDescent="0.3">
      <c r="A2292" s="3" t="s">
        <v>509</v>
      </c>
      <c r="B2292" s="7">
        <v>41807</v>
      </c>
      <c r="C2292" s="5" t="s">
        <v>1307</v>
      </c>
      <c r="D2292" s="6">
        <v>9</v>
      </c>
      <c r="E2292" s="5" t="s">
        <v>1405</v>
      </c>
      <c r="F2292" s="3" t="s">
        <v>108</v>
      </c>
      <c r="G2292" s="3" t="s">
        <v>11</v>
      </c>
      <c r="H2292" s="3" t="s">
        <v>11</v>
      </c>
      <c r="I2292" s="8"/>
      <c r="J2292" s="8"/>
      <c r="K2292" s="8"/>
      <c r="L2292" s="9"/>
      <c r="M2292" s="8"/>
      <c r="N2292" s="8"/>
      <c r="O2292" s="8"/>
      <c r="P2292" s="8"/>
      <c r="Q2292" s="8"/>
      <c r="R2292" s="8"/>
      <c r="S2292" s="8"/>
      <c r="T2292" s="8"/>
      <c r="U2292" s="8"/>
      <c r="V2292" s="8"/>
      <c r="W2292" s="8"/>
      <c r="X2292" s="8"/>
      <c r="Y2292" s="8"/>
      <c r="Z2292" s="8"/>
      <c r="AA2292" s="8"/>
      <c r="AB2292" s="8"/>
      <c r="AC2292" s="8"/>
      <c r="AD2292" s="8"/>
      <c r="AE2292" s="8"/>
      <c r="AF2292" s="8"/>
      <c r="AG2292" s="8"/>
      <c r="AH2292" s="8"/>
      <c r="AI2292" s="3" t="s">
        <v>61</v>
      </c>
      <c r="AJ2292" s="8"/>
      <c r="AK2292" s="8"/>
      <c r="AL2292" s="8"/>
      <c r="AM2292" s="8"/>
      <c r="AN2292" s="8"/>
      <c r="AO2292" s="8"/>
      <c r="AP2292" s="8"/>
      <c r="AQ2292" s="8"/>
      <c r="AR2292" s="8"/>
      <c r="AS2292" s="8"/>
    </row>
    <row r="2293" spans="1:45" x14ac:dyDescent="0.3">
      <c r="A2293" s="3" t="s">
        <v>509</v>
      </c>
      <c r="B2293" s="7">
        <v>41807</v>
      </c>
      <c r="C2293" s="5" t="s">
        <v>1307</v>
      </c>
      <c r="D2293" s="6">
        <v>9</v>
      </c>
      <c r="E2293" s="5" t="s">
        <v>1406</v>
      </c>
      <c r="F2293" s="3" t="s">
        <v>109</v>
      </c>
      <c r="G2293" s="3" t="s">
        <v>11</v>
      </c>
      <c r="H2293" s="3" t="s">
        <v>11</v>
      </c>
      <c r="I2293" s="3" t="s">
        <v>12</v>
      </c>
      <c r="J2293" s="8"/>
      <c r="K2293" s="8"/>
      <c r="L2293" s="9"/>
      <c r="M2293" s="8"/>
      <c r="N2293" s="8"/>
      <c r="O2293" s="8"/>
      <c r="P2293" s="8"/>
      <c r="Q2293" s="8"/>
      <c r="R2293" s="8"/>
      <c r="S2293" s="8"/>
      <c r="T2293" s="8"/>
      <c r="U2293" s="8"/>
      <c r="V2293" s="8"/>
      <c r="W2293" s="8"/>
      <c r="X2293" s="8"/>
      <c r="Y2293" s="8"/>
      <c r="Z2293" s="8"/>
      <c r="AA2293" s="8"/>
      <c r="AB2293" s="8"/>
      <c r="AC2293" s="8"/>
      <c r="AD2293" s="8"/>
      <c r="AE2293" s="8"/>
      <c r="AF2293" s="8"/>
      <c r="AG2293" s="8"/>
      <c r="AH2293" s="8"/>
      <c r="AI2293" s="3" t="s">
        <v>61</v>
      </c>
      <c r="AJ2293" s="8"/>
      <c r="AK2293" s="8"/>
      <c r="AL2293" s="8"/>
      <c r="AM2293" s="8"/>
      <c r="AN2293" s="8"/>
      <c r="AO2293" s="8"/>
      <c r="AP2293" s="8"/>
      <c r="AQ2293" s="8"/>
      <c r="AR2293" s="8"/>
      <c r="AS2293" s="8"/>
    </row>
    <row r="2294" spans="1:45" x14ac:dyDescent="0.3">
      <c r="A2294" s="3" t="s">
        <v>509</v>
      </c>
      <c r="B2294" s="7">
        <v>41807</v>
      </c>
      <c r="C2294" s="5" t="s">
        <v>1307</v>
      </c>
      <c r="D2294" s="6">
        <v>10</v>
      </c>
      <c r="E2294" s="5" t="s">
        <v>1311</v>
      </c>
      <c r="F2294" s="3" t="s">
        <v>110</v>
      </c>
      <c r="G2294" s="3" t="s">
        <v>11</v>
      </c>
      <c r="H2294" s="3" t="s">
        <v>11</v>
      </c>
      <c r="I2294" s="3" t="s">
        <v>12</v>
      </c>
      <c r="J2294" s="8"/>
      <c r="K2294" s="8"/>
      <c r="L2294" s="9"/>
      <c r="M2294" s="8"/>
      <c r="N2294" s="8"/>
      <c r="O2294" s="8"/>
      <c r="P2294" s="8"/>
      <c r="Q2294" s="8"/>
      <c r="R2294" s="8"/>
      <c r="S2294" s="8"/>
      <c r="T2294" s="8"/>
      <c r="U2294" s="8"/>
      <c r="V2294" s="8"/>
      <c r="W2294" s="8"/>
      <c r="X2294" s="8"/>
      <c r="Y2294" s="8"/>
      <c r="Z2294" s="8"/>
      <c r="AA2294" s="8"/>
      <c r="AB2294" s="8"/>
      <c r="AC2294" s="8"/>
      <c r="AD2294" s="8"/>
      <c r="AE2294" s="8"/>
      <c r="AF2294" s="8"/>
      <c r="AG2294" s="8"/>
      <c r="AH2294" s="8"/>
      <c r="AI2294" s="3" t="s">
        <v>61</v>
      </c>
      <c r="AJ2294" s="8"/>
      <c r="AK2294" s="8"/>
      <c r="AL2294" s="8"/>
      <c r="AM2294" s="8"/>
      <c r="AN2294" s="8"/>
      <c r="AO2294" s="8"/>
      <c r="AP2294" s="8"/>
      <c r="AQ2294" s="8"/>
      <c r="AR2294" s="8"/>
      <c r="AS2294" s="8"/>
    </row>
    <row r="2295" spans="1:45" x14ac:dyDescent="0.3">
      <c r="A2295" s="3" t="s">
        <v>509</v>
      </c>
      <c r="B2295" s="7">
        <v>41807</v>
      </c>
      <c r="C2295" s="5" t="s">
        <v>1307</v>
      </c>
      <c r="D2295" s="6">
        <v>10</v>
      </c>
      <c r="E2295" s="5" t="s">
        <v>1312</v>
      </c>
      <c r="F2295" s="3" t="s">
        <v>111</v>
      </c>
      <c r="G2295" s="3" t="s">
        <v>11</v>
      </c>
      <c r="H2295" s="3" t="s">
        <v>11</v>
      </c>
      <c r="I2295" s="3" t="s">
        <v>12</v>
      </c>
      <c r="J2295" s="8"/>
      <c r="K2295" s="8"/>
      <c r="L2295" s="9"/>
      <c r="M2295" s="8"/>
      <c r="N2295" s="8"/>
      <c r="O2295" s="8"/>
      <c r="P2295" s="8"/>
      <c r="Q2295" s="8"/>
      <c r="R2295" s="8"/>
      <c r="S2295" s="8"/>
      <c r="T2295" s="8"/>
      <c r="U2295" s="8"/>
      <c r="V2295" s="8"/>
      <c r="W2295" s="8"/>
      <c r="X2295" s="8"/>
      <c r="Y2295" s="8"/>
      <c r="Z2295" s="8"/>
      <c r="AA2295" s="8"/>
      <c r="AB2295" s="8"/>
      <c r="AC2295" s="8"/>
      <c r="AD2295" s="8"/>
      <c r="AE2295" s="8"/>
      <c r="AF2295" s="8"/>
      <c r="AG2295" s="8"/>
      <c r="AH2295" s="8"/>
      <c r="AI2295" s="3" t="s">
        <v>61</v>
      </c>
      <c r="AJ2295" s="8"/>
      <c r="AK2295" s="8"/>
      <c r="AL2295" s="8"/>
      <c r="AM2295" s="8"/>
      <c r="AN2295" s="8"/>
      <c r="AO2295" s="8"/>
      <c r="AP2295" s="8"/>
      <c r="AQ2295" s="8"/>
      <c r="AR2295" s="8"/>
      <c r="AS2295" s="8"/>
    </row>
    <row r="2296" spans="1:45" x14ac:dyDescent="0.3">
      <c r="A2296" s="3" t="s">
        <v>509</v>
      </c>
      <c r="B2296" s="7">
        <v>41807</v>
      </c>
      <c r="C2296" s="5" t="s">
        <v>1307</v>
      </c>
      <c r="D2296" s="6">
        <v>11</v>
      </c>
      <c r="E2296" s="5" t="s">
        <v>1313</v>
      </c>
      <c r="F2296" s="3" t="s">
        <v>112</v>
      </c>
      <c r="G2296" s="3" t="s">
        <v>11</v>
      </c>
      <c r="H2296" s="3" t="s">
        <v>11</v>
      </c>
      <c r="I2296" s="8"/>
      <c r="J2296" s="8"/>
      <c r="K2296" s="8"/>
      <c r="L2296" s="9"/>
      <c r="M2296" s="8"/>
      <c r="N2296" s="8"/>
      <c r="O2296" s="8"/>
      <c r="P2296" s="8"/>
      <c r="Q2296" s="8"/>
      <c r="R2296" s="8"/>
      <c r="S2296" s="8"/>
      <c r="T2296" s="8"/>
      <c r="U2296" s="8"/>
      <c r="V2296" s="8"/>
      <c r="W2296" s="8"/>
      <c r="X2296" s="8"/>
      <c r="Y2296" s="8"/>
      <c r="Z2296" s="8"/>
      <c r="AA2296" s="8"/>
      <c r="AB2296" s="8"/>
      <c r="AC2296" s="8"/>
      <c r="AD2296" s="8"/>
      <c r="AE2296" s="8"/>
      <c r="AF2296" s="8"/>
      <c r="AG2296" s="8"/>
      <c r="AH2296" s="8"/>
      <c r="AI2296" s="3" t="s">
        <v>61</v>
      </c>
      <c r="AJ2296" s="8"/>
      <c r="AK2296" s="8"/>
      <c r="AL2296" s="8"/>
      <c r="AM2296" s="8"/>
      <c r="AN2296" s="8"/>
      <c r="AO2296" s="8"/>
      <c r="AP2296" s="8"/>
      <c r="AQ2296" s="8"/>
      <c r="AR2296" s="8"/>
      <c r="AS2296" s="8"/>
    </row>
    <row r="2297" spans="1:45" x14ac:dyDescent="0.3">
      <c r="A2297" s="3" t="s">
        <v>509</v>
      </c>
      <c r="B2297" s="7">
        <v>41807</v>
      </c>
      <c r="C2297" s="5" t="s">
        <v>1307</v>
      </c>
      <c r="D2297" s="6">
        <v>11</v>
      </c>
      <c r="E2297" s="5" t="s">
        <v>1314</v>
      </c>
      <c r="F2297" s="3" t="s">
        <v>113</v>
      </c>
      <c r="G2297" s="3" t="s">
        <v>11</v>
      </c>
      <c r="H2297" s="3" t="s">
        <v>11</v>
      </c>
      <c r="I2297" s="8"/>
      <c r="J2297" s="8"/>
      <c r="K2297" s="8"/>
      <c r="L2297" s="9"/>
      <c r="M2297" s="8"/>
      <c r="N2297" s="8"/>
      <c r="O2297" s="8"/>
      <c r="P2297" s="8"/>
      <c r="Q2297" s="8"/>
      <c r="R2297" s="8"/>
      <c r="S2297" s="8"/>
      <c r="T2297" s="8"/>
      <c r="U2297" s="8"/>
      <c r="V2297" s="8"/>
      <c r="W2297" s="8"/>
      <c r="X2297" s="8"/>
      <c r="Y2297" s="8"/>
      <c r="Z2297" s="8"/>
      <c r="AA2297" s="8"/>
      <c r="AB2297" s="8"/>
      <c r="AC2297" s="8"/>
      <c r="AD2297" s="8"/>
      <c r="AE2297" s="8"/>
      <c r="AF2297" s="8"/>
      <c r="AG2297" s="8"/>
      <c r="AH2297" s="8"/>
      <c r="AI2297" s="3" t="s">
        <v>61</v>
      </c>
      <c r="AJ2297" s="8"/>
      <c r="AK2297" s="8"/>
      <c r="AL2297" s="8"/>
      <c r="AM2297" s="8"/>
      <c r="AN2297" s="8"/>
      <c r="AO2297" s="8"/>
      <c r="AP2297" s="8"/>
      <c r="AQ2297" s="8"/>
      <c r="AR2297" s="8"/>
      <c r="AS2297" s="8"/>
    </row>
    <row r="2298" spans="1:45" x14ac:dyDescent="0.3">
      <c r="A2298" s="3" t="s">
        <v>509</v>
      </c>
      <c r="B2298" s="7">
        <v>41807</v>
      </c>
      <c r="C2298" s="5" t="s">
        <v>1307</v>
      </c>
      <c r="D2298" s="6">
        <v>12</v>
      </c>
      <c r="E2298" s="5" t="s">
        <v>1315</v>
      </c>
      <c r="F2298" s="3" t="s">
        <v>114</v>
      </c>
      <c r="G2298" s="3" t="s">
        <v>11</v>
      </c>
      <c r="H2298" s="3" t="s">
        <v>11</v>
      </c>
      <c r="I2298" s="3" t="s">
        <v>12</v>
      </c>
      <c r="J2298" s="8"/>
      <c r="K2298" s="8"/>
      <c r="L2298" s="9"/>
      <c r="M2298" s="8"/>
      <c r="N2298" s="8"/>
      <c r="O2298" s="8"/>
      <c r="P2298" s="8"/>
      <c r="Q2298" s="8"/>
      <c r="R2298" s="8"/>
      <c r="S2298" s="8"/>
      <c r="T2298" s="8"/>
      <c r="U2298" s="8"/>
      <c r="V2298" s="8"/>
      <c r="W2298" s="8"/>
      <c r="X2298" s="8"/>
      <c r="Y2298" s="8"/>
      <c r="Z2298" s="8"/>
      <c r="AA2298" s="8"/>
      <c r="AB2298" s="8"/>
      <c r="AC2298" s="8"/>
      <c r="AD2298" s="8"/>
      <c r="AE2298" s="8"/>
      <c r="AF2298" s="8"/>
      <c r="AG2298" s="8"/>
      <c r="AH2298" s="8"/>
      <c r="AI2298" s="3" t="s">
        <v>61</v>
      </c>
      <c r="AJ2298" s="8"/>
      <c r="AK2298" s="8"/>
      <c r="AL2298" s="8"/>
      <c r="AM2298" s="8"/>
      <c r="AN2298" s="8"/>
      <c r="AO2298" s="8"/>
      <c r="AP2298" s="8"/>
      <c r="AQ2298" s="8"/>
      <c r="AR2298" s="8"/>
      <c r="AS2298" s="8"/>
    </row>
    <row r="2299" spans="1:45" x14ac:dyDescent="0.3">
      <c r="A2299" s="3" t="s">
        <v>509</v>
      </c>
      <c r="B2299" s="7">
        <v>41807</v>
      </c>
      <c r="C2299" s="5" t="s">
        <v>1307</v>
      </c>
      <c r="D2299" s="6">
        <v>12</v>
      </c>
      <c r="E2299" s="5" t="s">
        <v>1316</v>
      </c>
      <c r="F2299" s="3" t="s">
        <v>115</v>
      </c>
      <c r="G2299" s="3" t="s">
        <v>11</v>
      </c>
      <c r="H2299" s="3" t="s">
        <v>11</v>
      </c>
      <c r="I2299" s="8"/>
      <c r="J2299" s="8"/>
      <c r="K2299" s="8"/>
      <c r="L2299" s="9"/>
      <c r="M2299" s="8"/>
      <c r="N2299" s="8"/>
      <c r="O2299" s="8"/>
      <c r="P2299" s="8"/>
      <c r="Q2299" s="8"/>
      <c r="R2299" s="8"/>
      <c r="S2299" s="8"/>
      <c r="T2299" s="8"/>
      <c r="U2299" s="8"/>
      <c r="V2299" s="8"/>
      <c r="W2299" s="8"/>
      <c r="X2299" s="8"/>
      <c r="Y2299" s="8"/>
      <c r="Z2299" s="8"/>
      <c r="AA2299" s="8"/>
      <c r="AB2299" s="8"/>
      <c r="AC2299" s="8"/>
      <c r="AD2299" s="8"/>
      <c r="AE2299" s="8"/>
      <c r="AF2299" s="8"/>
      <c r="AG2299" s="8"/>
      <c r="AH2299" s="8"/>
      <c r="AI2299" s="3" t="s">
        <v>61</v>
      </c>
      <c r="AJ2299" s="8"/>
      <c r="AK2299" s="8"/>
      <c r="AL2299" s="8"/>
      <c r="AM2299" s="8"/>
      <c r="AN2299" s="8"/>
      <c r="AO2299" s="8"/>
      <c r="AP2299" s="8"/>
      <c r="AQ2299" s="8"/>
      <c r="AR2299" s="8"/>
      <c r="AS2299" s="8"/>
    </row>
    <row r="2300" spans="1:45" x14ac:dyDescent="0.3">
      <c r="A2300" s="3" t="s">
        <v>509</v>
      </c>
      <c r="B2300" s="7">
        <v>41807</v>
      </c>
      <c r="C2300" s="5" t="s">
        <v>1307</v>
      </c>
      <c r="D2300" s="6">
        <v>13</v>
      </c>
      <c r="E2300" s="5" t="s">
        <v>1317</v>
      </c>
      <c r="F2300" s="3" t="s">
        <v>116</v>
      </c>
      <c r="G2300" s="3" t="s">
        <v>11</v>
      </c>
      <c r="H2300" s="3" t="s">
        <v>11</v>
      </c>
      <c r="I2300" s="8"/>
      <c r="J2300" s="8"/>
      <c r="K2300" s="8"/>
      <c r="L2300" s="9"/>
      <c r="M2300" s="8"/>
      <c r="N2300" s="8"/>
      <c r="O2300" s="8"/>
      <c r="P2300" s="8"/>
      <c r="Q2300" s="8"/>
      <c r="R2300" s="8"/>
      <c r="S2300" s="8"/>
      <c r="T2300" s="8"/>
      <c r="U2300" s="8"/>
      <c r="V2300" s="8"/>
      <c r="W2300" s="8"/>
      <c r="X2300" s="8"/>
      <c r="Y2300" s="8"/>
      <c r="Z2300" s="8"/>
      <c r="AA2300" s="8"/>
      <c r="AB2300" s="8"/>
      <c r="AC2300" s="8"/>
      <c r="AD2300" s="8"/>
      <c r="AE2300" s="8"/>
      <c r="AF2300" s="8"/>
      <c r="AG2300" s="8"/>
      <c r="AH2300" s="8"/>
      <c r="AI2300" s="3" t="s">
        <v>60</v>
      </c>
      <c r="AJ2300" s="8"/>
      <c r="AK2300" s="8"/>
      <c r="AL2300" s="8"/>
      <c r="AM2300" s="8"/>
      <c r="AN2300" s="8"/>
      <c r="AO2300" s="8"/>
      <c r="AP2300" s="8"/>
      <c r="AQ2300" s="8"/>
      <c r="AR2300" s="8"/>
      <c r="AS2300" s="8"/>
    </row>
    <row r="2301" spans="1:45" x14ac:dyDescent="0.3">
      <c r="A2301" s="3" t="s">
        <v>509</v>
      </c>
      <c r="B2301" s="7">
        <v>41807</v>
      </c>
      <c r="C2301" s="5" t="s">
        <v>1307</v>
      </c>
      <c r="D2301" s="6">
        <v>13</v>
      </c>
      <c r="E2301" s="5" t="s">
        <v>1318</v>
      </c>
      <c r="F2301" s="3" t="s">
        <v>120</v>
      </c>
      <c r="G2301" s="3" t="s">
        <v>11</v>
      </c>
      <c r="H2301" s="3" t="s">
        <v>11</v>
      </c>
      <c r="I2301" s="8"/>
      <c r="J2301" s="8"/>
      <c r="K2301" s="8"/>
      <c r="L2301" s="9"/>
      <c r="M2301" s="8"/>
      <c r="N2301" s="8"/>
      <c r="O2301" s="8"/>
      <c r="P2301" s="8"/>
      <c r="Q2301" s="8"/>
      <c r="R2301" s="8"/>
      <c r="S2301" s="8"/>
      <c r="T2301" s="8"/>
      <c r="U2301" s="8"/>
      <c r="V2301" s="8"/>
      <c r="W2301" s="8"/>
      <c r="X2301" s="8"/>
      <c r="Y2301" s="8"/>
      <c r="Z2301" s="8"/>
      <c r="AA2301" s="8"/>
      <c r="AB2301" s="8"/>
      <c r="AC2301" s="8"/>
      <c r="AD2301" s="8"/>
      <c r="AE2301" s="8"/>
      <c r="AF2301" s="8"/>
      <c r="AG2301" s="8"/>
      <c r="AH2301" s="8"/>
      <c r="AI2301" s="3" t="s">
        <v>60</v>
      </c>
      <c r="AJ2301" s="8"/>
      <c r="AK2301" s="8"/>
      <c r="AL2301" s="8"/>
      <c r="AM2301" s="8"/>
      <c r="AN2301" s="8"/>
      <c r="AO2301" s="8"/>
      <c r="AP2301" s="8"/>
      <c r="AQ2301" s="8"/>
      <c r="AR2301" s="8"/>
      <c r="AS2301" s="8"/>
    </row>
    <row r="2302" spans="1:45" x14ac:dyDescent="0.3">
      <c r="A2302" s="3" t="s">
        <v>509</v>
      </c>
      <c r="B2302" s="7">
        <v>41807</v>
      </c>
      <c r="C2302" s="5" t="s">
        <v>1307</v>
      </c>
      <c r="D2302" s="6">
        <v>14</v>
      </c>
      <c r="E2302" s="5" t="s">
        <v>1319</v>
      </c>
      <c r="F2302" s="3" t="s">
        <v>121</v>
      </c>
      <c r="G2302" s="3" t="s">
        <v>11</v>
      </c>
      <c r="H2302" s="3" t="s">
        <v>11</v>
      </c>
      <c r="I2302" s="8"/>
      <c r="J2302" s="8"/>
      <c r="K2302" s="8"/>
      <c r="L2302" s="9"/>
      <c r="M2302" s="8"/>
      <c r="N2302" s="8"/>
      <c r="O2302" s="8"/>
      <c r="P2302" s="8"/>
      <c r="Q2302" s="8"/>
      <c r="R2302" s="8"/>
      <c r="S2302" s="8"/>
      <c r="T2302" s="8"/>
      <c r="U2302" s="8"/>
      <c r="V2302" s="8"/>
      <c r="W2302" s="8"/>
      <c r="X2302" s="8"/>
      <c r="Y2302" s="8"/>
      <c r="Z2302" s="8"/>
      <c r="AA2302" s="8"/>
      <c r="AB2302" s="8"/>
      <c r="AC2302" s="8"/>
      <c r="AD2302" s="8"/>
      <c r="AE2302" s="8"/>
      <c r="AF2302" s="8"/>
      <c r="AG2302" s="8"/>
      <c r="AH2302" s="8"/>
      <c r="AI2302" s="3" t="s">
        <v>60</v>
      </c>
      <c r="AJ2302" s="8"/>
      <c r="AK2302" s="8"/>
      <c r="AL2302" s="8"/>
      <c r="AM2302" s="8"/>
      <c r="AN2302" s="8"/>
      <c r="AO2302" s="8"/>
      <c r="AP2302" s="8"/>
      <c r="AQ2302" s="8"/>
      <c r="AR2302" s="8"/>
      <c r="AS2302" s="8"/>
    </row>
    <row r="2303" spans="1:45" x14ac:dyDescent="0.3">
      <c r="A2303" s="3" t="s">
        <v>509</v>
      </c>
      <c r="B2303" s="7">
        <v>41807</v>
      </c>
      <c r="C2303" s="5" t="s">
        <v>1307</v>
      </c>
      <c r="D2303" s="6">
        <v>14</v>
      </c>
      <c r="E2303" s="5" t="s">
        <v>1320</v>
      </c>
      <c r="F2303" s="3" t="s">
        <v>122</v>
      </c>
      <c r="G2303" s="3" t="s">
        <v>13</v>
      </c>
      <c r="H2303" s="3" t="s">
        <v>11</v>
      </c>
      <c r="I2303" s="8"/>
      <c r="J2303" s="8"/>
      <c r="K2303" s="8"/>
      <c r="L2303" s="9"/>
      <c r="M2303" s="8"/>
      <c r="N2303" s="8"/>
      <c r="O2303" s="8"/>
      <c r="P2303" s="8"/>
      <c r="Q2303" s="8"/>
      <c r="R2303" s="8"/>
      <c r="S2303" s="8"/>
      <c r="T2303" s="8"/>
      <c r="U2303" s="8"/>
      <c r="V2303" s="8"/>
      <c r="W2303" s="8"/>
      <c r="X2303" s="8"/>
      <c r="Y2303" s="8"/>
      <c r="Z2303" s="8"/>
      <c r="AA2303" s="8"/>
      <c r="AB2303" s="8"/>
      <c r="AC2303" s="8"/>
      <c r="AD2303" s="8"/>
      <c r="AE2303" s="8"/>
      <c r="AF2303" s="8"/>
      <c r="AG2303" s="8"/>
      <c r="AH2303" s="8"/>
      <c r="AI2303" s="3" t="s">
        <v>60</v>
      </c>
      <c r="AJ2303" s="8"/>
      <c r="AK2303" s="8"/>
      <c r="AL2303" s="8"/>
      <c r="AM2303" s="8"/>
      <c r="AN2303" s="8"/>
      <c r="AO2303" s="8"/>
      <c r="AP2303" s="8"/>
      <c r="AQ2303" s="8"/>
      <c r="AR2303" s="8"/>
      <c r="AS2303" s="8"/>
    </row>
    <row r="2304" spans="1:45" x14ac:dyDescent="0.3">
      <c r="A2304" s="3" t="s">
        <v>509</v>
      </c>
      <c r="B2304" s="7">
        <v>41807</v>
      </c>
      <c r="C2304" s="5" t="s">
        <v>1307</v>
      </c>
      <c r="D2304" s="6">
        <v>15</v>
      </c>
      <c r="E2304" s="5" t="s">
        <v>1321</v>
      </c>
      <c r="F2304" s="3" t="s">
        <v>123</v>
      </c>
      <c r="G2304" s="3" t="s">
        <v>11</v>
      </c>
      <c r="H2304" s="3" t="s">
        <v>11</v>
      </c>
      <c r="I2304" s="8"/>
      <c r="J2304" s="8"/>
      <c r="K2304" s="8"/>
      <c r="L2304" s="9"/>
      <c r="M2304" s="8"/>
      <c r="N2304" s="8"/>
      <c r="O2304" s="8"/>
      <c r="P2304" s="8"/>
      <c r="Q2304" s="8"/>
      <c r="R2304" s="8"/>
      <c r="S2304" s="8"/>
      <c r="T2304" s="8"/>
      <c r="U2304" s="8"/>
      <c r="V2304" s="8"/>
      <c r="W2304" s="8"/>
      <c r="X2304" s="8"/>
      <c r="Y2304" s="8"/>
      <c r="Z2304" s="8"/>
      <c r="AA2304" s="8"/>
      <c r="AB2304" s="8"/>
      <c r="AC2304" s="8"/>
      <c r="AD2304" s="8"/>
      <c r="AE2304" s="8"/>
      <c r="AF2304" s="8"/>
      <c r="AG2304" s="8"/>
      <c r="AH2304" s="8"/>
      <c r="AI2304" s="3" t="s">
        <v>60</v>
      </c>
      <c r="AJ2304" s="8"/>
      <c r="AK2304" s="8"/>
      <c r="AL2304" s="8"/>
      <c r="AM2304" s="8"/>
      <c r="AN2304" s="8"/>
      <c r="AO2304" s="8"/>
      <c r="AP2304" s="8"/>
      <c r="AQ2304" s="8"/>
      <c r="AR2304" s="8"/>
      <c r="AS2304" s="8"/>
    </row>
    <row r="2305" spans="1:45" x14ac:dyDescent="0.3">
      <c r="A2305" s="3" t="s">
        <v>509</v>
      </c>
      <c r="B2305" s="7">
        <v>41807</v>
      </c>
      <c r="C2305" s="5" t="s">
        <v>1307</v>
      </c>
      <c r="D2305" s="6">
        <v>15</v>
      </c>
      <c r="E2305" s="5" t="s">
        <v>1322</v>
      </c>
      <c r="F2305" s="3" t="s">
        <v>124</v>
      </c>
      <c r="G2305" s="3" t="s">
        <v>11</v>
      </c>
      <c r="H2305" s="3" t="s">
        <v>11</v>
      </c>
      <c r="I2305" s="8"/>
      <c r="J2305" s="8"/>
      <c r="K2305" s="8"/>
      <c r="L2305" s="9"/>
      <c r="M2305" s="8"/>
      <c r="N2305" s="8"/>
      <c r="O2305" s="8"/>
      <c r="P2305" s="8"/>
      <c r="Q2305" s="8"/>
      <c r="R2305" s="8"/>
      <c r="S2305" s="8"/>
      <c r="T2305" s="8"/>
      <c r="U2305" s="8"/>
      <c r="V2305" s="8"/>
      <c r="W2305" s="8"/>
      <c r="X2305" s="8"/>
      <c r="Y2305" s="8"/>
      <c r="Z2305" s="8"/>
      <c r="AA2305" s="8"/>
      <c r="AB2305" s="8"/>
      <c r="AC2305" s="8"/>
      <c r="AD2305" s="8"/>
      <c r="AE2305" s="8"/>
      <c r="AF2305" s="8"/>
      <c r="AG2305" s="8"/>
      <c r="AH2305" s="8"/>
      <c r="AI2305" s="3" t="s">
        <v>60</v>
      </c>
      <c r="AJ2305" s="8"/>
      <c r="AK2305" s="8"/>
      <c r="AL2305" s="8"/>
      <c r="AM2305" s="8"/>
      <c r="AN2305" s="8"/>
      <c r="AO2305" s="8"/>
      <c r="AP2305" s="8"/>
      <c r="AQ2305" s="8"/>
      <c r="AR2305" s="8"/>
      <c r="AS2305" s="8"/>
    </row>
    <row r="2306" spans="1:45" x14ac:dyDescent="0.3">
      <c r="A2306" s="3" t="s">
        <v>509</v>
      </c>
      <c r="B2306" s="7">
        <v>41807</v>
      </c>
      <c r="C2306" s="5" t="s">
        <v>1307</v>
      </c>
      <c r="D2306" s="6">
        <v>16</v>
      </c>
      <c r="E2306" s="5" t="s">
        <v>1323</v>
      </c>
      <c r="F2306" s="3" t="s">
        <v>125</v>
      </c>
      <c r="G2306" s="3" t="s">
        <v>11</v>
      </c>
      <c r="H2306" s="3" t="s">
        <v>11</v>
      </c>
      <c r="I2306" s="8"/>
      <c r="J2306" s="8"/>
      <c r="K2306" s="8"/>
      <c r="L2306" s="9"/>
      <c r="M2306" s="8"/>
      <c r="N2306" s="8"/>
      <c r="O2306" s="8"/>
      <c r="P2306" s="8"/>
      <c r="Q2306" s="8"/>
      <c r="R2306" s="8"/>
      <c r="S2306" s="8"/>
      <c r="T2306" s="8"/>
      <c r="U2306" s="8"/>
      <c r="V2306" s="8"/>
      <c r="W2306" s="8"/>
      <c r="X2306" s="8"/>
      <c r="Y2306" s="8"/>
      <c r="Z2306" s="8"/>
      <c r="AA2306" s="8"/>
      <c r="AB2306" s="8"/>
      <c r="AC2306" s="8"/>
      <c r="AD2306" s="8"/>
      <c r="AE2306" s="8"/>
      <c r="AF2306" s="8"/>
      <c r="AG2306" s="8"/>
      <c r="AH2306" s="8"/>
      <c r="AI2306" s="3" t="s">
        <v>60</v>
      </c>
      <c r="AJ2306" s="8"/>
      <c r="AK2306" s="8"/>
      <c r="AL2306" s="8"/>
      <c r="AM2306" s="8"/>
      <c r="AN2306" s="8"/>
      <c r="AO2306" s="8"/>
      <c r="AP2306" s="8"/>
      <c r="AQ2306" s="8"/>
      <c r="AR2306" s="8"/>
      <c r="AS2306" s="8"/>
    </row>
    <row r="2307" spans="1:45" x14ac:dyDescent="0.3">
      <c r="A2307" s="3" t="s">
        <v>509</v>
      </c>
      <c r="B2307" s="7">
        <v>41807</v>
      </c>
      <c r="C2307" s="5" t="s">
        <v>1307</v>
      </c>
      <c r="D2307" s="6">
        <v>16</v>
      </c>
      <c r="E2307" s="5" t="s">
        <v>1324</v>
      </c>
      <c r="F2307" s="3" t="s">
        <v>126</v>
      </c>
      <c r="G2307" s="3" t="s">
        <v>11</v>
      </c>
      <c r="H2307" s="3" t="s">
        <v>11</v>
      </c>
      <c r="I2307" s="8"/>
      <c r="J2307" s="8"/>
      <c r="K2307" s="8"/>
      <c r="L2307" s="9"/>
      <c r="M2307" s="8"/>
      <c r="N2307" s="8"/>
      <c r="O2307" s="8"/>
      <c r="P2307" s="8"/>
      <c r="Q2307" s="8"/>
      <c r="R2307" s="8"/>
      <c r="S2307" s="8"/>
      <c r="T2307" s="8"/>
      <c r="U2307" s="8"/>
      <c r="V2307" s="8"/>
      <c r="W2307" s="8"/>
      <c r="X2307" s="8"/>
      <c r="Y2307" s="8"/>
      <c r="Z2307" s="8"/>
      <c r="AA2307" s="8"/>
      <c r="AB2307" s="8"/>
      <c r="AC2307" s="8"/>
      <c r="AD2307" s="8"/>
      <c r="AE2307" s="8"/>
      <c r="AF2307" s="8"/>
      <c r="AG2307" s="8"/>
      <c r="AH2307" s="8"/>
      <c r="AI2307" s="3" t="s">
        <v>60</v>
      </c>
      <c r="AJ2307" s="8"/>
      <c r="AK2307" s="8"/>
      <c r="AL2307" s="8"/>
      <c r="AM2307" s="8"/>
      <c r="AN2307" s="8"/>
      <c r="AO2307" s="8"/>
      <c r="AP2307" s="8"/>
      <c r="AQ2307" s="8"/>
      <c r="AR2307" s="8"/>
      <c r="AS2307" s="8"/>
    </row>
    <row r="2308" spans="1:45" x14ac:dyDescent="0.3">
      <c r="A2308" s="3" t="s">
        <v>509</v>
      </c>
      <c r="B2308" s="7">
        <v>41807</v>
      </c>
      <c r="C2308" s="5" t="s">
        <v>1307</v>
      </c>
      <c r="D2308" s="6">
        <v>17</v>
      </c>
      <c r="E2308" s="5" t="s">
        <v>1325</v>
      </c>
      <c r="F2308" s="3" t="s">
        <v>127</v>
      </c>
      <c r="G2308" s="3" t="s">
        <v>11</v>
      </c>
      <c r="H2308" s="3" t="s">
        <v>11</v>
      </c>
      <c r="I2308" s="8"/>
      <c r="J2308" s="8"/>
      <c r="K2308" s="8"/>
      <c r="L2308" s="9"/>
      <c r="M2308" s="8"/>
      <c r="N2308" s="8"/>
      <c r="O2308" s="8"/>
      <c r="P2308" s="8"/>
      <c r="Q2308" s="8"/>
      <c r="R2308" s="8"/>
      <c r="S2308" s="8"/>
      <c r="T2308" s="8"/>
      <c r="U2308" s="8"/>
      <c r="V2308" s="8"/>
      <c r="W2308" s="8"/>
      <c r="X2308" s="8"/>
      <c r="Y2308" s="8"/>
      <c r="Z2308" s="8"/>
      <c r="AA2308" s="8"/>
      <c r="AB2308" s="8"/>
      <c r="AC2308" s="8"/>
      <c r="AD2308" s="8"/>
      <c r="AE2308" s="8"/>
      <c r="AF2308" s="8"/>
      <c r="AG2308" s="8"/>
      <c r="AH2308" s="8"/>
      <c r="AI2308" s="3" t="s">
        <v>60</v>
      </c>
      <c r="AJ2308" s="8"/>
      <c r="AK2308" s="8"/>
      <c r="AL2308" s="8"/>
      <c r="AM2308" s="8"/>
      <c r="AN2308" s="8"/>
      <c r="AO2308" s="8"/>
      <c r="AP2308" s="8"/>
      <c r="AQ2308" s="8"/>
      <c r="AR2308" s="8"/>
      <c r="AS2308" s="8"/>
    </row>
    <row r="2309" spans="1:45" x14ac:dyDescent="0.3">
      <c r="A2309" s="3" t="s">
        <v>509</v>
      </c>
      <c r="B2309" s="7">
        <v>41807</v>
      </c>
      <c r="C2309" s="5" t="s">
        <v>1307</v>
      </c>
      <c r="D2309" s="6">
        <v>17</v>
      </c>
      <c r="E2309" s="5" t="s">
        <v>1326</v>
      </c>
      <c r="F2309" s="3" t="s">
        <v>128</v>
      </c>
      <c r="G2309" s="3" t="s">
        <v>13</v>
      </c>
      <c r="H2309" s="3" t="s">
        <v>14</v>
      </c>
      <c r="I2309" s="8"/>
      <c r="J2309" s="3" t="s">
        <v>24</v>
      </c>
      <c r="K2309" s="3" t="s">
        <v>15</v>
      </c>
      <c r="L2309" s="3" t="s">
        <v>1189</v>
      </c>
      <c r="M2309" s="8"/>
      <c r="N2309" s="8"/>
      <c r="O2309" s="8"/>
      <c r="P2309" s="8"/>
      <c r="Q2309" s="8"/>
      <c r="R2309" s="8"/>
      <c r="S2309" s="8"/>
      <c r="T2309" s="8"/>
      <c r="U2309" s="8"/>
      <c r="V2309" s="8"/>
      <c r="W2309" s="8"/>
      <c r="X2309" s="8"/>
      <c r="Y2309" s="8"/>
      <c r="Z2309" s="8"/>
      <c r="AA2309" s="8"/>
      <c r="AB2309" s="8"/>
      <c r="AC2309" s="8"/>
      <c r="AD2309" s="8"/>
      <c r="AE2309" s="8"/>
      <c r="AF2309" s="8"/>
      <c r="AG2309" s="8"/>
      <c r="AH2309" s="3" t="s">
        <v>61</v>
      </c>
      <c r="AI2309" s="3" t="s">
        <v>60</v>
      </c>
      <c r="AJ2309" s="8"/>
      <c r="AK2309" s="8"/>
      <c r="AL2309" s="8"/>
      <c r="AM2309" s="8"/>
      <c r="AN2309" s="8"/>
      <c r="AO2309" s="8"/>
      <c r="AP2309" s="8"/>
      <c r="AQ2309" s="8"/>
      <c r="AR2309" s="8"/>
      <c r="AS2309" s="8"/>
    </row>
    <row r="2310" spans="1:45" x14ac:dyDescent="0.3">
      <c r="A2310" s="3" t="s">
        <v>509</v>
      </c>
      <c r="B2310" s="7">
        <v>41807</v>
      </c>
      <c r="C2310" s="5" t="s">
        <v>1307</v>
      </c>
      <c r="D2310" s="6">
        <v>18</v>
      </c>
      <c r="E2310" s="5" t="s">
        <v>1327</v>
      </c>
      <c r="F2310" s="3" t="s">
        <v>129</v>
      </c>
      <c r="G2310" s="3" t="s">
        <v>11</v>
      </c>
      <c r="H2310" s="3" t="s">
        <v>11</v>
      </c>
      <c r="I2310" s="8"/>
      <c r="J2310" s="8"/>
      <c r="K2310" s="8"/>
      <c r="L2310" s="9"/>
      <c r="M2310" s="8"/>
      <c r="N2310" s="8"/>
      <c r="O2310" s="8"/>
      <c r="P2310" s="8"/>
      <c r="Q2310" s="8"/>
      <c r="R2310" s="8"/>
      <c r="S2310" s="8"/>
      <c r="T2310" s="8"/>
      <c r="U2310" s="8"/>
      <c r="V2310" s="8"/>
      <c r="W2310" s="8"/>
      <c r="X2310" s="8"/>
      <c r="Y2310" s="8"/>
      <c r="Z2310" s="8"/>
      <c r="AA2310" s="8"/>
      <c r="AB2310" s="8"/>
      <c r="AC2310" s="8"/>
      <c r="AD2310" s="8"/>
      <c r="AE2310" s="8"/>
      <c r="AF2310" s="8"/>
      <c r="AG2310" s="8"/>
      <c r="AH2310" s="8"/>
      <c r="AI2310" s="3" t="s">
        <v>60</v>
      </c>
      <c r="AJ2310" s="8"/>
      <c r="AK2310" s="8"/>
      <c r="AL2310" s="8"/>
      <c r="AM2310" s="8"/>
      <c r="AN2310" s="8"/>
      <c r="AO2310" s="8"/>
      <c r="AP2310" s="8"/>
      <c r="AQ2310" s="8"/>
      <c r="AR2310" s="8"/>
      <c r="AS2310" s="8"/>
    </row>
    <row r="2311" spans="1:45" x14ac:dyDescent="0.3">
      <c r="A2311" s="3" t="s">
        <v>509</v>
      </c>
      <c r="B2311" s="7">
        <v>41807</v>
      </c>
      <c r="C2311" s="5" t="s">
        <v>1307</v>
      </c>
      <c r="D2311" s="6">
        <v>18</v>
      </c>
      <c r="E2311" s="5" t="s">
        <v>1328</v>
      </c>
      <c r="F2311" s="3" t="s">
        <v>130</v>
      </c>
      <c r="G2311" s="3" t="s">
        <v>11</v>
      </c>
      <c r="H2311" s="3" t="s">
        <v>11</v>
      </c>
      <c r="I2311" s="8"/>
      <c r="J2311" s="8"/>
      <c r="K2311" s="8"/>
      <c r="L2311" s="9"/>
      <c r="M2311" s="8"/>
      <c r="N2311" s="8"/>
      <c r="O2311" s="8"/>
      <c r="P2311" s="8"/>
      <c r="Q2311" s="8"/>
      <c r="R2311" s="8"/>
      <c r="S2311" s="8"/>
      <c r="T2311" s="8"/>
      <c r="U2311" s="8"/>
      <c r="V2311" s="8"/>
      <c r="W2311" s="8"/>
      <c r="X2311" s="8"/>
      <c r="Y2311" s="8"/>
      <c r="Z2311" s="8"/>
      <c r="AA2311" s="8"/>
      <c r="AB2311" s="8"/>
      <c r="AC2311" s="8"/>
      <c r="AD2311" s="8"/>
      <c r="AE2311" s="8"/>
      <c r="AF2311" s="8"/>
      <c r="AG2311" s="8"/>
      <c r="AH2311" s="8"/>
      <c r="AI2311" s="3" t="s">
        <v>60</v>
      </c>
      <c r="AJ2311" s="8"/>
      <c r="AK2311" s="8"/>
      <c r="AL2311" s="8"/>
      <c r="AM2311" s="8"/>
      <c r="AN2311" s="8"/>
      <c r="AO2311" s="8"/>
      <c r="AP2311" s="8"/>
      <c r="AQ2311" s="8"/>
      <c r="AR2311" s="8"/>
      <c r="AS2311" s="8"/>
    </row>
    <row r="2312" spans="1:45" x14ac:dyDescent="0.3">
      <c r="A2312" s="3" t="s">
        <v>509</v>
      </c>
      <c r="B2312" s="7">
        <v>41807</v>
      </c>
      <c r="C2312" s="5" t="s">
        <v>1307</v>
      </c>
      <c r="D2312" s="6">
        <v>19</v>
      </c>
      <c r="E2312" s="5" t="s">
        <v>1329</v>
      </c>
      <c r="F2312" s="3" t="s">
        <v>131</v>
      </c>
      <c r="G2312" s="3" t="s">
        <v>13</v>
      </c>
      <c r="H2312" s="3" t="s">
        <v>14</v>
      </c>
      <c r="I2312" s="8"/>
      <c r="J2312" s="3" t="s">
        <v>24</v>
      </c>
      <c r="K2312" s="3" t="s">
        <v>17</v>
      </c>
      <c r="L2312" s="3" t="s">
        <v>1198</v>
      </c>
      <c r="M2312" s="3" t="s">
        <v>25</v>
      </c>
      <c r="N2312" s="3" t="s">
        <v>19</v>
      </c>
      <c r="O2312" s="3" t="s">
        <v>213</v>
      </c>
      <c r="P2312" s="8">
        <v>38.549999999999997</v>
      </c>
      <c r="Q2312" s="8">
        <v>24.1</v>
      </c>
      <c r="R2312" s="8">
        <v>17.8</v>
      </c>
      <c r="S2312" s="8"/>
      <c r="T2312" s="8"/>
      <c r="U2312" s="8"/>
      <c r="V2312" s="8"/>
      <c r="W2312" s="8">
        <v>18</v>
      </c>
      <c r="X2312" s="8">
        <v>121</v>
      </c>
      <c r="Y2312" s="8">
        <v>103</v>
      </c>
      <c r="Z2312" s="8">
        <v>38</v>
      </c>
      <c r="AA2312" s="8"/>
      <c r="AB2312" s="8"/>
      <c r="AC2312" s="8">
        <v>2007</v>
      </c>
      <c r="AD2312" s="8">
        <v>353</v>
      </c>
      <c r="AE2312" s="8">
        <v>220</v>
      </c>
      <c r="AF2312" s="8"/>
      <c r="AG2312" s="8"/>
      <c r="AH2312" s="3" t="s">
        <v>118</v>
      </c>
      <c r="AI2312" s="3" t="s">
        <v>60</v>
      </c>
      <c r="AJ2312" s="3" t="s">
        <v>214</v>
      </c>
      <c r="AK2312" s="8"/>
      <c r="AL2312" s="8"/>
      <c r="AM2312" s="8"/>
      <c r="AN2312" s="8"/>
      <c r="AO2312" s="8"/>
      <c r="AP2312" s="8"/>
      <c r="AQ2312" s="8"/>
      <c r="AR2312" s="8"/>
      <c r="AS2312" s="8"/>
    </row>
    <row r="2313" spans="1:45" x14ac:dyDescent="0.3">
      <c r="A2313" s="3" t="s">
        <v>509</v>
      </c>
      <c r="B2313" s="7">
        <v>41807</v>
      </c>
      <c r="C2313" s="5" t="s">
        <v>1307</v>
      </c>
      <c r="D2313" s="6">
        <v>19</v>
      </c>
      <c r="E2313" s="5" t="s">
        <v>1330</v>
      </c>
      <c r="F2313" s="3" t="s">
        <v>132</v>
      </c>
      <c r="G2313" s="3" t="s">
        <v>11</v>
      </c>
      <c r="H2313" s="3" t="s">
        <v>11</v>
      </c>
      <c r="I2313" s="8"/>
      <c r="J2313" s="8"/>
      <c r="K2313" s="8"/>
      <c r="L2313" s="9"/>
      <c r="M2313" s="8"/>
      <c r="N2313" s="8"/>
      <c r="O2313" s="8"/>
      <c r="P2313" s="8"/>
      <c r="Q2313" s="8"/>
      <c r="R2313" s="8"/>
      <c r="S2313" s="8"/>
      <c r="T2313" s="8"/>
      <c r="U2313" s="8"/>
      <c r="V2313" s="8"/>
      <c r="W2313" s="8"/>
      <c r="X2313" s="8"/>
      <c r="Y2313" s="8"/>
      <c r="Z2313" s="8"/>
      <c r="AA2313" s="8"/>
      <c r="AB2313" s="8"/>
      <c r="AC2313" s="8"/>
      <c r="AD2313" s="8"/>
      <c r="AE2313" s="8"/>
      <c r="AF2313" s="8"/>
      <c r="AG2313" s="8"/>
      <c r="AH2313" s="8"/>
      <c r="AI2313" s="3" t="s">
        <v>60</v>
      </c>
      <c r="AJ2313" s="8"/>
      <c r="AK2313" s="8"/>
      <c r="AL2313" s="8"/>
      <c r="AM2313" s="8"/>
      <c r="AN2313" s="8"/>
      <c r="AO2313" s="8"/>
      <c r="AP2313" s="8"/>
      <c r="AQ2313" s="8"/>
      <c r="AR2313" s="8"/>
      <c r="AS2313" s="8"/>
    </row>
    <row r="2314" spans="1:45" x14ac:dyDescent="0.3">
      <c r="A2314" s="3" t="s">
        <v>509</v>
      </c>
      <c r="B2314" s="7">
        <v>41807</v>
      </c>
      <c r="C2314" s="5" t="s">
        <v>1307</v>
      </c>
      <c r="D2314" s="6">
        <v>20</v>
      </c>
      <c r="E2314" s="5" t="s">
        <v>1331</v>
      </c>
      <c r="F2314" s="3" t="s">
        <v>133</v>
      </c>
      <c r="G2314" s="3" t="s">
        <v>11</v>
      </c>
      <c r="H2314" s="3" t="s">
        <v>11</v>
      </c>
      <c r="I2314" s="8"/>
      <c r="J2314" s="8"/>
      <c r="K2314" s="8"/>
      <c r="L2314" s="9"/>
      <c r="M2314" s="8"/>
      <c r="N2314" s="8"/>
      <c r="O2314" s="8"/>
      <c r="P2314" s="8"/>
      <c r="Q2314" s="8"/>
      <c r="R2314" s="8"/>
      <c r="S2314" s="8"/>
      <c r="T2314" s="8"/>
      <c r="U2314" s="8"/>
      <c r="V2314" s="8"/>
      <c r="W2314" s="8"/>
      <c r="X2314" s="8"/>
      <c r="Y2314" s="8"/>
      <c r="Z2314" s="8"/>
      <c r="AA2314" s="8"/>
      <c r="AB2314" s="8"/>
      <c r="AC2314" s="8"/>
      <c r="AD2314" s="8"/>
      <c r="AE2314" s="8"/>
      <c r="AF2314" s="8"/>
      <c r="AG2314" s="8"/>
      <c r="AH2314" s="8"/>
      <c r="AI2314" s="3" t="s">
        <v>60</v>
      </c>
      <c r="AJ2314" s="8"/>
      <c r="AK2314" s="8"/>
      <c r="AL2314" s="8"/>
      <c r="AM2314" s="8"/>
      <c r="AN2314" s="8"/>
      <c r="AO2314" s="8"/>
      <c r="AP2314" s="8"/>
      <c r="AQ2314" s="8"/>
      <c r="AR2314" s="8"/>
      <c r="AS2314" s="8"/>
    </row>
    <row r="2315" spans="1:45" x14ac:dyDescent="0.3">
      <c r="A2315" s="3" t="s">
        <v>509</v>
      </c>
      <c r="B2315" s="7">
        <v>41807</v>
      </c>
      <c r="C2315" s="5" t="s">
        <v>1307</v>
      </c>
      <c r="D2315" s="6">
        <v>20</v>
      </c>
      <c r="E2315" s="5" t="s">
        <v>1332</v>
      </c>
      <c r="F2315" s="3" t="s">
        <v>134</v>
      </c>
      <c r="G2315" s="3" t="s">
        <v>11</v>
      </c>
      <c r="H2315" s="3" t="s">
        <v>11</v>
      </c>
      <c r="I2315" s="8"/>
      <c r="J2315" s="8"/>
      <c r="K2315" s="8"/>
      <c r="L2315" s="9"/>
      <c r="M2315" s="8"/>
      <c r="N2315" s="8"/>
      <c r="O2315" s="8"/>
      <c r="P2315" s="8"/>
      <c r="Q2315" s="8"/>
      <c r="R2315" s="8"/>
      <c r="S2315" s="8"/>
      <c r="T2315" s="8"/>
      <c r="U2315" s="8"/>
      <c r="V2315" s="8"/>
      <c r="W2315" s="8"/>
      <c r="X2315" s="8"/>
      <c r="Y2315" s="8"/>
      <c r="Z2315" s="8"/>
      <c r="AA2315" s="8"/>
      <c r="AB2315" s="8"/>
      <c r="AC2315" s="8"/>
      <c r="AD2315" s="8"/>
      <c r="AE2315" s="8"/>
      <c r="AF2315" s="8"/>
      <c r="AG2315" s="8"/>
      <c r="AH2315" s="8"/>
      <c r="AI2315" s="3" t="s">
        <v>60</v>
      </c>
      <c r="AJ2315" s="8"/>
      <c r="AK2315" s="8"/>
      <c r="AL2315" s="8"/>
      <c r="AM2315" s="8"/>
      <c r="AN2315" s="8"/>
      <c r="AO2315" s="8"/>
      <c r="AP2315" s="8"/>
      <c r="AQ2315" s="8"/>
      <c r="AR2315" s="8"/>
      <c r="AS2315" s="8"/>
    </row>
    <row r="2316" spans="1:45" x14ac:dyDescent="0.3">
      <c r="A2316" s="3" t="s">
        <v>509</v>
      </c>
      <c r="B2316" s="7">
        <v>41807</v>
      </c>
      <c r="C2316" s="5" t="s">
        <v>1307</v>
      </c>
      <c r="D2316" s="6">
        <v>21</v>
      </c>
      <c r="E2316" s="5" t="s">
        <v>1333</v>
      </c>
      <c r="F2316" s="3" t="s">
        <v>136</v>
      </c>
      <c r="G2316" s="3" t="s">
        <v>11</v>
      </c>
      <c r="H2316" s="3" t="s">
        <v>11</v>
      </c>
      <c r="I2316" s="8"/>
      <c r="J2316" s="8"/>
      <c r="K2316" s="8"/>
      <c r="L2316" s="9"/>
      <c r="M2316" s="8"/>
      <c r="N2316" s="8"/>
      <c r="O2316" s="8"/>
      <c r="P2316" s="8"/>
      <c r="Q2316" s="8"/>
      <c r="R2316" s="8"/>
      <c r="S2316" s="8"/>
      <c r="T2316" s="8"/>
      <c r="U2316" s="8"/>
      <c r="V2316" s="8"/>
      <c r="W2316" s="8"/>
      <c r="X2316" s="8"/>
      <c r="Y2316" s="8"/>
      <c r="Z2316" s="8"/>
      <c r="AA2316" s="8"/>
      <c r="AB2316" s="8"/>
      <c r="AC2316" s="8"/>
      <c r="AD2316" s="8"/>
      <c r="AE2316" s="8"/>
      <c r="AF2316" s="8"/>
      <c r="AG2316" s="8"/>
      <c r="AH2316" s="8"/>
      <c r="AI2316" s="3" t="s">
        <v>60</v>
      </c>
      <c r="AJ2316" s="8"/>
      <c r="AK2316" s="8"/>
      <c r="AL2316" s="8"/>
      <c r="AM2316" s="8"/>
      <c r="AN2316" s="8"/>
      <c r="AO2316" s="8"/>
      <c r="AP2316" s="8"/>
      <c r="AQ2316" s="8"/>
      <c r="AR2316" s="8"/>
      <c r="AS2316" s="8"/>
    </row>
    <row r="2317" spans="1:45" x14ac:dyDescent="0.3">
      <c r="A2317" s="3" t="s">
        <v>509</v>
      </c>
      <c r="B2317" s="7">
        <v>41807</v>
      </c>
      <c r="C2317" s="5" t="s">
        <v>1307</v>
      </c>
      <c r="D2317" s="6">
        <v>21</v>
      </c>
      <c r="E2317" s="5" t="s">
        <v>1334</v>
      </c>
      <c r="F2317" s="3" t="s">
        <v>137</v>
      </c>
      <c r="G2317" s="3" t="s">
        <v>11</v>
      </c>
      <c r="H2317" s="3" t="s">
        <v>11</v>
      </c>
      <c r="I2317" s="8"/>
      <c r="J2317" s="8"/>
      <c r="K2317" s="8"/>
      <c r="L2317" s="9"/>
      <c r="M2317" s="8"/>
      <c r="N2317" s="8"/>
      <c r="O2317" s="8"/>
      <c r="P2317" s="8"/>
      <c r="Q2317" s="8"/>
      <c r="R2317" s="8"/>
      <c r="S2317" s="8"/>
      <c r="T2317" s="8"/>
      <c r="U2317" s="8"/>
      <c r="V2317" s="8"/>
      <c r="W2317" s="8"/>
      <c r="X2317" s="8"/>
      <c r="Y2317" s="8"/>
      <c r="Z2317" s="8"/>
      <c r="AA2317" s="8"/>
      <c r="AB2317" s="8"/>
      <c r="AC2317" s="8"/>
      <c r="AD2317" s="8"/>
      <c r="AE2317" s="8"/>
      <c r="AF2317" s="8"/>
      <c r="AG2317" s="8"/>
      <c r="AH2317" s="8"/>
      <c r="AI2317" s="3" t="s">
        <v>60</v>
      </c>
      <c r="AJ2317" s="8"/>
      <c r="AK2317" s="8"/>
      <c r="AL2317" s="8"/>
      <c r="AM2317" s="8"/>
      <c r="AN2317" s="8"/>
      <c r="AO2317" s="8"/>
      <c r="AP2317" s="8"/>
      <c r="AQ2317" s="8"/>
      <c r="AR2317" s="8"/>
      <c r="AS2317" s="8"/>
    </row>
    <row r="2318" spans="1:45" x14ac:dyDescent="0.3">
      <c r="A2318" s="3" t="s">
        <v>509</v>
      </c>
      <c r="B2318" s="7">
        <v>41807</v>
      </c>
      <c r="C2318" s="5" t="s">
        <v>1307</v>
      </c>
      <c r="D2318" s="6">
        <v>22</v>
      </c>
      <c r="E2318" s="5" t="s">
        <v>1335</v>
      </c>
      <c r="F2318" s="3" t="s">
        <v>138</v>
      </c>
      <c r="G2318" s="3" t="s">
        <v>11</v>
      </c>
      <c r="H2318" s="3" t="s">
        <v>11</v>
      </c>
      <c r="I2318" s="3" t="s">
        <v>12</v>
      </c>
      <c r="J2318" s="8"/>
      <c r="K2318" s="8"/>
      <c r="L2318" s="9"/>
      <c r="M2318" s="8"/>
      <c r="N2318" s="8"/>
      <c r="O2318" s="8"/>
      <c r="P2318" s="8"/>
      <c r="Q2318" s="8"/>
      <c r="R2318" s="8"/>
      <c r="S2318" s="8"/>
      <c r="T2318" s="8"/>
      <c r="U2318" s="8"/>
      <c r="V2318" s="8"/>
      <c r="W2318" s="8"/>
      <c r="X2318" s="8"/>
      <c r="Y2318" s="8"/>
      <c r="Z2318" s="8"/>
      <c r="AA2318" s="8"/>
      <c r="AB2318" s="8"/>
      <c r="AC2318" s="8"/>
      <c r="AD2318" s="8"/>
      <c r="AE2318" s="8"/>
      <c r="AF2318" s="8"/>
      <c r="AG2318" s="8"/>
      <c r="AH2318" s="8"/>
      <c r="AI2318" s="3" t="s">
        <v>60</v>
      </c>
      <c r="AJ2318" s="8"/>
      <c r="AK2318" s="8"/>
      <c r="AL2318" s="8"/>
      <c r="AM2318" s="8"/>
      <c r="AN2318" s="8"/>
      <c r="AO2318" s="8"/>
      <c r="AP2318" s="8"/>
      <c r="AQ2318" s="8"/>
      <c r="AR2318" s="8"/>
      <c r="AS2318" s="8"/>
    </row>
    <row r="2319" spans="1:45" x14ac:dyDescent="0.3">
      <c r="A2319" s="3" t="s">
        <v>509</v>
      </c>
      <c r="B2319" s="7">
        <v>41807</v>
      </c>
      <c r="C2319" s="5" t="s">
        <v>1307</v>
      </c>
      <c r="D2319" s="6">
        <v>22</v>
      </c>
      <c r="E2319" s="5" t="s">
        <v>1336</v>
      </c>
      <c r="F2319" s="3" t="s">
        <v>141</v>
      </c>
      <c r="G2319" s="3" t="s">
        <v>11</v>
      </c>
      <c r="H2319" s="3" t="s">
        <v>11</v>
      </c>
      <c r="I2319" s="3" t="s">
        <v>12</v>
      </c>
      <c r="J2319" s="8"/>
      <c r="K2319" s="8"/>
      <c r="L2319" s="9"/>
      <c r="M2319" s="8"/>
      <c r="N2319" s="8"/>
      <c r="O2319" s="8"/>
      <c r="P2319" s="8"/>
      <c r="Q2319" s="8"/>
      <c r="R2319" s="8"/>
      <c r="S2319" s="8"/>
      <c r="T2319" s="8"/>
      <c r="U2319" s="8"/>
      <c r="V2319" s="8"/>
      <c r="W2319" s="8"/>
      <c r="X2319" s="8"/>
      <c r="Y2319" s="8"/>
      <c r="Z2319" s="8"/>
      <c r="AA2319" s="8"/>
      <c r="AB2319" s="8"/>
      <c r="AC2319" s="8"/>
      <c r="AD2319" s="8"/>
      <c r="AE2319" s="8"/>
      <c r="AF2319" s="8"/>
      <c r="AG2319" s="8"/>
      <c r="AH2319" s="8"/>
      <c r="AI2319" s="3" t="s">
        <v>60</v>
      </c>
      <c r="AJ2319" s="8"/>
      <c r="AK2319" s="8"/>
      <c r="AL2319" s="8"/>
      <c r="AM2319" s="8"/>
      <c r="AN2319" s="8"/>
      <c r="AO2319" s="8"/>
      <c r="AP2319" s="8"/>
      <c r="AQ2319" s="8"/>
      <c r="AR2319" s="8"/>
      <c r="AS2319" s="8"/>
    </row>
    <row r="2320" spans="1:45" x14ac:dyDescent="0.3">
      <c r="A2320" s="3" t="s">
        <v>509</v>
      </c>
      <c r="B2320" s="7">
        <v>41807</v>
      </c>
      <c r="C2320" s="5" t="s">
        <v>1307</v>
      </c>
      <c r="D2320" s="6">
        <v>23</v>
      </c>
      <c r="E2320" s="5" t="s">
        <v>1337</v>
      </c>
      <c r="F2320" s="3" t="s">
        <v>142</v>
      </c>
      <c r="G2320" s="3" t="s">
        <v>11</v>
      </c>
      <c r="H2320" s="3" t="s">
        <v>11</v>
      </c>
      <c r="I2320" s="8"/>
      <c r="J2320" s="8"/>
      <c r="K2320" s="8"/>
      <c r="L2320" s="9"/>
      <c r="M2320" s="8"/>
      <c r="N2320" s="8"/>
      <c r="O2320" s="8"/>
      <c r="P2320" s="8"/>
      <c r="Q2320" s="8"/>
      <c r="R2320" s="8"/>
      <c r="S2320" s="8"/>
      <c r="T2320" s="8"/>
      <c r="U2320" s="8"/>
      <c r="V2320" s="8"/>
      <c r="W2320" s="8"/>
      <c r="X2320" s="8"/>
      <c r="Y2320" s="8"/>
      <c r="Z2320" s="8"/>
      <c r="AA2320" s="8"/>
      <c r="AB2320" s="8"/>
      <c r="AC2320" s="8"/>
      <c r="AD2320" s="8"/>
      <c r="AE2320" s="8"/>
      <c r="AF2320" s="8"/>
      <c r="AG2320" s="8"/>
      <c r="AH2320" s="8"/>
      <c r="AI2320" s="3" t="s">
        <v>60</v>
      </c>
      <c r="AJ2320" s="8"/>
      <c r="AK2320" s="8"/>
      <c r="AL2320" s="8"/>
      <c r="AM2320" s="8"/>
      <c r="AN2320" s="8"/>
      <c r="AO2320" s="8"/>
      <c r="AP2320" s="8"/>
      <c r="AQ2320" s="8"/>
      <c r="AR2320" s="8"/>
      <c r="AS2320" s="8"/>
    </row>
    <row r="2321" spans="1:45" x14ac:dyDescent="0.3">
      <c r="A2321" s="3" t="s">
        <v>509</v>
      </c>
      <c r="B2321" s="7">
        <v>41807</v>
      </c>
      <c r="C2321" s="5" t="s">
        <v>1307</v>
      </c>
      <c r="D2321" s="6">
        <v>23</v>
      </c>
      <c r="E2321" s="5" t="s">
        <v>1338</v>
      </c>
      <c r="F2321" s="3" t="s">
        <v>143</v>
      </c>
      <c r="G2321" s="3" t="s">
        <v>13</v>
      </c>
      <c r="H2321" s="3" t="s">
        <v>14</v>
      </c>
      <c r="I2321" s="8"/>
      <c r="J2321" s="3" t="s">
        <v>24</v>
      </c>
      <c r="K2321" s="3" t="s">
        <v>15</v>
      </c>
      <c r="L2321" s="3" t="s">
        <v>1186</v>
      </c>
      <c r="M2321" s="8"/>
      <c r="N2321" s="8"/>
      <c r="O2321" s="8"/>
      <c r="P2321" s="8"/>
      <c r="Q2321" s="8"/>
      <c r="R2321" s="8"/>
      <c r="S2321" s="8"/>
      <c r="T2321" s="8"/>
      <c r="U2321" s="8"/>
      <c r="V2321" s="8"/>
      <c r="W2321" s="8"/>
      <c r="X2321" s="8"/>
      <c r="Y2321" s="8"/>
      <c r="Z2321" s="8"/>
      <c r="AA2321" s="8"/>
      <c r="AB2321" s="8"/>
      <c r="AC2321" s="8"/>
      <c r="AD2321" s="8"/>
      <c r="AE2321" s="8"/>
      <c r="AF2321" s="8"/>
      <c r="AG2321" s="8"/>
      <c r="AH2321" s="3" t="s">
        <v>61</v>
      </c>
      <c r="AI2321" s="3" t="s">
        <v>60</v>
      </c>
      <c r="AJ2321" s="8"/>
      <c r="AK2321" s="8"/>
      <c r="AL2321" s="8"/>
      <c r="AM2321" s="8"/>
      <c r="AN2321" s="8"/>
      <c r="AO2321" s="8"/>
      <c r="AP2321" s="8"/>
      <c r="AQ2321" s="8"/>
      <c r="AR2321" s="8"/>
      <c r="AS2321" s="8"/>
    </row>
    <row r="2322" spans="1:45" x14ac:dyDescent="0.3">
      <c r="A2322" s="3" t="s">
        <v>509</v>
      </c>
      <c r="B2322" s="7">
        <v>41807</v>
      </c>
      <c r="C2322" s="5" t="s">
        <v>1307</v>
      </c>
      <c r="D2322" s="6">
        <v>24</v>
      </c>
      <c r="E2322" s="5" t="s">
        <v>1339</v>
      </c>
      <c r="F2322" s="3" t="s">
        <v>144</v>
      </c>
      <c r="G2322" s="3" t="s">
        <v>11</v>
      </c>
      <c r="H2322" s="3" t="s">
        <v>11</v>
      </c>
      <c r="I2322" s="8"/>
      <c r="J2322" s="8"/>
      <c r="K2322" s="8"/>
      <c r="L2322" s="9"/>
      <c r="M2322" s="8"/>
      <c r="N2322" s="8"/>
      <c r="O2322" s="8"/>
      <c r="P2322" s="8"/>
      <c r="Q2322" s="8"/>
      <c r="R2322" s="8"/>
      <c r="S2322" s="8"/>
      <c r="T2322" s="8"/>
      <c r="U2322" s="8"/>
      <c r="V2322" s="8"/>
      <c r="W2322" s="8"/>
      <c r="X2322" s="8"/>
      <c r="Y2322" s="8"/>
      <c r="Z2322" s="8"/>
      <c r="AA2322" s="8"/>
      <c r="AB2322" s="8"/>
      <c r="AC2322" s="8"/>
      <c r="AD2322" s="8"/>
      <c r="AE2322" s="8"/>
      <c r="AF2322" s="8"/>
      <c r="AG2322" s="8"/>
      <c r="AH2322" s="8"/>
      <c r="AI2322" s="3" t="s">
        <v>60</v>
      </c>
      <c r="AJ2322" s="8"/>
      <c r="AK2322" s="8"/>
      <c r="AL2322" s="8"/>
      <c r="AM2322" s="8"/>
      <c r="AN2322" s="8"/>
      <c r="AO2322" s="8"/>
      <c r="AP2322" s="8"/>
      <c r="AQ2322" s="8"/>
      <c r="AR2322" s="8"/>
      <c r="AS2322" s="8"/>
    </row>
    <row r="2323" spans="1:45" x14ac:dyDescent="0.3">
      <c r="A2323" s="3" t="s">
        <v>509</v>
      </c>
      <c r="B2323" s="7">
        <v>41807</v>
      </c>
      <c r="C2323" s="5" t="s">
        <v>1307</v>
      </c>
      <c r="D2323" s="6">
        <v>24</v>
      </c>
      <c r="E2323" s="5" t="s">
        <v>1340</v>
      </c>
      <c r="F2323" s="3" t="s">
        <v>145</v>
      </c>
      <c r="G2323" s="3" t="s">
        <v>11</v>
      </c>
      <c r="H2323" s="3" t="s">
        <v>11</v>
      </c>
      <c r="I2323" s="8"/>
      <c r="J2323" s="8"/>
      <c r="K2323" s="8"/>
      <c r="L2323" s="9"/>
      <c r="M2323" s="8"/>
      <c r="N2323" s="8"/>
      <c r="O2323" s="8"/>
      <c r="P2323" s="8"/>
      <c r="Q2323" s="8"/>
      <c r="R2323" s="8"/>
      <c r="S2323" s="8"/>
      <c r="T2323" s="8"/>
      <c r="U2323" s="8"/>
      <c r="V2323" s="8"/>
      <c r="W2323" s="8"/>
      <c r="X2323" s="8"/>
      <c r="Y2323" s="8"/>
      <c r="Z2323" s="8"/>
      <c r="AA2323" s="8"/>
      <c r="AB2323" s="8"/>
      <c r="AC2323" s="8"/>
      <c r="AD2323" s="8"/>
      <c r="AE2323" s="8"/>
      <c r="AF2323" s="8"/>
      <c r="AG2323" s="8"/>
      <c r="AH2323" s="8"/>
      <c r="AI2323" s="3" t="s">
        <v>60</v>
      </c>
      <c r="AJ2323" s="8"/>
      <c r="AK2323" s="8"/>
      <c r="AL2323" s="8"/>
      <c r="AM2323" s="8"/>
      <c r="AN2323" s="8"/>
      <c r="AO2323" s="8"/>
      <c r="AP2323" s="8"/>
      <c r="AQ2323" s="8"/>
      <c r="AR2323" s="8"/>
      <c r="AS2323" s="8"/>
    </row>
    <row r="2324" spans="1:45" x14ac:dyDescent="0.3">
      <c r="A2324" s="3" t="s">
        <v>509</v>
      </c>
      <c r="B2324" s="7">
        <v>41807</v>
      </c>
      <c r="C2324" s="5" t="s">
        <v>1307</v>
      </c>
      <c r="D2324" s="6">
        <v>25</v>
      </c>
      <c r="E2324" s="5" t="s">
        <v>1341</v>
      </c>
      <c r="F2324" s="3" t="s">
        <v>146</v>
      </c>
      <c r="G2324" s="3" t="s">
        <v>11</v>
      </c>
      <c r="H2324" s="3" t="s">
        <v>11</v>
      </c>
      <c r="I2324" s="8"/>
      <c r="J2324" s="8"/>
      <c r="K2324" s="8"/>
      <c r="L2324" s="9"/>
      <c r="M2324" s="8"/>
      <c r="N2324" s="8"/>
      <c r="O2324" s="8"/>
      <c r="P2324" s="8"/>
      <c r="Q2324" s="8"/>
      <c r="R2324" s="8"/>
      <c r="S2324" s="8"/>
      <c r="T2324" s="8"/>
      <c r="U2324" s="8"/>
      <c r="V2324" s="8"/>
      <c r="W2324" s="8"/>
      <c r="X2324" s="8"/>
      <c r="Y2324" s="8"/>
      <c r="Z2324" s="8"/>
      <c r="AA2324" s="8"/>
      <c r="AB2324" s="8"/>
      <c r="AC2324" s="8"/>
      <c r="AD2324" s="8"/>
      <c r="AE2324" s="8"/>
      <c r="AF2324" s="8"/>
      <c r="AG2324" s="8"/>
      <c r="AH2324" s="8"/>
      <c r="AI2324" s="3" t="s">
        <v>118</v>
      </c>
      <c r="AJ2324" s="8"/>
      <c r="AK2324" s="8"/>
      <c r="AL2324" s="8"/>
      <c r="AM2324" s="8"/>
      <c r="AN2324" s="8"/>
      <c r="AO2324" s="8"/>
      <c r="AP2324" s="8"/>
      <c r="AQ2324" s="8"/>
      <c r="AR2324" s="8"/>
      <c r="AS2324" s="8"/>
    </row>
    <row r="2325" spans="1:45" x14ac:dyDescent="0.3">
      <c r="A2325" s="3" t="s">
        <v>509</v>
      </c>
      <c r="B2325" s="7">
        <v>41807</v>
      </c>
      <c r="C2325" s="5" t="s">
        <v>1307</v>
      </c>
      <c r="D2325" s="6">
        <v>25</v>
      </c>
      <c r="E2325" s="5" t="s">
        <v>1342</v>
      </c>
      <c r="F2325" s="3" t="s">
        <v>147</v>
      </c>
      <c r="G2325" s="3" t="s">
        <v>11</v>
      </c>
      <c r="H2325" s="3" t="s">
        <v>11</v>
      </c>
      <c r="I2325" s="8"/>
      <c r="J2325" s="8"/>
      <c r="K2325" s="8"/>
      <c r="L2325" s="9"/>
      <c r="M2325" s="8"/>
      <c r="N2325" s="8"/>
      <c r="O2325" s="8"/>
      <c r="P2325" s="8"/>
      <c r="Q2325" s="8"/>
      <c r="R2325" s="8"/>
      <c r="S2325" s="8"/>
      <c r="T2325" s="8"/>
      <c r="U2325" s="8"/>
      <c r="V2325" s="8"/>
      <c r="W2325" s="8"/>
      <c r="X2325" s="8"/>
      <c r="Y2325" s="8"/>
      <c r="Z2325" s="8"/>
      <c r="AA2325" s="8"/>
      <c r="AB2325" s="8"/>
      <c r="AC2325" s="8"/>
      <c r="AD2325" s="8"/>
      <c r="AE2325" s="8"/>
      <c r="AF2325" s="8"/>
      <c r="AG2325" s="8"/>
      <c r="AH2325" s="8"/>
      <c r="AI2325" s="3" t="s">
        <v>118</v>
      </c>
      <c r="AJ2325" s="8"/>
      <c r="AK2325" s="8"/>
      <c r="AL2325" s="8"/>
      <c r="AM2325" s="8"/>
      <c r="AN2325" s="8"/>
      <c r="AO2325" s="8"/>
      <c r="AP2325" s="8"/>
      <c r="AQ2325" s="8"/>
      <c r="AR2325" s="8"/>
      <c r="AS2325" s="8"/>
    </row>
    <row r="2326" spans="1:45" x14ac:dyDescent="0.3">
      <c r="A2326" s="3" t="s">
        <v>509</v>
      </c>
      <c r="B2326" s="7">
        <v>41807</v>
      </c>
      <c r="C2326" s="5" t="s">
        <v>1307</v>
      </c>
      <c r="D2326" s="6">
        <v>26</v>
      </c>
      <c r="E2326" s="5" t="s">
        <v>1343</v>
      </c>
      <c r="F2326" s="3" t="s">
        <v>148</v>
      </c>
      <c r="G2326" s="3" t="s">
        <v>13</v>
      </c>
      <c r="H2326" s="3" t="s">
        <v>14</v>
      </c>
      <c r="I2326" s="8"/>
      <c r="J2326" s="3" t="s">
        <v>44</v>
      </c>
      <c r="K2326" s="3" t="s">
        <v>17</v>
      </c>
      <c r="L2326" s="3" t="s">
        <v>1199</v>
      </c>
      <c r="M2326" s="3" t="s">
        <v>25</v>
      </c>
      <c r="N2326" s="3" t="s">
        <v>19</v>
      </c>
      <c r="O2326" s="3" t="s">
        <v>196</v>
      </c>
      <c r="P2326" s="8">
        <v>32.9</v>
      </c>
      <c r="Q2326" s="8"/>
      <c r="R2326" s="8"/>
      <c r="S2326" s="8">
        <v>130.19999999999999</v>
      </c>
      <c r="T2326" s="8">
        <v>81.5</v>
      </c>
      <c r="U2326" s="8"/>
      <c r="V2326" s="8"/>
      <c r="W2326" s="8">
        <v>18</v>
      </c>
      <c r="X2326" s="8">
        <v>117</v>
      </c>
      <c r="Y2326" s="8">
        <v>99</v>
      </c>
      <c r="Z2326" s="8"/>
      <c r="AA2326" s="8"/>
      <c r="AB2326" s="8"/>
      <c r="AC2326" s="8"/>
      <c r="AD2326" s="8">
        <v>0</v>
      </c>
      <c r="AE2326" s="8"/>
      <c r="AF2326" s="8"/>
      <c r="AG2326" s="8"/>
      <c r="AH2326" s="3" t="s">
        <v>118</v>
      </c>
      <c r="AI2326" s="3" t="s">
        <v>118</v>
      </c>
      <c r="AJ2326" s="3" t="s">
        <v>215</v>
      </c>
      <c r="AK2326" s="8"/>
      <c r="AL2326" s="8"/>
      <c r="AM2326" s="8"/>
      <c r="AN2326" s="8"/>
      <c r="AO2326" s="8"/>
      <c r="AP2326" s="8"/>
      <c r="AQ2326" s="8"/>
      <c r="AR2326" s="8"/>
      <c r="AS2326" s="8"/>
    </row>
    <row r="2327" spans="1:45" x14ac:dyDescent="0.3">
      <c r="A2327" s="3" t="s">
        <v>509</v>
      </c>
      <c r="B2327" s="7">
        <v>41807</v>
      </c>
      <c r="C2327" s="5" t="s">
        <v>1307</v>
      </c>
      <c r="D2327" s="6">
        <v>26</v>
      </c>
      <c r="E2327" s="5" t="s">
        <v>1344</v>
      </c>
      <c r="F2327" s="3" t="s">
        <v>149</v>
      </c>
      <c r="G2327" s="3" t="s">
        <v>13</v>
      </c>
      <c r="H2327" s="3" t="s">
        <v>14</v>
      </c>
      <c r="I2327" s="8"/>
      <c r="J2327" s="3" t="s">
        <v>44</v>
      </c>
      <c r="K2327" s="3" t="s">
        <v>17</v>
      </c>
      <c r="L2327" s="3" t="s">
        <v>884</v>
      </c>
      <c r="M2327" s="3" t="s">
        <v>18</v>
      </c>
      <c r="N2327" s="3" t="s">
        <v>19</v>
      </c>
      <c r="O2327" s="3" t="s">
        <v>216</v>
      </c>
      <c r="P2327" s="8">
        <v>28.1</v>
      </c>
      <c r="Q2327" s="8"/>
      <c r="R2327" s="8"/>
      <c r="S2327" s="8">
        <v>138.5</v>
      </c>
      <c r="T2327" s="8">
        <v>99.3</v>
      </c>
      <c r="U2327" s="8"/>
      <c r="V2327" s="8"/>
      <c r="W2327" s="8">
        <v>18</v>
      </c>
      <c r="X2327" s="8">
        <v>122</v>
      </c>
      <c r="Y2327" s="8">
        <v>104</v>
      </c>
      <c r="Z2327" s="8">
        <v>37</v>
      </c>
      <c r="AA2327" s="8"/>
      <c r="AB2327" s="8"/>
      <c r="AC2327" s="8"/>
      <c r="AD2327" s="8">
        <v>352</v>
      </c>
      <c r="AE2327" s="8">
        <v>219</v>
      </c>
      <c r="AF2327" s="8"/>
      <c r="AG2327" s="8"/>
      <c r="AH2327" s="3" t="s">
        <v>118</v>
      </c>
      <c r="AI2327" s="3" t="s">
        <v>118</v>
      </c>
      <c r="AJ2327" s="3" t="s">
        <v>217</v>
      </c>
      <c r="AK2327" s="8"/>
      <c r="AL2327" s="8"/>
      <c r="AM2327" s="8"/>
      <c r="AN2327" s="8"/>
      <c r="AO2327" s="8"/>
      <c r="AP2327" s="8"/>
      <c r="AQ2327" s="8"/>
      <c r="AR2327" s="8"/>
      <c r="AS2327" s="8"/>
    </row>
    <row r="2328" spans="1:45" x14ac:dyDescent="0.3">
      <c r="A2328" s="3" t="s">
        <v>509</v>
      </c>
      <c r="B2328" s="7">
        <v>41807</v>
      </c>
      <c r="C2328" s="5" t="s">
        <v>1307</v>
      </c>
      <c r="D2328" s="6">
        <v>27</v>
      </c>
      <c r="E2328" s="5" t="s">
        <v>1345</v>
      </c>
      <c r="F2328" s="3" t="s">
        <v>150</v>
      </c>
      <c r="G2328" s="3" t="s">
        <v>11</v>
      </c>
      <c r="H2328" s="3" t="s">
        <v>11</v>
      </c>
      <c r="I2328" s="8"/>
      <c r="J2328" s="8"/>
      <c r="K2328" s="8"/>
      <c r="L2328" s="9"/>
      <c r="M2328" s="8"/>
      <c r="N2328" s="8"/>
      <c r="O2328" s="8"/>
      <c r="P2328" s="8"/>
      <c r="Q2328" s="8"/>
      <c r="R2328" s="8"/>
      <c r="S2328" s="8"/>
      <c r="T2328" s="8"/>
      <c r="U2328" s="8"/>
      <c r="V2328" s="8"/>
      <c r="W2328" s="8"/>
      <c r="X2328" s="8"/>
      <c r="Y2328" s="8"/>
      <c r="Z2328" s="8"/>
      <c r="AA2328" s="8"/>
      <c r="AB2328" s="8"/>
      <c r="AC2328" s="8"/>
      <c r="AD2328" s="8"/>
      <c r="AE2328" s="8"/>
      <c r="AF2328" s="8"/>
      <c r="AG2328" s="8"/>
      <c r="AH2328" s="8"/>
      <c r="AI2328" s="3" t="s">
        <v>118</v>
      </c>
      <c r="AJ2328" s="8"/>
      <c r="AK2328" s="8"/>
      <c r="AL2328" s="8"/>
      <c r="AM2328" s="8"/>
      <c r="AN2328" s="8"/>
      <c r="AO2328" s="8"/>
      <c r="AP2328" s="8"/>
      <c r="AQ2328" s="8"/>
      <c r="AR2328" s="8"/>
      <c r="AS2328" s="8"/>
    </row>
    <row r="2329" spans="1:45" x14ac:dyDescent="0.3">
      <c r="A2329" s="3" t="s">
        <v>509</v>
      </c>
      <c r="B2329" s="7">
        <v>41807</v>
      </c>
      <c r="C2329" s="5" t="s">
        <v>1307</v>
      </c>
      <c r="D2329" s="6">
        <v>27</v>
      </c>
      <c r="E2329" s="5" t="s">
        <v>1346</v>
      </c>
      <c r="F2329" s="3" t="s">
        <v>151</v>
      </c>
      <c r="G2329" s="3" t="s">
        <v>11</v>
      </c>
      <c r="H2329" s="3" t="s">
        <v>11</v>
      </c>
      <c r="I2329" s="8"/>
      <c r="J2329" s="8"/>
      <c r="K2329" s="8"/>
      <c r="L2329" s="9"/>
      <c r="M2329" s="8"/>
      <c r="N2329" s="8"/>
      <c r="O2329" s="8"/>
      <c r="P2329" s="8"/>
      <c r="Q2329" s="8"/>
      <c r="R2329" s="8"/>
      <c r="S2329" s="8"/>
      <c r="T2329" s="8"/>
      <c r="U2329" s="8"/>
      <c r="V2329" s="8"/>
      <c r="W2329" s="8"/>
      <c r="X2329" s="8"/>
      <c r="Y2329" s="8"/>
      <c r="Z2329" s="8"/>
      <c r="AA2329" s="8"/>
      <c r="AB2329" s="8"/>
      <c r="AC2329" s="8"/>
      <c r="AD2329" s="8"/>
      <c r="AE2329" s="8"/>
      <c r="AF2329" s="8"/>
      <c r="AG2329" s="8"/>
      <c r="AH2329" s="8"/>
      <c r="AI2329" s="3" t="s">
        <v>118</v>
      </c>
      <c r="AJ2329" s="8"/>
      <c r="AK2329" s="8"/>
      <c r="AL2329" s="8"/>
      <c r="AM2329" s="8"/>
      <c r="AN2329" s="8"/>
      <c r="AO2329" s="8"/>
      <c r="AP2329" s="8"/>
      <c r="AQ2329" s="8"/>
      <c r="AR2329" s="8"/>
      <c r="AS2329" s="8"/>
    </row>
    <row r="2330" spans="1:45" x14ac:dyDescent="0.3">
      <c r="A2330" s="3" t="s">
        <v>509</v>
      </c>
      <c r="B2330" s="7">
        <v>41807</v>
      </c>
      <c r="C2330" s="5" t="s">
        <v>1307</v>
      </c>
      <c r="D2330" s="6">
        <v>28</v>
      </c>
      <c r="E2330" s="5" t="s">
        <v>1347</v>
      </c>
      <c r="F2330" s="3" t="s">
        <v>152</v>
      </c>
      <c r="G2330" s="3" t="s">
        <v>11</v>
      </c>
      <c r="H2330" s="3" t="s">
        <v>11</v>
      </c>
      <c r="I2330" s="8"/>
      <c r="J2330" s="8"/>
      <c r="K2330" s="8"/>
      <c r="L2330" s="9"/>
      <c r="M2330" s="8"/>
      <c r="N2330" s="8"/>
      <c r="O2330" s="8"/>
      <c r="P2330" s="8"/>
      <c r="Q2330" s="8"/>
      <c r="R2330" s="8"/>
      <c r="S2330" s="8"/>
      <c r="T2330" s="8"/>
      <c r="U2330" s="8"/>
      <c r="V2330" s="8"/>
      <c r="W2330" s="8"/>
      <c r="X2330" s="8"/>
      <c r="Y2330" s="8"/>
      <c r="Z2330" s="8"/>
      <c r="AA2330" s="8"/>
      <c r="AB2330" s="8"/>
      <c r="AC2330" s="8"/>
      <c r="AD2330" s="8"/>
      <c r="AE2330" s="8"/>
      <c r="AF2330" s="8"/>
      <c r="AG2330" s="8"/>
      <c r="AH2330" s="8"/>
      <c r="AI2330" s="3" t="s">
        <v>118</v>
      </c>
      <c r="AJ2330" s="8"/>
      <c r="AK2330" s="8"/>
      <c r="AL2330" s="8"/>
      <c r="AM2330" s="8"/>
      <c r="AN2330" s="8"/>
      <c r="AO2330" s="8"/>
      <c r="AP2330" s="8"/>
      <c r="AQ2330" s="8"/>
      <c r="AR2330" s="8"/>
      <c r="AS2330" s="8"/>
    </row>
    <row r="2331" spans="1:45" x14ac:dyDescent="0.3">
      <c r="A2331" s="3" t="s">
        <v>509</v>
      </c>
      <c r="B2331" s="7">
        <v>41807</v>
      </c>
      <c r="C2331" s="5" t="s">
        <v>1307</v>
      </c>
      <c r="D2331" s="6">
        <v>28</v>
      </c>
      <c r="E2331" s="5" t="s">
        <v>1348</v>
      </c>
      <c r="F2331" s="3" t="s">
        <v>153</v>
      </c>
      <c r="G2331" s="3" t="s">
        <v>11</v>
      </c>
      <c r="H2331" s="3" t="s">
        <v>11</v>
      </c>
      <c r="I2331" s="8"/>
      <c r="J2331" s="8"/>
      <c r="K2331" s="8"/>
      <c r="L2331" s="9"/>
      <c r="M2331" s="8"/>
      <c r="N2331" s="8"/>
      <c r="O2331" s="8"/>
      <c r="P2331" s="8"/>
      <c r="Q2331" s="8"/>
      <c r="R2331" s="8"/>
      <c r="S2331" s="8"/>
      <c r="T2331" s="8"/>
      <c r="U2331" s="8"/>
      <c r="V2331" s="8"/>
      <c r="W2331" s="8"/>
      <c r="X2331" s="8"/>
      <c r="Y2331" s="8"/>
      <c r="Z2331" s="8"/>
      <c r="AA2331" s="8"/>
      <c r="AB2331" s="8"/>
      <c r="AC2331" s="8"/>
      <c r="AD2331" s="8"/>
      <c r="AE2331" s="8"/>
      <c r="AF2331" s="8"/>
      <c r="AG2331" s="8"/>
      <c r="AH2331" s="8"/>
      <c r="AI2331" s="3" t="s">
        <v>118</v>
      </c>
      <c r="AJ2331" s="8"/>
      <c r="AK2331" s="8"/>
      <c r="AL2331" s="8"/>
      <c r="AM2331" s="8"/>
      <c r="AN2331" s="8"/>
      <c r="AO2331" s="8"/>
      <c r="AP2331" s="8"/>
      <c r="AQ2331" s="8"/>
      <c r="AR2331" s="8"/>
      <c r="AS2331" s="8"/>
    </row>
    <row r="2332" spans="1:45" x14ac:dyDescent="0.3">
      <c r="A2332" s="3" t="s">
        <v>509</v>
      </c>
      <c r="B2332" s="7">
        <v>41807</v>
      </c>
      <c r="C2332" s="5" t="s">
        <v>1307</v>
      </c>
      <c r="D2332" s="6">
        <v>29</v>
      </c>
      <c r="E2332" s="5" t="s">
        <v>1349</v>
      </c>
      <c r="F2332" s="3" t="s">
        <v>154</v>
      </c>
      <c r="G2332" s="3" t="s">
        <v>11</v>
      </c>
      <c r="H2332" s="3" t="s">
        <v>11</v>
      </c>
      <c r="I2332" s="8"/>
      <c r="J2332" s="8"/>
      <c r="K2332" s="8"/>
      <c r="L2332" s="9"/>
      <c r="M2332" s="8"/>
      <c r="N2332" s="8"/>
      <c r="O2332" s="8"/>
      <c r="P2332" s="8"/>
      <c r="Q2332" s="8"/>
      <c r="R2332" s="8"/>
      <c r="S2332" s="8"/>
      <c r="T2332" s="8"/>
      <c r="U2332" s="8"/>
      <c r="V2332" s="8"/>
      <c r="W2332" s="8"/>
      <c r="X2332" s="8"/>
      <c r="Y2332" s="8"/>
      <c r="Z2332" s="8"/>
      <c r="AA2332" s="8"/>
      <c r="AB2332" s="8"/>
      <c r="AC2332" s="8"/>
      <c r="AD2332" s="8"/>
      <c r="AE2332" s="8"/>
      <c r="AF2332" s="8"/>
      <c r="AG2332" s="8"/>
      <c r="AH2332" s="8"/>
      <c r="AI2332" s="3" t="s">
        <v>118</v>
      </c>
      <c r="AJ2332" s="8"/>
      <c r="AK2332" s="8"/>
      <c r="AL2332" s="8"/>
      <c r="AM2332" s="8"/>
      <c r="AN2332" s="8"/>
      <c r="AO2332" s="8"/>
      <c r="AP2332" s="8"/>
      <c r="AQ2332" s="8"/>
      <c r="AR2332" s="8"/>
      <c r="AS2332" s="8"/>
    </row>
    <row r="2333" spans="1:45" x14ac:dyDescent="0.3">
      <c r="A2333" s="3" t="s">
        <v>509</v>
      </c>
      <c r="B2333" s="7">
        <v>41807</v>
      </c>
      <c r="C2333" s="5" t="s">
        <v>1307</v>
      </c>
      <c r="D2333" s="6">
        <v>29</v>
      </c>
      <c r="E2333" s="5" t="s">
        <v>1350</v>
      </c>
      <c r="F2333" s="3" t="s">
        <v>155</v>
      </c>
      <c r="G2333" s="3" t="s">
        <v>11</v>
      </c>
      <c r="H2333" s="3" t="s">
        <v>11</v>
      </c>
      <c r="I2333" s="8"/>
      <c r="J2333" s="8"/>
      <c r="K2333" s="8"/>
      <c r="L2333" s="9"/>
      <c r="M2333" s="8"/>
      <c r="N2333" s="8"/>
      <c r="O2333" s="8"/>
      <c r="P2333" s="8"/>
      <c r="Q2333" s="8"/>
      <c r="R2333" s="8"/>
      <c r="S2333" s="8"/>
      <c r="T2333" s="8"/>
      <c r="U2333" s="8"/>
      <c r="V2333" s="8"/>
      <c r="W2333" s="8"/>
      <c r="X2333" s="8"/>
      <c r="Y2333" s="8"/>
      <c r="Z2333" s="8"/>
      <c r="AA2333" s="8"/>
      <c r="AB2333" s="8"/>
      <c r="AC2333" s="8"/>
      <c r="AD2333" s="8"/>
      <c r="AE2333" s="8"/>
      <c r="AF2333" s="8"/>
      <c r="AG2333" s="8"/>
      <c r="AH2333" s="8"/>
      <c r="AI2333" s="3" t="s">
        <v>118</v>
      </c>
      <c r="AJ2333" s="8"/>
      <c r="AK2333" s="8"/>
      <c r="AL2333" s="8"/>
      <c r="AM2333" s="8"/>
      <c r="AN2333" s="8"/>
      <c r="AO2333" s="8"/>
      <c r="AP2333" s="8"/>
      <c r="AQ2333" s="8"/>
      <c r="AR2333" s="8"/>
      <c r="AS2333" s="8"/>
    </row>
    <row r="2334" spans="1:45" x14ac:dyDescent="0.3">
      <c r="A2334" s="3" t="s">
        <v>509</v>
      </c>
      <c r="B2334" s="7">
        <v>41807</v>
      </c>
      <c r="C2334" s="5" t="s">
        <v>1307</v>
      </c>
      <c r="D2334" s="6">
        <v>30</v>
      </c>
      <c r="E2334" s="5" t="s">
        <v>1351</v>
      </c>
      <c r="F2334" s="3" t="s">
        <v>156</v>
      </c>
      <c r="G2334" s="3" t="s">
        <v>11</v>
      </c>
      <c r="H2334" s="3" t="s">
        <v>11</v>
      </c>
      <c r="I2334" s="8"/>
      <c r="J2334" s="8"/>
      <c r="K2334" s="8"/>
      <c r="L2334" s="9"/>
      <c r="M2334" s="8"/>
      <c r="N2334" s="8"/>
      <c r="O2334" s="8"/>
      <c r="P2334" s="8"/>
      <c r="Q2334" s="8"/>
      <c r="R2334" s="8"/>
      <c r="S2334" s="8"/>
      <c r="T2334" s="8"/>
      <c r="U2334" s="8"/>
      <c r="V2334" s="8"/>
      <c r="W2334" s="8"/>
      <c r="X2334" s="8"/>
      <c r="Y2334" s="8"/>
      <c r="Z2334" s="8"/>
      <c r="AA2334" s="8"/>
      <c r="AB2334" s="8"/>
      <c r="AC2334" s="8"/>
      <c r="AD2334" s="8"/>
      <c r="AE2334" s="8"/>
      <c r="AF2334" s="8"/>
      <c r="AG2334" s="8"/>
      <c r="AH2334" s="8"/>
      <c r="AI2334" s="3" t="s">
        <v>118</v>
      </c>
      <c r="AJ2334" s="8"/>
      <c r="AK2334" s="8"/>
      <c r="AL2334" s="8"/>
      <c r="AM2334" s="8"/>
      <c r="AN2334" s="8"/>
      <c r="AO2334" s="8"/>
      <c r="AP2334" s="8"/>
      <c r="AQ2334" s="8"/>
      <c r="AR2334" s="8"/>
      <c r="AS2334" s="8"/>
    </row>
    <row r="2335" spans="1:45" x14ac:dyDescent="0.3">
      <c r="A2335" s="3" t="s">
        <v>509</v>
      </c>
      <c r="B2335" s="7">
        <v>41807</v>
      </c>
      <c r="C2335" s="5" t="s">
        <v>1307</v>
      </c>
      <c r="D2335" s="6">
        <v>30</v>
      </c>
      <c r="E2335" s="5" t="s">
        <v>1352</v>
      </c>
      <c r="F2335" s="3" t="s">
        <v>157</v>
      </c>
      <c r="G2335" s="3" t="s">
        <v>11</v>
      </c>
      <c r="H2335" s="3" t="s">
        <v>11</v>
      </c>
      <c r="I2335" s="8"/>
      <c r="J2335" s="8"/>
      <c r="K2335" s="8"/>
      <c r="L2335" s="9"/>
      <c r="M2335" s="8"/>
      <c r="N2335" s="8"/>
      <c r="O2335" s="8"/>
      <c r="P2335" s="8"/>
      <c r="Q2335" s="8"/>
      <c r="R2335" s="8"/>
      <c r="S2335" s="8"/>
      <c r="T2335" s="8"/>
      <c r="U2335" s="8"/>
      <c r="V2335" s="8"/>
      <c r="W2335" s="8"/>
      <c r="X2335" s="8"/>
      <c r="Y2335" s="8"/>
      <c r="Z2335" s="8"/>
      <c r="AA2335" s="8"/>
      <c r="AB2335" s="8"/>
      <c r="AC2335" s="8"/>
      <c r="AD2335" s="8"/>
      <c r="AE2335" s="8"/>
      <c r="AF2335" s="8"/>
      <c r="AG2335" s="8"/>
      <c r="AH2335" s="8"/>
      <c r="AI2335" s="3" t="s">
        <v>118</v>
      </c>
      <c r="AJ2335" s="8"/>
      <c r="AK2335" s="8"/>
      <c r="AL2335" s="8"/>
      <c r="AM2335" s="8"/>
      <c r="AN2335" s="8"/>
      <c r="AO2335" s="8"/>
      <c r="AP2335" s="8"/>
      <c r="AQ2335" s="8"/>
      <c r="AR2335" s="8"/>
      <c r="AS2335" s="8"/>
    </row>
    <row r="2336" spans="1:45" x14ac:dyDescent="0.3">
      <c r="A2336" s="3" t="s">
        <v>509</v>
      </c>
      <c r="B2336" s="7">
        <v>41807</v>
      </c>
      <c r="C2336" s="5" t="s">
        <v>1307</v>
      </c>
      <c r="D2336" s="6">
        <v>31</v>
      </c>
      <c r="E2336" s="5" t="s">
        <v>1353</v>
      </c>
      <c r="F2336" s="3" t="s">
        <v>158</v>
      </c>
      <c r="G2336" s="3" t="s">
        <v>11</v>
      </c>
      <c r="H2336" s="3" t="s">
        <v>11</v>
      </c>
      <c r="I2336" s="8"/>
      <c r="J2336" s="8"/>
      <c r="K2336" s="8"/>
      <c r="L2336" s="9"/>
      <c r="M2336" s="8"/>
      <c r="N2336" s="8"/>
      <c r="O2336" s="8"/>
      <c r="P2336" s="8"/>
      <c r="Q2336" s="8"/>
      <c r="R2336" s="8"/>
      <c r="S2336" s="8"/>
      <c r="T2336" s="8"/>
      <c r="U2336" s="8"/>
      <c r="V2336" s="8"/>
      <c r="W2336" s="8"/>
      <c r="X2336" s="8"/>
      <c r="Y2336" s="8"/>
      <c r="Z2336" s="8"/>
      <c r="AA2336" s="8"/>
      <c r="AB2336" s="8"/>
      <c r="AC2336" s="8"/>
      <c r="AD2336" s="8"/>
      <c r="AE2336" s="8"/>
      <c r="AF2336" s="8"/>
      <c r="AG2336" s="8"/>
      <c r="AH2336" s="8"/>
      <c r="AI2336" s="3" t="s">
        <v>118</v>
      </c>
      <c r="AJ2336" s="8"/>
      <c r="AK2336" s="8"/>
      <c r="AL2336" s="8"/>
      <c r="AM2336" s="8"/>
      <c r="AN2336" s="8"/>
      <c r="AO2336" s="8"/>
      <c r="AP2336" s="8"/>
      <c r="AQ2336" s="8"/>
      <c r="AR2336" s="8"/>
      <c r="AS2336" s="8"/>
    </row>
    <row r="2337" spans="1:45" x14ac:dyDescent="0.3">
      <c r="A2337" s="3" t="s">
        <v>509</v>
      </c>
      <c r="B2337" s="7">
        <v>41807</v>
      </c>
      <c r="C2337" s="5" t="s">
        <v>1307</v>
      </c>
      <c r="D2337" s="6">
        <v>31</v>
      </c>
      <c r="E2337" s="5" t="s">
        <v>1354</v>
      </c>
      <c r="F2337" s="3" t="s">
        <v>159</v>
      </c>
      <c r="G2337" s="3" t="s">
        <v>11</v>
      </c>
      <c r="H2337" s="3" t="s">
        <v>11</v>
      </c>
      <c r="I2337" s="8"/>
      <c r="J2337" s="8"/>
      <c r="K2337" s="8"/>
      <c r="L2337" s="9"/>
      <c r="M2337" s="8"/>
      <c r="N2337" s="8"/>
      <c r="O2337" s="8"/>
      <c r="P2337" s="8"/>
      <c r="Q2337" s="8"/>
      <c r="R2337" s="8"/>
      <c r="S2337" s="8"/>
      <c r="T2337" s="8"/>
      <c r="U2337" s="8"/>
      <c r="V2337" s="8"/>
      <c r="W2337" s="8"/>
      <c r="X2337" s="8"/>
      <c r="Y2337" s="8"/>
      <c r="Z2337" s="8"/>
      <c r="AA2337" s="8"/>
      <c r="AB2337" s="8"/>
      <c r="AC2337" s="8"/>
      <c r="AD2337" s="8"/>
      <c r="AE2337" s="8"/>
      <c r="AF2337" s="8"/>
      <c r="AG2337" s="8"/>
      <c r="AH2337" s="8"/>
      <c r="AI2337" s="3" t="s">
        <v>118</v>
      </c>
      <c r="AJ2337" s="8"/>
      <c r="AK2337" s="8"/>
      <c r="AL2337" s="8"/>
      <c r="AM2337" s="8"/>
      <c r="AN2337" s="8"/>
      <c r="AO2337" s="8"/>
      <c r="AP2337" s="8"/>
      <c r="AQ2337" s="8"/>
      <c r="AR2337" s="8"/>
      <c r="AS2337" s="8"/>
    </row>
    <row r="2338" spans="1:45" x14ac:dyDescent="0.3">
      <c r="A2338" s="3" t="s">
        <v>509</v>
      </c>
      <c r="B2338" s="7">
        <v>41807</v>
      </c>
      <c r="C2338" s="5" t="s">
        <v>1307</v>
      </c>
      <c r="D2338" s="6">
        <v>32</v>
      </c>
      <c r="E2338" s="5" t="s">
        <v>1355</v>
      </c>
      <c r="F2338" s="3" t="s">
        <v>160</v>
      </c>
      <c r="G2338" s="3" t="s">
        <v>11</v>
      </c>
      <c r="H2338" s="3" t="s">
        <v>11</v>
      </c>
      <c r="I2338" s="8"/>
      <c r="J2338" s="8"/>
      <c r="K2338" s="8"/>
      <c r="L2338" s="9"/>
      <c r="M2338" s="8"/>
      <c r="N2338" s="8"/>
      <c r="O2338" s="8"/>
      <c r="P2338" s="8"/>
      <c r="Q2338" s="8"/>
      <c r="R2338" s="8"/>
      <c r="S2338" s="8"/>
      <c r="T2338" s="8"/>
      <c r="U2338" s="8"/>
      <c r="V2338" s="8"/>
      <c r="W2338" s="8"/>
      <c r="X2338" s="8"/>
      <c r="Y2338" s="8"/>
      <c r="Z2338" s="8"/>
      <c r="AA2338" s="8"/>
      <c r="AB2338" s="8"/>
      <c r="AC2338" s="8"/>
      <c r="AD2338" s="8"/>
      <c r="AE2338" s="8"/>
      <c r="AF2338" s="8"/>
      <c r="AG2338" s="8"/>
      <c r="AH2338" s="8"/>
      <c r="AI2338" s="3" t="s">
        <v>118</v>
      </c>
      <c r="AJ2338" s="8"/>
      <c r="AK2338" s="8"/>
      <c r="AL2338" s="8"/>
      <c r="AM2338" s="8"/>
      <c r="AN2338" s="8"/>
      <c r="AO2338" s="8"/>
      <c r="AP2338" s="8"/>
      <c r="AQ2338" s="8"/>
      <c r="AR2338" s="8"/>
      <c r="AS2338" s="8"/>
    </row>
    <row r="2339" spans="1:45" x14ac:dyDescent="0.3">
      <c r="A2339" s="3" t="s">
        <v>509</v>
      </c>
      <c r="B2339" s="7">
        <v>41807</v>
      </c>
      <c r="C2339" s="5" t="s">
        <v>1307</v>
      </c>
      <c r="D2339" s="6">
        <v>32</v>
      </c>
      <c r="E2339" s="5" t="s">
        <v>1356</v>
      </c>
      <c r="F2339" s="3" t="s">
        <v>161</v>
      </c>
      <c r="G2339" s="3" t="s">
        <v>13</v>
      </c>
      <c r="H2339" s="3" t="s">
        <v>14</v>
      </c>
      <c r="I2339" s="8"/>
      <c r="J2339" s="3" t="s">
        <v>24</v>
      </c>
      <c r="K2339" s="3" t="s">
        <v>17</v>
      </c>
      <c r="L2339" s="3" t="s">
        <v>1200</v>
      </c>
      <c r="M2339" s="3" t="s">
        <v>25</v>
      </c>
      <c r="N2339" s="3" t="s">
        <v>19</v>
      </c>
      <c r="O2339" s="3" t="s">
        <v>218</v>
      </c>
      <c r="P2339" s="8">
        <v>37.799999999999997</v>
      </c>
      <c r="Q2339" s="8">
        <v>22.1</v>
      </c>
      <c r="R2339" s="8">
        <v>13.6</v>
      </c>
      <c r="S2339" s="8"/>
      <c r="T2339" s="8"/>
      <c r="U2339" s="8"/>
      <c r="V2339" s="8"/>
      <c r="W2339" s="8">
        <v>18</v>
      </c>
      <c r="X2339" s="8">
        <v>126</v>
      </c>
      <c r="Y2339" s="8">
        <v>108</v>
      </c>
      <c r="Z2339" s="8">
        <v>76</v>
      </c>
      <c r="AA2339" s="8"/>
      <c r="AB2339" s="8"/>
      <c r="AC2339" s="8">
        <v>2008</v>
      </c>
      <c r="AD2339" s="8">
        <v>354</v>
      </c>
      <c r="AE2339" s="8">
        <v>221</v>
      </c>
      <c r="AF2339" s="8"/>
      <c r="AG2339" s="8"/>
      <c r="AH2339" s="3" t="s">
        <v>118</v>
      </c>
      <c r="AI2339" s="3" t="s">
        <v>118</v>
      </c>
      <c r="AJ2339" s="3" t="s">
        <v>219</v>
      </c>
      <c r="AK2339" s="8"/>
      <c r="AL2339" s="8"/>
      <c r="AM2339" s="8"/>
      <c r="AN2339" s="8"/>
      <c r="AO2339" s="8"/>
      <c r="AP2339" s="8"/>
      <c r="AQ2339" s="8"/>
      <c r="AR2339" s="8"/>
      <c r="AS2339" s="8"/>
    </row>
    <row r="2340" spans="1:45" x14ac:dyDescent="0.3">
      <c r="A2340" s="3" t="s">
        <v>509</v>
      </c>
      <c r="B2340" s="7">
        <v>41807</v>
      </c>
      <c r="C2340" s="5" t="s">
        <v>1307</v>
      </c>
      <c r="D2340" s="6">
        <v>33</v>
      </c>
      <c r="E2340" s="5" t="s">
        <v>1357</v>
      </c>
      <c r="F2340" s="3" t="s">
        <v>162</v>
      </c>
      <c r="G2340" s="3" t="s">
        <v>11</v>
      </c>
      <c r="H2340" s="3" t="s">
        <v>11</v>
      </c>
      <c r="I2340" s="8"/>
      <c r="J2340" s="8"/>
      <c r="K2340" s="8"/>
      <c r="L2340" s="9"/>
      <c r="M2340" s="8"/>
      <c r="N2340" s="8"/>
      <c r="O2340" s="8"/>
      <c r="P2340" s="8"/>
      <c r="Q2340" s="8"/>
      <c r="R2340" s="8"/>
      <c r="S2340" s="8"/>
      <c r="T2340" s="8"/>
      <c r="U2340" s="8"/>
      <c r="V2340" s="8"/>
      <c r="W2340" s="8"/>
      <c r="X2340" s="8"/>
      <c r="Y2340" s="8"/>
      <c r="Z2340" s="8"/>
      <c r="AA2340" s="8"/>
      <c r="AB2340" s="8"/>
      <c r="AC2340" s="8"/>
      <c r="AD2340" s="8"/>
      <c r="AE2340" s="8"/>
      <c r="AF2340" s="8"/>
      <c r="AG2340" s="8"/>
      <c r="AH2340" s="8"/>
      <c r="AI2340" s="3" t="s">
        <v>118</v>
      </c>
      <c r="AJ2340" s="8"/>
      <c r="AK2340" s="8"/>
      <c r="AL2340" s="8"/>
      <c r="AM2340" s="8"/>
      <c r="AN2340" s="8"/>
      <c r="AO2340" s="8"/>
      <c r="AP2340" s="8"/>
      <c r="AQ2340" s="8"/>
      <c r="AR2340" s="8"/>
      <c r="AS2340" s="8"/>
    </row>
    <row r="2341" spans="1:45" x14ac:dyDescent="0.3">
      <c r="A2341" s="3" t="s">
        <v>509</v>
      </c>
      <c r="B2341" s="7">
        <v>41807</v>
      </c>
      <c r="C2341" s="5" t="s">
        <v>1307</v>
      </c>
      <c r="D2341" s="6">
        <v>33</v>
      </c>
      <c r="E2341" s="5" t="s">
        <v>1358</v>
      </c>
      <c r="F2341" s="3" t="s">
        <v>163</v>
      </c>
      <c r="G2341" s="3" t="s">
        <v>11</v>
      </c>
      <c r="H2341" s="3" t="s">
        <v>11</v>
      </c>
      <c r="I2341" s="8"/>
      <c r="J2341" s="8"/>
      <c r="K2341" s="8"/>
      <c r="L2341" s="9"/>
      <c r="M2341" s="8"/>
      <c r="N2341" s="8"/>
      <c r="O2341" s="8"/>
      <c r="P2341" s="8"/>
      <c r="Q2341" s="8"/>
      <c r="R2341" s="8"/>
      <c r="S2341" s="8"/>
      <c r="T2341" s="8"/>
      <c r="U2341" s="8"/>
      <c r="V2341" s="8"/>
      <c r="W2341" s="8"/>
      <c r="X2341" s="8"/>
      <c r="Y2341" s="8"/>
      <c r="Z2341" s="8"/>
      <c r="AA2341" s="8"/>
      <c r="AB2341" s="8"/>
      <c r="AC2341" s="8"/>
      <c r="AD2341" s="8"/>
      <c r="AE2341" s="8"/>
      <c r="AF2341" s="8"/>
      <c r="AG2341" s="8"/>
      <c r="AH2341" s="8"/>
      <c r="AI2341" s="3" t="s">
        <v>118</v>
      </c>
      <c r="AJ2341" s="8"/>
      <c r="AK2341" s="8"/>
      <c r="AL2341" s="8"/>
      <c r="AM2341" s="8"/>
      <c r="AN2341" s="8"/>
      <c r="AO2341" s="8"/>
      <c r="AP2341" s="8"/>
      <c r="AQ2341" s="8"/>
      <c r="AR2341" s="8"/>
      <c r="AS2341" s="8"/>
    </row>
    <row r="2342" spans="1:45" x14ac:dyDescent="0.3">
      <c r="A2342" s="3" t="s">
        <v>509</v>
      </c>
      <c r="B2342" s="7">
        <v>41807</v>
      </c>
      <c r="C2342" s="5" t="s">
        <v>1307</v>
      </c>
      <c r="D2342" s="6">
        <v>34</v>
      </c>
      <c r="E2342" s="5" t="s">
        <v>1359</v>
      </c>
      <c r="F2342" s="3" t="s">
        <v>164</v>
      </c>
      <c r="G2342" s="3" t="s">
        <v>11</v>
      </c>
      <c r="H2342" s="3" t="s">
        <v>11</v>
      </c>
      <c r="I2342" s="8"/>
      <c r="J2342" s="8"/>
      <c r="K2342" s="8"/>
      <c r="L2342" s="9"/>
      <c r="M2342" s="8"/>
      <c r="N2342" s="8"/>
      <c r="O2342" s="8"/>
      <c r="P2342" s="8"/>
      <c r="Q2342" s="8"/>
      <c r="R2342" s="8"/>
      <c r="S2342" s="8"/>
      <c r="T2342" s="8"/>
      <c r="U2342" s="8"/>
      <c r="V2342" s="8"/>
      <c r="W2342" s="8"/>
      <c r="X2342" s="8"/>
      <c r="Y2342" s="8"/>
      <c r="Z2342" s="8"/>
      <c r="AA2342" s="8"/>
      <c r="AB2342" s="8"/>
      <c r="AC2342" s="8"/>
      <c r="AD2342" s="8"/>
      <c r="AE2342" s="8"/>
      <c r="AF2342" s="8"/>
      <c r="AG2342" s="8"/>
      <c r="AH2342" s="8"/>
      <c r="AI2342" s="3" t="s">
        <v>118</v>
      </c>
      <c r="AJ2342" s="8"/>
      <c r="AK2342" s="8"/>
      <c r="AL2342" s="8"/>
      <c r="AM2342" s="8"/>
      <c r="AN2342" s="8"/>
      <c r="AO2342" s="8"/>
      <c r="AP2342" s="8"/>
      <c r="AQ2342" s="8"/>
      <c r="AR2342" s="8"/>
      <c r="AS2342" s="8"/>
    </row>
    <row r="2343" spans="1:45" x14ac:dyDescent="0.3">
      <c r="A2343" s="3" t="s">
        <v>509</v>
      </c>
      <c r="B2343" s="7">
        <v>41807</v>
      </c>
      <c r="C2343" s="5" t="s">
        <v>1307</v>
      </c>
      <c r="D2343" s="6">
        <v>34</v>
      </c>
      <c r="E2343" s="5" t="s">
        <v>1360</v>
      </c>
      <c r="F2343" s="3" t="s">
        <v>165</v>
      </c>
      <c r="G2343" s="3" t="s">
        <v>11</v>
      </c>
      <c r="H2343" s="3" t="s">
        <v>11</v>
      </c>
      <c r="I2343" s="8"/>
      <c r="J2343" s="8"/>
      <c r="K2343" s="8"/>
      <c r="L2343" s="9"/>
      <c r="M2343" s="8"/>
      <c r="N2343" s="8"/>
      <c r="O2343" s="8"/>
      <c r="P2343" s="8"/>
      <c r="Q2343" s="8"/>
      <c r="R2343" s="8"/>
      <c r="S2343" s="8"/>
      <c r="T2343" s="8"/>
      <c r="U2343" s="8"/>
      <c r="V2343" s="8"/>
      <c r="W2343" s="8"/>
      <c r="X2343" s="8"/>
      <c r="Y2343" s="8"/>
      <c r="Z2343" s="8"/>
      <c r="AA2343" s="8"/>
      <c r="AB2343" s="8"/>
      <c r="AC2343" s="8"/>
      <c r="AD2343" s="8"/>
      <c r="AE2343" s="8"/>
      <c r="AF2343" s="8"/>
      <c r="AG2343" s="8"/>
      <c r="AH2343" s="8"/>
      <c r="AI2343" s="3" t="s">
        <v>118</v>
      </c>
      <c r="AJ2343" s="8"/>
      <c r="AK2343" s="8"/>
      <c r="AL2343" s="8"/>
      <c r="AM2343" s="8"/>
      <c r="AN2343" s="8"/>
      <c r="AO2343" s="8"/>
      <c r="AP2343" s="8"/>
      <c r="AQ2343" s="8"/>
      <c r="AR2343" s="8"/>
      <c r="AS2343" s="8"/>
    </row>
    <row r="2344" spans="1:45" x14ac:dyDescent="0.3">
      <c r="A2344" s="3" t="s">
        <v>509</v>
      </c>
      <c r="B2344" s="7">
        <v>41807</v>
      </c>
      <c r="C2344" s="5" t="s">
        <v>1307</v>
      </c>
      <c r="D2344" s="6">
        <v>35</v>
      </c>
      <c r="E2344" s="5" t="s">
        <v>1361</v>
      </c>
      <c r="F2344" s="3" t="s">
        <v>166</v>
      </c>
      <c r="G2344" s="3" t="s">
        <v>11</v>
      </c>
      <c r="H2344" s="3" t="s">
        <v>11</v>
      </c>
      <c r="I2344" s="8"/>
      <c r="J2344" s="8"/>
      <c r="K2344" s="8"/>
      <c r="L2344" s="9"/>
      <c r="M2344" s="8"/>
      <c r="N2344" s="8"/>
      <c r="O2344" s="8"/>
      <c r="P2344" s="8"/>
      <c r="Q2344" s="8"/>
      <c r="R2344" s="8"/>
      <c r="S2344" s="8"/>
      <c r="T2344" s="8"/>
      <c r="U2344" s="8"/>
      <c r="V2344" s="8"/>
      <c r="W2344" s="8"/>
      <c r="X2344" s="8"/>
      <c r="Y2344" s="8"/>
      <c r="Z2344" s="8"/>
      <c r="AA2344" s="8"/>
      <c r="AB2344" s="8"/>
      <c r="AC2344" s="8"/>
      <c r="AD2344" s="8"/>
      <c r="AE2344" s="8"/>
      <c r="AF2344" s="8"/>
      <c r="AG2344" s="8"/>
      <c r="AH2344" s="8"/>
      <c r="AI2344" s="3" t="s">
        <v>118</v>
      </c>
      <c r="AJ2344" s="8"/>
      <c r="AK2344" s="8"/>
      <c r="AL2344" s="8"/>
      <c r="AM2344" s="8"/>
      <c r="AN2344" s="8"/>
      <c r="AO2344" s="8"/>
      <c r="AP2344" s="8"/>
      <c r="AQ2344" s="8"/>
      <c r="AR2344" s="8"/>
      <c r="AS2344" s="8"/>
    </row>
    <row r="2345" spans="1:45" x14ac:dyDescent="0.3">
      <c r="A2345" s="3" t="s">
        <v>509</v>
      </c>
      <c r="B2345" s="7">
        <v>41807</v>
      </c>
      <c r="C2345" s="5" t="s">
        <v>1307</v>
      </c>
      <c r="D2345" s="6">
        <v>35</v>
      </c>
      <c r="E2345" s="5" t="s">
        <v>1362</v>
      </c>
      <c r="F2345" s="3" t="s">
        <v>167</v>
      </c>
      <c r="G2345" s="3" t="s">
        <v>11</v>
      </c>
      <c r="H2345" s="3" t="s">
        <v>11</v>
      </c>
      <c r="I2345" s="8"/>
      <c r="J2345" s="8"/>
      <c r="K2345" s="8"/>
      <c r="L2345" s="9"/>
      <c r="M2345" s="8"/>
      <c r="N2345" s="8"/>
      <c r="O2345" s="8"/>
      <c r="P2345" s="8"/>
      <c r="Q2345" s="8"/>
      <c r="R2345" s="8"/>
      <c r="S2345" s="8"/>
      <c r="T2345" s="8"/>
      <c r="U2345" s="8"/>
      <c r="V2345" s="8"/>
      <c r="W2345" s="8"/>
      <c r="X2345" s="8"/>
      <c r="Y2345" s="8"/>
      <c r="Z2345" s="8"/>
      <c r="AA2345" s="8"/>
      <c r="AB2345" s="8"/>
      <c r="AC2345" s="8"/>
      <c r="AD2345" s="8"/>
      <c r="AE2345" s="8"/>
      <c r="AF2345" s="8"/>
      <c r="AG2345" s="8"/>
      <c r="AH2345" s="8"/>
      <c r="AI2345" s="3" t="s">
        <v>118</v>
      </c>
      <c r="AJ2345" s="8"/>
      <c r="AK2345" s="8"/>
      <c r="AL2345" s="8"/>
      <c r="AM2345" s="8"/>
      <c r="AN2345" s="8"/>
      <c r="AO2345" s="8"/>
      <c r="AP2345" s="8"/>
      <c r="AQ2345" s="8"/>
      <c r="AR2345" s="8"/>
      <c r="AS2345" s="8"/>
    </row>
    <row r="2346" spans="1:45" x14ac:dyDescent="0.3">
      <c r="A2346" s="3" t="s">
        <v>509</v>
      </c>
      <c r="B2346" s="7">
        <v>41807</v>
      </c>
      <c r="C2346" s="5" t="s">
        <v>1307</v>
      </c>
      <c r="D2346" s="6">
        <v>36</v>
      </c>
      <c r="E2346" s="5" t="s">
        <v>1363</v>
      </c>
      <c r="F2346" s="3" t="s">
        <v>168</v>
      </c>
      <c r="G2346" s="3" t="s">
        <v>11</v>
      </c>
      <c r="H2346" s="3" t="s">
        <v>11</v>
      </c>
      <c r="I2346" s="8"/>
      <c r="J2346" s="8"/>
      <c r="K2346" s="8"/>
      <c r="L2346" s="9"/>
      <c r="M2346" s="8"/>
      <c r="N2346" s="8"/>
      <c r="O2346" s="8"/>
      <c r="P2346" s="8"/>
      <c r="Q2346" s="8"/>
      <c r="R2346" s="8"/>
      <c r="S2346" s="8"/>
      <c r="T2346" s="8"/>
      <c r="U2346" s="8"/>
      <c r="V2346" s="8"/>
      <c r="W2346" s="8"/>
      <c r="X2346" s="8"/>
      <c r="Y2346" s="8"/>
      <c r="Z2346" s="8"/>
      <c r="AA2346" s="8"/>
      <c r="AB2346" s="8"/>
      <c r="AC2346" s="8"/>
      <c r="AD2346" s="8"/>
      <c r="AE2346" s="8"/>
      <c r="AF2346" s="8"/>
      <c r="AG2346" s="8"/>
      <c r="AH2346" s="8"/>
      <c r="AI2346" s="3" t="s">
        <v>118</v>
      </c>
      <c r="AJ2346" s="8"/>
      <c r="AK2346" s="8"/>
      <c r="AL2346" s="8"/>
      <c r="AM2346" s="8"/>
      <c r="AN2346" s="8"/>
      <c r="AO2346" s="8"/>
      <c r="AP2346" s="8"/>
      <c r="AQ2346" s="8"/>
      <c r="AR2346" s="8"/>
      <c r="AS2346" s="8"/>
    </row>
    <row r="2347" spans="1:45" x14ac:dyDescent="0.3">
      <c r="A2347" s="3" t="s">
        <v>509</v>
      </c>
      <c r="B2347" s="7">
        <v>41807</v>
      </c>
      <c r="C2347" s="5" t="s">
        <v>1307</v>
      </c>
      <c r="D2347" s="6">
        <v>36</v>
      </c>
      <c r="E2347" s="5" t="s">
        <v>1364</v>
      </c>
      <c r="F2347" s="3" t="s">
        <v>169</v>
      </c>
      <c r="G2347" s="3" t="s">
        <v>11</v>
      </c>
      <c r="H2347" s="3" t="s">
        <v>11</v>
      </c>
      <c r="I2347" s="8"/>
      <c r="J2347" s="8"/>
      <c r="K2347" s="8"/>
      <c r="L2347" s="9"/>
      <c r="M2347" s="8"/>
      <c r="N2347" s="8"/>
      <c r="O2347" s="8"/>
      <c r="P2347" s="8"/>
      <c r="Q2347" s="8"/>
      <c r="R2347" s="8"/>
      <c r="S2347" s="8"/>
      <c r="T2347" s="8"/>
      <c r="U2347" s="8"/>
      <c r="V2347" s="8"/>
      <c r="W2347" s="8"/>
      <c r="X2347" s="8"/>
      <c r="Y2347" s="8"/>
      <c r="Z2347" s="8"/>
      <c r="AA2347" s="8"/>
      <c r="AB2347" s="8"/>
      <c r="AC2347" s="8"/>
      <c r="AD2347" s="8"/>
      <c r="AE2347" s="8"/>
      <c r="AF2347" s="8"/>
      <c r="AG2347" s="8"/>
      <c r="AH2347" s="8"/>
      <c r="AI2347" s="3" t="s">
        <v>118</v>
      </c>
      <c r="AJ2347" s="8"/>
      <c r="AK2347" s="8"/>
      <c r="AL2347" s="8"/>
      <c r="AM2347" s="8"/>
      <c r="AN2347" s="8"/>
      <c r="AO2347" s="8"/>
      <c r="AP2347" s="8"/>
      <c r="AQ2347" s="8"/>
      <c r="AR2347" s="8"/>
      <c r="AS2347" s="8"/>
    </row>
    <row r="2348" spans="1:45" x14ac:dyDescent="0.3">
      <c r="A2348" s="3" t="s">
        <v>509</v>
      </c>
      <c r="B2348" s="7">
        <v>41807</v>
      </c>
      <c r="C2348" s="5" t="s">
        <v>1307</v>
      </c>
      <c r="D2348" s="6">
        <v>37</v>
      </c>
      <c r="E2348" s="5" t="s">
        <v>1365</v>
      </c>
      <c r="F2348" s="3" t="s">
        <v>170</v>
      </c>
      <c r="G2348" s="3" t="s">
        <v>11</v>
      </c>
      <c r="H2348" s="3" t="s">
        <v>11</v>
      </c>
      <c r="I2348" s="8"/>
      <c r="J2348" s="8"/>
      <c r="K2348" s="8"/>
      <c r="L2348" s="9"/>
      <c r="M2348" s="8"/>
      <c r="N2348" s="8"/>
      <c r="O2348" s="8"/>
      <c r="P2348" s="8"/>
      <c r="Q2348" s="8"/>
      <c r="R2348" s="8"/>
      <c r="S2348" s="8"/>
      <c r="T2348" s="8"/>
      <c r="U2348" s="8"/>
      <c r="V2348" s="8"/>
      <c r="W2348" s="8"/>
      <c r="X2348" s="8"/>
      <c r="Y2348" s="8"/>
      <c r="Z2348" s="8"/>
      <c r="AA2348" s="8"/>
      <c r="AB2348" s="8"/>
      <c r="AC2348" s="8"/>
      <c r="AD2348" s="8"/>
      <c r="AE2348" s="8"/>
      <c r="AF2348" s="8"/>
      <c r="AG2348" s="8"/>
      <c r="AH2348" s="8"/>
      <c r="AI2348" s="3" t="s">
        <v>92</v>
      </c>
      <c r="AJ2348" s="8"/>
      <c r="AK2348" s="8"/>
      <c r="AL2348" s="8"/>
      <c r="AM2348" s="8"/>
      <c r="AN2348" s="8"/>
      <c r="AO2348" s="8"/>
      <c r="AP2348" s="8"/>
      <c r="AQ2348" s="8"/>
      <c r="AR2348" s="8"/>
      <c r="AS2348" s="8"/>
    </row>
    <row r="2349" spans="1:45" x14ac:dyDescent="0.3">
      <c r="A2349" s="3" t="s">
        <v>509</v>
      </c>
      <c r="B2349" s="7">
        <v>41807</v>
      </c>
      <c r="C2349" s="5" t="s">
        <v>1307</v>
      </c>
      <c r="D2349" s="6">
        <v>37</v>
      </c>
      <c r="E2349" s="5" t="s">
        <v>1366</v>
      </c>
      <c r="F2349" s="3" t="s">
        <v>171</v>
      </c>
      <c r="G2349" s="3" t="s">
        <v>11</v>
      </c>
      <c r="H2349" s="3" t="s">
        <v>11</v>
      </c>
      <c r="I2349" s="3" t="s">
        <v>12</v>
      </c>
      <c r="J2349" s="8"/>
      <c r="K2349" s="8"/>
      <c r="L2349" s="9"/>
      <c r="M2349" s="8"/>
      <c r="N2349" s="8"/>
      <c r="O2349" s="8"/>
      <c r="P2349" s="8"/>
      <c r="Q2349" s="8"/>
      <c r="R2349" s="8"/>
      <c r="S2349" s="8"/>
      <c r="T2349" s="8"/>
      <c r="U2349" s="8"/>
      <c r="V2349" s="8"/>
      <c r="W2349" s="8"/>
      <c r="X2349" s="8"/>
      <c r="Y2349" s="8"/>
      <c r="Z2349" s="8"/>
      <c r="AA2349" s="8"/>
      <c r="AB2349" s="8"/>
      <c r="AC2349" s="8"/>
      <c r="AD2349" s="8"/>
      <c r="AE2349" s="8"/>
      <c r="AF2349" s="8"/>
      <c r="AG2349" s="8"/>
      <c r="AH2349" s="8"/>
      <c r="AI2349" s="3" t="s">
        <v>92</v>
      </c>
      <c r="AJ2349" s="3" t="s">
        <v>201</v>
      </c>
      <c r="AK2349" s="8"/>
      <c r="AL2349" s="8"/>
      <c r="AM2349" s="8"/>
      <c r="AN2349" s="8"/>
      <c r="AO2349" s="8"/>
      <c r="AP2349" s="8"/>
      <c r="AQ2349" s="8"/>
      <c r="AR2349" s="8"/>
      <c r="AS2349" s="8"/>
    </row>
    <row r="2350" spans="1:45" x14ac:dyDescent="0.3">
      <c r="A2350" s="3" t="s">
        <v>509</v>
      </c>
      <c r="B2350" s="7">
        <v>41807</v>
      </c>
      <c r="C2350" s="5" t="s">
        <v>1307</v>
      </c>
      <c r="D2350" s="6">
        <v>38</v>
      </c>
      <c r="E2350" s="5" t="s">
        <v>1367</v>
      </c>
      <c r="F2350" s="3" t="s">
        <v>172</v>
      </c>
      <c r="G2350" s="3" t="s">
        <v>11</v>
      </c>
      <c r="H2350" s="3" t="s">
        <v>11</v>
      </c>
      <c r="I2350" s="3" t="s">
        <v>12</v>
      </c>
      <c r="J2350" s="8"/>
      <c r="K2350" s="8"/>
      <c r="L2350" s="9"/>
      <c r="M2350" s="8"/>
      <c r="N2350" s="8"/>
      <c r="O2350" s="8"/>
      <c r="P2350" s="8"/>
      <c r="Q2350" s="8"/>
      <c r="R2350" s="8"/>
      <c r="S2350" s="8"/>
      <c r="T2350" s="8"/>
      <c r="U2350" s="8"/>
      <c r="V2350" s="8"/>
      <c r="W2350" s="8"/>
      <c r="X2350" s="8"/>
      <c r="Y2350" s="8"/>
      <c r="Z2350" s="8"/>
      <c r="AA2350" s="8"/>
      <c r="AB2350" s="8"/>
      <c r="AC2350" s="8"/>
      <c r="AD2350" s="8"/>
      <c r="AE2350" s="8"/>
      <c r="AF2350" s="8"/>
      <c r="AG2350" s="8"/>
      <c r="AH2350" s="8"/>
      <c r="AI2350" s="3" t="s">
        <v>92</v>
      </c>
      <c r="AJ2350" s="3" t="s">
        <v>220</v>
      </c>
      <c r="AK2350" s="8"/>
      <c r="AL2350" s="8"/>
      <c r="AM2350" s="8"/>
      <c r="AN2350" s="8"/>
      <c r="AO2350" s="8"/>
      <c r="AP2350" s="8"/>
      <c r="AQ2350" s="8"/>
      <c r="AR2350" s="8"/>
      <c r="AS2350" s="8"/>
    </row>
    <row r="2351" spans="1:45" x14ac:dyDescent="0.3">
      <c r="A2351" s="3" t="s">
        <v>509</v>
      </c>
      <c r="B2351" s="7">
        <v>41807</v>
      </c>
      <c r="C2351" s="5" t="s">
        <v>1307</v>
      </c>
      <c r="D2351" s="6">
        <v>38</v>
      </c>
      <c r="E2351" s="5" t="s">
        <v>1368</v>
      </c>
      <c r="F2351" s="3" t="s">
        <v>173</v>
      </c>
      <c r="G2351" s="3" t="s">
        <v>11</v>
      </c>
      <c r="H2351" s="3" t="s">
        <v>11</v>
      </c>
      <c r="I2351" s="3" t="s">
        <v>12</v>
      </c>
      <c r="J2351" s="8"/>
      <c r="K2351" s="8"/>
      <c r="L2351" s="9"/>
      <c r="M2351" s="8"/>
      <c r="N2351" s="8"/>
      <c r="O2351" s="8"/>
      <c r="P2351" s="8"/>
      <c r="Q2351" s="8"/>
      <c r="R2351" s="8"/>
      <c r="S2351" s="8"/>
      <c r="T2351" s="8"/>
      <c r="U2351" s="8"/>
      <c r="V2351" s="8"/>
      <c r="W2351" s="8"/>
      <c r="X2351" s="8"/>
      <c r="Y2351" s="8"/>
      <c r="Z2351" s="8"/>
      <c r="AA2351" s="8"/>
      <c r="AB2351" s="8"/>
      <c r="AC2351" s="8"/>
      <c r="AD2351" s="8"/>
      <c r="AE2351" s="8"/>
      <c r="AF2351" s="8"/>
      <c r="AG2351" s="8"/>
      <c r="AH2351" s="8"/>
      <c r="AI2351" s="3" t="s">
        <v>92</v>
      </c>
      <c r="AJ2351" s="3" t="s">
        <v>200</v>
      </c>
      <c r="AK2351" s="8"/>
      <c r="AL2351" s="8"/>
      <c r="AM2351" s="8"/>
      <c r="AN2351" s="8"/>
      <c r="AO2351" s="8"/>
      <c r="AP2351" s="8"/>
      <c r="AQ2351" s="8"/>
      <c r="AR2351" s="8"/>
      <c r="AS2351" s="8"/>
    </row>
    <row r="2352" spans="1:45" x14ac:dyDescent="0.3">
      <c r="A2352" s="3" t="s">
        <v>509</v>
      </c>
      <c r="B2352" s="7">
        <v>41807</v>
      </c>
      <c r="C2352" s="5" t="s">
        <v>1307</v>
      </c>
      <c r="D2352" s="6">
        <v>39</v>
      </c>
      <c r="E2352" s="5" t="s">
        <v>1369</v>
      </c>
      <c r="F2352" s="3" t="s">
        <v>174</v>
      </c>
      <c r="G2352" s="3" t="s">
        <v>11</v>
      </c>
      <c r="H2352" s="3" t="s">
        <v>11</v>
      </c>
      <c r="I2352" s="8"/>
      <c r="J2352" s="8"/>
      <c r="K2352" s="8"/>
      <c r="L2352" s="9"/>
      <c r="M2352" s="8"/>
      <c r="N2352" s="8"/>
      <c r="O2352" s="8"/>
      <c r="P2352" s="8"/>
      <c r="Q2352" s="8"/>
      <c r="R2352" s="8"/>
      <c r="S2352" s="8"/>
      <c r="T2352" s="8"/>
      <c r="U2352" s="8"/>
      <c r="V2352" s="8"/>
      <c r="W2352" s="8"/>
      <c r="X2352" s="8"/>
      <c r="Y2352" s="8"/>
      <c r="Z2352" s="8"/>
      <c r="AA2352" s="8"/>
      <c r="AB2352" s="8"/>
      <c r="AC2352" s="8"/>
      <c r="AD2352" s="8"/>
      <c r="AE2352" s="8"/>
      <c r="AF2352" s="8"/>
      <c r="AG2352" s="8"/>
      <c r="AH2352" s="8"/>
      <c r="AI2352" s="3" t="s">
        <v>92</v>
      </c>
      <c r="AJ2352" s="8"/>
      <c r="AK2352" s="8"/>
      <c r="AL2352" s="8"/>
      <c r="AM2352" s="8"/>
      <c r="AN2352" s="8"/>
      <c r="AO2352" s="8"/>
      <c r="AP2352" s="8"/>
      <c r="AQ2352" s="8"/>
      <c r="AR2352" s="8"/>
      <c r="AS2352" s="8"/>
    </row>
    <row r="2353" spans="1:45" x14ac:dyDescent="0.3">
      <c r="A2353" s="3" t="s">
        <v>509</v>
      </c>
      <c r="B2353" s="7">
        <v>41807</v>
      </c>
      <c r="C2353" s="5" t="s">
        <v>1307</v>
      </c>
      <c r="D2353" s="6">
        <v>39</v>
      </c>
      <c r="E2353" s="5" t="s">
        <v>1370</v>
      </c>
      <c r="F2353" s="3" t="s">
        <v>175</v>
      </c>
      <c r="G2353" s="3" t="s">
        <v>11</v>
      </c>
      <c r="H2353" s="3" t="s">
        <v>11</v>
      </c>
      <c r="I2353" s="8"/>
      <c r="J2353" s="8"/>
      <c r="K2353" s="8"/>
      <c r="L2353" s="9"/>
      <c r="M2353" s="8"/>
      <c r="N2353" s="8"/>
      <c r="O2353" s="8"/>
      <c r="P2353" s="8"/>
      <c r="Q2353" s="8"/>
      <c r="R2353" s="8"/>
      <c r="S2353" s="8"/>
      <c r="T2353" s="8"/>
      <c r="U2353" s="8"/>
      <c r="V2353" s="8"/>
      <c r="W2353" s="8"/>
      <c r="X2353" s="8"/>
      <c r="Y2353" s="8"/>
      <c r="Z2353" s="8"/>
      <c r="AA2353" s="8"/>
      <c r="AB2353" s="8"/>
      <c r="AC2353" s="8"/>
      <c r="AD2353" s="8"/>
      <c r="AE2353" s="8"/>
      <c r="AF2353" s="8"/>
      <c r="AG2353" s="8"/>
      <c r="AH2353" s="8"/>
      <c r="AI2353" s="3" t="s">
        <v>92</v>
      </c>
      <c r="AJ2353" s="8"/>
      <c r="AK2353" s="8"/>
      <c r="AL2353" s="8"/>
      <c r="AM2353" s="8"/>
      <c r="AN2353" s="8"/>
      <c r="AO2353" s="8"/>
      <c r="AP2353" s="8"/>
      <c r="AQ2353" s="8"/>
      <c r="AR2353" s="8"/>
      <c r="AS2353" s="8"/>
    </row>
    <row r="2354" spans="1:45" x14ac:dyDescent="0.3">
      <c r="A2354" s="3" t="s">
        <v>509</v>
      </c>
      <c r="B2354" s="7">
        <v>41807</v>
      </c>
      <c r="C2354" s="5" t="s">
        <v>1307</v>
      </c>
      <c r="D2354" s="6">
        <v>40</v>
      </c>
      <c r="E2354" s="5" t="s">
        <v>1371</v>
      </c>
      <c r="F2354" s="3" t="s">
        <v>176</v>
      </c>
      <c r="G2354" s="3" t="s">
        <v>11</v>
      </c>
      <c r="H2354" s="3" t="s">
        <v>11</v>
      </c>
      <c r="I2354" s="8"/>
      <c r="J2354" s="8"/>
      <c r="K2354" s="8"/>
      <c r="L2354" s="9"/>
      <c r="M2354" s="8"/>
      <c r="N2354" s="8"/>
      <c r="O2354" s="8"/>
      <c r="P2354" s="8"/>
      <c r="Q2354" s="8"/>
      <c r="R2354" s="8"/>
      <c r="S2354" s="8"/>
      <c r="T2354" s="8"/>
      <c r="U2354" s="8"/>
      <c r="V2354" s="8"/>
      <c r="W2354" s="8"/>
      <c r="X2354" s="8"/>
      <c r="Y2354" s="8"/>
      <c r="Z2354" s="8"/>
      <c r="AA2354" s="8"/>
      <c r="AB2354" s="8"/>
      <c r="AC2354" s="8"/>
      <c r="AD2354" s="8"/>
      <c r="AE2354" s="8"/>
      <c r="AF2354" s="8"/>
      <c r="AG2354" s="8"/>
      <c r="AH2354" s="8"/>
      <c r="AI2354" s="3" t="s">
        <v>92</v>
      </c>
      <c r="AJ2354" s="8"/>
      <c r="AK2354" s="8"/>
      <c r="AL2354" s="8"/>
      <c r="AM2354" s="8"/>
      <c r="AN2354" s="8"/>
      <c r="AO2354" s="8"/>
      <c r="AP2354" s="8"/>
      <c r="AQ2354" s="8"/>
      <c r="AR2354" s="8"/>
      <c r="AS2354" s="8"/>
    </row>
    <row r="2355" spans="1:45" x14ac:dyDescent="0.3">
      <c r="A2355" s="3" t="s">
        <v>509</v>
      </c>
      <c r="B2355" s="7">
        <v>41807</v>
      </c>
      <c r="C2355" s="5" t="s">
        <v>1307</v>
      </c>
      <c r="D2355" s="6">
        <v>40</v>
      </c>
      <c r="E2355" s="5" t="s">
        <v>1372</v>
      </c>
      <c r="F2355" s="3" t="s">
        <v>177</v>
      </c>
      <c r="G2355" s="3" t="s">
        <v>11</v>
      </c>
      <c r="H2355" s="3" t="s">
        <v>11</v>
      </c>
      <c r="I2355" s="8"/>
      <c r="J2355" s="8"/>
      <c r="K2355" s="8"/>
      <c r="L2355" s="9"/>
      <c r="M2355" s="8"/>
      <c r="N2355" s="8"/>
      <c r="O2355" s="8"/>
      <c r="P2355" s="8"/>
      <c r="Q2355" s="8"/>
      <c r="R2355" s="8"/>
      <c r="S2355" s="8"/>
      <c r="T2355" s="8"/>
      <c r="U2355" s="8"/>
      <c r="V2355" s="8"/>
      <c r="W2355" s="8"/>
      <c r="X2355" s="8"/>
      <c r="Y2355" s="8"/>
      <c r="Z2355" s="8"/>
      <c r="AA2355" s="8"/>
      <c r="AB2355" s="8"/>
      <c r="AC2355" s="8"/>
      <c r="AD2355" s="8"/>
      <c r="AE2355" s="8"/>
      <c r="AF2355" s="8"/>
      <c r="AG2355" s="8"/>
      <c r="AH2355" s="8"/>
      <c r="AI2355" s="3" t="s">
        <v>92</v>
      </c>
      <c r="AJ2355" s="8"/>
      <c r="AK2355" s="8"/>
      <c r="AL2355" s="8"/>
      <c r="AM2355" s="8"/>
      <c r="AN2355" s="8"/>
      <c r="AO2355" s="8"/>
      <c r="AP2355" s="8"/>
      <c r="AQ2355" s="8"/>
      <c r="AR2355" s="8"/>
      <c r="AS2355" s="8"/>
    </row>
    <row r="2356" spans="1:45" x14ac:dyDescent="0.3">
      <c r="A2356" s="3" t="s">
        <v>509</v>
      </c>
      <c r="B2356" s="7">
        <v>41807</v>
      </c>
      <c r="C2356" s="5" t="s">
        <v>1307</v>
      </c>
      <c r="D2356" s="6">
        <v>41</v>
      </c>
      <c r="E2356" s="5" t="s">
        <v>1373</v>
      </c>
      <c r="F2356" s="3" t="s">
        <v>178</v>
      </c>
      <c r="G2356" s="3" t="s">
        <v>11</v>
      </c>
      <c r="H2356" s="3" t="s">
        <v>11</v>
      </c>
      <c r="I2356" s="8"/>
      <c r="J2356" s="8"/>
      <c r="K2356" s="8"/>
      <c r="L2356" s="9"/>
      <c r="M2356" s="8"/>
      <c r="N2356" s="8"/>
      <c r="O2356" s="8"/>
      <c r="P2356" s="8"/>
      <c r="Q2356" s="8"/>
      <c r="R2356" s="8"/>
      <c r="S2356" s="8"/>
      <c r="T2356" s="8"/>
      <c r="U2356" s="8"/>
      <c r="V2356" s="8"/>
      <c r="W2356" s="8"/>
      <c r="X2356" s="8"/>
      <c r="Y2356" s="8"/>
      <c r="Z2356" s="8"/>
      <c r="AA2356" s="8"/>
      <c r="AB2356" s="8"/>
      <c r="AC2356" s="8"/>
      <c r="AD2356" s="8"/>
      <c r="AE2356" s="8"/>
      <c r="AF2356" s="8"/>
      <c r="AG2356" s="8"/>
      <c r="AH2356" s="8"/>
      <c r="AI2356" s="3" t="s">
        <v>92</v>
      </c>
      <c r="AJ2356" s="8"/>
      <c r="AK2356" s="8"/>
      <c r="AL2356" s="8"/>
      <c r="AM2356" s="8"/>
      <c r="AN2356" s="8"/>
      <c r="AO2356" s="8"/>
      <c r="AP2356" s="8"/>
      <c r="AQ2356" s="8"/>
      <c r="AR2356" s="8"/>
      <c r="AS2356" s="8"/>
    </row>
    <row r="2357" spans="1:45" x14ac:dyDescent="0.3">
      <c r="A2357" s="3" t="s">
        <v>509</v>
      </c>
      <c r="B2357" s="7">
        <v>41807</v>
      </c>
      <c r="C2357" s="5" t="s">
        <v>1307</v>
      </c>
      <c r="D2357" s="6">
        <v>41</v>
      </c>
      <c r="E2357" s="5" t="s">
        <v>1374</v>
      </c>
      <c r="F2357" s="3" t="s">
        <v>179</v>
      </c>
      <c r="G2357" s="3" t="s">
        <v>11</v>
      </c>
      <c r="H2357" s="3" t="s">
        <v>11</v>
      </c>
      <c r="I2357" s="8"/>
      <c r="J2357" s="8"/>
      <c r="K2357" s="8"/>
      <c r="L2357" s="9"/>
      <c r="M2357" s="8"/>
      <c r="N2357" s="8"/>
      <c r="O2357" s="8"/>
      <c r="P2357" s="8"/>
      <c r="Q2357" s="8"/>
      <c r="R2357" s="8"/>
      <c r="S2357" s="8"/>
      <c r="T2357" s="8"/>
      <c r="U2357" s="8"/>
      <c r="V2357" s="8"/>
      <c r="W2357" s="8"/>
      <c r="X2357" s="8"/>
      <c r="Y2357" s="8"/>
      <c r="Z2357" s="8"/>
      <c r="AA2357" s="8"/>
      <c r="AB2357" s="8"/>
      <c r="AC2357" s="8"/>
      <c r="AD2357" s="8"/>
      <c r="AE2357" s="8"/>
      <c r="AF2357" s="8"/>
      <c r="AG2357" s="8"/>
      <c r="AH2357" s="8"/>
      <c r="AI2357" s="3" t="s">
        <v>92</v>
      </c>
      <c r="AJ2357" s="8"/>
      <c r="AK2357" s="8"/>
      <c r="AL2357" s="8"/>
      <c r="AM2357" s="8"/>
      <c r="AN2357" s="8"/>
      <c r="AO2357" s="8"/>
      <c r="AP2357" s="8"/>
      <c r="AQ2357" s="8"/>
      <c r="AR2357" s="8"/>
      <c r="AS2357" s="8"/>
    </row>
    <row r="2358" spans="1:45" x14ac:dyDescent="0.3">
      <c r="A2358" s="3" t="s">
        <v>509</v>
      </c>
      <c r="B2358" s="7">
        <v>41807</v>
      </c>
      <c r="C2358" s="5" t="s">
        <v>1307</v>
      </c>
      <c r="D2358" s="6">
        <v>42</v>
      </c>
      <c r="E2358" s="5" t="s">
        <v>1375</v>
      </c>
      <c r="F2358" s="3" t="s">
        <v>180</v>
      </c>
      <c r="G2358" s="3" t="s">
        <v>11</v>
      </c>
      <c r="H2358" s="3" t="s">
        <v>11</v>
      </c>
      <c r="I2358" s="8"/>
      <c r="J2358" s="8"/>
      <c r="K2358" s="8"/>
      <c r="L2358" s="9"/>
      <c r="M2358" s="8"/>
      <c r="N2358" s="8"/>
      <c r="O2358" s="8"/>
      <c r="P2358" s="8"/>
      <c r="Q2358" s="8"/>
      <c r="R2358" s="8"/>
      <c r="S2358" s="8"/>
      <c r="T2358" s="8"/>
      <c r="U2358" s="8"/>
      <c r="V2358" s="8"/>
      <c r="W2358" s="8"/>
      <c r="X2358" s="8"/>
      <c r="Y2358" s="8"/>
      <c r="Z2358" s="8"/>
      <c r="AA2358" s="8"/>
      <c r="AB2358" s="8"/>
      <c r="AC2358" s="8"/>
      <c r="AD2358" s="8"/>
      <c r="AE2358" s="8"/>
      <c r="AF2358" s="8"/>
      <c r="AG2358" s="8"/>
      <c r="AH2358" s="8"/>
      <c r="AI2358" s="3" t="s">
        <v>92</v>
      </c>
      <c r="AJ2358" s="8"/>
      <c r="AK2358" s="8"/>
      <c r="AL2358" s="8"/>
      <c r="AM2358" s="8"/>
      <c r="AN2358" s="8"/>
      <c r="AO2358" s="8"/>
      <c r="AP2358" s="8"/>
      <c r="AQ2358" s="8"/>
      <c r="AR2358" s="8"/>
      <c r="AS2358" s="8"/>
    </row>
    <row r="2359" spans="1:45" x14ac:dyDescent="0.3">
      <c r="A2359" s="3" t="s">
        <v>509</v>
      </c>
      <c r="B2359" s="7">
        <v>41807</v>
      </c>
      <c r="C2359" s="5" t="s">
        <v>1307</v>
      </c>
      <c r="D2359" s="6">
        <v>42</v>
      </c>
      <c r="E2359" s="5" t="s">
        <v>1376</v>
      </c>
      <c r="F2359" s="3" t="s">
        <v>181</v>
      </c>
      <c r="G2359" s="3" t="s">
        <v>11</v>
      </c>
      <c r="H2359" s="3" t="s">
        <v>11</v>
      </c>
      <c r="I2359" s="8"/>
      <c r="J2359" s="8"/>
      <c r="K2359" s="8"/>
      <c r="L2359" s="9"/>
      <c r="M2359" s="8"/>
      <c r="N2359" s="8"/>
      <c r="O2359" s="8"/>
      <c r="P2359" s="8"/>
      <c r="Q2359" s="8"/>
      <c r="R2359" s="8"/>
      <c r="S2359" s="8"/>
      <c r="T2359" s="8"/>
      <c r="U2359" s="8"/>
      <c r="V2359" s="8"/>
      <c r="W2359" s="8"/>
      <c r="X2359" s="8"/>
      <c r="Y2359" s="8"/>
      <c r="Z2359" s="8"/>
      <c r="AA2359" s="8"/>
      <c r="AB2359" s="8"/>
      <c r="AC2359" s="8"/>
      <c r="AD2359" s="8"/>
      <c r="AE2359" s="8"/>
      <c r="AF2359" s="8"/>
      <c r="AG2359" s="8"/>
      <c r="AH2359" s="8"/>
      <c r="AI2359" s="3" t="s">
        <v>92</v>
      </c>
      <c r="AJ2359" s="8"/>
      <c r="AK2359" s="8"/>
      <c r="AL2359" s="8"/>
      <c r="AM2359" s="8"/>
      <c r="AN2359" s="8"/>
      <c r="AO2359" s="8"/>
      <c r="AP2359" s="8"/>
      <c r="AQ2359" s="8"/>
      <c r="AR2359" s="8"/>
      <c r="AS2359" s="8"/>
    </row>
    <row r="2360" spans="1:45" x14ac:dyDescent="0.3">
      <c r="A2360" s="3" t="s">
        <v>509</v>
      </c>
      <c r="B2360" s="7">
        <v>41807</v>
      </c>
      <c r="C2360" s="5" t="s">
        <v>1307</v>
      </c>
      <c r="D2360" s="6">
        <v>43</v>
      </c>
      <c r="E2360" s="5" t="s">
        <v>1377</v>
      </c>
      <c r="F2360" s="3" t="s">
        <v>182</v>
      </c>
      <c r="G2360" s="3" t="s">
        <v>11</v>
      </c>
      <c r="H2360" s="3" t="s">
        <v>11</v>
      </c>
      <c r="I2360" s="3" t="s">
        <v>12</v>
      </c>
      <c r="J2360" s="8"/>
      <c r="K2360" s="8"/>
      <c r="L2360" s="9"/>
      <c r="M2360" s="8"/>
      <c r="N2360" s="8"/>
      <c r="O2360" s="8"/>
      <c r="P2360" s="8"/>
      <c r="Q2360" s="8"/>
      <c r="R2360" s="8"/>
      <c r="S2360" s="8"/>
      <c r="T2360" s="8"/>
      <c r="U2360" s="8"/>
      <c r="V2360" s="8"/>
      <c r="W2360" s="8"/>
      <c r="X2360" s="8"/>
      <c r="Y2360" s="8"/>
      <c r="Z2360" s="8"/>
      <c r="AA2360" s="8"/>
      <c r="AB2360" s="8"/>
      <c r="AC2360" s="8"/>
      <c r="AD2360" s="8"/>
      <c r="AE2360" s="8"/>
      <c r="AF2360" s="8"/>
      <c r="AG2360" s="8"/>
      <c r="AH2360" s="8"/>
      <c r="AI2360" s="3" t="s">
        <v>92</v>
      </c>
      <c r="AJ2360" s="8"/>
      <c r="AK2360" s="8"/>
      <c r="AL2360" s="8"/>
      <c r="AM2360" s="8"/>
      <c r="AN2360" s="8"/>
      <c r="AO2360" s="8"/>
      <c r="AP2360" s="8"/>
      <c r="AQ2360" s="8"/>
      <c r="AR2360" s="8"/>
      <c r="AS2360" s="8"/>
    </row>
    <row r="2361" spans="1:45" x14ac:dyDescent="0.3">
      <c r="A2361" s="3" t="s">
        <v>509</v>
      </c>
      <c r="B2361" s="7">
        <v>41807</v>
      </c>
      <c r="C2361" s="5" t="s">
        <v>1307</v>
      </c>
      <c r="D2361" s="6">
        <v>43</v>
      </c>
      <c r="E2361" s="5" t="s">
        <v>1378</v>
      </c>
      <c r="F2361" s="3" t="s">
        <v>183</v>
      </c>
      <c r="G2361" s="3" t="s">
        <v>11</v>
      </c>
      <c r="H2361" s="3" t="s">
        <v>11</v>
      </c>
      <c r="I2361" s="8"/>
      <c r="J2361" s="8"/>
      <c r="K2361" s="8"/>
      <c r="L2361" s="9"/>
      <c r="M2361" s="8"/>
      <c r="N2361" s="8"/>
      <c r="O2361" s="8"/>
      <c r="P2361" s="8"/>
      <c r="Q2361" s="8"/>
      <c r="R2361" s="8"/>
      <c r="S2361" s="8"/>
      <c r="T2361" s="8"/>
      <c r="U2361" s="8"/>
      <c r="V2361" s="8"/>
      <c r="W2361" s="8"/>
      <c r="X2361" s="8"/>
      <c r="Y2361" s="8"/>
      <c r="Z2361" s="8"/>
      <c r="AA2361" s="8"/>
      <c r="AB2361" s="8"/>
      <c r="AC2361" s="8"/>
      <c r="AD2361" s="8"/>
      <c r="AE2361" s="8"/>
      <c r="AF2361" s="8"/>
      <c r="AG2361" s="8"/>
      <c r="AH2361" s="8"/>
      <c r="AI2361" s="3" t="s">
        <v>92</v>
      </c>
      <c r="AJ2361" s="8"/>
      <c r="AK2361" s="8"/>
      <c r="AL2361" s="8"/>
      <c r="AM2361" s="8"/>
      <c r="AN2361" s="8"/>
      <c r="AO2361" s="8"/>
      <c r="AP2361" s="8"/>
      <c r="AQ2361" s="8"/>
      <c r="AR2361" s="8"/>
      <c r="AS2361" s="8"/>
    </row>
    <row r="2362" spans="1:45" x14ac:dyDescent="0.3">
      <c r="A2362" s="3" t="s">
        <v>509</v>
      </c>
      <c r="B2362" s="7">
        <v>41807</v>
      </c>
      <c r="C2362" s="5" t="s">
        <v>1307</v>
      </c>
      <c r="D2362" s="6">
        <v>44</v>
      </c>
      <c r="E2362" s="5" t="s">
        <v>1379</v>
      </c>
      <c r="F2362" s="3" t="s">
        <v>184</v>
      </c>
      <c r="G2362" s="3" t="s">
        <v>13</v>
      </c>
      <c r="H2362" s="3" t="s">
        <v>14</v>
      </c>
      <c r="I2362" s="8"/>
      <c r="J2362" s="3" t="s">
        <v>24</v>
      </c>
      <c r="K2362" s="3" t="s">
        <v>15</v>
      </c>
      <c r="L2362" s="3" t="s">
        <v>1187</v>
      </c>
      <c r="M2362" s="8"/>
      <c r="N2362" s="8"/>
      <c r="O2362" s="8"/>
      <c r="P2362" s="8"/>
      <c r="Q2362" s="8"/>
      <c r="R2362" s="8"/>
      <c r="S2362" s="8"/>
      <c r="T2362" s="8"/>
      <c r="U2362" s="8"/>
      <c r="V2362" s="8"/>
      <c r="W2362" s="8"/>
      <c r="X2362" s="8"/>
      <c r="Y2362" s="8"/>
      <c r="Z2362" s="8"/>
      <c r="AA2362" s="8"/>
      <c r="AB2362" s="8"/>
      <c r="AC2362" s="8"/>
      <c r="AD2362" s="8"/>
      <c r="AE2362" s="8"/>
      <c r="AF2362" s="8"/>
      <c r="AG2362" s="8"/>
      <c r="AH2362" s="3" t="s">
        <v>118</v>
      </c>
      <c r="AI2362" s="3" t="s">
        <v>92</v>
      </c>
      <c r="AJ2362" s="8"/>
      <c r="AK2362" s="8"/>
      <c r="AL2362" s="8"/>
      <c r="AM2362" s="8"/>
      <c r="AN2362" s="8"/>
      <c r="AO2362" s="8"/>
      <c r="AP2362" s="8"/>
      <c r="AQ2362" s="8"/>
      <c r="AR2362" s="8"/>
      <c r="AS2362" s="8"/>
    </row>
    <row r="2363" spans="1:45" x14ac:dyDescent="0.3">
      <c r="A2363" s="3" t="s">
        <v>509</v>
      </c>
      <c r="B2363" s="7">
        <v>41807</v>
      </c>
      <c r="C2363" s="5" t="s">
        <v>1307</v>
      </c>
      <c r="D2363" s="6">
        <v>44</v>
      </c>
      <c r="E2363" s="5" t="s">
        <v>1380</v>
      </c>
      <c r="F2363" s="3" t="s">
        <v>185</v>
      </c>
      <c r="G2363" s="3" t="s">
        <v>11</v>
      </c>
      <c r="H2363" s="3" t="s">
        <v>11</v>
      </c>
      <c r="I2363" s="3" t="s">
        <v>12</v>
      </c>
      <c r="J2363" s="8"/>
      <c r="K2363" s="8"/>
      <c r="L2363" s="9"/>
      <c r="M2363" s="8"/>
      <c r="N2363" s="8"/>
      <c r="O2363" s="8"/>
      <c r="P2363" s="8"/>
      <c r="Q2363" s="8"/>
      <c r="R2363" s="8"/>
      <c r="S2363" s="8"/>
      <c r="T2363" s="8"/>
      <c r="U2363" s="8"/>
      <c r="V2363" s="8"/>
      <c r="W2363" s="8"/>
      <c r="X2363" s="8"/>
      <c r="Y2363" s="8"/>
      <c r="Z2363" s="8"/>
      <c r="AA2363" s="8"/>
      <c r="AB2363" s="8"/>
      <c r="AC2363" s="8"/>
      <c r="AD2363" s="8"/>
      <c r="AE2363" s="8"/>
      <c r="AF2363" s="8"/>
      <c r="AG2363" s="8"/>
      <c r="AH2363" s="8"/>
      <c r="AI2363" s="3" t="s">
        <v>92</v>
      </c>
      <c r="AJ2363" s="3" t="s">
        <v>200</v>
      </c>
      <c r="AK2363" s="8"/>
      <c r="AL2363" s="8"/>
      <c r="AM2363" s="8"/>
      <c r="AN2363" s="8"/>
      <c r="AO2363" s="8"/>
      <c r="AP2363" s="8"/>
      <c r="AQ2363" s="8"/>
      <c r="AR2363" s="8"/>
      <c r="AS2363" s="8"/>
    </row>
    <row r="2364" spans="1:45" x14ac:dyDescent="0.3">
      <c r="A2364" s="3" t="s">
        <v>509</v>
      </c>
      <c r="B2364" s="7">
        <v>41807</v>
      </c>
      <c r="C2364" s="5" t="s">
        <v>1307</v>
      </c>
      <c r="D2364" s="6">
        <v>45</v>
      </c>
      <c r="E2364" s="5" t="s">
        <v>1381</v>
      </c>
      <c r="F2364" s="3" t="s">
        <v>187</v>
      </c>
      <c r="G2364" s="3" t="s">
        <v>13</v>
      </c>
      <c r="H2364" s="3" t="s">
        <v>11</v>
      </c>
      <c r="I2364" s="8"/>
      <c r="J2364" s="8"/>
      <c r="K2364" s="8"/>
      <c r="L2364" s="9"/>
      <c r="M2364" s="8"/>
      <c r="N2364" s="8"/>
      <c r="O2364" s="8"/>
      <c r="P2364" s="8"/>
      <c r="Q2364" s="8"/>
      <c r="R2364" s="8"/>
      <c r="S2364" s="8"/>
      <c r="T2364" s="8"/>
      <c r="U2364" s="8"/>
      <c r="V2364" s="8"/>
      <c r="W2364" s="8"/>
      <c r="X2364" s="8"/>
      <c r="Y2364" s="8"/>
      <c r="Z2364" s="8"/>
      <c r="AA2364" s="8"/>
      <c r="AB2364" s="8"/>
      <c r="AC2364" s="8"/>
      <c r="AD2364" s="8"/>
      <c r="AE2364" s="8"/>
      <c r="AF2364" s="8"/>
      <c r="AG2364" s="8"/>
      <c r="AH2364" s="8"/>
      <c r="AI2364" s="3" t="s">
        <v>92</v>
      </c>
      <c r="AJ2364" s="3" t="s">
        <v>221</v>
      </c>
      <c r="AK2364" s="8"/>
      <c r="AL2364" s="8"/>
      <c r="AM2364" s="8"/>
      <c r="AN2364" s="8"/>
      <c r="AO2364" s="8"/>
      <c r="AP2364" s="8"/>
      <c r="AQ2364" s="8"/>
      <c r="AR2364" s="8"/>
      <c r="AS2364" s="8"/>
    </row>
    <row r="2365" spans="1:45" x14ac:dyDescent="0.3">
      <c r="A2365" s="3" t="s">
        <v>509</v>
      </c>
      <c r="B2365" s="7">
        <v>41807</v>
      </c>
      <c r="C2365" s="5" t="s">
        <v>1307</v>
      </c>
      <c r="D2365" s="6">
        <v>45</v>
      </c>
      <c r="E2365" s="5" t="s">
        <v>1382</v>
      </c>
      <c r="F2365" s="3" t="s">
        <v>188</v>
      </c>
      <c r="G2365" s="3" t="s">
        <v>11</v>
      </c>
      <c r="H2365" s="3" t="s">
        <v>11</v>
      </c>
      <c r="I2365" s="3" t="s">
        <v>12</v>
      </c>
      <c r="J2365" s="8"/>
      <c r="K2365" s="8"/>
      <c r="L2365" s="9"/>
      <c r="M2365" s="8"/>
      <c r="N2365" s="8"/>
      <c r="O2365" s="8"/>
      <c r="P2365" s="8"/>
      <c r="Q2365" s="8"/>
      <c r="R2365" s="8"/>
      <c r="S2365" s="8"/>
      <c r="T2365" s="8"/>
      <c r="U2365" s="8"/>
      <c r="V2365" s="8"/>
      <c r="W2365" s="8"/>
      <c r="X2365" s="8"/>
      <c r="Y2365" s="8"/>
      <c r="Z2365" s="8"/>
      <c r="AA2365" s="8"/>
      <c r="AB2365" s="8"/>
      <c r="AC2365" s="8"/>
      <c r="AD2365" s="8"/>
      <c r="AE2365" s="8"/>
      <c r="AF2365" s="8"/>
      <c r="AG2365" s="8"/>
      <c r="AH2365" s="8"/>
      <c r="AI2365" s="3" t="s">
        <v>92</v>
      </c>
      <c r="AJ2365" s="3" t="s">
        <v>201</v>
      </c>
      <c r="AK2365" s="8"/>
      <c r="AL2365" s="8"/>
      <c r="AM2365" s="8"/>
      <c r="AN2365" s="8"/>
      <c r="AO2365" s="8"/>
      <c r="AP2365" s="8"/>
      <c r="AQ2365" s="8"/>
      <c r="AR2365" s="8"/>
      <c r="AS2365" s="8"/>
    </row>
    <row r="2366" spans="1:45" x14ac:dyDescent="0.3">
      <c r="A2366" s="3" t="s">
        <v>509</v>
      </c>
      <c r="B2366" s="7">
        <v>41807</v>
      </c>
      <c r="C2366" s="5" t="s">
        <v>1307</v>
      </c>
      <c r="D2366" s="6">
        <v>46</v>
      </c>
      <c r="E2366" s="5" t="s">
        <v>1383</v>
      </c>
      <c r="F2366" s="3" t="s">
        <v>189</v>
      </c>
      <c r="G2366" s="3" t="s">
        <v>11</v>
      </c>
      <c r="H2366" s="3" t="s">
        <v>15</v>
      </c>
      <c r="I2366" s="8"/>
      <c r="J2366" s="8"/>
      <c r="K2366" s="8"/>
      <c r="L2366" s="9"/>
      <c r="M2366" s="8"/>
      <c r="N2366" s="8"/>
      <c r="O2366" s="8"/>
      <c r="P2366" s="8"/>
      <c r="Q2366" s="8"/>
      <c r="R2366" s="8"/>
      <c r="S2366" s="8"/>
      <c r="T2366" s="8"/>
      <c r="U2366" s="8"/>
      <c r="V2366" s="8"/>
      <c r="W2366" s="8"/>
      <c r="X2366" s="8"/>
      <c r="Y2366" s="8"/>
      <c r="Z2366" s="8"/>
      <c r="AA2366" s="8"/>
      <c r="AB2366" s="8"/>
      <c r="AC2366" s="8"/>
      <c r="AD2366" s="8"/>
      <c r="AE2366" s="8"/>
      <c r="AF2366" s="8"/>
      <c r="AG2366" s="8"/>
      <c r="AH2366" s="8"/>
      <c r="AI2366" s="3" t="s">
        <v>92</v>
      </c>
      <c r="AJ2366" s="8"/>
      <c r="AK2366" s="8"/>
      <c r="AL2366" s="8"/>
      <c r="AM2366" s="8"/>
      <c r="AN2366" s="8"/>
      <c r="AO2366" s="8"/>
      <c r="AP2366" s="8"/>
      <c r="AQ2366" s="8"/>
      <c r="AR2366" s="8"/>
      <c r="AS2366" s="8"/>
    </row>
    <row r="2367" spans="1:45" x14ac:dyDescent="0.3">
      <c r="A2367" s="3" t="s">
        <v>509</v>
      </c>
      <c r="B2367" s="7">
        <v>41807</v>
      </c>
      <c r="C2367" s="5" t="s">
        <v>1307</v>
      </c>
      <c r="D2367" s="6">
        <v>46</v>
      </c>
      <c r="E2367" s="5" t="s">
        <v>1384</v>
      </c>
      <c r="F2367" s="3" t="s">
        <v>190</v>
      </c>
      <c r="G2367" s="3" t="s">
        <v>11</v>
      </c>
      <c r="H2367" s="3" t="s">
        <v>15</v>
      </c>
      <c r="I2367" s="8"/>
      <c r="J2367" s="8"/>
      <c r="K2367" s="8"/>
      <c r="L2367" s="9"/>
      <c r="M2367" s="8"/>
      <c r="N2367" s="8"/>
      <c r="O2367" s="8"/>
      <c r="P2367" s="8"/>
      <c r="Q2367" s="8"/>
      <c r="R2367" s="8"/>
      <c r="S2367" s="8"/>
      <c r="T2367" s="8"/>
      <c r="U2367" s="8"/>
      <c r="V2367" s="8"/>
      <c r="W2367" s="8"/>
      <c r="X2367" s="8"/>
      <c r="Y2367" s="8"/>
      <c r="Z2367" s="8"/>
      <c r="AA2367" s="8"/>
      <c r="AB2367" s="8"/>
      <c r="AC2367" s="8"/>
      <c r="AD2367" s="8"/>
      <c r="AE2367" s="8"/>
      <c r="AF2367" s="8"/>
      <c r="AG2367" s="8"/>
      <c r="AH2367" s="8"/>
      <c r="AI2367" s="3" t="s">
        <v>92</v>
      </c>
      <c r="AJ2367" s="8"/>
      <c r="AK2367" s="8"/>
      <c r="AL2367" s="8"/>
      <c r="AM2367" s="8"/>
      <c r="AN2367" s="8"/>
      <c r="AO2367" s="8"/>
      <c r="AP2367" s="8"/>
      <c r="AQ2367" s="8"/>
      <c r="AR2367" s="8"/>
      <c r="AS2367" s="8"/>
    </row>
    <row r="2368" spans="1:45" x14ac:dyDescent="0.3">
      <c r="A2368" s="3" t="s">
        <v>509</v>
      </c>
      <c r="B2368" s="7">
        <v>41807</v>
      </c>
      <c r="C2368" s="5" t="s">
        <v>1307</v>
      </c>
      <c r="D2368" s="6">
        <v>47</v>
      </c>
      <c r="E2368" s="5" t="s">
        <v>1385</v>
      </c>
      <c r="F2368" s="3" t="s">
        <v>191</v>
      </c>
      <c r="G2368" s="3" t="s">
        <v>13</v>
      </c>
      <c r="H2368" s="3" t="s">
        <v>14</v>
      </c>
      <c r="I2368" s="8"/>
      <c r="J2368" s="3" t="s">
        <v>24</v>
      </c>
      <c r="K2368" s="3" t="s">
        <v>15</v>
      </c>
      <c r="L2368" s="3" t="s">
        <v>1188</v>
      </c>
      <c r="M2368" s="8"/>
      <c r="N2368" s="8"/>
      <c r="O2368" s="8"/>
      <c r="P2368" s="8"/>
      <c r="Q2368" s="8"/>
      <c r="R2368" s="8"/>
      <c r="S2368" s="8"/>
      <c r="T2368" s="8"/>
      <c r="U2368" s="8"/>
      <c r="V2368" s="8"/>
      <c r="W2368" s="8"/>
      <c r="X2368" s="8"/>
      <c r="Y2368" s="8"/>
      <c r="Z2368" s="8"/>
      <c r="AA2368" s="8"/>
      <c r="AB2368" s="8"/>
      <c r="AC2368" s="8"/>
      <c r="AD2368" s="8"/>
      <c r="AE2368" s="8"/>
      <c r="AF2368" s="8"/>
      <c r="AG2368" s="8"/>
      <c r="AH2368" s="3" t="s">
        <v>118</v>
      </c>
      <c r="AI2368" s="3" t="s">
        <v>92</v>
      </c>
      <c r="AJ2368" s="8"/>
      <c r="AK2368" s="8"/>
      <c r="AL2368" s="8"/>
      <c r="AM2368" s="8"/>
      <c r="AN2368" s="8"/>
      <c r="AO2368" s="8"/>
      <c r="AP2368" s="8"/>
      <c r="AQ2368" s="8"/>
      <c r="AR2368" s="8"/>
      <c r="AS2368" s="8"/>
    </row>
    <row r="2369" spans="1:45" x14ac:dyDescent="0.3">
      <c r="A2369" s="3" t="s">
        <v>509</v>
      </c>
      <c r="B2369" s="7">
        <v>41807</v>
      </c>
      <c r="C2369" s="5" t="s">
        <v>1307</v>
      </c>
      <c r="D2369" s="6">
        <v>47</v>
      </c>
      <c r="E2369" s="5" t="s">
        <v>1386</v>
      </c>
      <c r="F2369" s="3" t="s">
        <v>193</v>
      </c>
      <c r="G2369" s="3" t="s">
        <v>11</v>
      </c>
      <c r="H2369" s="3" t="s">
        <v>11</v>
      </c>
      <c r="I2369" s="8"/>
      <c r="J2369" s="8"/>
      <c r="K2369" s="8"/>
      <c r="L2369" s="9"/>
      <c r="M2369" s="8"/>
      <c r="N2369" s="8"/>
      <c r="O2369" s="8"/>
      <c r="P2369" s="8"/>
      <c r="Q2369" s="8"/>
      <c r="R2369" s="8"/>
      <c r="S2369" s="8"/>
      <c r="T2369" s="8"/>
      <c r="U2369" s="8"/>
      <c r="V2369" s="8"/>
      <c r="W2369" s="8"/>
      <c r="X2369" s="8"/>
      <c r="Y2369" s="8"/>
      <c r="Z2369" s="8"/>
      <c r="AA2369" s="8"/>
      <c r="AB2369" s="8"/>
      <c r="AC2369" s="8"/>
      <c r="AD2369" s="8"/>
      <c r="AE2369" s="8"/>
      <c r="AF2369" s="8"/>
      <c r="AG2369" s="8"/>
      <c r="AH2369" s="8"/>
      <c r="AI2369" s="3" t="s">
        <v>92</v>
      </c>
      <c r="AJ2369" s="8"/>
      <c r="AK2369" s="8"/>
      <c r="AL2369" s="8"/>
      <c r="AM2369" s="8"/>
      <c r="AN2369" s="8"/>
      <c r="AO2369" s="8"/>
      <c r="AP2369" s="8"/>
      <c r="AQ2369" s="8"/>
      <c r="AR2369" s="8"/>
      <c r="AS2369" s="8"/>
    </row>
    <row r="2370" spans="1:45" x14ac:dyDescent="0.3">
      <c r="A2370" s="3" t="s">
        <v>509</v>
      </c>
      <c r="B2370" s="7">
        <v>41807</v>
      </c>
      <c r="C2370" s="5" t="s">
        <v>1307</v>
      </c>
      <c r="D2370" s="6">
        <v>48</v>
      </c>
      <c r="E2370" s="5" t="s">
        <v>1387</v>
      </c>
      <c r="F2370" s="3" t="s">
        <v>194</v>
      </c>
      <c r="G2370" s="3" t="s">
        <v>11</v>
      </c>
      <c r="H2370" s="3" t="s">
        <v>11</v>
      </c>
      <c r="I2370" s="8"/>
      <c r="J2370" s="8"/>
      <c r="K2370" s="8"/>
      <c r="L2370" s="9"/>
      <c r="M2370" s="8"/>
      <c r="N2370" s="8"/>
      <c r="O2370" s="8"/>
      <c r="P2370" s="8"/>
      <c r="Q2370" s="8"/>
      <c r="R2370" s="8"/>
      <c r="S2370" s="8"/>
      <c r="T2370" s="8"/>
      <c r="U2370" s="8"/>
      <c r="V2370" s="8"/>
      <c r="W2370" s="8"/>
      <c r="X2370" s="8"/>
      <c r="Y2370" s="8"/>
      <c r="Z2370" s="8"/>
      <c r="AA2370" s="8"/>
      <c r="AB2370" s="8"/>
      <c r="AC2370" s="8"/>
      <c r="AD2370" s="8"/>
      <c r="AE2370" s="8"/>
      <c r="AF2370" s="8"/>
      <c r="AG2370" s="8"/>
      <c r="AH2370" s="8"/>
      <c r="AI2370" s="3" t="s">
        <v>92</v>
      </c>
      <c r="AJ2370" s="8"/>
      <c r="AK2370" s="8"/>
      <c r="AL2370" s="8"/>
      <c r="AM2370" s="8"/>
      <c r="AN2370" s="8"/>
      <c r="AO2370" s="8"/>
      <c r="AP2370" s="8"/>
      <c r="AQ2370" s="8"/>
      <c r="AR2370" s="8"/>
      <c r="AS2370" s="8"/>
    </row>
    <row r="2371" spans="1:45" x14ac:dyDescent="0.3">
      <c r="A2371" s="3" t="s">
        <v>509</v>
      </c>
      <c r="B2371" s="7">
        <v>41807</v>
      </c>
      <c r="C2371" s="5" t="s">
        <v>1307</v>
      </c>
      <c r="D2371" s="6">
        <v>48</v>
      </c>
      <c r="E2371" s="5" t="s">
        <v>1388</v>
      </c>
      <c r="F2371" s="3" t="s">
        <v>195</v>
      </c>
      <c r="G2371" s="3" t="s">
        <v>11</v>
      </c>
      <c r="H2371" s="3" t="s">
        <v>11</v>
      </c>
      <c r="I2371" s="8"/>
      <c r="J2371" s="8"/>
      <c r="K2371" s="8"/>
      <c r="L2371" s="9"/>
      <c r="M2371" s="8"/>
      <c r="N2371" s="8"/>
      <c r="O2371" s="8"/>
      <c r="P2371" s="8"/>
      <c r="Q2371" s="8"/>
      <c r="R2371" s="8"/>
      <c r="S2371" s="8"/>
      <c r="T2371" s="8"/>
      <c r="U2371" s="8"/>
      <c r="V2371" s="8"/>
      <c r="W2371" s="8"/>
      <c r="X2371" s="8"/>
      <c r="Y2371" s="8"/>
      <c r="Z2371" s="8"/>
      <c r="AA2371" s="8"/>
      <c r="AB2371" s="8"/>
      <c r="AC2371" s="8"/>
      <c r="AD2371" s="8"/>
      <c r="AE2371" s="8"/>
      <c r="AF2371" s="8"/>
      <c r="AG2371" s="8"/>
      <c r="AH2371" s="8"/>
      <c r="AI2371" s="3" t="s">
        <v>92</v>
      </c>
      <c r="AJ2371" s="8"/>
      <c r="AK2371" s="8"/>
      <c r="AL2371" s="8"/>
      <c r="AM2371" s="8"/>
      <c r="AN2371" s="8"/>
      <c r="AO2371" s="8"/>
      <c r="AP2371" s="8"/>
      <c r="AQ2371" s="8"/>
      <c r="AR2371" s="8"/>
      <c r="AS2371" s="8"/>
    </row>
    <row r="2372" spans="1:45" x14ac:dyDescent="0.3">
      <c r="A2372" s="3" t="s">
        <v>510</v>
      </c>
      <c r="B2372" s="7">
        <v>41808</v>
      </c>
      <c r="C2372" s="5" t="s">
        <v>1307</v>
      </c>
      <c r="D2372" s="6">
        <v>1</v>
      </c>
      <c r="E2372" s="5" t="s">
        <v>1389</v>
      </c>
      <c r="F2372" s="3" t="s">
        <v>91</v>
      </c>
      <c r="G2372" s="3" t="s">
        <v>11</v>
      </c>
      <c r="H2372" s="3" t="s">
        <v>11</v>
      </c>
      <c r="I2372" s="3" t="s">
        <v>12</v>
      </c>
      <c r="J2372" s="8"/>
      <c r="K2372" s="8"/>
      <c r="L2372" s="9"/>
      <c r="M2372" s="8"/>
      <c r="N2372" s="8"/>
      <c r="O2372" s="8"/>
      <c r="P2372" s="8"/>
      <c r="Q2372" s="8"/>
      <c r="R2372" s="8"/>
      <c r="S2372" s="8"/>
      <c r="T2372" s="8"/>
      <c r="U2372" s="8"/>
      <c r="V2372" s="8"/>
      <c r="W2372" s="8"/>
      <c r="X2372" s="8"/>
      <c r="Y2372" s="8"/>
      <c r="Z2372" s="8"/>
      <c r="AA2372" s="8"/>
      <c r="AB2372" s="8"/>
      <c r="AC2372" s="8"/>
      <c r="AD2372" s="8"/>
      <c r="AE2372" s="8"/>
      <c r="AF2372" s="8"/>
      <c r="AG2372" s="8"/>
      <c r="AH2372" s="8"/>
      <c r="AI2372" s="3" t="s">
        <v>60</v>
      </c>
      <c r="AJ2372" s="8"/>
      <c r="AK2372" s="8"/>
      <c r="AL2372" s="8"/>
      <c r="AM2372" s="8"/>
      <c r="AN2372" s="8"/>
      <c r="AO2372" s="8"/>
      <c r="AP2372" s="8"/>
      <c r="AQ2372" s="8"/>
      <c r="AR2372" s="8"/>
      <c r="AS2372" s="8"/>
    </row>
    <row r="2373" spans="1:45" x14ac:dyDescent="0.3">
      <c r="A2373" s="3" t="s">
        <v>510</v>
      </c>
      <c r="B2373" s="7">
        <v>41808</v>
      </c>
      <c r="C2373" s="5" t="s">
        <v>1307</v>
      </c>
      <c r="D2373" s="6">
        <v>1</v>
      </c>
      <c r="E2373" s="5" t="s">
        <v>1390</v>
      </c>
      <c r="F2373" s="3" t="s">
        <v>93</v>
      </c>
      <c r="G2373" s="3" t="s">
        <v>11</v>
      </c>
      <c r="H2373" s="3" t="s">
        <v>11</v>
      </c>
      <c r="I2373" s="8"/>
      <c r="J2373" s="8"/>
      <c r="K2373" s="8"/>
      <c r="L2373" s="9"/>
      <c r="M2373" s="8"/>
      <c r="N2373" s="8"/>
      <c r="O2373" s="8"/>
      <c r="P2373" s="8"/>
      <c r="Q2373" s="8"/>
      <c r="R2373" s="8"/>
      <c r="S2373" s="8"/>
      <c r="T2373" s="8"/>
      <c r="U2373" s="8"/>
      <c r="V2373" s="8"/>
      <c r="W2373" s="8"/>
      <c r="X2373" s="8"/>
      <c r="Y2373" s="8"/>
      <c r="Z2373" s="8"/>
      <c r="AA2373" s="8"/>
      <c r="AB2373" s="8"/>
      <c r="AC2373" s="8"/>
      <c r="AD2373" s="8"/>
      <c r="AE2373" s="8"/>
      <c r="AF2373" s="8"/>
      <c r="AG2373" s="8"/>
      <c r="AH2373" s="8"/>
      <c r="AI2373" s="3" t="s">
        <v>60</v>
      </c>
      <c r="AJ2373" s="8"/>
      <c r="AK2373" s="8"/>
      <c r="AL2373" s="8"/>
      <c r="AM2373" s="8"/>
      <c r="AN2373" s="8"/>
      <c r="AO2373" s="8"/>
      <c r="AP2373" s="8"/>
      <c r="AQ2373" s="8"/>
      <c r="AR2373" s="8"/>
      <c r="AS2373" s="8"/>
    </row>
    <row r="2374" spans="1:45" x14ac:dyDescent="0.3">
      <c r="A2374" s="3" t="s">
        <v>510</v>
      </c>
      <c r="B2374" s="7">
        <v>41808</v>
      </c>
      <c r="C2374" s="5" t="s">
        <v>1307</v>
      </c>
      <c r="D2374" s="6">
        <v>2</v>
      </c>
      <c r="E2374" s="5" t="s">
        <v>1391</v>
      </c>
      <c r="F2374" s="3" t="s">
        <v>94</v>
      </c>
      <c r="G2374" s="3" t="s">
        <v>11</v>
      </c>
      <c r="H2374" s="3" t="s">
        <v>11</v>
      </c>
      <c r="I2374" s="3" t="s">
        <v>12</v>
      </c>
      <c r="J2374" s="8"/>
      <c r="K2374" s="8"/>
      <c r="L2374" s="9"/>
      <c r="M2374" s="8"/>
      <c r="N2374" s="8"/>
      <c r="O2374" s="8"/>
      <c r="P2374" s="8"/>
      <c r="Q2374" s="8"/>
      <c r="R2374" s="8"/>
      <c r="S2374" s="8"/>
      <c r="T2374" s="8"/>
      <c r="U2374" s="8"/>
      <c r="V2374" s="8"/>
      <c r="W2374" s="8"/>
      <c r="X2374" s="8"/>
      <c r="Y2374" s="8"/>
      <c r="Z2374" s="8"/>
      <c r="AA2374" s="8"/>
      <c r="AB2374" s="8"/>
      <c r="AC2374" s="8"/>
      <c r="AD2374" s="8"/>
      <c r="AE2374" s="8"/>
      <c r="AF2374" s="8"/>
      <c r="AG2374" s="8"/>
      <c r="AH2374" s="8"/>
      <c r="AI2374" s="3" t="s">
        <v>60</v>
      </c>
      <c r="AJ2374" s="8"/>
      <c r="AK2374" s="8"/>
      <c r="AL2374" s="8"/>
      <c r="AM2374" s="8"/>
      <c r="AN2374" s="8"/>
      <c r="AO2374" s="8"/>
      <c r="AP2374" s="8"/>
      <c r="AQ2374" s="8"/>
      <c r="AR2374" s="8"/>
      <c r="AS2374" s="8"/>
    </row>
    <row r="2375" spans="1:45" x14ac:dyDescent="0.3">
      <c r="A2375" s="3" t="s">
        <v>510</v>
      </c>
      <c r="B2375" s="7">
        <v>41808</v>
      </c>
      <c r="C2375" s="5" t="s">
        <v>1307</v>
      </c>
      <c r="D2375" s="6">
        <v>2</v>
      </c>
      <c r="E2375" s="5" t="s">
        <v>1392</v>
      </c>
      <c r="F2375" s="3" t="s">
        <v>95</v>
      </c>
      <c r="G2375" s="3" t="s">
        <v>11</v>
      </c>
      <c r="H2375" s="3" t="s">
        <v>11</v>
      </c>
      <c r="I2375" s="3" t="s">
        <v>12</v>
      </c>
      <c r="J2375" s="8"/>
      <c r="K2375" s="8"/>
      <c r="L2375" s="9"/>
      <c r="M2375" s="8"/>
      <c r="N2375" s="8"/>
      <c r="O2375" s="8"/>
      <c r="P2375" s="8"/>
      <c r="Q2375" s="8"/>
      <c r="R2375" s="8"/>
      <c r="S2375" s="8"/>
      <c r="T2375" s="8"/>
      <c r="U2375" s="8"/>
      <c r="V2375" s="8"/>
      <c r="W2375" s="8"/>
      <c r="X2375" s="8"/>
      <c r="Y2375" s="8"/>
      <c r="Z2375" s="8"/>
      <c r="AA2375" s="8"/>
      <c r="AB2375" s="8"/>
      <c r="AC2375" s="8"/>
      <c r="AD2375" s="8"/>
      <c r="AE2375" s="8"/>
      <c r="AF2375" s="8"/>
      <c r="AG2375" s="8"/>
      <c r="AH2375" s="8"/>
      <c r="AI2375" s="3" t="s">
        <v>60</v>
      </c>
      <c r="AJ2375" s="8"/>
      <c r="AK2375" s="8"/>
      <c r="AL2375" s="8"/>
      <c r="AM2375" s="8"/>
      <c r="AN2375" s="8"/>
      <c r="AO2375" s="8"/>
      <c r="AP2375" s="8"/>
      <c r="AQ2375" s="8"/>
      <c r="AR2375" s="8"/>
      <c r="AS2375" s="8"/>
    </row>
    <row r="2376" spans="1:45" x14ac:dyDescent="0.3">
      <c r="A2376" s="3" t="s">
        <v>510</v>
      </c>
      <c r="B2376" s="7">
        <v>41808</v>
      </c>
      <c r="C2376" s="5" t="s">
        <v>1307</v>
      </c>
      <c r="D2376" s="6">
        <v>3</v>
      </c>
      <c r="E2376" s="5" t="s">
        <v>1393</v>
      </c>
      <c r="F2376" s="3" t="s">
        <v>96</v>
      </c>
      <c r="G2376" s="3" t="s">
        <v>11</v>
      </c>
      <c r="H2376" s="3" t="s">
        <v>11</v>
      </c>
      <c r="I2376" s="8"/>
      <c r="J2376" s="8"/>
      <c r="K2376" s="8"/>
      <c r="L2376" s="9"/>
      <c r="M2376" s="8"/>
      <c r="N2376" s="8"/>
      <c r="O2376" s="8"/>
      <c r="P2376" s="8"/>
      <c r="Q2376" s="8"/>
      <c r="R2376" s="8"/>
      <c r="S2376" s="8"/>
      <c r="T2376" s="8"/>
      <c r="U2376" s="8"/>
      <c r="V2376" s="8"/>
      <c r="W2376" s="8"/>
      <c r="X2376" s="8"/>
      <c r="Y2376" s="8"/>
      <c r="Z2376" s="8"/>
      <c r="AA2376" s="8"/>
      <c r="AB2376" s="8"/>
      <c r="AC2376" s="8"/>
      <c r="AD2376" s="8"/>
      <c r="AE2376" s="8"/>
      <c r="AF2376" s="8"/>
      <c r="AG2376" s="8"/>
      <c r="AH2376" s="8"/>
      <c r="AI2376" s="3" t="s">
        <v>60</v>
      </c>
      <c r="AJ2376" s="8"/>
      <c r="AK2376" s="8"/>
      <c r="AL2376" s="8"/>
      <c r="AM2376" s="8"/>
      <c r="AN2376" s="8"/>
      <c r="AO2376" s="8"/>
      <c r="AP2376" s="8"/>
      <c r="AQ2376" s="8"/>
      <c r="AR2376" s="8"/>
      <c r="AS2376" s="8"/>
    </row>
    <row r="2377" spans="1:45" x14ac:dyDescent="0.3">
      <c r="A2377" s="3" t="s">
        <v>510</v>
      </c>
      <c r="B2377" s="7">
        <v>41808</v>
      </c>
      <c r="C2377" s="5" t="s">
        <v>1307</v>
      </c>
      <c r="D2377" s="6">
        <v>3</v>
      </c>
      <c r="E2377" s="5" t="s">
        <v>1394</v>
      </c>
      <c r="F2377" s="3" t="s">
        <v>97</v>
      </c>
      <c r="G2377" s="3" t="s">
        <v>11</v>
      </c>
      <c r="H2377" s="3" t="s">
        <v>11</v>
      </c>
      <c r="I2377" s="8"/>
      <c r="J2377" s="8"/>
      <c r="K2377" s="8"/>
      <c r="L2377" s="9"/>
      <c r="M2377" s="8"/>
      <c r="N2377" s="8"/>
      <c r="O2377" s="8"/>
      <c r="P2377" s="8"/>
      <c r="Q2377" s="8"/>
      <c r="R2377" s="8"/>
      <c r="S2377" s="8"/>
      <c r="T2377" s="8"/>
      <c r="U2377" s="8"/>
      <c r="V2377" s="8"/>
      <c r="W2377" s="8"/>
      <c r="X2377" s="8"/>
      <c r="Y2377" s="8"/>
      <c r="Z2377" s="8"/>
      <c r="AA2377" s="8"/>
      <c r="AB2377" s="8"/>
      <c r="AC2377" s="8"/>
      <c r="AD2377" s="8"/>
      <c r="AE2377" s="8"/>
      <c r="AF2377" s="8"/>
      <c r="AG2377" s="8"/>
      <c r="AH2377" s="8"/>
      <c r="AI2377" s="3" t="s">
        <v>60</v>
      </c>
      <c r="AJ2377" s="8"/>
      <c r="AK2377" s="8"/>
      <c r="AL2377" s="8"/>
      <c r="AM2377" s="8"/>
      <c r="AN2377" s="8"/>
      <c r="AO2377" s="8"/>
      <c r="AP2377" s="8"/>
      <c r="AQ2377" s="8"/>
      <c r="AR2377" s="8"/>
      <c r="AS2377" s="8"/>
    </row>
    <row r="2378" spans="1:45" x14ac:dyDescent="0.3">
      <c r="A2378" s="3" t="s">
        <v>510</v>
      </c>
      <c r="B2378" s="7">
        <v>41808</v>
      </c>
      <c r="C2378" s="5" t="s">
        <v>1307</v>
      </c>
      <c r="D2378" s="6">
        <v>4</v>
      </c>
      <c r="E2378" s="5" t="s">
        <v>1395</v>
      </c>
      <c r="F2378" s="3" t="s">
        <v>98</v>
      </c>
      <c r="G2378" s="3" t="s">
        <v>11</v>
      </c>
      <c r="H2378" s="3" t="s">
        <v>11</v>
      </c>
      <c r="I2378" s="8"/>
      <c r="J2378" s="8"/>
      <c r="K2378" s="8"/>
      <c r="L2378" s="9"/>
      <c r="M2378" s="8"/>
      <c r="N2378" s="8"/>
      <c r="O2378" s="8"/>
      <c r="P2378" s="8"/>
      <c r="Q2378" s="8"/>
      <c r="R2378" s="8"/>
      <c r="S2378" s="8"/>
      <c r="T2378" s="8"/>
      <c r="U2378" s="8"/>
      <c r="V2378" s="8"/>
      <c r="W2378" s="8"/>
      <c r="X2378" s="8"/>
      <c r="Y2378" s="8"/>
      <c r="Z2378" s="8"/>
      <c r="AA2378" s="8"/>
      <c r="AB2378" s="8"/>
      <c r="AC2378" s="8"/>
      <c r="AD2378" s="8"/>
      <c r="AE2378" s="8"/>
      <c r="AF2378" s="8"/>
      <c r="AG2378" s="8"/>
      <c r="AH2378" s="8"/>
      <c r="AI2378" s="3" t="s">
        <v>60</v>
      </c>
      <c r="AJ2378" s="8"/>
      <c r="AK2378" s="8"/>
      <c r="AL2378" s="8"/>
      <c r="AM2378" s="8"/>
      <c r="AN2378" s="8"/>
      <c r="AO2378" s="8"/>
      <c r="AP2378" s="8"/>
      <c r="AQ2378" s="8"/>
      <c r="AR2378" s="8"/>
      <c r="AS2378" s="8"/>
    </row>
    <row r="2379" spans="1:45" x14ac:dyDescent="0.3">
      <c r="A2379" s="3" t="s">
        <v>510</v>
      </c>
      <c r="B2379" s="7">
        <v>41808</v>
      </c>
      <c r="C2379" s="5" t="s">
        <v>1307</v>
      </c>
      <c r="D2379" s="6">
        <v>4</v>
      </c>
      <c r="E2379" s="5" t="s">
        <v>1396</v>
      </c>
      <c r="F2379" s="3" t="s">
        <v>99</v>
      </c>
      <c r="G2379" s="3" t="s">
        <v>11</v>
      </c>
      <c r="H2379" s="3" t="s">
        <v>11</v>
      </c>
      <c r="I2379" s="3" t="s">
        <v>12</v>
      </c>
      <c r="J2379" s="8"/>
      <c r="K2379" s="8"/>
      <c r="L2379" s="9"/>
      <c r="M2379" s="8"/>
      <c r="N2379" s="8"/>
      <c r="O2379" s="8"/>
      <c r="P2379" s="8"/>
      <c r="Q2379" s="8"/>
      <c r="R2379" s="8"/>
      <c r="S2379" s="8"/>
      <c r="T2379" s="8"/>
      <c r="U2379" s="8"/>
      <c r="V2379" s="8"/>
      <c r="W2379" s="8"/>
      <c r="X2379" s="8"/>
      <c r="Y2379" s="8"/>
      <c r="Z2379" s="8"/>
      <c r="AA2379" s="8"/>
      <c r="AB2379" s="8"/>
      <c r="AC2379" s="8"/>
      <c r="AD2379" s="8"/>
      <c r="AE2379" s="8"/>
      <c r="AF2379" s="8"/>
      <c r="AG2379" s="8"/>
      <c r="AH2379" s="8"/>
      <c r="AI2379" s="3" t="s">
        <v>60</v>
      </c>
      <c r="AJ2379" s="3" t="s">
        <v>222</v>
      </c>
      <c r="AK2379" s="8"/>
      <c r="AL2379" s="8"/>
      <c r="AM2379" s="8"/>
      <c r="AN2379" s="8"/>
      <c r="AO2379" s="8"/>
      <c r="AP2379" s="8"/>
      <c r="AQ2379" s="8"/>
      <c r="AR2379" s="8"/>
      <c r="AS2379" s="8"/>
    </row>
    <row r="2380" spans="1:45" x14ac:dyDescent="0.3">
      <c r="A2380" s="3" t="s">
        <v>510</v>
      </c>
      <c r="B2380" s="7">
        <v>41808</v>
      </c>
      <c r="C2380" s="5" t="s">
        <v>1307</v>
      </c>
      <c r="D2380" s="6">
        <v>5</v>
      </c>
      <c r="E2380" s="5" t="s">
        <v>1397</v>
      </c>
      <c r="F2380" s="3" t="s">
        <v>100</v>
      </c>
      <c r="G2380" s="3" t="s">
        <v>11</v>
      </c>
      <c r="H2380" s="3" t="s">
        <v>11</v>
      </c>
      <c r="I2380" s="8"/>
      <c r="J2380" s="8"/>
      <c r="K2380" s="8"/>
      <c r="L2380" s="9"/>
      <c r="M2380" s="8"/>
      <c r="N2380" s="8"/>
      <c r="O2380" s="8"/>
      <c r="P2380" s="8"/>
      <c r="Q2380" s="8"/>
      <c r="R2380" s="8"/>
      <c r="S2380" s="8"/>
      <c r="T2380" s="8"/>
      <c r="U2380" s="8"/>
      <c r="V2380" s="8"/>
      <c r="W2380" s="8"/>
      <c r="X2380" s="8"/>
      <c r="Y2380" s="8"/>
      <c r="Z2380" s="8"/>
      <c r="AA2380" s="8"/>
      <c r="AB2380" s="8"/>
      <c r="AC2380" s="8"/>
      <c r="AD2380" s="8"/>
      <c r="AE2380" s="8"/>
      <c r="AF2380" s="8"/>
      <c r="AG2380" s="8"/>
      <c r="AH2380" s="8"/>
      <c r="AI2380" s="3" t="s">
        <v>60</v>
      </c>
      <c r="AJ2380" s="8"/>
      <c r="AK2380" s="8"/>
      <c r="AL2380" s="8"/>
      <c r="AM2380" s="8"/>
      <c r="AN2380" s="8"/>
      <c r="AO2380" s="8"/>
      <c r="AP2380" s="8"/>
      <c r="AQ2380" s="8"/>
      <c r="AR2380" s="8"/>
      <c r="AS2380" s="8"/>
    </row>
    <row r="2381" spans="1:45" x14ac:dyDescent="0.3">
      <c r="A2381" s="3" t="s">
        <v>510</v>
      </c>
      <c r="B2381" s="7">
        <v>41808</v>
      </c>
      <c r="C2381" s="5" t="s">
        <v>1307</v>
      </c>
      <c r="D2381" s="6">
        <v>5</v>
      </c>
      <c r="E2381" s="5" t="s">
        <v>1398</v>
      </c>
      <c r="F2381" s="3" t="s">
        <v>101</v>
      </c>
      <c r="G2381" s="3" t="s">
        <v>11</v>
      </c>
      <c r="H2381" s="3" t="s">
        <v>11</v>
      </c>
      <c r="I2381" s="8"/>
      <c r="J2381" s="8"/>
      <c r="K2381" s="8"/>
      <c r="L2381" s="9"/>
      <c r="M2381" s="8"/>
      <c r="N2381" s="8"/>
      <c r="O2381" s="8"/>
      <c r="P2381" s="8"/>
      <c r="Q2381" s="8"/>
      <c r="R2381" s="8"/>
      <c r="S2381" s="8"/>
      <c r="T2381" s="8"/>
      <c r="U2381" s="8"/>
      <c r="V2381" s="8"/>
      <c r="W2381" s="8"/>
      <c r="X2381" s="8"/>
      <c r="Y2381" s="8"/>
      <c r="Z2381" s="8"/>
      <c r="AA2381" s="8"/>
      <c r="AB2381" s="8"/>
      <c r="AC2381" s="8"/>
      <c r="AD2381" s="8"/>
      <c r="AE2381" s="8"/>
      <c r="AF2381" s="8"/>
      <c r="AG2381" s="8"/>
      <c r="AH2381" s="8"/>
      <c r="AI2381" s="3" t="s">
        <v>60</v>
      </c>
      <c r="AJ2381" s="8"/>
      <c r="AK2381" s="8"/>
      <c r="AL2381" s="8"/>
      <c r="AM2381" s="8"/>
      <c r="AN2381" s="8"/>
      <c r="AO2381" s="8"/>
      <c r="AP2381" s="8"/>
      <c r="AQ2381" s="8"/>
      <c r="AR2381" s="8"/>
      <c r="AS2381" s="8"/>
    </row>
    <row r="2382" spans="1:45" x14ac:dyDescent="0.3">
      <c r="A2382" s="3" t="s">
        <v>510</v>
      </c>
      <c r="B2382" s="7">
        <v>41808</v>
      </c>
      <c r="C2382" s="5" t="s">
        <v>1307</v>
      </c>
      <c r="D2382" s="6">
        <v>6</v>
      </c>
      <c r="E2382" s="5" t="s">
        <v>1399</v>
      </c>
      <c r="F2382" s="3" t="s">
        <v>102</v>
      </c>
      <c r="G2382" s="3" t="s">
        <v>11</v>
      </c>
      <c r="H2382" s="3" t="s">
        <v>11</v>
      </c>
      <c r="I2382" s="8"/>
      <c r="J2382" s="8"/>
      <c r="K2382" s="8"/>
      <c r="L2382" s="9"/>
      <c r="M2382" s="8"/>
      <c r="N2382" s="8"/>
      <c r="O2382" s="8"/>
      <c r="P2382" s="8"/>
      <c r="Q2382" s="8"/>
      <c r="R2382" s="8"/>
      <c r="S2382" s="8"/>
      <c r="T2382" s="8"/>
      <c r="U2382" s="8"/>
      <c r="V2382" s="8"/>
      <c r="W2382" s="8"/>
      <c r="X2382" s="8"/>
      <c r="Y2382" s="8"/>
      <c r="Z2382" s="8"/>
      <c r="AA2382" s="8"/>
      <c r="AB2382" s="8"/>
      <c r="AC2382" s="8"/>
      <c r="AD2382" s="8"/>
      <c r="AE2382" s="8"/>
      <c r="AF2382" s="8"/>
      <c r="AG2382" s="8"/>
      <c r="AH2382" s="8"/>
      <c r="AI2382" s="3" t="s">
        <v>60</v>
      </c>
      <c r="AJ2382" s="8"/>
      <c r="AK2382" s="8"/>
      <c r="AL2382" s="8"/>
      <c r="AM2382" s="8"/>
      <c r="AN2382" s="8"/>
      <c r="AO2382" s="8"/>
      <c r="AP2382" s="8"/>
      <c r="AQ2382" s="8"/>
      <c r="AR2382" s="8"/>
      <c r="AS2382" s="8"/>
    </row>
    <row r="2383" spans="1:45" x14ac:dyDescent="0.3">
      <c r="A2383" s="3" t="s">
        <v>510</v>
      </c>
      <c r="B2383" s="7">
        <v>41808</v>
      </c>
      <c r="C2383" s="5" t="s">
        <v>1307</v>
      </c>
      <c r="D2383" s="6">
        <v>6</v>
      </c>
      <c r="E2383" s="5" t="s">
        <v>1400</v>
      </c>
      <c r="F2383" s="3" t="s">
        <v>103</v>
      </c>
      <c r="G2383" s="3" t="s">
        <v>11</v>
      </c>
      <c r="H2383" s="3" t="s">
        <v>11</v>
      </c>
      <c r="I2383" s="8"/>
      <c r="J2383" s="8"/>
      <c r="K2383" s="8"/>
      <c r="L2383" s="9"/>
      <c r="M2383" s="8"/>
      <c r="N2383" s="8"/>
      <c r="O2383" s="8"/>
      <c r="P2383" s="8"/>
      <c r="Q2383" s="8"/>
      <c r="R2383" s="8"/>
      <c r="S2383" s="8"/>
      <c r="T2383" s="8"/>
      <c r="U2383" s="8"/>
      <c r="V2383" s="8"/>
      <c r="W2383" s="8"/>
      <c r="X2383" s="8"/>
      <c r="Y2383" s="8"/>
      <c r="Z2383" s="8"/>
      <c r="AA2383" s="8"/>
      <c r="AB2383" s="8"/>
      <c r="AC2383" s="8"/>
      <c r="AD2383" s="8"/>
      <c r="AE2383" s="8"/>
      <c r="AF2383" s="8"/>
      <c r="AG2383" s="8"/>
      <c r="AH2383" s="8"/>
      <c r="AI2383" s="3" t="s">
        <v>60</v>
      </c>
      <c r="AJ2383" s="8"/>
      <c r="AK2383" s="8"/>
      <c r="AL2383" s="8"/>
      <c r="AM2383" s="8"/>
      <c r="AN2383" s="8"/>
      <c r="AO2383" s="8"/>
      <c r="AP2383" s="8"/>
      <c r="AQ2383" s="8"/>
      <c r="AR2383" s="8"/>
      <c r="AS2383" s="8"/>
    </row>
    <row r="2384" spans="1:45" x14ac:dyDescent="0.3">
      <c r="A2384" s="3" t="s">
        <v>510</v>
      </c>
      <c r="B2384" s="7">
        <v>41808</v>
      </c>
      <c r="C2384" s="5" t="s">
        <v>1307</v>
      </c>
      <c r="D2384" s="6">
        <v>7</v>
      </c>
      <c r="E2384" s="5" t="s">
        <v>1401</v>
      </c>
      <c r="F2384" s="3" t="s">
        <v>104</v>
      </c>
      <c r="G2384" s="3" t="s">
        <v>11</v>
      </c>
      <c r="H2384" s="3" t="s">
        <v>11</v>
      </c>
      <c r="I2384" s="8"/>
      <c r="J2384" s="8"/>
      <c r="K2384" s="8"/>
      <c r="L2384" s="9"/>
      <c r="M2384" s="8"/>
      <c r="N2384" s="8"/>
      <c r="O2384" s="8"/>
      <c r="P2384" s="8"/>
      <c r="Q2384" s="8"/>
      <c r="R2384" s="8"/>
      <c r="S2384" s="8"/>
      <c r="T2384" s="8"/>
      <c r="U2384" s="8"/>
      <c r="V2384" s="8"/>
      <c r="W2384" s="8"/>
      <c r="X2384" s="8"/>
      <c r="Y2384" s="8"/>
      <c r="Z2384" s="8"/>
      <c r="AA2384" s="8"/>
      <c r="AB2384" s="8"/>
      <c r="AC2384" s="8"/>
      <c r="AD2384" s="8"/>
      <c r="AE2384" s="8"/>
      <c r="AF2384" s="8"/>
      <c r="AG2384" s="8"/>
      <c r="AH2384" s="8"/>
      <c r="AI2384" s="3" t="s">
        <v>60</v>
      </c>
      <c r="AJ2384" s="8"/>
      <c r="AK2384" s="8"/>
      <c r="AL2384" s="8"/>
      <c r="AM2384" s="8"/>
      <c r="AN2384" s="8"/>
      <c r="AO2384" s="8"/>
      <c r="AP2384" s="8"/>
      <c r="AQ2384" s="8"/>
      <c r="AR2384" s="8"/>
      <c r="AS2384" s="8"/>
    </row>
    <row r="2385" spans="1:45" x14ac:dyDescent="0.3">
      <c r="A2385" s="3" t="s">
        <v>510</v>
      </c>
      <c r="B2385" s="7">
        <v>41808</v>
      </c>
      <c r="C2385" s="5" t="s">
        <v>1307</v>
      </c>
      <c r="D2385" s="6">
        <v>7</v>
      </c>
      <c r="E2385" s="5" t="s">
        <v>1402</v>
      </c>
      <c r="F2385" s="3" t="s">
        <v>105</v>
      </c>
      <c r="G2385" s="3" t="s">
        <v>11</v>
      </c>
      <c r="H2385" s="3" t="s">
        <v>11</v>
      </c>
      <c r="I2385" s="8"/>
      <c r="J2385" s="8"/>
      <c r="K2385" s="8"/>
      <c r="L2385" s="9"/>
      <c r="M2385" s="8"/>
      <c r="N2385" s="8"/>
      <c r="O2385" s="8"/>
      <c r="P2385" s="8"/>
      <c r="Q2385" s="8"/>
      <c r="R2385" s="8"/>
      <c r="S2385" s="8"/>
      <c r="T2385" s="8"/>
      <c r="U2385" s="8"/>
      <c r="V2385" s="8"/>
      <c r="W2385" s="8"/>
      <c r="X2385" s="8"/>
      <c r="Y2385" s="8"/>
      <c r="Z2385" s="8"/>
      <c r="AA2385" s="8"/>
      <c r="AB2385" s="8"/>
      <c r="AC2385" s="8"/>
      <c r="AD2385" s="8"/>
      <c r="AE2385" s="8"/>
      <c r="AF2385" s="8"/>
      <c r="AG2385" s="8"/>
      <c r="AH2385" s="8"/>
      <c r="AI2385" s="3" t="s">
        <v>60</v>
      </c>
      <c r="AJ2385" s="8"/>
      <c r="AK2385" s="8"/>
      <c r="AL2385" s="8"/>
      <c r="AM2385" s="8"/>
      <c r="AN2385" s="8"/>
      <c r="AO2385" s="8"/>
      <c r="AP2385" s="8"/>
      <c r="AQ2385" s="8"/>
      <c r="AR2385" s="8"/>
      <c r="AS2385" s="8"/>
    </row>
    <row r="2386" spans="1:45" x14ac:dyDescent="0.3">
      <c r="A2386" s="3" t="s">
        <v>510</v>
      </c>
      <c r="B2386" s="7">
        <v>41808</v>
      </c>
      <c r="C2386" s="5" t="s">
        <v>1307</v>
      </c>
      <c r="D2386" s="6">
        <v>8</v>
      </c>
      <c r="E2386" s="5" t="s">
        <v>1403</v>
      </c>
      <c r="F2386" s="3" t="s">
        <v>106</v>
      </c>
      <c r="G2386" s="3" t="s">
        <v>13</v>
      </c>
      <c r="H2386" s="3" t="s">
        <v>14</v>
      </c>
      <c r="I2386" s="8"/>
      <c r="J2386" s="3" t="s">
        <v>24</v>
      </c>
      <c r="K2386" s="3" t="s">
        <v>17</v>
      </c>
      <c r="L2386" s="3" t="s">
        <v>959</v>
      </c>
      <c r="M2386" s="3" t="s">
        <v>25</v>
      </c>
      <c r="N2386" s="3" t="s">
        <v>21</v>
      </c>
      <c r="O2386" s="3" t="s">
        <v>223</v>
      </c>
      <c r="P2386" s="8">
        <v>35.6</v>
      </c>
      <c r="Q2386" s="8">
        <v>28.4</v>
      </c>
      <c r="R2386" s="8">
        <v>18.899999999999999</v>
      </c>
      <c r="S2386" s="8"/>
      <c r="T2386" s="8"/>
      <c r="U2386" s="8"/>
      <c r="V2386" s="8"/>
      <c r="W2386" s="8">
        <v>18</v>
      </c>
      <c r="X2386" s="8">
        <v>162</v>
      </c>
      <c r="Y2386" s="8">
        <v>144</v>
      </c>
      <c r="Z2386" s="8">
        <v>52</v>
      </c>
      <c r="AA2386" s="8"/>
      <c r="AB2386" s="8"/>
      <c r="AC2386" s="8">
        <v>2011</v>
      </c>
      <c r="AD2386" s="8">
        <v>357</v>
      </c>
      <c r="AE2386" s="8"/>
      <c r="AF2386" s="8"/>
      <c r="AG2386" s="8"/>
      <c r="AH2386" s="3" t="s">
        <v>118</v>
      </c>
      <c r="AI2386" s="3" t="s">
        <v>60</v>
      </c>
      <c r="AJ2386" s="3" t="s">
        <v>383</v>
      </c>
      <c r="AK2386" s="8"/>
      <c r="AL2386" s="8"/>
      <c r="AM2386" s="8"/>
      <c r="AN2386" s="8"/>
      <c r="AO2386" s="8"/>
      <c r="AP2386" s="8"/>
      <c r="AQ2386" s="8"/>
      <c r="AR2386" s="8"/>
      <c r="AS2386" s="8"/>
    </row>
    <row r="2387" spans="1:45" x14ac:dyDescent="0.3">
      <c r="A2387" s="3" t="s">
        <v>510</v>
      </c>
      <c r="B2387" s="7">
        <v>41808</v>
      </c>
      <c r="C2387" s="5" t="s">
        <v>1307</v>
      </c>
      <c r="D2387" s="6">
        <v>8</v>
      </c>
      <c r="E2387" s="5" t="s">
        <v>1404</v>
      </c>
      <c r="F2387" s="3" t="s">
        <v>107</v>
      </c>
      <c r="G2387" s="3" t="s">
        <v>11</v>
      </c>
      <c r="H2387" s="3" t="s">
        <v>11</v>
      </c>
      <c r="I2387" s="8"/>
      <c r="J2387" s="8"/>
      <c r="K2387" s="8"/>
      <c r="L2387" s="9"/>
      <c r="M2387" s="8"/>
      <c r="N2387" s="8"/>
      <c r="O2387" s="8"/>
      <c r="P2387" s="8"/>
      <c r="Q2387" s="8"/>
      <c r="R2387" s="8"/>
      <c r="S2387" s="8"/>
      <c r="T2387" s="8"/>
      <c r="U2387" s="8"/>
      <c r="V2387" s="8"/>
      <c r="W2387" s="8"/>
      <c r="X2387" s="8"/>
      <c r="Y2387" s="8"/>
      <c r="Z2387" s="8"/>
      <c r="AA2387" s="8"/>
      <c r="AB2387" s="8"/>
      <c r="AC2387" s="8"/>
      <c r="AD2387" s="8"/>
      <c r="AE2387" s="8"/>
      <c r="AF2387" s="8"/>
      <c r="AG2387" s="8"/>
      <c r="AH2387" s="8"/>
      <c r="AI2387" s="3" t="s">
        <v>60</v>
      </c>
      <c r="AJ2387" s="8"/>
      <c r="AK2387" s="8"/>
      <c r="AL2387" s="8"/>
      <c r="AM2387" s="8"/>
      <c r="AN2387" s="8"/>
      <c r="AO2387" s="8"/>
      <c r="AP2387" s="8"/>
      <c r="AQ2387" s="8"/>
      <c r="AR2387" s="8"/>
      <c r="AS2387" s="8"/>
    </row>
    <row r="2388" spans="1:45" x14ac:dyDescent="0.3">
      <c r="A2388" s="3" t="s">
        <v>510</v>
      </c>
      <c r="B2388" s="7">
        <v>41808</v>
      </c>
      <c r="C2388" s="5" t="s">
        <v>1307</v>
      </c>
      <c r="D2388" s="6">
        <v>9</v>
      </c>
      <c r="E2388" s="5" t="s">
        <v>1405</v>
      </c>
      <c r="F2388" s="3" t="s">
        <v>108</v>
      </c>
      <c r="G2388" s="3" t="s">
        <v>13</v>
      </c>
      <c r="H2388" s="3" t="s">
        <v>14</v>
      </c>
      <c r="I2388" s="8"/>
      <c r="J2388" s="3" t="s">
        <v>24</v>
      </c>
      <c r="K2388" s="3" t="s">
        <v>17</v>
      </c>
      <c r="L2388" s="3" t="s">
        <v>1201</v>
      </c>
      <c r="M2388" s="3" t="s">
        <v>25</v>
      </c>
      <c r="N2388" s="3" t="s">
        <v>19</v>
      </c>
      <c r="O2388" s="3" t="s">
        <v>218</v>
      </c>
      <c r="P2388" s="8">
        <v>37.25</v>
      </c>
      <c r="Q2388" s="8">
        <v>23.15</v>
      </c>
      <c r="R2388" s="8">
        <v>13.4</v>
      </c>
      <c r="S2388" s="8"/>
      <c r="T2388" s="8"/>
      <c r="U2388" s="8"/>
      <c r="V2388" s="8"/>
      <c r="W2388" s="8">
        <v>18</v>
      </c>
      <c r="X2388" s="8">
        <v>123</v>
      </c>
      <c r="Y2388" s="8">
        <v>105</v>
      </c>
      <c r="Z2388" s="8">
        <v>30</v>
      </c>
      <c r="AA2388" s="8"/>
      <c r="AB2388" s="8"/>
      <c r="AC2388" s="8">
        <v>2010</v>
      </c>
      <c r="AD2388" s="8">
        <v>356</v>
      </c>
      <c r="AE2388" s="8">
        <v>223</v>
      </c>
      <c r="AF2388" s="8"/>
      <c r="AG2388" s="8"/>
      <c r="AH2388" s="3" t="s">
        <v>118</v>
      </c>
      <c r="AI2388" s="3" t="s">
        <v>60</v>
      </c>
      <c r="AJ2388" s="3" t="s">
        <v>224</v>
      </c>
      <c r="AK2388" s="8"/>
      <c r="AL2388" s="8"/>
      <c r="AM2388" s="8"/>
      <c r="AN2388" s="8"/>
      <c r="AO2388" s="8"/>
      <c r="AP2388" s="8"/>
      <c r="AQ2388" s="8"/>
      <c r="AR2388" s="8"/>
      <c r="AS2388" s="8"/>
    </row>
    <row r="2389" spans="1:45" x14ac:dyDescent="0.3">
      <c r="A2389" s="3" t="s">
        <v>510</v>
      </c>
      <c r="B2389" s="7">
        <v>41808</v>
      </c>
      <c r="C2389" s="5" t="s">
        <v>1307</v>
      </c>
      <c r="D2389" s="6">
        <v>9</v>
      </c>
      <c r="E2389" s="5" t="s">
        <v>1406</v>
      </c>
      <c r="F2389" s="3" t="s">
        <v>109</v>
      </c>
      <c r="G2389" s="3" t="s">
        <v>11</v>
      </c>
      <c r="H2389" s="3" t="s">
        <v>11</v>
      </c>
      <c r="I2389" s="8"/>
      <c r="J2389" s="8"/>
      <c r="K2389" s="8"/>
      <c r="L2389" s="9"/>
      <c r="M2389" s="8"/>
      <c r="N2389" s="8"/>
      <c r="O2389" s="8"/>
      <c r="P2389" s="8"/>
      <c r="Q2389" s="8"/>
      <c r="R2389" s="8"/>
      <c r="S2389" s="8"/>
      <c r="T2389" s="8"/>
      <c r="U2389" s="8"/>
      <c r="V2389" s="8"/>
      <c r="W2389" s="8"/>
      <c r="X2389" s="8"/>
      <c r="Y2389" s="8"/>
      <c r="Z2389" s="8"/>
      <c r="AA2389" s="8"/>
      <c r="AB2389" s="8"/>
      <c r="AC2389" s="8"/>
      <c r="AD2389" s="8"/>
      <c r="AE2389" s="8"/>
      <c r="AF2389" s="8"/>
      <c r="AG2389" s="8"/>
      <c r="AH2389" s="8"/>
      <c r="AI2389" s="3" t="s">
        <v>60</v>
      </c>
      <c r="AJ2389" s="8"/>
      <c r="AK2389" s="8"/>
      <c r="AL2389" s="8"/>
      <c r="AM2389" s="8"/>
      <c r="AN2389" s="8"/>
      <c r="AO2389" s="8"/>
      <c r="AP2389" s="8"/>
      <c r="AQ2389" s="8"/>
      <c r="AR2389" s="8"/>
      <c r="AS2389" s="8"/>
    </row>
    <row r="2390" spans="1:45" x14ac:dyDescent="0.3">
      <c r="A2390" s="3" t="s">
        <v>510</v>
      </c>
      <c r="B2390" s="7">
        <v>41808</v>
      </c>
      <c r="C2390" s="5" t="s">
        <v>1307</v>
      </c>
      <c r="D2390" s="6">
        <v>10</v>
      </c>
      <c r="E2390" s="5" t="s">
        <v>1311</v>
      </c>
      <c r="F2390" s="3" t="s">
        <v>110</v>
      </c>
      <c r="G2390" s="3" t="s">
        <v>13</v>
      </c>
      <c r="H2390" s="3" t="s">
        <v>14</v>
      </c>
      <c r="I2390" s="8"/>
      <c r="J2390" s="3" t="s">
        <v>24</v>
      </c>
      <c r="K2390" s="3" t="s">
        <v>17</v>
      </c>
      <c r="L2390" s="3" t="s">
        <v>1202</v>
      </c>
      <c r="M2390" s="3" t="s">
        <v>18</v>
      </c>
      <c r="N2390" s="3" t="s">
        <v>21</v>
      </c>
      <c r="O2390" s="3" t="s">
        <v>225</v>
      </c>
      <c r="P2390" s="8">
        <v>37.799999999999997</v>
      </c>
      <c r="Q2390" s="8">
        <v>23.6</v>
      </c>
      <c r="R2390" s="8">
        <v>36.200000000000003</v>
      </c>
      <c r="S2390" s="8"/>
      <c r="T2390" s="8"/>
      <c r="U2390" s="8"/>
      <c r="V2390" s="8"/>
      <c r="W2390" s="8">
        <v>18</v>
      </c>
      <c r="X2390" s="8">
        <v>182</v>
      </c>
      <c r="Y2390" s="8">
        <v>164</v>
      </c>
      <c r="Z2390" s="8">
        <v>38</v>
      </c>
      <c r="AA2390" s="8"/>
      <c r="AB2390" s="8"/>
      <c r="AC2390" s="8">
        <v>2012</v>
      </c>
      <c r="AD2390" s="8">
        <v>358</v>
      </c>
      <c r="AE2390" s="8">
        <v>224</v>
      </c>
      <c r="AF2390" s="8"/>
      <c r="AG2390" s="8"/>
      <c r="AH2390" s="3" t="s">
        <v>118</v>
      </c>
      <c r="AI2390" s="3" t="s">
        <v>60</v>
      </c>
      <c r="AJ2390" s="8"/>
      <c r="AK2390" s="8"/>
      <c r="AL2390" s="8"/>
      <c r="AM2390" s="8"/>
      <c r="AN2390" s="8"/>
      <c r="AO2390" s="8"/>
      <c r="AP2390" s="8"/>
      <c r="AQ2390" s="8"/>
      <c r="AR2390" s="8"/>
      <c r="AS2390" s="8"/>
    </row>
    <row r="2391" spans="1:45" x14ac:dyDescent="0.3">
      <c r="A2391" s="3" t="s">
        <v>510</v>
      </c>
      <c r="B2391" s="7">
        <v>41808</v>
      </c>
      <c r="C2391" s="5" t="s">
        <v>1307</v>
      </c>
      <c r="D2391" s="6">
        <v>10</v>
      </c>
      <c r="E2391" s="5" t="s">
        <v>1312</v>
      </c>
      <c r="F2391" s="3" t="s">
        <v>111</v>
      </c>
      <c r="G2391" s="3" t="s">
        <v>11</v>
      </c>
      <c r="H2391" s="3" t="s">
        <v>11</v>
      </c>
      <c r="I2391" s="8"/>
      <c r="J2391" s="8"/>
      <c r="K2391" s="8"/>
      <c r="L2391" s="9"/>
      <c r="M2391" s="8"/>
      <c r="N2391" s="8"/>
      <c r="O2391" s="8"/>
      <c r="P2391" s="8"/>
      <c r="Q2391" s="8"/>
      <c r="R2391" s="8"/>
      <c r="S2391" s="8"/>
      <c r="T2391" s="8"/>
      <c r="U2391" s="8"/>
      <c r="V2391" s="8"/>
      <c r="W2391" s="8"/>
      <c r="X2391" s="8"/>
      <c r="Y2391" s="8"/>
      <c r="Z2391" s="8"/>
      <c r="AA2391" s="8"/>
      <c r="AB2391" s="8"/>
      <c r="AC2391" s="8"/>
      <c r="AD2391" s="8"/>
      <c r="AE2391" s="8"/>
      <c r="AF2391" s="8"/>
      <c r="AG2391" s="8"/>
      <c r="AH2391" s="8"/>
      <c r="AI2391" s="3" t="s">
        <v>60</v>
      </c>
      <c r="AJ2391" s="8"/>
      <c r="AK2391" s="8"/>
      <c r="AL2391" s="8"/>
      <c r="AM2391" s="8"/>
      <c r="AN2391" s="8"/>
      <c r="AO2391" s="8"/>
      <c r="AP2391" s="8"/>
      <c r="AQ2391" s="8"/>
      <c r="AR2391" s="8"/>
      <c r="AS2391" s="8"/>
    </row>
    <row r="2392" spans="1:45" x14ac:dyDescent="0.3">
      <c r="A2392" s="3" t="s">
        <v>510</v>
      </c>
      <c r="B2392" s="7">
        <v>41808</v>
      </c>
      <c r="C2392" s="5" t="s">
        <v>1307</v>
      </c>
      <c r="D2392" s="6">
        <v>11</v>
      </c>
      <c r="E2392" s="5" t="s">
        <v>1313</v>
      </c>
      <c r="F2392" s="3" t="s">
        <v>112</v>
      </c>
      <c r="G2392" s="3" t="s">
        <v>11</v>
      </c>
      <c r="H2392" s="3" t="s">
        <v>11</v>
      </c>
      <c r="I2392" s="8"/>
      <c r="J2392" s="8"/>
      <c r="K2392" s="8"/>
      <c r="L2392" s="9"/>
      <c r="M2392" s="8"/>
      <c r="N2392" s="8"/>
      <c r="O2392" s="8"/>
      <c r="P2392" s="8"/>
      <c r="Q2392" s="8"/>
      <c r="R2392" s="8"/>
      <c r="S2392" s="8"/>
      <c r="T2392" s="8"/>
      <c r="U2392" s="8"/>
      <c r="V2392" s="8"/>
      <c r="W2392" s="8"/>
      <c r="X2392" s="8"/>
      <c r="Y2392" s="8"/>
      <c r="Z2392" s="8"/>
      <c r="AA2392" s="8"/>
      <c r="AB2392" s="8"/>
      <c r="AC2392" s="8"/>
      <c r="AD2392" s="8"/>
      <c r="AE2392" s="8"/>
      <c r="AF2392" s="8"/>
      <c r="AG2392" s="8"/>
      <c r="AH2392" s="8"/>
      <c r="AI2392" s="3" t="s">
        <v>60</v>
      </c>
      <c r="AJ2392" s="8"/>
      <c r="AK2392" s="8"/>
      <c r="AL2392" s="8"/>
      <c r="AM2392" s="8"/>
      <c r="AN2392" s="8"/>
      <c r="AO2392" s="8"/>
      <c r="AP2392" s="8"/>
      <c r="AQ2392" s="8"/>
      <c r="AR2392" s="8"/>
      <c r="AS2392" s="8"/>
    </row>
    <row r="2393" spans="1:45" x14ac:dyDescent="0.3">
      <c r="A2393" s="3" t="s">
        <v>510</v>
      </c>
      <c r="B2393" s="7">
        <v>41808</v>
      </c>
      <c r="C2393" s="5" t="s">
        <v>1307</v>
      </c>
      <c r="D2393" s="6">
        <v>11</v>
      </c>
      <c r="E2393" s="5" t="s">
        <v>1314</v>
      </c>
      <c r="F2393" s="3" t="s">
        <v>113</v>
      </c>
      <c r="G2393" s="3" t="s">
        <v>11</v>
      </c>
      <c r="H2393" s="3" t="s">
        <v>11</v>
      </c>
      <c r="I2393" s="8"/>
      <c r="J2393" s="8"/>
      <c r="K2393" s="8"/>
      <c r="L2393" s="9"/>
      <c r="M2393" s="8"/>
      <c r="N2393" s="8"/>
      <c r="O2393" s="8"/>
      <c r="P2393" s="8"/>
      <c r="Q2393" s="8"/>
      <c r="R2393" s="8"/>
      <c r="S2393" s="8"/>
      <c r="T2393" s="8"/>
      <c r="U2393" s="8"/>
      <c r="V2393" s="8"/>
      <c r="W2393" s="8"/>
      <c r="X2393" s="8"/>
      <c r="Y2393" s="8"/>
      <c r="Z2393" s="8"/>
      <c r="AA2393" s="8"/>
      <c r="AB2393" s="8"/>
      <c r="AC2393" s="8"/>
      <c r="AD2393" s="8"/>
      <c r="AE2393" s="8"/>
      <c r="AF2393" s="8"/>
      <c r="AG2393" s="8"/>
      <c r="AH2393" s="8"/>
      <c r="AI2393" s="3" t="s">
        <v>60</v>
      </c>
      <c r="AJ2393" s="8"/>
      <c r="AK2393" s="8"/>
      <c r="AL2393" s="8"/>
      <c r="AM2393" s="8"/>
      <c r="AN2393" s="8"/>
      <c r="AO2393" s="8"/>
      <c r="AP2393" s="8"/>
      <c r="AQ2393" s="8"/>
      <c r="AR2393" s="8"/>
      <c r="AS2393" s="8"/>
    </row>
    <row r="2394" spans="1:45" x14ac:dyDescent="0.3">
      <c r="A2394" s="3" t="s">
        <v>510</v>
      </c>
      <c r="B2394" s="7">
        <v>41808</v>
      </c>
      <c r="C2394" s="5" t="s">
        <v>1307</v>
      </c>
      <c r="D2394" s="6">
        <v>12</v>
      </c>
      <c r="E2394" s="5" t="s">
        <v>1315</v>
      </c>
      <c r="F2394" s="3" t="s">
        <v>114</v>
      </c>
      <c r="G2394" s="3" t="s">
        <v>11</v>
      </c>
      <c r="H2394" s="3" t="s">
        <v>11</v>
      </c>
      <c r="I2394" s="8"/>
      <c r="J2394" s="8"/>
      <c r="K2394" s="8"/>
      <c r="L2394" s="9"/>
      <c r="M2394" s="8"/>
      <c r="N2394" s="8"/>
      <c r="O2394" s="8"/>
      <c r="P2394" s="8"/>
      <c r="Q2394" s="8"/>
      <c r="R2394" s="8"/>
      <c r="S2394" s="8"/>
      <c r="T2394" s="8"/>
      <c r="U2394" s="8"/>
      <c r="V2394" s="8"/>
      <c r="W2394" s="8"/>
      <c r="X2394" s="8"/>
      <c r="Y2394" s="8"/>
      <c r="Z2394" s="8"/>
      <c r="AA2394" s="8"/>
      <c r="AB2394" s="8"/>
      <c r="AC2394" s="8"/>
      <c r="AD2394" s="8"/>
      <c r="AE2394" s="8"/>
      <c r="AF2394" s="8"/>
      <c r="AG2394" s="8"/>
      <c r="AH2394" s="8"/>
      <c r="AI2394" s="3" t="s">
        <v>60</v>
      </c>
      <c r="AJ2394" s="8"/>
      <c r="AK2394" s="8"/>
      <c r="AL2394" s="8"/>
      <c r="AM2394" s="8"/>
      <c r="AN2394" s="8"/>
      <c r="AO2394" s="8"/>
      <c r="AP2394" s="8"/>
      <c r="AQ2394" s="8"/>
      <c r="AR2394" s="8"/>
      <c r="AS2394" s="8"/>
    </row>
    <row r="2395" spans="1:45" x14ac:dyDescent="0.3">
      <c r="A2395" s="3" t="s">
        <v>510</v>
      </c>
      <c r="B2395" s="7">
        <v>41808</v>
      </c>
      <c r="C2395" s="5" t="s">
        <v>1307</v>
      </c>
      <c r="D2395" s="6">
        <v>12</v>
      </c>
      <c r="E2395" s="5" t="s">
        <v>1316</v>
      </c>
      <c r="F2395" s="3" t="s">
        <v>115</v>
      </c>
      <c r="G2395" s="3" t="s">
        <v>11</v>
      </c>
      <c r="H2395" s="3" t="s">
        <v>11</v>
      </c>
      <c r="I2395" s="8"/>
      <c r="J2395" s="8"/>
      <c r="K2395" s="8"/>
      <c r="L2395" s="9"/>
      <c r="M2395" s="8"/>
      <c r="N2395" s="8"/>
      <c r="O2395" s="8"/>
      <c r="P2395" s="8"/>
      <c r="Q2395" s="8"/>
      <c r="R2395" s="8"/>
      <c r="S2395" s="8"/>
      <c r="T2395" s="8"/>
      <c r="U2395" s="8"/>
      <c r="V2395" s="8"/>
      <c r="W2395" s="8"/>
      <c r="X2395" s="8"/>
      <c r="Y2395" s="8"/>
      <c r="Z2395" s="8"/>
      <c r="AA2395" s="8"/>
      <c r="AB2395" s="8"/>
      <c r="AC2395" s="8"/>
      <c r="AD2395" s="8"/>
      <c r="AE2395" s="8"/>
      <c r="AF2395" s="8"/>
      <c r="AG2395" s="8"/>
      <c r="AH2395" s="8"/>
      <c r="AI2395" s="3" t="s">
        <v>60</v>
      </c>
      <c r="AJ2395" s="8"/>
      <c r="AK2395" s="8"/>
      <c r="AL2395" s="8"/>
      <c r="AM2395" s="8"/>
      <c r="AN2395" s="8"/>
      <c r="AO2395" s="8"/>
      <c r="AP2395" s="8"/>
      <c r="AQ2395" s="8"/>
      <c r="AR2395" s="8"/>
      <c r="AS2395" s="8"/>
    </row>
    <row r="2396" spans="1:45" x14ac:dyDescent="0.3">
      <c r="A2396" s="3" t="s">
        <v>510</v>
      </c>
      <c r="B2396" s="7">
        <v>41808</v>
      </c>
      <c r="C2396" s="5" t="s">
        <v>1307</v>
      </c>
      <c r="D2396" s="6">
        <v>13</v>
      </c>
      <c r="E2396" s="5" t="s">
        <v>1317</v>
      </c>
      <c r="F2396" s="3" t="s">
        <v>116</v>
      </c>
      <c r="G2396" s="3" t="s">
        <v>11</v>
      </c>
      <c r="H2396" s="3" t="s">
        <v>11</v>
      </c>
      <c r="I2396" s="8"/>
      <c r="J2396" s="8"/>
      <c r="K2396" s="8"/>
      <c r="L2396" s="9"/>
      <c r="M2396" s="8"/>
      <c r="N2396" s="8"/>
      <c r="O2396" s="8"/>
      <c r="P2396" s="8"/>
      <c r="Q2396" s="8"/>
      <c r="R2396" s="8"/>
      <c r="S2396" s="8"/>
      <c r="T2396" s="8"/>
      <c r="U2396" s="8"/>
      <c r="V2396" s="8"/>
      <c r="W2396" s="8"/>
      <c r="X2396" s="8"/>
      <c r="Y2396" s="8"/>
      <c r="Z2396" s="8"/>
      <c r="AA2396" s="8"/>
      <c r="AB2396" s="8"/>
      <c r="AC2396" s="8"/>
      <c r="AD2396" s="8"/>
      <c r="AE2396" s="8"/>
      <c r="AF2396" s="8"/>
      <c r="AG2396" s="8"/>
      <c r="AH2396" s="8"/>
      <c r="AI2396" s="3" t="s">
        <v>61</v>
      </c>
      <c r="AJ2396" s="8"/>
      <c r="AK2396" s="8"/>
      <c r="AL2396" s="8"/>
      <c r="AM2396" s="8"/>
      <c r="AN2396" s="8"/>
      <c r="AO2396" s="8"/>
      <c r="AP2396" s="8"/>
      <c r="AQ2396" s="8"/>
      <c r="AR2396" s="8"/>
      <c r="AS2396" s="8"/>
    </row>
    <row r="2397" spans="1:45" x14ac:dyDescent="0.3">
      <c r="A2397" s="3" t="s">
        <v>510</v>
      </c>
      <c r="B2397" s="7">
        <v>41808</v>
      </c>
      <c r="C2397" s="5" t="s">
        <v>1307</v>
      </c>
      <c r="D2397" s="6">
        <v>13</v>
      </c>
      <c r="E2397" s="5" t="s">
        <v>1318</v>
      </c>
      <c r="F2397" s="3" t="s">
        <v>120</v>
      </c>
      <c r="G2397" s="3" t="s">
        <v>11</v>
      </c>
      <c r="H2397" s="3" t="s">
        <v>11</v>
      </c>
      <c r="I2397" s="8"/>
      <c r="J2397" s="8"/>
      <c r="K2397" s="8"/>
      <c r="L2397" s="9"/>
      <c r="M2397" s="8"/>
      <c r="N2397" s="8"/>
      <c r="O2397" s="8"/>
      <c r="P2397" s="8"/>
      <c r="Q2397" s="8"/>
      <c r="R2397" s="8"/>
      <c r="S2397" s="8"/>
      <c r="T2397" s="8"/>
      <c r="U2397" s="8"/>
      <c r="V2397" s="8"/>
      <c r="W2397" s="8"/>
      <c r="X2397" s="8"/>
      <c r="Y2397" s="8"/>
      <c r="Z2397" s="8"/>
      <c r="AA2397" s="8"/>
      <c r="AB2397" s="8"/>
      <c r="AC2397" s="8"/>
      <c r="AD2397" s="8"/>
      <c r="AE2397" s="8"/>
      <c r="AF2397" s="8"/>
      <c r="AG2397" s="8"/>
      <c r="AH2397" s="8"/>
      <c r="AI2397" s="3" t="s">
        <v>61</v>
      </c>
      <c r="AJ2397" s="8"/>
      <c r="AK2397" s="8"/>
      <c r="AL2397" s="8"/>
      <c r="AM2397" s="8"/>
      <c r="AN2397" s="8"/>
      <c r="AO2397" s="8"/>
      <c r="AP2397" s="8"/>
      <c r="AQ2397" s="8"/>
      <c r="AR2397" s="8"/>
      <c r="AS2397" s="8"/>
    </row>
    <row r="2398" spans="1:45" x14ac:dyDescent="0.3">
      <c r="A2398" s="3" t="s">
        <v>510</v>
      </c>
      <c r="B2398" s="7">
        <v>41808</v>
      </c>
      <c r="C2398" s="5" t="s">
        <v>1307</v>
      </c>
      <c r="D2398" s="6">
        <v>14</v>
      </c>
      <c r="E2398" s="5" t="s">
        <v>1319</v>
      </c>
      <c r="F2398" s="3" t="s">
        <v>121</v>
      </c>
      <c r="G2398" s="3" t="s">
        <v>11</v>
      </c>
      <c r="H2398" s="3" t="s">
        <v>11</v>
      </c>
      <c r="I2398" s="8"/>
      <c r="J2398" s="8"/>
      <c r="K2398" s="8"/>
      <c r="L2398" s="9"/>
      <c r="M2398" s="8"/>
      <c r="N2398" s="8"/>
      <c r="O2398" s="8"/>
      <c r="P2398" s="8"/>
      <c r="Q2398" s="8"/>
      <c r="R2398" s="8"/>
      <c r="S2398" s="8"/>
      <c r="T2398" s="8"/>
      <c r="U2398" s="8"/>
      <c r="V2398" s="8"/>
      <c r="W2398" s="8"/>
      <c r="X2398" s="8"/>
      <c r="Y2398" s="8"/>
      <c r="Z2398" s="8"/>
      <c r="AA2398" s="8"/>
      <c r="AB2398" s="8"/>
      <c r="AC2398" s="8"/>
      <c r="AD2398" s="8"/>
      <c r="AE2398" s="8"/>
      <c r="AF2398" s="8"/>
      <c r="AG2398" s="8"/>
      <c r="AH2398" s="8"/>
      <c r="AI2398" s="3" t="s">
        <v>61</v>
      </c>
      <c r="AJ2398" s="8"/>
      <c r="AK2398" s="8"/>
      <c r="AL2398" s="8"/>
      <c r="AM2398" s="8"/>
      <c r="AN2398" s="8"/>
      <c r="AO2398" s="8"/>
      <c r="AP2398" s="8"/>
      <c r="AQ2398" s="8"/>
      <c r="AR2398" s="8"/>
      <c r="AS2398" s="8"/>
    </row>
    <row r="2399" spans="1:45" x14ac:dyDescent="0.3">
      <c r="A2399" s="3" t="s">
        <v>510</v>
      </c>
      <c r="B2399" s="7">
        <v>41808</v>
      </c>
      <c r="C2399" s="5" t="s">
        <v>1307</v>
      </c>
      <c r="D2399" s="6">
        <v>14</v>
      </c>
      <c r="E2399" s="5" t="s">
        <v>1320</v>
      </c>
      <c r="F2399" s="3" t="s">
        <v>122</v>
      </c>
      <c r="G2399" s="3" t="s">
        <v>11</v>
      </c>
      <c r="H2399" s="3" t="s">
        <v>11</v>
      </c>
      <c r="I2399" s="8"/>
      <c r="J2399" s="8"/>
      <c r="K2399" s="8"/>
      <c r="L2399" s="9"/>
      <c r="M2399" s="8"/>
      <c r="N2399" s="8"/>
      <c r="O2399" s="8"/>
      <c r="P2399" s="8"/>
      <c r="Q2399" s="8"/>
      <c r="R2399" s="8"/>
      <c r="S2399" s="8"/>
      <c r="T2399" s="8"/>
      <c r="U2399" s="8"/>
      <c r="V2399" s="8"/>
      <c r="W2399" s="8"/>
      <c r="X2399" s="8"/>
      <c r="Y2399" s="8"/>
      <c r="Z2399" s="8"/>
      <c r="AA2399" s="8"/>
      <c r="AB2399" s="8"/>
      <c r="AC2399" s="8"/>
      <c r="AD2399" s="8"/>
      <c r="AE2399" s="8"/>
      <c r="AF2399" s="8"/>
      <c r="AG2399" s="8"/>
      <c r="AH2399" s="8"/>
      <c r="AI2399" s="3" t="s">
        <v>61</v>
      </c>
      <c r="AJ2399" s="8"/>
      <c r="AK2399" s="8"/>
      <c r="AL2399" s="8"/>
      <c r="AM2399" s="8"/>
      <c r="AN2399" s="8"/>
      <c r="AO2399" s="8"/>
      <c r="AP2399" s="8"/>
      <c r="AQ2399" s="8"/>
      <c r="AR2399" s="8"/>
      <c r="AS2399" s="8"/>
    </row>
    <row r="2400" spans="1:45" x14ac:dyDescent="0.3">
      <c r="A2400" s="3" t="s">
        <v>510</v>
      </c>
      <c r="B2400" s="7">
        <v>41808</v>
      </c>
      <c r="C2400" s="5" t="s">
        <v>1307</v>
      </c>
      <c r="D2400" s="6">
        <v>15</v>
      </c>
      <c r="E2400" s="5" t="s">
        <v>1321</v>
      </c>
      <c r="F2400" s="3" t="s">
        <v>123</v>
      </c>
      <c r="G2400" s="3" t="s">
        <v>11</v>
      </c>
      <c r="H2400" s="3" t="s">
        <v>11</v>
      </c>
      <c r="I2400" s="8"/>
      <c r="J2400" s="8"/>
      <c r="K2400" s="8"/>
      <c r="L2400" s="9"/>
      <c r="M2400" s="8"/>
      <c r="N2400" s="8"/>
      <c r="O2400" s="8"/>
      <c r="P2400" s="8"/>
      <c r="Q2400" s="8"/>
      <c r="R2400" s="8"/>
      <c r="S2400" s="8"/>
      <c r="T2400" s="8"/>
      <c r="U2400" s="8"/>
      <c r="V2400" s="8"/>
      <c r="W2400" s="8"/>
      <c r="X2400" s="8"/>
      <c r="Y2400" s="8"/>
      <c r="Z2400" s="8"/>
      <c r="AA2400" s="8"/>
      <c r="AB2400" s="8"/>
      <c r="AC2400" s="8"/>
      <c r="AD2400" s="8"/>
      <c r="AE2400" s="8"/>
      <c r="AF2400" s="8"/>
      <c r="AG2400" s="8"/>
      <c r="AH2400" s="8"/>
      <c r="AI2400" s="3" t="s">
        <v>61</v>
      </c>
      <c r="AJ2400" s="8"/>
      <c r="AK2400" s="8"/>
      <c r="AL2400" s="8"/>
      <c r="AM2400" s="8"/>
      <c r="AN2400" s="8"/>
      <c r="AO2400" s="8"/>
      <c r="AP2400" s="8"/>
      <c r="AQ2400" s="8"/>
      <c r="AR2400" s="8"/>
      <c r="AS2400" s="8"/>
    </row>
    <row r="2401" spans="1:45" x14ac:dyDescent="0.3">
      <c r="A2401" s="3" t="s">
        <v>510</v>
      </c>
      <c r="B2401" s="7">
        <v>41808</v>
      </c>
      <c r="C2401" s="5" t="s">
        <v>1307</v>
      </c>
      <c r="D2401" s="6">
        <v>15</v>
      </c>
      <c r="E2401" s="5" t="s">
        <v>1322</v>
      </c>
      <c r="F2401" s="3" t="s">
        <v>124</v>
      </c>
      <c r="G2401" s="3" t="s">
        <v>11</v>
      </c>
      <c r="H2401" s="3" t="s">
        <v>11</v>
      </c>
      <c r="I2401" s="8"/>
      <c r="J2401" s="8"/>
      <c r="K2401" s="8"/>
      <c r="L2401" s="9"/>
      <c r="M2401" s="8"/>
      <c r="N2401" s="8"/>
      <c r="O2401" s="8"/>
      <c r="P2401" s="8"/>
      <c r="Q2401" s="8"/>
      <c r="R2401" s="8"/>
      <c r="S2401" s="8"/>
      <c r="T2401" s="8"/>
      <c r="U2401" s="8"/>
      <c r="V2401" s="8"/>
      <c r="W2401" s="8"/>
      <c r="X2401" s="8"/>
      <c r="Y2401" s="8"/>
      <c r="Z2401" s="8"/>
      <c r="AA2401" s="8"/>
      <c r="AB2401" s="8"/>
      <c r="AC2401" s="8"/>
      <c r="AD2401" s="8"/>
      <c r="AE2401" s="8"/>
      <c r="AF2401" s="8"/>
      <c r="AG2401" s="8"/>
      <c r="AH2401" s="8"/>
      <c r="AI2401" s="3" t="s">
        <v>61</v>
      </c>
      <c r="AJ2401" s="8"/>
      <c r="AK2401" s="8"/>
      <c r="AL2401" s="8"/>
      <c r="AM2401" s="8"/>
      <c r="AN2401" s="8"/>
      <c r="AO2401" s="8"/>
      <c r="AP2401" s="8"/>
      <c r="AQ2401" s="8"/>
      <c r="AR2401" s="8"/>
      <c r="AS2401" s="8"/>
    </row>
    <row r="2402" spans="1:45" x14ac:dyDescent="0.3">
      <c r="A2402" s="3" t="s">
        <v>510</v>
      </c>
      <c r="B2402" s="7">
        <v>41808</v>
      </c>
      <c r="C2402" s="5" t="s">
        <v>1307</v>
      </c>
      <c r="D2402" s="6">
        <v>16</v>
      </c>
      <c r="E2402" s="5" t="s">
        <v>1323</v>
      </c>
      <c r="F2402" s="3" t="s">
        <v>125</v>
      </c>
      <c r="G2402" s="3" t="s">
        <v>13</v>
      </c>
      <c r="H2402" s="3" t="s">
        <v>11</v>
      </c>
      <c r="I2402" s="8"/>
      <c r="J2402" s="8"/>
      <c r="K2402" s="8"/>
      <c r="L2402" s="9"/>
      <c r="M2402" s="8"/>
      <c r="N2402" s="8"/>
      <c r="O2402" s="8"/>
      <c r="P2402" s="8"/>
      <c r="Q2402" s="8"/>
      <c r="R2402" s="8"/>
      <c r="S2402" s="8"/>
      <c r="T2402" s="8"/>
      <c r="U2402" s="8"/>
      <c r="V2402" s="8"/>
      <c r="W2402" s="8"/>
      <c r="X2402" s="8"/>
      <c r="Y2402" s="8"/>
      <c r="Z2402" s="8"/>
      <c r="AA2402" s="8"/>
      <c r="AB2402" s="8"/>
      <c r="AC2402" s="8"/>
      <c r="AD2402" s="8"/>
      <c r="AE2402" s="8"/>
      <c r="AF2402" s="8"/>
      <c r="AG2402" s="8"/>
      <c r="AH2402" s="8"/>
      <c r="AI2402" s="3" t="s">
        <v>61</v>
      </c>
      <c r="AJ2402" s="3" t="s">
        <v>226</v>
      </c>
      <c r="AK2402" s="8"/>
      <c r="AL2402" s="8"/>
      <c r="AM2402" s="8"/>
      <c r="AN2402" s="8"/>
      <c r="AO2402" s="8"/>
      <c r="AP2402" s="8"/>
      <c r="AQ2402" s="8"/>
      <c r="AR2402" s="8"/>
      <c r="AS2402" s="8"/>
    </row>
    <row r="2403" spans="1:45" x14ac:dyDescent="0.3">
      <c r="A2403" s="3" t="s">
        <v>510</v>
      </c>
      <c r="B2403" s="7">
        <v>41808</v>
      </c>
      <c r="C2403" s="5" t="s">
        <v>1307</v>
      </c>
      <c r="D2403" s="6">
        <v>16</v>
      </c>
      <c r="E2403" s="5" t="s">
        <v>1324</v>
      </c>
      <c r="F2403" s="3" t="s">
        <v>126</v>
      </c>
      <c r="G2403" s="3" t="s">
        <v>11</v>
      </c>
      <c r="H2403" s="3" t="s">
        <v>11</v>
      </c>
      <c r="I2403" s="8"/>
      <c r="J2403" s="8"/>
      <c r="K2403" s="8"/>
      <c r="L2403" s="9"/>
      <c r="M2403" s="8"/>
      <c r="N2403" s="8"/>
      <c r="O2403" s="8"/>
      <c r="P2403" s="8"/>
      <c r="Q2403" s="8"/>
      <c r="R2403" s="8"/>
      <c r="S2403" s="8"/>
      <c r="T2403" s="8"/>
      <c r="U2403" s="8"/>
      <c r="V2403" s="8"/>
      <c r="W2403" s="8"/>
      <c r="X2403" s="8"/>
      <c r="Y2403" s="8"/>
      <c r="Z2403" s="8"/>
      <c r="AA2403" s="8"/>
      <c r="AB2403" s="8"/>
      <c r="AC2403" s="8"/>
      <c r="AD2403" s="8"/>
      <c r="AE2403" s="8"/>
      <c r="AF2403" s="8"/>
      <c r="AG2403" s="8"/>
      <c r="AH2403" s="8"/>
      <c r="AI2403" s="3" t="s">
        <v>61</v>
      </c>
      <c r="AJ2403" s="8"/>
      <c r="AK2403" s="8"/>
      <c r="AL2403" s="8"/>
      <c r="AM2403" s="8"/>
      <c r="AN2403" s="8"/>
      <c r="AO2403" s="8"/>
      <c r="AP2403" s="8"/>
      <c r="AQ2403" s="8"/>
      <c r="AR2403" s="8"/>
      <c r="AS2403" s="8"/>
    </row>
    <row r="2404" spans="1:45" x14ac:dyDescent="0.3">
      <c r="A2404" s="3" t="s">
        <v>510</v>
      </c>
      <c r="B2404" s="7">
        <v>41808</v>
      </c>
      <c r="C2404" s="5" t="s">
        <v>1307</v>
      </c>
      <c r="D2404" s="6">
        <v>17</v>
      </c>
      <c r="E2404" s="5" t="s">
        <v>1325</v>
      </c>
      <c r="F2404" s="3" t="s">
        <v>127</v>
      </c>
      <c r="G2404" s="3" t="s">
        <v>11</v>
      </c>
      <c r="H2404" s="3" t="s">
        <v>11</v>
      </c>
      <c r="I2404" s="8"/>
      <c r="J2404" s="8"/>
      <c r="K2404" s="8"/>
      <c r="L2404" s="9"/>
      <c r="M2404" s="8"/>
      <c r="N2404" s="8"/>
      <c r="O2404" s="8"/>
      <c r="P2404" s="8"/>
      <c r="Q2404" s="8"/>
      <c r="R2404" s="8"/>
      <c r="S2404" s="8"/>
      <c r="T2404" s="8"/>
      <c r="U2404" s="8"/>
      <c r="V2404" s="8"/>
      <c r="W2404" s="8"/>
      <c r="X2404" s="8"/>
      <c r="Y2404" s="8"/>
      <c r="Z2404" s="8"/>
      <c r="AA2404" s="8"/>
      <c r="AB2404" s="8"/>
      <c r="AC2404" s="8"/>
      <c r="AD2404" s="8"/>
      <c r="AE2404" s="8"/>
      <c r="AF2404" s="8"/>
      <c r="AG2404" s="8"/>
      <c r="AH2404" s="8"/>
      <c r="AI2404" s="3" t="s">
        <v>61</v>
      </c>
      <c r="AJ2404" s="8"/>
      <c r="AK2404" s="8"/>
      <c r="AL2404" s="8"/>
      <c r="AM2404" s="8"/>
      <c r="AN2404" s="8"/>
      <c r="AO2404" s="8"/>
      <c r="AP2404" s="8"/>
      <c r="AQ2404" s="8"/>
      <c r="AR2404" s="8"/>
      <c r="AS2404" s="8"/>
    </row>
    <row r="2405" spans="1:45" x14ac:dyDescent="0.3">
      <c r="A2405" s="3" t="s">
        <v>510</v>
      </c>
      <c r="B2405" s="7">
        <v>41808</v>
      </c>
      <c r="C2405" s="5" t="s">
        <v>1307</v>
      </c>
      <c r="D2405" s="6">
        <v>17</v>
      </c>
      <c r="E2405" s="5" t="s">
        <v>1326</v>
      </c>
      <c r="F2405" s="3" t="s">
        <v>128</v>
      </c>
      <c r="G2405" s="3" t="s">
        <v>11</v>
      </c>
      <c r="H2405" s="3" t="s">
        <v>11</v>
      </c>
      <c r="I2405" s="8"/>
      <c r="J2405" s="8"/>
      <c r="K2405" s="8"/>
      <c r="L2405" s="9"/>
      <c r="M2405" s="8"/>
      <c r="N2405" s="8"/>
      <c r="O2405" s="8"/>
      <c r="P2405" s="8"/>
      <c r="Q2405" s="8"/>
      <c r="R2405" s="8"/>
      <c r="S2405" s="8"/>
      <c r="T2405" s="8"/>
      <c r="U2405" s="8"/>
      <c r="V2405" s="8"/>
      <c r="W2405" s="8"/>
      <c r="X2405" s="8"/>
      <c r="Y2405" s="8"/>
      <c r="Z2405" s="8"/>
      <c r="AA2405" s="8"/>
      <c r="AB2405" s="8"/>
      <c r="AC2405" s="8"/>
      <c r="AD2405" s="8"/>
      <c r="AE2405" s="8"/>
      <c r="AF2405" s="8"/>
      <c r="AG2405" s="8"/>
      <c r="AH2405" s="8"/>
      <c r="AI2405" s="3" t="s">
        <v>61</v>
      </c>
      <c r="AJ2405" s="8"/>
      <c r="AK2405" s="8"/>
      <c r="AL2405" s="8"/>
      <c r="AM2405" s="8"/>
      <c r="AN2405" s="8"/>
      <c r="AO2405" s="8"/>
      <c r="AP2405" s="8"/>
      <c r="AQ2405" s="8"/>
      <c r="AR2405" s="8"/>
      <c r="AS2405" s="8"/>
    </row>
    <row r="2406" spans="1:45" x14ac:dyDescent="0.3">
      <c r="A2406" s="3" t="s">
        <v>510</v>
      </c>
      <c r="B2406" s="7">
        <v>41808</v>
      </c>
      <c r="C2406" s="5" t="s">
        <v>1307</v>
      </c>
      <c r="D2406" s="6">
        <v>18</v>
      </c>
      <c r="E2406" s="5" t="s">
        <v>1327</v>
      </c>
      <c r="F2406" s="3" t="s">
        <v>129</v>
      </c>
      <c r="G2406" s="3" t="s">
        <v>11</v>
      </c>
      <c r="H2406" s="3" t="s">
        <v>11</v>
      </c>
      <c r="I2406" s="8"/>
      <c r="J2406" s="8"/>
      <c r="K2406" s="8"/>
      <c r="L2406" s="9"/>
      <c r="M2406" s="8"/>
      <c r="N2406" s="8"/>
      <c r="O2406" s="8"/>
      <c r="P2406" s="8"/>
      <c r="Q2406" s="8"/>
      <c r="R2406" s="8"/>
      <c r="S2406" s="8"/>
      <c r="T2406" s="8"/>
      <c r="U2406" s="8"/>
      <c r="V2406" s="8"/>
      <c r="W2406" s="8"/>
      <c r="X2406" s="8"/>
      <c r="Y2406" s="8"/>
      <c r="Z2406" s="8"/>
      <c r="AA2406" s="8"/>
      <c r="AB2406" s="8"/>
      <c r="AC2406" s="8"/>
      <c r="AD2406" s="8"/>
      <c r="AE2406" s="8"/>
      <c r="AF2406" s="8"/>
      <c r="AG2406" s="8"/>
      <c r="AH2406" s="8"/>
      <c r="AI2406" s="3" t="s">
        <v>61</v>
      </c>
      <c r="AJ2406" s="8"/>
      <c r="AK2406" s="8"/>
      <c r="AL2406" s="8"/>
      <c r="AM2406" s="8"/>
      <c r="AN2406" s="8"/>
      <c r="AO2406" s="8"/>
      <c r="AP2406" s="8"/>
      <c r="AQ2406" s="8"/>
      <c r="AR2406" s="8"/>
      <c r="AS2406" s="8"/>
    </row>
    <row r="2407" spans="1:45" x14ac:dyDescent="0.3">
      <c r="A2407" s="3" t="s">
        <v>510</v>
      </c>
      <c r="B2407" s="7">
        <v>41808</v>
      </c>
      <c r="C2407" s="5" t="s">
        <v>1307</v>
      </c>
      <c r="D2407" s="6">
        <v>18</v>
      </c>
      <c r="E2407" s="5" t="s">
        <v>1328</v>
      </c>
      <c r="F2407" s="3" t="s">
        <v>130</v>
      </c>
      <c r="G2407" s="3" t="s">
        <v>11</v>
      </c>
      <c r="H2407" s="3" t="s">
        <v>11</v>
      </c>
      <c r="I2407" s="8"/>
      <c r="J2407" s="8"/>
      <c r="K2407" s="8"/>
      <c r="L2407" s="9"/>
      <c r="M2407" s="8"/>
      <c r="N2407" s="8"/>
      <c r="O2407" s="8"/>
      <c r="P2407" s="8"/>
      <c r="Q2407" s="8"/>
      <c r="R2407" s="8"/>
      <c r="S2407" s="8"/>
      <c r="T2407" s="8"/>
      <c r="U2407" s="8"/>
      <c r="V2407" s="8"/>
      <c r="W2407" s="8"/>
      <c r="X2407" s="8"/>
      <c r="Y2407" s="8"/>
      <c r="Z2407" s="8"/>
      <c r="AA2407" s="8"/>
      <c r="AB2407" s="8"/>
      <c r="AC2407" s="8"/>
      <c r="AD2407" s="8"/>
      <c r="AE2407" s="8"/>
      <c r="AF2407" s="8"/>
      <c r="AG2407" s="8"/>
      <c r="AH2407" s="8"/>
      <c r="AI2407" s="3" t="s">
        <v>61</v>
      </c>
      <c r="AJ2407" s="8"/>
      <c r="AK2407" s="8"/>
      <c r="AL2407" s="8"/>
      <c r="AM2407" s="8"/>
      <c r="AN2407" s="8"/>
      <c r="AO2407" s="8"/>
      <c r="AP2407" s="8"/>
      <c r="AQ2407" s="8"/>
      <c r="AR2407" s="8"/>
      <c r="AS2407" s="8"/>
    </row>
    <row r="2408" spans="1:45" x14ac:dyDescent="0.3">
      <c r="A2408" s="3" t="s">
        <v>510</v>
      </c>
      <c r="B2408" s="7">
        <v>41808</v>
      </c>
      <c r="C2408" s="5" t="s">
        <v>1307</v>
      </c>
      <c r="D2408" s="6">
        <v>19</v>
      </c>
      <c r="E2408" s="5" t="s">
        <v>1329</v>
      </c>
      <c r="F2408" s="3" t="s">
        <v>131</v>
      </c>
      <c r="G2408" s="3" t="s">
        <v>11</v>
      </c>
      <c r="H2408" s="3" t="s">
        <v>11</v>
      </c>
      <c r="I2408" s="8"/>
      <c r="J2408" s="8"/>
      <c r="K2408" s="8"/>
      <c r="L2408" s="9"/>
      <c r="M2408" s="8"/>
      <c r="N2408" s="8"/>
      <c r="O2408" s="8"/>
      <c r="P2408" s="8"/>
      <c r="Q2408" s="8"/>
      <c r="R2408" s="8"/>
      <c r="S2408" s="8"/>
      <c r="T2408" s="8"/>
      <c r="U2408" s="8"/>
      <c r="V2408" s="8"/>
      <c r="W2408" s="8"/>
      <c r="X2408" s="8"/>
      <c r="Y2408" s="8"/>
      <c r="Z2408" s="8"/>
      <c r="AA2408" s="8"/>
      <c r="AB2408" s="8"/>
      <c r="AC2408" s="8"/>
      <c r="AD2408" s="8"/>
      <c r="AE2408" s="8"/>
      <c r="AF2408" s="8"/>
      <c r="AG2408" s="8"/>
      <c r="AH2408" s="8"/>
      <c r="AI2408" s="3" t="s">
        <v>61</v>
      </c>
      <c r="AJ2408" s="8"/>
      <c r="AK2408" s="8"/>
      <c r="AL2408" s="8"/>
      <c r="AM2408" s="8"/>
      <c r="AN2408" s="8"/>
      <c r="AO2408" s="8"/>
      <c r="AP2408" s="8"/>
      <c r="AQ2408" s="8"/>
      <c r="AR2408" s="8"/>
      <c r="AS2408" s="8"/>
    </row>
    <row r="2409" spans="1:45" x14ac:dyDescent="0.3">
      <c r="A2409" s="3" t="s">
        <v>510</v>
      </c>
      <c r="B2409" s="7">
        <v>41808</v>
      </c>
      <c r="C2409" s="5" t="s">
        <v>1307</v>
      </c>
      <c r="D2409" s="6">
        <v>19</v>
      </c>
      <c r="E2409" s="5" t="s">
        <v>1330</v>
      </c>
      <c r="F2409" s="3" t="s">
        <v>132</v>
      </c>
      <c r="G2409" s="3" t="s">
        <v>11</v>
      </c>
      <c r="H2409" s="3" t="s">
        <v>11</v>
      </c>
      <c r="I2409" s="8"/>
      <c r="J2409" s="8"/>
      <c r="K2409" s="8"/>
      <c r="L2409" s="9"/>
      <c r="M2409" s="8"/>
      <c r="N2409" s="8"/>
      <c r="O2409" s="8"/>
      <c r="P2409" s="8"/>
      <c r="Q2409" s="8"/>
      <c r="R2409" s="8"/>
      <c r="S2409" s="8"/>
      <c r="T2409" s="8"/>
      <c r="U2409" s="8"/>
      <c r="V2409" s="8"/>
      <c r="W2409" s="8"/>
      <c r="X2409" s="8"/>
      <c r="Y2409" s="8"/>
      <c r="Z2409" s="8"/>
      <c r="AA2409" s="8"/>
      <c r="AB2409" s="8"/>
      <c r="AC2409" s="8"/>
      <c r="AD2409" s="8"/>
      <c r="AE2409" s="8"/>
      <c r="AF2409" s="8"/>
      <c r="AG2409" s="8"/>
      <c r="AH2409" s="8"/>
      <c r="AI2409" s="3" t="s">
        <v>61</v>
      </c>
      <c r="AJ2409" s="8"/>
      <c r="AK2409" s="8"/>
      <c r="AL2409" s="8"/>
      <c r="AM2409" s="8"/>
      <c r="AN2409" s="8"/>
      <c r="AO2409" s="8"/>
      <c r="AP2409" s="8"/>
      <c r="AQ2409" s="8"/>
      <c r="AR2409" s="8"/>
      <c r="AS2409" s="8"/>
    </row>
    <row r="2410" spans="1:45" x14ac:dyDescent="0.3">
      <c r="A2410" s="3" t="s">
        <v>510</v>
      </c>
      <c r="B2410" s="7">
        <v>41808</v>
      </c>
      <c r="C2410" s="5" t="s">
        <v>1307</v>
      </c>
      <c r="D2410" s="6">
        <v>20</v>
      </c>
      <c r="E2410" s="5" t="s">
        <v>1331</v>
      </c>
      <c r="F2410" s="3" t="s">
        <v>133</v>
      </c>
      <c r="G2410" s="3" t="s">
        <v>11</v>
      </c>
      <c r="H2410" s="3" t="s">
        <v>11</v>
      </c>
      <c r="I2410" s="8"/>
      <c r="J2410" s="8"/>
      <c r="K2410" s="8"/>
      <c r="L2410" s="9"/>
      <c r="M2410" s="8"/>
      <c r="N2410" s="8"/>
      <c r="O2410" s="8"/>
      <c r="P2410" s="8"/>
      <c r="Q2410" s="8"/>
      <c r="R2410" s="8"/>
      <c r="S2410" s="8"/>
      <c r="T2410" s="8"/>
      <c r="U2410" s="8"/>
      <c r="V2410" s="8"/>
      <c r="W2410" s="8"/>
      <c r="X2410" s="8"/>
      <c r="Y2410" s="8"/>
      <c r="Z2410" s="8"/>
      <c r="AA2410" s="8"/>
      <c r="AB2410" s="8"/>
      <c r="AC2410" s="8"/>
      <c r="AD2410" s="8"/>
      <c r="AE2410" s="8"/>
      <c r="AF2410" s="8"/>
      <c r="AG2410" s="8"/>
      <c r="AH2410" s="8"/>
      <c r="AI2410" s="3" t="s">
        <v>61</v>
      </c>
      <c r="AJ2410" s="8"/>
      <c r="AK2410" s="8"/>
      <c r="AL2410" s="8"/>
      <c r="AM2410" s="8"/>
      <c r="AN2410" s="8"/>
      <c r="AO2410" s="8"/>
      <c r="AP2410" s="8"/>
      <c r="AQ2410" s="8"/>
      <c r="AR2410" s="8"/>
      <c r="AS2410" s="8"/>
    </row>
    <row r="2411" spans="1:45" x14ac:dyDescent="0.3">
      <c r="A2411" s="3" t="s">
        <v>510</v>
      </c>
      <c r="B2411" s="7">
        <v>41808</v>
      </c>
      <c r="C2411" s="5" t="s">
        <v>1307</v>
      </c>
      <c r="D2411" s="6">
        <v>20</v>
      </c>
      <c r="E2411" s="5" t="s">
        <v>1332</v>
      </c>
      <c r="F2411" s="3" t="s">
        <v>134</v>
      </c>
      <c r="G2411" s="3" t="s">
        <v>11</v>
      </c>
      <c r="H2411" s="3" t="s">
        <v>11</v>
      </c>
      <c r="I2411" s="8"/>
      <c r="J2411" s="8"/>
      <c r="K2411" s="8"/>
      <c r="L2411" s="9"/>
      <c r="M2411" s="8"/>
      <c r="N2411" s="8"/>
      <c r="O2411" s="8"/>
      <c r="P2411" s="8"/>
      <c r="Q2411" s="8"/>
      <c r="R2411" s="8"/>
      <c r="S2411" s="8"/>
      <c r="T2411" s="8"/>
      <c r="U2411" s="8"/>
      <c r="V2411" s="8"/>
      <c r="W2411" s="8"/>
      <c r="X2411" s="8"/>
      <c r="Y2411" s="8"/>
      <c r="Z2411" s="8"/>
      <c r="AA2411" s="8"/>
      <c r="AB2411" s="8"/>
      <c r="AC2411" s="8"/>
      <c r="AD2411" s="8"/>
      <c r="AE2411" s="8"/>
      <c r="AF2411" s="8"/>
      <c r="AG2411" s="8"/>
      <c r="AH2411" s="8"/>
      <c r="AI2411" s="3" t="s">
        <v>61</v>
      </c>
      <c r="AJ2411" s="8"/>
      <c r="AK2411" s="8"/>
      <c r="AL2411" s="8"/>
      <c r="AM2411" s="8"/>
      <c r="AN2411" s="8"/>
      <c r="AO2411" s="8"/>
      <c r="AP2411" s="8"/>
      <c r="AQ2411" s="8"/>
      <c r="AR2411" s="8"/>
      <c r="AS2411" s="8"/>
    </row>
    <row r="2412" spans="1:45" x14ac:dyDescent="0.3">
      <c r="A2412" s="3" t="s">
        <v>510</v>
      </c>
      <c r="B2412" s="7">
        <v>41808</v>
      </c>
      <c r="C2412" s="5" t="s">
        <v>1307</v>
      </c>
      <c r="D2412" s="6">
        <v>21</v>
      </c>
      <c r="E2412" s="5" t="s">
        <v>1333</v>
      </c>
      <c r="F2412" s="3" t="s">
        <v>136</v>
      </c>
      <c r="G2412" s="3" t="s">
        <v>11</v>
      </c>
      <c r="H2412" s="3" t="s">
        <v>11</v>
      </c>
      <c r="I2412" s="8"/>
      <c r="J2412" s="8"/>
      <c r="K2412" s="8"/>
      <c r="L2412" s="9"/>
      <c r="M2412" s="8"/>
      <c r="N2412" s="8"/>
      <c r="O2412" s="8"/>
      <c r="P2412" s="8"/>
      <c r="Q2412" s="8"/>
      <c r="R2412" s="8"/>
      <c r="S2412" s="8"/>
      <c r="T2412" s="8"/>
      <c r="U2412" s="8"/>
      <c r="V2412" s="8"/>
      <c r="W2412" s="8"/>
      <c r="X2412" s="8"/>
      <c r="Y2412" s="8"/>
      <c r="Z2412" s="8"/>
      <c r="AA2412" s="8"/>
      <c r="AB2412" s="8"/>
      <c r="AC2412" s="8"/>
      <c r="AD2412" s="8"/>
      <c r="AE2412" s="8"/>
      <c r="AF2412" s="8"/>
      <c r="AG2412" s="8"/>
      <c r="AH2412" s="8"/>
      <c r="AI2412" s="3" t="s">
        <v>61</v>
      </c>
      <c r="AJ2412" s="8"/>
      <c r="AK2412" s="8"/>
      <c r="AL2412" s="8"/>
      <c r="AM2412" s="8"/>
      <c r="AN2412" s="8"/>
      <c r="AO2412" s="8"/>
      <c r="AP2412" s="8"/>
      <c r="AQ2412" s="8"/>
      <c r="AR2412" s="8"/>
      <c r="AS2412" s="8"/>
    </row>
    <row r="2413" spans="1:45" x14ac:dyDescent="0.3">
      <c r="A2413" s="3" t="s">
        <v>510</v>
      </c>
      <c r="B2413" s="7">
        <v>41808</v>
      </c>
      <c r="C2413" s="5" t="s">
        <v>1307</v>
      </c>
      <c r="D2413" s="6">
        <v>21</v>
      </c>
      <c r="E2413" s="5" t="s">
        <v>1334</v>
      </c>
      <c r="F2413" s="3" t="s">
        <v>137</v>
      </c>
      <c r="G2413" s="3" t="s">
        <v>11</v>
      </c>
      <c r="H2413" s="3" t="s">
        <v>11</v>
      </c>
      <c r="I2413" s="8"/>
      <c r="J2413" s="8"/>
      <c r="K2413" s="8"/>
      <c r="L2413" s="9"/>
      <c r="M2413" s="8"/>
      <c r="N2413" s="8"/>
      <c r="O2413" s="8"/>
      <c r="P2413" s="8"/>
      <c r="Q2413" s="8"/>
      <c r="R2413" s="8"/>
      <c r="S2413" s="8"/>
      <c r="T2413" s="8"/>
      <c r="U2413" s="8"/>
      <c r="V2413" s="8"/>
      <c r="W2413" s="8"/>
      <c r="X2413" s="8"/>
      <c r="Y2413" s="8"/>
      <c r="Z2413" s="8"/>
      <c r="AA2413" s="8"/>
      <c r="AB2413" s="8"/>
      <c r="AC2413" s="8"/>
      <c r="AD2413" s="8"/>
      <c r="AE2413" s="8"/>
      <c r="AF2413" s="8"/>
      <c r="AG2413" s="8"/>
      <c r="AH2413" s="8"/>
      <c r="AI2413" s="3" t="s">
        <v>61</v>
      </c>
      <c r="AJ2413" s="8"/>
      <c r="AK2413" s="8"/>
      <c r="AL2413" s="8"/>
      <c r="AM2413" s="8"/>
      <c r="AN2413" s="8"/>
      <c r="AO2413" s="8"/>
      <c r="AP2413" s="8"/>
      <c r="AQ2413" s="8"/>
      <c r="AR2413" s="8"/>
      <c r="AS2413" s="8"/>
    </row>
    <row r="2414" spans="1:45" x14ac:dyDescent="0.3">
      <c r="A2414" s="3" t="s">
        <v>510</v>
      </c>
      <c r="B2414" s="7">
        <v>41808</v>
      </c>
      <c r="C2414" s="5" t="s">
        <v>1307</v>
      </c>
      <c r="D2414" s="6">
        <v>22</v>
      </c>
      <c r="E2414" s="5" t="s">
        <v>1335</v>
      </c>
      <c r="F2414" s="3" t="s">
        <v>138</v>
      </c>
      <c r="G2414" s="3" t="s">
        <v>11</v>
      </c>
      <c r="H2414" s="3" t="s">
        <v>11</v>
      </c>
      <c r="I2414" s="8"/>
      <c r="J2414" s="8"/>
      <c r="K2414" s="8"/>
      <c r="L2414" s="9"/>
      <c r="M2414" s="8"/>
      <c r="N2414" s="8"/>
      <c r="O2414" s="8"/>
      <c r="P2414" s="8"/>
      <c r="Q2414" s="8"/>
      <c r="R2414" s="8"/>
      <c r="S2414" s="8"/>
      <c r="T2414" s="8"/>
      <c r="U2414" s="8"/>
      <c r="V2414" s="8"/>
      <c r="W2414" s="8"/>
      <c r="X2414" s="8"/>
      <c r="Y2414" s="8"/>
      <c r="Z2414" s="8"/>
      <c r="AA2414" s="8"/>
      <c r="AB2414" s="8"/>
      <c r="AC2414" s="8"/>
      <c r="AD2414" s="8"/>
      <c r="AE2414" s="8"/>
      <c r="AF2414" s="8"/>
      <c r="AG2414" s="8"/>
      <c r="AH2414" s="8"/>
      <c r="AI2414" s="3" t="s">
        <v>61</v>
      </c>
      <c r="AJ2414" s="8"/>
      <c r="AK2414" s="8"/>
      <c r="AL2414" s="8"/>
      <c r="AM2414" s="8"/>
      <c r="AN2414" s="8"/>
      <c r="AO2414" s="8"/>
      <c r="AP2414" s="8"/>
      <c r="AQ2414" s="8"/>
      <c r="AR2414" s="8"/>
      <c r="AS2414" s="8"/>
    </row>
    <row r="2415" spans="1:45" x14ac:dyDescent="0.3">
      <c r="A2415" s="3" t="s">
        <v>510</v>
      </c>
      <c r="B2415" s="7">
        <v>41808</v>
      </c>
      <c r="C2415" s="5" t="s">
        <v>1307</v>
      </c>
      <c r="D2415" s="6">
        <v>22</v>
      </c>
      <c r="E2415" s="5" t="s">
        <v>1336</v>
      </c>
      <c r="F2415" s="3" t="s">
        <v>141</v>
      </c>
      <c r="G2415" s="3" t="s">
        <v>11</v>
      </c>
      <c r="H2415" s="3" t="s">
        <v>11</v>
      </c>
      <c r="I2415" s="8"/>
      <c r="J2415" s="8"/>
      <c r="K2415" s="8"/>
      <c r="L2415" s="9"/>
      <c r="M2415" s="8"/>
      <c r="N2415" s="8"/>
      <c r="O2415" s="8"/>
      <c r="P2415" s="8"/>
      <c r="Q2415" s="8"/>
      <c r="R2415" s="8"/>
      <c r="S2415" s="8"/>
      <c r="T2415" s="8"/>
      <c r="U2415" s="8"/>
      <c r="V2415" s="8"/>
      <c r="W2415" s="8"/>
      <c r="X2415" s="8"/>
      <c r="Y2415" s="8"/>
      <c r="Z2415" s="8"/>
      <c r="AA2415" s="8"/>
      <c r="AB2415" s="8"/>
      <c r="AC2415" s="8"/>
      <c r="AD2415" s="8"/>
      <c r="AE2415" s="8"/>
      <c r="AF2415" s="8"/>
      <c r="AG2415" s="8"/>
      <c r="AH2415" s="8"/>
      <c r="AI2415" s="3" t="s">
        <v>61</v>
      </c>
      <c r="AJ2415" s="8"/>
      <c r="AK2415" s="8"/>
      <c r="AL2415" s="8"/>
      <c r="AM2415" s="8"/>
      <c r="AN2415" s="8"/>
      <c r="AO2415" s="8"/>
      <c r="AP2415" s="8"/>
      <c r="AQ2415" s="8"/>
      <c r="AR2415" s="8"/>
      <c r="AS2415" s="8"/>
    </row>
    <row r="2416" spans="1:45" x14ac:dyDescent="0.3">
      <c r="A2416" s="3" t="s">
        <v>510</v>
      </c>
      <c r="B2416" s="7">
        <v>41808</v>
      </c>
      <c r="C2416" s="5" t="s">
        <v>1307</v>
      </c>
      <c r="D2416" s="6">
        <v>23</v>
      </c>
      <c r="E2416" s="5" t="s">
        <v>1337</v>
      </c>
      <c r="F2416" s="3" t="s">
        <v>142</v>
      </c>
      <c r="G2416" s="3" t="s">
        <v>11</v>
      </c>
      <c r="H2416" s="3" t="s">
        <v>11</v>
      </c>
      <c r="I2416" s="8"/>
      <c r="J2416" s="8"/>
      <c r="K2416" s="8"/>
      <c r="L2416" s="9"/>
      <c r="M2416" s="8"/>
      <c r="N2416" s="8"/>
      <c r="O2416" s="8"/>
      <c r="P2416" s="8"/>
      <c r="Q2416" s="8"/>
      <c r="R2416" s="8"/>
      <c r="S2416" s="8"/>
      <c r="T2416" s="8"/>
      <c r="U2416" s="8"/>
      <c r="V2416" s="8"/>
      <c r="W2416" s="8"/>
      <c r="X2416" s="8"/>
      <c r="Y2416" s="8"/>
      <c r="Z2416" s="8"/>
      <c r="AA2416" s="8"/>
      <c r="AB2416" s="8"/>
      <c r="AC2416" s="8"/>
      <c r="AD2416" s="8"/>
      <c r="AE2416" s="8"/>
      <c r="AF2416" s="8"/>
      <c r="AG2416" s="8"/>
      <c r="AH2416" s="8"/>
      <c r="AI2416" s="3" t="s">
        <v>61</v>
      </c>
      <c r="AJ2416" s="8"/>
      <c r="AK2416" s="8"/>
      <c r="AL2416" s="8"/>
      <c r="AM2416" s="8"/>
      <c r="AN2416" s="8"/>
      <c r="AO2416" s="8"/>
      <c r="AP2416" s="8"/>
      <c r="AQ2416" s="8"/>
      <c r="AR2416" s="8"/>
      <c r="AS2416" s="8"/>
    </row>
    <row r="2417" spans="1:45" x14ac:dyDescent="0.3">
      <c r="A2417" s="3" t="s">
        <v>510</v>
      </c>
      <c r="B2417" s="7">
        <v>41808</v>
      </c>
      <c r="C2417" s="5" t="s">
        <v>1307</v>
      </c>
      <c r="D2417" s="6">
        <v>23</v>
      </c>
      <c r="E2417" s="5" t="s">
        <v>1338</v>
      </c>
      <c r="F2417" s="3" t="s">
        <v>143</v>
      </c>
      <c r="G2417" s="3" t="s">
        <v>11</v>
      </c>
      <c r="H2417" s="3" t="s">
        <v>11</v>
      </c>
      <c r="I2417" s="8"/>
      <c r="J2417" s="8"/>
      <c r="K2417" s="8"/>
      <c r="L2417" s="9"/>
      <c r="M2417" s="8"/>
      <c r="N2417" s="8"/>
      <c r="O2417" s="8"/>
      <c r="P2417" s="8"/>
      <c r="Q2417" s="8"/>
      <c r="R2417" s="8"/>
      <c r="S2417" s="8"/>
      <c r="T2417" s="8"/>
      <c r="U2417" s="8"/>
      <c r="V2417" s="8"/>
      <c r="W2417" s="8"/>
      <c r="X2417" s="8"/>
      <c r="Y2417" s="8"/>
      <c r="Z2417" s="8"/>
      <c r="AA2417" s="8"/>
      <c r="AB2417" s="8"/>
      <c r="AC2417" s="8"/>
      <c r="AD2417" s="8"/>
      <c r="AE2417" s="8"/>
      <c r="AF2417" s="8"/>
      <c r="AG2417" s="8"/>
      <c r="AH2417" s="8"/>
      <c r="AI2417" s="3" t="s">
        <v>61</v>
      </c>
      <c r="AJ2417" s="8"/>
      <c r="AK2417" s="8"/>
      <c r="AL2417" s="8"/>
      <c r="AM2417" s="8"/>
      <c r="AN2417" s="8"/>
      <c r="AO2417" s="8"/>
      <c r="AP2417" s="8"/>
      <c r="AQ2417" s="8"/>
      <c r="AR2417" s="8"/>
      <c r="AS2417" s="8"/>
    </row>
    <row r="2418" spans="1:45" x14ac:dyDescent="0.3">
      <c r="A2418" s="3" t="s">
        <v>510</v>
      </c>
      <c r="B2418" s="7">
        <v>41808</v>
      </c>
      <c r="C2418" s="5" t="s">
        <v>1307</v>
      </c>
      <c r="D2418" s="6">
        <v>24</v>
      </c>
      <c r="E2418" s="5" t="s">
        <v>1339</v>
      </c>
      <c r="F2418" s="3" t="s">
        <v>144</v>
      </c>
      <c r="G2418" s="3" t="s">
        <v>13</v>
      </c>
      <c r="H2418" s="3" t="s">
        <v>14</v>
      </c>
      <c r="I2418" s="8"/>
      <c r="J2418" s="3" t="s">
        <v>24</v>
      </c>
      <c r="K2418" s="3" t="s">
        <v>15</v>
      </c>
      <c r="L2418" s="3" t="s">
        <v>1191</v>
      </c>
      <c r="M2418" s="8"/>
      <c r="N2418" s="8"/>
      <c r="O2418" s="8"/>
      <c r="P2418" s="8"/>
      <c r="Q2418" s="8"/>
      <c r="R2418" s="8"/>
      <c r="S2418" s="8"/>
      <c r="T2418" s="8"/>
      <c r="U2418" s="8"/>
      <c r="V2418" s="8"/>
      <c r="W2418" s="8"/>
      <c r="X2418" s="8"/>
      <c r="Y2418" s="8"/>
      <c r="Z2418" s="8"/>
      <c r="AA2418" s="8"/>
      <c r="AB2418" s="8"/>
      <c r="AC2418" s="8"/>
      <c r="AD2418" s="8"/>
      <c r="AE2418" s="8"/>
      <c r="AF2418" s="8"/>
      <c r="AG2418" s="8"/>
      <c r="AH2418" s="3" t="s">
        <v>118</v>
      </c>
      <c r="AI2418" s="3" t="s">
        <v>61</v>
      </c>
      <c r="AJ2418" s="8"/>
      <c r="AK2418" s="8"/>
      <c r="AL2418" s="8"/>
      <c r="AM2418" s="8"/>
      <c r="AN2418" s="8"/>
      <c r="AO2418" s="8"/>
      <c r="AP2418" s="8"/>
      <c r="AQ2418" s="8"/>
      <c r="AR2418" s="8"/>
      <c r="AS2418" s="8"/>
    </row>
    <row r="2419" spans="1:45" x14ac:dyDescent="0.3">
      <c r="A2419" s="3" t="s">
        <v>510</v>
      </c>
      <c r="B2419" s="7">
        <v>41808</v>
      </c>
      <c r="C2419" s="5" t="s">
        <v>1307</v>
      </c>
      <c r="D2419" s="6">
        <v>24</v>
      </c>
      <c r="E2419" s="5" t="s">
        <v>1340</v>
      </c>
      <c r="F2419" s="3" t="s">
        <v>145</v>
      </c>
      <c r="G2419" s="3" t="s">
        <v>11</v>
      </c>
      <c r="H2419" s="3" t="s">
        <v>11</v>
      </c>
      <c r="I2419" s="8"/>
      <c r="J2419" s="8"/>
      <c r="K2419" s="8"/>
      <c r="L2419" s="9"/>
      <c r="M2419" s="8"/>
      <c r="N2419" s="8"/>
      <c r="O2419" s="8"/>
      <c r="P2419" s="8"/>
      <c r="Q2419" s="8"/>
      <c r="R2419" s="8"/>
      <c r="S2419" s="8"/>
      <c r="T2419" s="8"/>
      <c r="U2419" s="8"/>
      <c r="V2419" s="8"/>
      <c r="W2419" s="8"/>
      <c r="X2419" s="8"/>
      <c r="Y2419" s="8"/>
      <c r="Z2419" s="8"/>
      <c r="AA2419" s="8"/>
      <c r="AB2419" s="8"/>
      <c r="AC2419" s="8"/>
      <c r="AD2419" s="8"/>
      <c r="AE2419" s="8"/>
      <c r="AF2419" s="8"/>
      <c r="AG2419" s="8"/>
      <c r="AH2419" s="8"/>
      <c r="AI2419" s="3" t="s">
        <v>61</v>
      </c>
      <c r="AJ2419" s="8"/>
      <c r="AK2419" s="8"/>
      <c r="AL2419" s="8"/>
      <c r="AM2419" s="8"/>
      <c r="AN2419" s="8"/>
      <c r="AO2419" s="8"/>
      <c r="AP2419" s="8"/>
      <c r="AQ2419" s="8"/>
      <c r="AR2419" s="8"/>
      <c r="AS2419" s="8"/>
    </row>
    <row r="2420" spans="1:45" x14ac:dyDescent="0.3">
      <c r="A2420" s="3" t="s">
        <v>510</v>
      </c>
      <c r="B2420" s="7">
        <v>41808</v>
      </c>
      <c r="C2420" s="5" t="s">
        <v>1307</v>
      </c>
      <c r="D2420" s="6">
        <v>25</v>
      </c>
      <c r="E2420" s="5" t="s">
        <v>1341</v>
      </c>
      <c r="F2420" s="3" t="s">
        <v>146</v>
      </c>
      <c r="G2420" s="3" t="s">
        <v>11</v>
      </c>
      <c r="H2420" s="3" t="s">
        <v>11</v>
      </c>
      <c r="I2420" s="3" t="s">
        <v>12</v>
      </c>
      <c r="J2420" s="8"/>
      <c r="K2420" s="8"/>
      <c r="L2420" s="9"/>
      <c r="M2420" s="8"/>
      <c r="N2420" s="8"/>
      <c r="O2420" s="8"/>
      <c r="P2420" s="8"/>
      <c r="Q2420" s="8"/>
      <c r="R2420" s="8"/>
      <c r="S2420" s="8"/>
      <c r="T2420" s="8"/>
      <c r="U2420" s="8"/>
      <c r="V2420" s="8"/>
      <c r="W2420" s="8"/>
      <c r="X2420" s="8"/>
      <c r="Y2420" s="8"/>
      <c r="Z2420" s="8"/>
      <c r="AA2420" s="8"/>
      <c r="AB2420" s="8"/>
      <c r="AC2420" s="8"/>
      <c r="AD2420" s="8"/>
      <c r="AE2420" s="8"/>
      <c r="AF2420" s="8"/>
      <c r="AG2420" s="8"/>
      <c r="AH2420" s="8"/>
      <c r="AI2420" s="3" t="s">
        <v>92</v>
      </c>
      <c r="AJ2420" s="8"/>
      <c r="AK2420" s="8"/>
      <c r="AL2420" s="8"/>
      <c r="AM2420" s="8"/>
      <c r="AN2420" s="8"/>
      <c r="AO2420" s="8"/>
      <c r="AP2420" s="8"/>
      <c r="AQ2420" s="8"/>
      <c r="AR2420" s="8"/>
      <c r="AS2420" s="8"/>
    </row>
    <row r="2421" spans="1:45" x14ac:dyDescent="0.3">
      <c r="A2421" s="3" t="s">
        <v>510</v>
      </c>
      <c r="B2421" s="7">
        <v>41808</v>
      </c>
      <c r="C2421" s="5" t="s">
        <v>1307</v>
      </c>
      <c r="D2421" s="6">
        <v>25</v>
      </c>
      <c r="E2421" s="5" t="s">
        <v>1342</v>
      </c>
      <c r="F2421" s="3" t="s">
        <v>147</v>
      </c>
      <c r="G2421" s="3" t="s">
        <v>13</v>
      </c>
      <c r="H2421" s="3" t="s">
        <v>14</v>
      </c>
      <c r="I2421" s="8"/>
      <c r="J2421" s="3" t="s">
        <v>24</v>
      </c>
      <c r="K2421" s="3" t="s">
        <v>17</v>
      </c>
      <c r="L2421" s="3" t="s">
        <v>1203</v>
      </c>
      <c r="M2421" s="3" t="s">
        <v>25</v>
      </c>
      <c r="N2421" s="3" t="s">
        <v>19</v>
      </c>
      <c r="O2421" s="3" t="s">
        <v>218</v>
      </c>
      <c r="P2421" s="8">
        <v>39.299999999999997</v>
      </c>
      <c r="Q2421" s="8">
        <v>25.25</v>
      </c>
      <c r="R2421" s="8">
        <v>11.3</v>
      </c>
      <c r="S2421" s="8"/>
      <c r="T2421" s="8"/>
      <c r="U2421" s="8"/>
      <c r="V2421" s="8"/>
      <c r="W2421" s="8">
        <v>17</v>
      </c>
      <c r="X2421" s="8">
        <v>93</v>
      </c>
      <c r="Y2421" s="8">
        <v>76</v>
      </c>
      <c r="Z2421" s="8">
        <v>83</v>
      </c>
      <c r="AA2421" s="8"/>
      <c r="AB2421" s="8"/>
      <c r="AC2421" s="8">
        <v>2009</v>
      </c>
      <c r="AD2421" s="8">
        <v>355</v>
      </c>
      <c r="AE2421" s="8">
        <v>222</v>
      </c>
      <c r="AF2421" s="8"/>
      <c r="AG2421" s="8"/>
      <c r="AH2421" s="3" t="s">
        <v>118</v>
      </c>
      <c r="AI2421" s="3" t="s">
        <v>92</v>
      </c>
      <c r="AJ2421" s="3" t="s">
        <v>227</v>
      </c>
      <c r="AK2421" s="8"/>
      <c r="AL2421" s="8"/>
      <c r="AM2421" s="8"/>
      <c r="AN2421" s="8"/>
      <c r="AO2421" s="8"/>
      <c r="AP2421" s="8"/>
      <c r="AQ2421" s="8"/>
      <c r="AR2421" s="8"/>
      <c r="AS2421" s="8"/>
    </row>
    <row r="2422" spans="1:45" x14ac:dyDescent="0.3">
      <c r="A2422" s="3" t="s">
        <v>510</v>
      </c>
      <c r="B2422" s="7">
        <v>41808</v>
      </c>
      <c r="C2422" s="5" t="s">
        <v>1307</v>
      </c>
      <c r="D2422" s="6">
        <v>26</v>
      </c>
      <c r="E2422" s="5" t="s">
        <v>1343</v>
      </c>
      <c r="F2422" s="3" t="s">
        <v>148</v>
      </c>
      <c r="G2422" s="3" t="s">
        <v>11</v>
      </c>
      <c r="H2422" s="3" t="s">
        <v>11</v>
      </c>
      <c r="I2422" s="3" t="s">
        <v>12</v>
      </c>
      <c r="J2422" s="8"/>
      <c r="K2422" s="8"/>
      <c r="L2422" s="9"/>
      <c r="M2422" s="8"/>
      <c r="N2422" s="8"/>
      <c r="O2422" s="8"/>
      <c r="P2422" s="8"/>
      <c r="Q2422" s="8"/>
      <c r="R2422" s="8"/>
      <c r="S2422" s="8"/>
      <c r="T2422" s="8"/>
      <c r="U2422" s="8"/>
      <c r="V2422" s="8"/>
      <c r="W2422" s="8"/>
      <c r="X2422" s="8"/>
      <c r="Y2422" s="8"/>
      <c r="Z2422" s="8"/>
      <c r="AA2422" s="8"/>
      <c r="AB2422" s="8"/>
      <c r="AC2422" s="8"/>
      <c r="AD2422" s="8"/>
      <c r="AE2422" s="8"/>
      <c r="AF2422" s="8"/>
      <c r="AG2422" s="8"/>
      <c r="AH2422" s="8"/>
      <c r="AI2422" s="3" t="s">
        <v>92</v>
      </c>
      <c r="AJ2422" s="8"/>
      <c r="AK2422" s="8"/>
      <c r="AL2422" s="8"/>
      <c r="AM2422" s="8"/>
      <c r="AN2422" s="8"/>
      <c r="AO2422" s="8"/>
      <c r="AP2422" s="8"/>
      <c r="AQ2422" s="8"/>
      <c r="AR2422" s="8"/>
      <c r="AS2422" s="8"/>
    </row>
    <row r="2423" spans="1:45" x14ac:dyDescent="0.3">
      <c r="A2423" s="3" t="s">
        <v>510</v>
      </c>
      <c r="B2423" s="7">
        <v>41808</v>
      </c>
      <c r="C2423" s="5" t="s">
        <v>1307</v>
      </c>
      <c r="D2423" s="6">
        <v>26</v>
      </c>
      <c r="E2423" s="5" t="s">
        <v>1344</v>
      </c>
      <c r="F2423" s="3" t="s">
        <v>149</v>
      </c>
      <c r="G2423" s="3" t="s">
        <v>11</v>
      </c>
      <c r="H2423" s="3" t="s">
        <v>11</v>
      </c>
      <c r="I2423" s="3" t="s">
        <v>12</v>
      </c>
      <c r="J2423" s="8"/>
      <c r="K2423" s="8"/>
      <c r="L2423" s="9"/>
      <c r="M2423" s="8"/>
      <c r="N2423" s="8"/>
      <c r="O2423" s="8"/>
      <c r="P2423" s="8"/>
      <c r="Q2423" s="8"/>
      <c r="R2423" s="8"/>
      <c r="S2423" s="8"/>
      <c r="T2423" s="8"/>
      <c r="U2423" s="8"/>
      <c r="V2423" s="8"/>
      <c r="W2423" s="8"/>
      <c r="X2423" s="8"/>
      <c r="Y2423" s="8"/>
      <c r="Z2423" s="8"/>
      <c r="AA2423" s="8"/>
      <c r="AB2423" s="8"/>
      <c r="AC2423" s="8"/>
      <c r="AD2423" s="8"/>
      <c r="AE2423" s="8"/>
      <c r="AF2423" s="8"/>
      <c r="AG2423" s="8"/>
      <c r="AH2423" s="8"/>
      <c r="AI2423" s="3" t="s">
        <v>92</v>
      </c>
      <c r="AJ2423" s="8"/>
      <c r="AK2423" s="8"/>
      <c r="AL2423" s="8"/>
      <c r="AM2423" s="8"/>
      <c r="AN2423" s="8"/>
      <c r="AO2423" s="8"/>
      <c r="AP2423" s="8"/>
      <c r="AQ2423" s="8"/>
      <c r="AR2423" s="8"/>
      <c r="AS2423" s="8"/>
    </row>
    <row r="2424" spans="1:45" x14ac:dyDescent="0.3">
      <c r="A2424" s="3" t="s">
        <v>510</v>
      </c>
      <c r="B2424" s="7">
        <v>41808</v>
      </c>
      <c r="C2424" s="5" t="s">
        <v>1307</v>
      </c>
      <c r="D2424" s="6">
        <v>27</v>
      </c>
      <c r="E2424" s="5" t="s">
        <v>1345</v>
      </c>
      <c r="F2424" s="3" t="s">
        <v>150</v>
      </c>
      <c r="G2424" s="3" t="s">
        <v>11</v>
      </c>
      <c r="H2424" s="3" t="s">
        <v>11</v>
      </c>
      <c r="I2424" s="8"/>
      <c r="J2424" s="8"/>
      <c r="K2424" s="8"/>
      <c r="L2424" s="9"/>
      <c r="M2424" s="8"/>
      <c r="N2424" s="8"/>
      <c r="O2424" s="8"/>
      <c r="P2424" s="8"/>
      <c r="Q2424" s="8"/>
      <c r="R2424" s="8"/>
      <c r="S2424" s="8"/>
      <c r="T2424" s="8"/>
      <c r="U2424" s="8"/>
      <c r="V2424" s="8"/>
      <c r="W2424" s="8"/>
      <c r="X2424" s="8"/>
      <c r="Y2424" s="8"/>
      <c r="Z2424" s="8"/>
      <c r="AA2424" s="8"/>
      <c r="AB2424" s="8"/>
      <c r="AC2424" s="8"/>
      <c r="AD2424" s="8"/>
      <c r="AE2424" s="8"/>
      <c r="AF2424" s="8"/>
      <c r="AG2424" s="8"/>
      <c r="AH2424" s="8"/>
      <c r="AI2424" s="3" t="s">
        <v>92</v>
      </c>
      <c r="AJ2424" s="8"/>
      <c r="AK2424" s="8"/>
      <c r="AL2424" s="8"/>
      <c r="AM2424" s="8"/>
      <c r="AN2424" s="8"/>
      <c r="AO2424" s="8"/>
      <c r="AP2424" s="8"/>
      <c r="AQ2424" s="8"/>
      <c r="AR2424" s="8"/>
      <c r="AS2424" s="8"/>
    </row>
    <row r="2425" spans="1:45" x14ac:dyDescent="0.3">
      <c r="A2425" s="3" t="s">
        <v>510</v>
      </c>
      <c r="B2425" s="7">
        <v>41808</v>
      </c>
      <c r="C2425" s="5" t="s">
        <v>1307</v>
      </c>
      <c r="D2425" s="6">
        <v>27</v>
      </c>
      <c r="E2425" s="5" t="s">
        <v>1346</v>
      </c>
      <c r="F2425" s="3" t="s">
        <v>151</v>
      </c>
      <c r="G2425" s="3" t="s">
        <v>11</v>
      </c>
      <c r="H2425" s="3" t="s">
        <v>11</v>
      </c>
      <c r="I2425" s="3" t="s">
        <v>12</v>
      </c>
      <c r="J2425" s="8"/>
      <c r="K2425" s="8"/>
      <c r="L2425" s="9"/>
      <c r="M2425" s="8"/>
      <c r="N2425" s="8"/>
      <c r="O2425" s="8"/>
      <c r="P2425" s="8"/>
      <c r="Q2425" s="8"/>
      <c r="R2425" s="8"/>
      <c r="S2425" s="8"/>
      <c r="T2425" s="8"/>
      <c r="U2425" s="8"/>
      <c r="V2425" s="8"/>
      <c r="W2425" s="8"/>
      <c r="X2425" s="8"/>
      <c r="Y2425" s="8"/>
      <c r="Z2425" s="8"/>
      <c r="AA2425" s="8"/>
      <c r="AB2425" s="8"/>
      <c r="AC2425" s="8"/>
      <c r="AD2425" s="8"/>
      <c r="AE2425" s="8"/>
      <c r="AF2425" s="8"/>
      <c r="AG2425" s="8"/>
      <c r="AH2425" s="8"/>
      <c r="AI2425" s="3" t="s">
        <v>92</v>
      </c>
      <c r="AJ2425" s="8"/>
      <c r="AK2425" s="8"/>
      <c r="AL2425" s="8"/>
      <c r="AM2425" s="8"/>
      <c r="AN2425" s="8"/>
      <c r="AO2425" s="8"/>
      <c r="AP2425" s="8"/>
      <c r="AQ2425" s="8"/>
      <c r="AR2425" s="8"/>
      <c r="AS2425" s="8"/>
    </row>
    <row r="2426" spans="1:45" x14ac:dyDescent="0.3">
      <c r="A2426" s="3" t="s">
        <v>510</v>
      </c>
      <c r="B2426" s="7">
        <v>41808</v>
      </c>
      <c r="C2426" s="5" t="s">
        <v>1307</v>
      </c>
      <c r="D2426" s="6">
        <v>28</v>
      </c>
      <c r="E2426" s="5" t="s">
        <v>1347</v>
      </c>
      <c r="F2426" s="3" t="s">
        <v>152</v>
      </c>
      <c r="G2426" s="3" t="s">
        <v>11</v>
      </c>
      <c r="H2426" s="3" t="s">
        <v>11</v>
      </c>
      <c r="I2426" s="3" t="s">
        <v>12</v>
      </c>
      <c r="J2426" s="8"/>
      <c r="K2426" s="8"/>
      <c r="L2426" s="9"/>
      <c r="M2426" s="8"/>
      <c r="N2426" s="8"/>
      <c r="O2426" s="8"/>
      <c r="P2426" s="8"/>
      <c r="Q2426" s="8"/>
      <c r="R2426" s="8"/>
      <c r="S2426" s="8"/>
      <c r="T2426" s="8"/>
      <c r="U2426" s="8"/>
      <c r="V2426" s="8"/>
      <c r="W2426" s="8"/>
      <c r="X2426" s="8"/>
      <c r="Y2426" s="8"/>
      <c r="Z2426" s="8"/>
      <c r="AA2426" s="8"/>
      <c r="AB2426" s="8"/>
      <c r="AC2426" s="8"/>
      <c r="AD2426" s="8"/>
      <c r="AE2426" s="8"/>
      <c r="AF2426" s="8"/>
      <c r="AG2426" s="8"/>
      <c r="AH2426" s="8"/>
      <c r="AI2426" s="3" t="s">
        <v>92</v>
      </c>
      <c r="AJ2426" s="8"/>
      <c r="AK2426" s="8"/>
      <c r="AL2426" s="8"/>
      <c r="AM2426" s="8"/>
      <c r="AN2426" s="8"/>
      <c r="AO2426" s="8"/>
      <c r="AP2426" s="8"/>
      <c r="AQ2426" s="8"/>
      <c r="AR2426" s="8"/>
      <c r="AS2426" s="8"/>
    </row>
    <row r="2427" spans="1:45" x14ac:dyDescent="0.3">
      <c r="A2427" s="3" t="s">
        <v>510</v>
      </c>
      <c r="B2427" s="7">
        <v>41808</v>
      </c>
      <c r="C2427" s="5" t="s">
        <v>1307</v>
      </c>
      <c r="D2427" s="6">
        <v>28</v>
      </c>
      <c r="E2427" s="5" t="s">
        <v>1348</v>
      </c>
      <c r="F2427" s="3" t="s">
        <v>153</v>
      </c>
      <c r="G2427" s="3" t="s">
        <v>11</v>
      </c>
      <c r="H2427" s="3" t="s">
        <v>11</v>
      </c>
      <c r="I2427" s="8"/>
      <c r="J2427" s="8"/>
      <c r="K2427" s="8"/>
      <c r="L2427" s="9"/>
      <c r="M2427" s="8"/>
      <c r="N2427" s="8"/>
      <c r="O2427" s="8"/>
      <c r="P2427" s="8"/>
      <c r="Q2427" s="8"/>
      <c r="R2427" s="8"/>
      <c r="S2427" s="8"/>
      <c r="T2427" s="8"/>
      <c r="U2427" s="8"/>
      <c r="V2427" s="8"/>
      <c r="W2427" s="8"/>
      <c r="X2427" s="8"/>
      <c r="Y2427" s="8"/>
      <c r="Z2427" s="8"/>
      <c r="AA2427" s="8"/>
      <c r="AB2427" s="8"/>
      <c r="AC2427" s="8"/>
      <c r="AD2427" s="8"/>
      <c r="AE2427" s="8"/>
      <c r="AF2427" s="8"/>
      <c r="AG2427" s="8"/>
      <c r="AH2427" s="8"/>
      <c r="AI2427" s="3" t="s">
        <v>92</v>
      </c>
      <c r="AJ2427" s="8"/>
      <c r="AK2427" s="8"/>
      <c r="AL2427" s="8"/>
      <c r="AM2427" s="8"/>
      <c r="AN2427" s="8"/>
      <c r="AO2427" s="8"/>
      <c r="AP2427" s="8"/>
      <c r="AQ2427" s="8"/>
      <c r="AR2427" s="8"/>
      <c r="AS2427" s="8"/>
    </row>
    <row r="2428" spans="1:45" x14ac:dyDescent="0.3">
      <c r="A2428" s="3" t="s">
        <v>510</v>
      </c>
      <c r="B2428" s="7">
        <v>41808</v>
      </c>
      <c r="C2428" s="5" t="s">
        <v>1307</v>
      </c>
      <c r="D2428" s="6">
        <v>29</v>
      </c>
      <c r="E2428" s="5" t="s">
        <v>1349</v>
      </c>
      <c r="F2428" s="3" t="s">
        <v>154</v>
      </c>
      <c r="G2428" s="3" t="s">
        <v>11</v>
      </c>
      <c r="H2428" s="3" t="s">
        <v>11</v>
      </c>
      <c r="I2428" s="8"/>
      <c r="J2428" s="8"/>
      <c r="K2428" s="8"/>
      <c r="L2428" s="9"/>
      <c r="M2428" s="8"/>
      <c r="N2428" s="8"/>
      <c r="O2428" s="8"/>
      <c r="P2428" s="8"/>
      <c r="Q2428" s="8"/>
      <c r="R2428" s="8"/>
      <c r="S2428" s="8"/>
      <c r="T2428" s="8"/>
      <c r="U2428" s="8"/>
      <c r="V2428" s="8"/>
      <c r="W2428" s="8"/>
      <c r="X2428" s="8"/>
      <c r="Y2428" s="8"/>
      <c r="Z2428" s="8"/>
      <c r="AA2428" s="8"/>
      <c r="AB2428" s="8"/>
      <c r="AC2428" s="8"/>
      <c r="AD2428" s="8"/>
      <c r="AE2428" s="8"/>
      <c r="AF2428" s="8"/>
      <c r="AG2428" s="8"/>
      <c r="AH2428" s="8"/>
      <c r="AI2428" s="3" t="s">
        <v>92</v>
      </c>
      <c r="AJ2428" s="8"/>
      <c r="AK2428" s="8"/>
      <c r="AL2428" s="8"/>
      <c r="AM2428" s="8"/>
      <c r="AN2428" s="8"/>
      <c r="AO2428" s="8"/>
      <c r="AP2428" s="8"/>
      <c r="AQ2428" s="8"/>
      <c r="AR2428" s="8"/>
      <c r="AS2428" s="8"/>
    </row>
    <row r="2429" spans="1:45" x14ac:dyDescent="0.3">
      <c r="A2429" s="3" t="s">
        <v>510</v>
      </c>
      <c r="B2429" s="7">
        <v>41808</v>
      </c>
      <c r="C2429" s="5" t="s">
        <v>1307</v>
      </c>
      <c r="D2429" s="6">
        <v>29</v>
      </c>
      <c r="E2429" s="5" t="s">
        <v>1350</v>
      </c>
      <c r="F2429" s="3" t="s">
        <v>155</v>
      </c>
      <c r="G2429" s="3" t="s">
        <v>11</v>
      </c>
      <c r="H2429" s="3" t="s">
        <v>11</v>
      </c>
      <c r="I2429" s="3" t="s">
        <v>12</v>
      </c>
      <c r="J2429" s="8"/>
      <c r="K2429" s="8"/>
      <c r="L2429" s="9"/>
      <c r="M2429" s="8"/>
      <c r="N2429" s="8"/>
      <c r="O2429" s="8"/>
      <c r="P2429" s="8"/>
      <c r="Q2429" s="8"/>
      <c r="R2429" s="8"/>
      <c r="S2429" s="8"/>
      <c r="T2429" s="8"/>
      <c r="U2429" s="8"/>
      <c r="V2429" s="8"/>
      <c r="W2429" s="8"/>
      <c r="X2429" s="8"/>
      <c r="Y2429" s="8"/>
      <c r="Z2429" s="8"/>
      <c r="AA2429" s="8"/>
      <c r="AB2429" s="8"/>
      <c r="AC2429" s="8"/>
      <c r="AD2429" s="8"/>
      <c r="AE2429" s="8"/>
      <c r="AF2429" s="8"/>
      <c r="AG2429" s="8"/>
      <c r="AH2429" s="8"/>
      <c r="AI2429" s="3" t="s">
        <v>92</v>
      </c>
      <c r="AJ2429" s="8"/>
      <c r="AK2429" s="8"/>
      <c r="AL2429" s="8"/>
      <c r="AM2429" s="8"/>
      <c r="AN2429" s="8"/>
      <c r="AO2429" s="8"/>
      <c r="AP2429" s="8"/>
      <c r="AQ2429" s="8"/>
      <c r="AR2429" s="8"/>
      <c r="AS2429" s="8"/>
    </row>
    <row r="2430" spans="1:45" x14ac:dyDescent="0.3">
      <c r="A2430" s="3" t="s">
        <v>510</v>
      </c>
      <c r="B2430" s="7">
        <v>41808</v>
      </c>
      <c r="C2430" s="5" t="s">
        <v>1307</v>
      </c>
      <c r="D2430" s="6">
        <v>30</v>
      </c>
      <c r="E2430" s="5" t="s">
        <v>1351</v>
      </c>
      <c r="F2430" s="3" t="s">
        <v>156</v>
      </c>
      <c r="G2430" s="3" t="s">
        <v>11</v>
      </c>
      <c r="H2430" s="3" t="s">
        <v>11</v>
      </c>
      <c r="I2430" s="3" t="s">
        <v>12</v>
      </c>
      <c r="J2430" s="8"/>
      <c r="K2430" s="8"/>
      <c r="L2430" s="9"/>
      <c r="M2430" s="8"/>
      <c r="N2430" s="8"/>
      <c r="O2430" s="8"/>
      <c r="P2430" s="8"/>
      <c r="Q2430" s="8"/>
      <c r="R2430" s="8"/>
      <c r="S2430" s="8"/>
      <c r="T2430" s="8"/>
      <c r="U2430" s="8"/>
      <c r="V2430" s="8"/>
      <c r="W2430" s="8"/>
      <c r="X2430" s="8"/>
      <c r="Y2430" s="8"/>
      <c r="Z2430" s="8"/>
      <c r="AA2430" s="8"/>
      <c r="AB2430" s="8"/>
      <c r="AC2430" s="8"/>
      <c r="AD2430" s="8"/>
      <c r="AE2430" s="8"/>
      <c r="AF2430" s="8"/>
      <c r="AG2430" s="8"/>
      <c r="AH2430" s="8"/>
      <c r="AI2430" s="3" t="s">
        <v>92</v>
      </c>
      <c r="AJ2430" s="8"/>
      <c r="AK2430" s="8"/>
      <c r="AL2430" s="8"/>
      <c r="AM2430" s="8"/>
      <c r="AN2430" s="8"/>
      <c r="AO2430" s="8"/>
      <c r="AP2430" s="8"/>
      <c r="AQ2430" s="8"/>
      <c r="AR2430" s="8"/>
      <c r="AS2430" s="8"/>
    </row>
    <row r="2431" spans="1:45" x14ac:dyDescent="0.3">
      <c r="A2431" s="3" t="s">
        <v>510</v>
      </c>
      <c r="B2431" s="7">
        <v>41808</v>
      </c>
      <c r="C2431" s="5" t="s">
        <v>1307</v>
      </c>
      <c r="D2431" s="6">
        <v>30</v>
      </c>
      <c r="E2431" s="5" t="s">
        <v>1352</v>
      </c>
      <c r="F2431" s="3" t="s">
        <v>157</v>
      </c>
      <c r="G2431" s="3" t="s">
        <v>13</v>
      </c>
      <c r="H2431" s="3" t="s">
        <v>14</v>
      </c>
      <c r="I2431" s="8"/>
      <c r="J2431" s="3" t="s">
        <v>203</v>
      </c>
      <c r="K2431" s="3" t="s">
        <v>15</v>
      </c>
      <c r="L2431" s="3" t="s">
        <v>1193</v>
      </c>
      <c r="M2431" s="8"/>
      <c r="N2431" s="8"/>
      <c r="O2431" s="8"/>
      <c r="P2431" s="8"/>
      <c r="Q2431" s="8"/>
      <c r="R2431" s="8"/>
      <c r="S2431" s="8"/>
      <c r="T2431" s="8"/>
      <c r="U2431" s="8"/>
      <c r="V2431" s="8"/>
      <c r="W2431" s="8"/>
      <c r="X2431" s="8"/>
      <c r="Y2431" s="8"/>
      <c r="Z2431" s="8"/>
      <c r="AA2431" s="8"/>
      <c r="AB2431" s="8"/>
      <c r="AC2431" s="8"/>
      <c r="AD2431" s="8"/>
      <c r="AE2431" s="8"/>
      <c r="AF2431" s="8"/>
      <c r="AG2431" s="8"/>
      <c r="AH2431" s="3" t="s">
        <v>61</v>
      </c>
      <c r="AI2431" s="3" t="s">
        <v>92</v>
      </c>
      <c r="AJ2431" s="8"/>
      <c r="AK2431" s="8"/>
      <c r="AL2431" s="8"/>
      <c r="AM2431" s="8"/>
      <c r="AN2431" s="8"/>
      <c r="AO2431" s="8"/>
      <c r="AP2431" s="8"/>
      <c r="AQ2431" s="8"/>
      <c r="AR2431" s="8"/>
      <c r="AS2431" s="8"/>
    </row>
    <row r="2432" spans="1:45" x14ac:dyDescent="0.3">
      <c r="A2432" s="3" t="s">
        <v>510</v>
      </c>
      <c r="B2432" s="7">
        <v>41808</v>
      </c>
      <c r="C2432" s="5" t="s">
        <v>1307</v>
      </c>
      <c r="D2432" s="6">
        <v>31</v>
      </c>
      <c r="E2432" s="5" t="s">
        <v>1353</v>
      </c>
      <c r="F2432" s="3" t="s">
        <v>158</v>
      </c>
      <c r="G2432" s="3" t="s">
        <v>11</v>
      </c>
      <c r="H2432" s="3" t="s">
        <v>15</v>
      </c>
      <c r="I2432" s="8"/>
      <c r="J2432" s="8"/>
      <c r="K2432" s="8"/>
      <c r="L2432" s="9"/>
      <c r="M2432" s="8"/>
      <c r="N2432" s="8"/>
      <c r="O2432" s="8"/>
      <c r="P2432" s="8"/>
      <c r="Q2432" s="8"/>
      <c r="R2432" s="8"/>
      <c r="S2432" s="8"/>
      <c r="T2432" s="8"/>
      <c r="U2432" s="8"/>
      <c r="V2432" s="8"/>
      <c r="W2432" s="8"/>
      <c r="X2432" s="8"/>
      <c r="Y2432" s="8"/>
      <c r="Z2432" s="8"/>
      <c r="AA2432" s="8"/>
      <c r="AB2432" s="8"/>
      <c r="AC2432" s="8"/>
      <c r="AD2432" s="8"/>
      <c r="AE2432" s="8"/>
      <c r="AF2432" s="8"/>
      <c r="AG2432" s="8"/>
      <c r="AH2432" s="8"/>
      <c r="AI2432" s="3" t="s">
        <v>92</v>
      </c>
      <c r="AJ2432" s="8"/>
      <c r="AK2432" s="8"/>
      <c r="AL2432" s="8"/>
      <c r="AM2432" s="8"/>
      <c r="AN2432" s="8"/>
      <c r="AO2432" s="8"/>
      <c r="AP2432" s="8"/>
      <c r="AQ2432" s="8"/>
      <c r="AR2432" s="8"/>
      <c r="AS2432" s="8"/>
    </row>
    <row r="2433" spans="1:45" x14ac:dyDescent="0.3">
      <c r="A2433" s="3" t="s">
        <v>510</v>
      </c>
      <c r="B2433" s="7">
        <v>41808</v>
      </c>
      <c r="C2433" s="5" t="s">
        <v>1307</v>
      </c>
      <c r="D2433" s="6">
        <v>31</v>
      </c>
      <c r="E2433" s="5" t="s">
        <v>1354</v>
      </c>
      <c r="F2433" s="3" t="s">
        <v>159</v>
      </c>
      <c r="G2433" s="3" t="s">
        <v>11</v>
      </c>
      <c r="H2433" s="3" t="s">
        <v>11</v>
      </c>
      <c r="I2433" s="8"/>
      <c r="J2433" s="8"/>
      <c r="K2433" s="8"/>
      <c r="L2433" s="9"/>
      <c r="M2433" s="8"/>
      <c r="N2433" s="8"/>
      <c r="O2433" s="8"/>
      <c r="P2433" s="8"/>
      <c r="Q2433" s="8"/>
      <c r="R2433" s="8"/>
      <c r="S2433" s="8"/>
      <c r="T2433" s="8"/>
      <c r="U2433" s="8"/>
      <c r="V2433" s="8"/>
      <c r="W2433" s="8"/>
      <c r="X2433" s="8"/>
      <c r="Y2433" s="8"/>
      <c r="Z2433" s="8"/>
      <c r="AA2433" s="8"/>
      <c r="AB2433" s="8"/>
      <c r="AC2433" s="8"/>
      <c r="AD2433" s="8"/>
      <c r="AE2433" s="8"/>
      <c r="AF2433" s="8"/>
      <c r="AG2433" s="8"/>
      <c r="AH2433" s="8"/>
      <c r="AI2433" s="3" t="s">
        <v>92</v>
      </c>
      <c r="AJ2433" s="8"/>
      <c r="AK2433" s="8"/>
      <c r="AL2433" s="8"/>
      <c r="AM2433" s="8"/>
      <c r="AN2433" s="8"/>
      <c r="AO2433" s="8"/>
      <c r="AP2433" s="8"/>
      <c r="AQ2433" s="8"/>
      <c r="AR2433" s="8"/>
      <c r="AS2433" s="8"/>
    </row>
    <row r="2434" spans="1:45" x14ac:dyDescent="0.3">
      <c r="A2434" s="3" t="s">
        <v>510</v>
      </c>
      <c r="B2434" s="7">
        <v>41808</v>
      </c>
      <c r="C2434" s="5" t="s">
        <v>1307</v>
      </c>
      <c r="D2434" s="6">
        <v>32</v>
      </c>
      <c r="E2434" s="5" t="s">
        <v>1355</v>
      </c>
      <c r="F2434" s="3" t="s">
        <v>160</v>
      </c>
      <c r="G2434" s="3" t="s">
        <v>11</v>
      </c>
      <c r="H2434" s="3" t="s">
        <v>11</v>
      </c>
      <c r="I2434" s="8"/>
      <c r="J2434" s="8"/>
      <c r="K2434" s="8"/>
      <c r="L2434" s="9"/>
      <c r="M2434" s="8"/>
      <c r="N2434" s="8"/>
      <c r="O2434" s="8"/>
      <c r="P2434" s="8"/>
      <c r="Q2434" s="8"/>
      <c r="R2434" s="8"/>
      <c r="S2434" s="8"/>
      <c r="T2434" s="8"/>
      <c r="U2434" s="8"/>
      <c r="V2434" s="8"/>
      <c r="W2434" s="8"/>
      <c r="X2434" s="8"/>
      <c r="Y2434" s="8"/>
      <c r="Z2434" s="8"/>
      <c r="AA2434" s="8"/>
      <c r="AB2434" s="8"/>
      <c r="AC2434" s="8"/>
      <c r="AD2434" s="8"/>
      <c r="AE2434" s="8"/>
      <c r="AF2434" s="8"/>
      <c r="AG2434" s="8"/>
      <c r="AH2434" s="8"/>
      <c r="AI2434" s="3" t="s">
        <v>92</v>
      </c>
      <c r="AJ2434" s="8"/>
      <c r="AK2434" s="8"/>
      <c r="AL2434" s="8"/>
      <c r="AM2434" s="8"/>
      <c r="AN2434" s="8"/>
      <c r="AO2434" s="8"/>
      <c r="AP2434" s="8"/>
      <c r="AQ2434" s="8"/>
      <c r="AR2434" s="8"/>
      <c r="AS2434" s="8"/>
    </row>
    <row r="2435" spans="1:45" x14ac:dyDescent="0.3">
      <c r="A2435" s="3" t="s">
        <v>510</v>
      </c>
      <c r="B2435" s="7">
        <v>41808</v>
      </c>
      <c r="C2435" s="5" t="s">
        <v>1307</v>
      </c>
      <c r="D2435" s="6">
        <v>32</v>
      </c>
      <c r="E2435" s="5" t="s">
        <v>1356</v>
      </c>
      <c r="F2435" s="3" t="s">
        <v>161</v>
      </c>
      <c r="G2435" s="3" t="s">
        <v>11</v>
      </c>
      <c r="H2435" s="3" t="s">
        <v>11</v>
      </c>
      <c r="I2435" s="8"/>
      <c r="J2435" s="8"/>
      <c r="K2435" s="8"/>
      <c r="L2435" s="9"/>
      <c r="M2435" s="8"/>
      <c r="N2435" s="8"/>
      <c r="O2435" s="8"/>
      <c r="P2435" s="8"/>
      <c r="Q2435" s="8"/>
      <c r="R2435" s="8"/>
      <c r="S2435" s="8"/>
      <c r="T2435" s="8"/>
      <c r="U2435" s="8"/>
      <c r="V2435" s="8"/>
      <c r="W2435" s="8"/>
      <c r="X2435" s="8"/>
      <c r="Y2435" s="8"/>
      <c r="Z2435" s="8"/>
      <c r="AA2435" s="8"/>
      <c r="AB2435" s="8"/>
      <c r="AC2435" s="8"/>
      <c r="AD2435" s="8"/>
      <c r="AE2435" s="8"/>
      <c r="AF2435" s="8"/>
      <c r="AG2435" s="8"/>
      <c r="AH2435" s="8"/>
      <c r="AI2435" s="3" t="s">
        <v>92</v>
      </c>
      <c r="AJ2435" s="8"/>
      <c r="AK2435" s="8"/>
      <c r="AL2435" s="8"/>
      <c r="AM2435" s="8"/>
      <c r="AN2435" s="8"/>
      <c r="AO2435" s="8"/>
      <c r="AP2435" s="8"/>
      <c r="AQ2435" s="8"/>
      <c r="AR2435" s="8"/>
      <c r="AS2435" s="8"/>
    </row>
    <row r="2436" spans="1:45" x14ac:dyDescent="0.3">
      <c r="A2436" s="3" t="s">
        <v>510</v>
      </c>
      <c r="B2436" s="7">
        <v>41808</v>
      </c>
      <c r="C2436" s="5" t="s">
        <v>1307</v>
      </c>
      <c r="D2436" s="6">
        <v>33</v>
      </c>
      <c r="E2436" s="5" t="s">
        <v>1357</v>
      </c>
      <c r="F2436" s="3" t="s">
        <v>162</v>
      </c>
      <c r="G2436" s="3" t="s">
        <v>11</v>
      </c>
      <c r="H2436" s="3" t="s">
        <v>11</v>
      </c>
      <c r="I2436" s="8"/>
      <c r="J2436" s="8"/>
      <c r="K2436" s="8"/>
      <c r="L2436" s="9"/>
      <c r="M2436" s="8"/>
      <c r="N2436" s="8"/>
      <c r="O2436" s="8"/>
      <c r="P2436" s="8"/>
      <c r="Q2436" s="8"/>
      <c r="R2436" s="8"/>
      <c r="S2436" s="8"/>
      <c r="T2436" s="8"/>
      <c r="U2436" s="8"/>
      <c r="V2436" s="8"/>
      <c r="W2436" s="8"/>
      <c r="X2436" s="8"/>
      <c r="Y2436" s="8"/>
      <c r="Z2436" s="8"/>
      <c r="AA2436" s="8"/>
      <c r="AB2436" s="8"/>
      <c r="AC2436" s="8"/>
      <c r="AD2436" s="8"/>
      <c r="AE2436" s="8"/>
      <c r="AF2436" s="8"/>
      <c r="AG2436" s="8"/>
      <c r="AH2436" s="8"/>
      <c r="AI2436" s="3" t="s">
        <v>92</v>
      </c>
      <c r="AJ2436" s="8"/>
      <c r="AK2436" s="8"/>
      <c r="AL2436" s="8"/>
      <c r="AM2436" s="8"/>
      <c r="AN2436" s="8"/>
      <c r="AO2436" s="8"/>
      <c r="AP2436" s="8"/>
      <c r="AQ2436" s="8"/>
      <c r="AR2436" s="8"/>
      <c r="AS2436" s="8"/>
    </row>
    <row r="2437" spans="1:45" x14ac:dyDescent="0.3">
      <c r="A2437" s="3" t="s">
        <v>510</v>
      </c>
      <c r="B2437" s="7">
        <v>41808</v>
      </c>
      <c r="C2437" s="5" t="s">
        <v>1307</v>
      </c>
      <c r="D2437" s="6">
        <v>33</v>
      </c>
      <c r="E2437" s="5" t="s">
        <v>1358</v>
      </c>
      <c r="F2437" s="3" t="s">
        <v>163</v>
      </c>
      <c r="G2437" s="3" t="s">
        <v>11</v>
      </c>
      <c r="H2437" s="3" t="s">
        <v>11</v>
      </c>
      <c r="I2437" s="8"/>
      <c r="J2437" s="8"/>
      <c r="K2437" s="8"/>
      <c r="L2437" s="9"/>
      <c r="M2437" s="8"/>
      <c r="N2437" s="8"/>
      <c r="O2437" s="8"/>
      <c r="P2437" s="8"/>
      <c r="Q2437" s="8"/>
      <c r="R2437" s="8"/>
      <c r="S2437" s="8"/>
      <c r="T2437" s="8"/>
      <c r="U2437" s="8"/>
      <c r="V2437" s="8"/>
      <c r="W2437" s="8"/>
      <c r="X2437" s="8"/>
      <c r="Y2437" s="8"/>
      <c r="Z2437" s="8"/>
      <c r="AA2437" s="8"/>
      <c r="AB2437" s="8"/>
      <c r="AC2437" s="8"/>
      <c r="AD2437" s="8"/>
      <c r="AE2437" s="8"/>
      <c r="AF2437" s="8"/>
      <c r="AG2437" s="8"/>
      <c r="AH2437" s="8"/>
      <c r="AI2437" s="3" t="s">
        <v>92</v>
      </c>
      <c r="AJ2437" s="8"/>
      <c r="AK2437" s="8"/>
      <c r="AL2437" s="8"/>
      <c r="AM2437" s="8"/>
      <c r="AN2437" s="8"/>
      <c r="AO2437" s="8"/>
      <c r="AP2437" s="8"/>
      <c r="AQ2437" s="8"/>
      <c r="AR2437" s="8"/>
      <c r="AS2437" s="8"/>
    </row>
    <row r="2438" spans="1:45" x14ac:dyDescent="0.3">
      <c r="A2438" s="3" t="s">
        <v>510</v>
      </c>
      <c r="B2438" s="7">
        <v>41808</v>
      </c>
      <c r="C2438" s="5" t="s">
        <v>1307</v>
      </c>
      <c r="D2438" s="6">
        <v>34</v>
      </c>
      <c r="E2438" s="5" t="s">
        <v>1359</v>
      </c>
      <c r="F2438" s="3" t="s">
        <v>164</v>
      </c>
      <c r="G2438" s="3" t="s">
        <v>11</v>
      </c>
      <c r="H2438" s="3" t="s">
        <v>11</v>
      </c>
      <c r="I2438" s="8"/>
      <c r="J2438" s="8"/>
      <c r="K2438" s="8"/>
      <c r="L2438" s="9"/>
      <c r="M2438" s="8"/>
      <c r="N2438" s="8"/>
      <c r="O2438" s="8"/>
      <c r="P2438" s="8"/>
      <c r="Q2438" s="8"/>
      <c r="R2438" s="8"/>
      <c r="S2438" s="8"/>
      <c r="T2438" s="8"/>
      <c r="U2438" s="8"/>
      <c r="V2438" s="8"/>
      <c r="W2438" s="8"/>
      <c r="X2438" s="8"/>
      <c r="Y2438" s="8"/>
      <c r="Z2438" s="8"/>
      <c r="AA2438" s="8"/>
      <c r="AB2438" s="8"/>
      <c r="AC2438" s="8"/>
      <c r="AD2438" s="8"/>
      <c r="AE2438" s="8"/>
      <c r="AF2438" s="8"/>
      <c r="AG2438" s="8"/>
      <c r="AH2438" s="8"/>
      <c r="AI2438" s="3" t="s">
        <v>92</v>
      </c>
      <c r="AJ2438" s="8"/>
      <c r="AK2438" s="8"/>
      <c r="AL2438" s="8"/>
      <c r="AM2438" s="8"/>
      <c r="AN2438" s="8"/>
      <c r="AO2438" s="8"/>
      <c r="AP2438" s="8"/>
      <c r="AQ2438" s="8"/>
      <c r="AR2438" s="8"/>
      <c r="AS2438" s="8"/>
    </row>
    <row r="2439" spans="1:45" x14ac:dyDescent="0.3">
      <c r="A2439" s="3" t="s">
        <v>510</v>
      </c>
      <c r="B2439" s="7">
        <v>41808</v>
      </c>
      <c r="C2439" s="5" t="s">
        <v>1307</v>
      </c>
      <c r="D2439" s="6">
        <v>34</v>
      </c>
      <c r="E2439" s="5" t="s">
        <v>1360</v>
      </c>
      <c r="F2439" s="3" t="s">
        <v>165</v>
      </c>
      <c r="G2439" s="3" t="s">
        <v>11</v>
      </c>
      <c r="H2439" s="3" t="s">
        <v>11</v>
      </c>
      <c r="I2439" s="8"/>
      <c r="J2439" s="8"/>
      <c r="K2439" s="8"/>
      <c r="L2439" s="9"/>
      <c r="M2439" s="8"/>
      <c r="N2439" s="8"/>
      <c r="O2439" s="8"/>
      <c r="P2439" s="8"/>
      <c r="Q2439" s="8"/>
      <c r="R2439" s="8"/>
      <c r="S2439" s="8"/>
      <c r="T2439" s="8"/>
      <c r="U2439" s="8"/>
      <c r="V2439" s="8"/>
      <c r="W2439" s="8"/>
      <c r="X2439" s="8"/>
      <c r="Y2439" s="8"/>
      <c r="Z2439" s="8"/>
      <c r="AA2439" s="8"/>
      <c r="AB2439" s="8"/>
      <c r="AC2439" s="8"/>
      <c r="AD2439" s="8"/>
      <c r="AE2439" s="8"/>
      <c r="AF2439" s="8"/>
      <c r="AG2439" s="8"/>
      <c r="AH2439" s="8"/>
      <c r="AI2439" s="3" t="s">
        <v>92</v>
      </c>
      <c r="AJ2439" s="8"/>
      <c r="AK2439" s="8"/>
      <c r="AL2439" s="8"/>
      <c r="AM2439" s="8"/>
      <c r="AN2439" s="8"/>
      <c r="AO2439" s="8"/>
      <c r="AP2439" s="8"/>
      <c r="AQ2439" s="8"/>
      <c r="AR2439" s="8"/>
      <c r="AS2439" s="8"/>
    </row>
    <row r="2440" spans="1:45" x14ac:dyDescent="0.3">
      <c r="A2440" s="3" t="s">
        <v>510</v>
      </c>
      <c r="B2440" s="7">
        <v>41808</v>
      </c>
      <c r="C2440" s="5" t="s">
        <v>1307</v>
      </c>
      <c r="D2440" s="6">
        <v>35</v>
      </c>
      <c r="E2440" s="5" t="s">
        <v>1361</v>
      </c>
      <c r="F2440" s="3" t="s">
        <v>166</v>
      </c>
      <c r="G2440" s="3" t="s">
        <v>11</v>
      </c>
      <c r="H2440" s="3" t="s">
        <v>11</v>
      </c>
      <c r="I2440" s="8"/>
      <c r="J2440" s="8"/>
      <c r="K2440" s="8"/>
      <c r="L2440" s="9"/>
      <c r="M2440" s="8"/>
      <c r="N2440" s="8"/>
      <c r="O2440" s="8"/>
      <c r="P2440" s="8"/>
      <c r="Q2440" s="8"/>
      <c r="R2440" s="8"/>
      <c r="S2440" s="8"/>
      <c r="T2440" s="8"/>
      <c r="U2440" s="8"/>
      <c r="V2440" s="8"/>
      <c r="W2440" s="8"/>
      <c r="X2440" s="8"/>
      <c r="Y2440" s="8"/>
      <c r="Z2440" s="8"/>
      <c r="AA2440" s="8"/>
      <c r="AB2440" s="8"/>
      <c r="AC2440" s="8"/>
      <c r="AD2440" s="8"/>
      <c r="AE2440" s="8"/>
      <c r="AF2440" s="8"/>
      <c r="AG2440" s="8"/>
      <c r="AH2440" s="8"/>
      <c r="AI2440" s="3" t="s">
        <v>92</v>
      </c>
      <c r="AJ2440" s="8"/>
      <c r="AK2440" s="8"/>
      <c r="AL2440" s="8"/>
      <c r="AM2440" s="8"/>
      <c r="AN2440" s="8"/>
      <c r="AO2440" s="8"/>
      <c r="AP2440" s="8"/>
      <c r="AQ2440" s="8"/>
      <c r="AR2440" s="8"/>
      <c r="AS2440" s="8"/>
    </row>
    <row r="2441" spans="1:45" x14ac:dyDescent="0.3">
      <c r="A2441" s="3" t="s">
        <v>510</v>
      </c>
      <c r="B2441" s="7">
        <v>41808</v>
      </c>
      <c r="C2441" s="5" t="s">
        <v>1307</v>
      </c>
      <c r="D2441" s="6">
        <v>35</v>
      </c>
      <c r="E2441" s="5" t="s">
        <v>1362</v>
      </c>
      <c r="F2441" s="3" t="s">
        <v>167</v>
      </c>
      <c r="G2441" s="3" t="s">
        <v>11</v>
      </c>
      <c r="H2441" s="3" t="s">
        <v>11</v>
      </c>
      <c r="I2441" s="8"/>
      <c r="J2441" s="8"/>
      <c r="K2441" s="8"/>
      <c r="L2441" s="9"/>
      <c r="M2441" s="8"/>
      <c r="N2441" s="8"/>
      <c r="O2441" s="8"/>
      <c r="P2441" s="8"/>
      <c r="Q2441" s="8"/>
      <c r="R2441" s="8"/>
      <c r="S2441" s="8"/>
      <c r="T2441" s="8"/>
      <c r="U2441" s="8"/>
      <c r="V2441" s="8"/>
      <c r="W2441" s="8"/>
      <c r="X2441" s="8"/>
      <c r="Y2441" s="8"/>
      <c r="Z2441" s="8"/>
      <c r="AA2441" s="8"/>
      <c r="AB2441" s="8"/>
      <c r="AC2441" s="8"/>
      <c r="AD2441" s="8"/>
      <c r="AE2441" s="8"/>
      <c r="AF2441" s="8"/>
      <c r="AG2441" s="8"/>
      <c r="AH2441" s="8"/>
      <c r="AI2441" s="3" t="s">
        <v>92</v>
      </c>
      <c r="AJ2441" s="8"/>
      <c r="AK2441" s="8"/>
      <c r="AL2441" s="8"/>
      <c r="AM2441" s="8"/>
      <c r="AN2441" s="8"/>
      <c r="AO2441" s="8"/>
      <c r="AP2441" s="8"/>
      <c r="AQ2441" s="8"/>
      <c r="AR2441" s="8"/>
      <c r="AS2441" s="8"/>
    </row>
    <row r="2442" spans="1:45" x14ac:dyDescent="0.3">
      <c r="A2442" s="3" t="s">
        <v>510</v>
      </c>
      <c r="B2442" s="7">
        <v>41808</v>
      </c>
      <c r="C2442" s="5" t="s">
        <v>1307</v>
      </c>
      <c r="D2442" s="6">
        <v>36</v>
      </c>
      <c r="E2442" s="5" t="s">
        <v>1363</v>
      </c>
      <c r="F2442" s="3" t="s">
        <v>168</v>
      </c>
      <c r="G2442" s="3" t="s">
        <v>11</v>
      </c>
      <c r="H2442" s="3" t="s">
        <v>11</v>
      </c>
      <c r="I2442" s="3" t="s">
        <v>12</v>
      </c>
      <c r="J2442" s="8"/>
      <c r="K2442" s="8"/>
      <c r="L2442" s="9"/>
      <c r="M2442" s="8"/>
      <c r="N2442" s="8"/>
      <c r="O2442" s="8"/>
      <c r="P2442" s="8"/>
      <c r="Q2442" s="8"/>
      <c r="R2442" s="8"/>
      <c r="S2442" s="8"/>
      <c r="T2442" s="8"/>
      <c r="U2442" s="8"/>
      <c r="V2442" s="8"/>
      <c r="W2442" s="8"/>
      <c r="X2442" s="8"/>
      <c r="Y2442" s="8"/>
      <c r="Z2442" s="8"/>
      <c r="AA2442" s="8"/>
      <c r="AB2442" s="8"/>
      <c r="AC2442" s="8"/>
      <c r="AD2442" s="8"/>
      <c r="AE2442" s="8"/>
      <c r="AF2442" s="8"/>
      <c r="AG2442" s="8"/>
      <c r="AH2442" s="8"/>
      <c r="AI2442" s="3" t="s">
        <v>92</v>
      </c>
      <c r="AJ2442" s="8"/>
      <c r="AK2442" s="8"/>
      <c r="AL2442" s="8"/>
      <c r="AM2442" s="8"/>
      <c r="AN2442" s="8"/>
      <c r="AO2442" s="8"/>
      <c r="AP2442" s="8"/>
      <c r="AQ2442" s="8"/>
      <c r="AR2442" s="8"/>
      <c r="AS2442" s="8"/>
    </row>
    <row r="2443" spans="1:45" x14ac:dyDescent="0.3">
      <c r="A2443" s="3" t="s">
        <v>510</v>
      </c>
      <c r="B2443" s="7">
        <v>41808</v>
      </c>
      <c r="C2443" s="5" t="s">
        <v>1307</v>
      </c>
      <c r="D2443" s="6">
        <v>36</v>
      </c>
      <c r="E2443" s="5" t="s">
        <v>1364</v>
      </c>
      <c r="F2443" s="3" t="s">
        <v>169</v>
      </c>
      <c r="G2443" s="3" t="s">
        <v>11</v>
      </c>
      <c r="H2443" s="3" t="s">
        <v>11</v>
      </c>
      <c r="I2443" s="8"/>
      <c r="J2443" s="8"/>
      <c r="K2443" s="8"/>
      <c r="L2443" s="9"/>
      <c r="M2443" s="8"/>
      <c r="N2443" s="8"/>
      <c r="O2443" s="8"/>
      <c r="P2443" s="8"/>
      <c r="Q2443" s="8"/>
      <c r="R2443" s="8"/>
      <c r="S2443" s="8"/>
      <c r="T2443" s="8"/>
      <c r="U2443" s="8"/>
      <c r="V2443" s="8"/>
      <c r="W2443" s="8"/>
      <c r="X2443" s="8"/>
      <c r="Y2443" s="8"/>
      <c r="Z2443" s="8"/>
      <c r="AA2443" s="8"/>
      <c r="AB2443" s="8"/>
      <c r="AC2443" s="8"/>
      <c r="AD2443" s="8"/>
      <c r="AE2443" s="8"/>
      <c r="AF2443" s="8"/>
      <c r="AG2443" s="8"/>
      <c r="AH2443" s="8"/>
      <c r="AI2443" s="3" t="s">
        <v>92</v>
      </c>
      <c r="AJ2443" s="8"/>
      <c r="AK2443" s="8"/>
      <c r="AL2443" s="8"/>
      <c r="AM2443" s="8"/>
      <c r="AN2443" s="8"/>
      <c r="AO2443" s="8"/>
      <c r="AP2443" s="8"/>
      <c r="AQ2443" s="8"/>
      <c r="AR2443" s="8"/>
      <c r="AS2443" s="8"/>
    </row>
    <row r="2444" spans="1:45" x14ac:dyDescent="0.3">
      <c r="A2444" s="3" t="s">
        <v>510</v>
      </c>
      <c r="B2444" s="7">
        <v>41808</v>
      </c>
      <c r="C2444" s="5" t="s">
        <v>1307</v>
      </c>
      <c r="D2444" s="6">
        <v>37</v>
      </c>
      <c r="E2444" s="5" t="s">
        <v>1365</v>
      </c>
      <c r="F2444" s="3" t="s">
        <v>170</v>
      </c>
      <c r="G2444" s="3" t="s">
        <v>13</v>
      </c>
      <c r="H2444" s="3" t="s">
        <v>14</v>
      </c>
      <c r="I2444" s="8"/>
      <c r="J2444" s="3" t="s">
        <v>24</v>
      </c>
      <c r="K2444" s="3" t="s">
        <v>15</v>
      </c>
      <c r="L2444" s="3" t="s">
        <v>1196</v>
      </c>
      <c r="M2444" s="8"/>
      <c r="N2444" s="8"/>
      <c r="O2444" s="8"/>
      <c r="P2444" s="8"/>
      <c r="Q2444" s="8"/>
      <c r="R2444" s="8"/>
      <c r="S2444" s="8"/>
      <c r="T2444" s="8"/>
      <c r="U2444" s="8"/>
      <c r="V2444" s="8"/>
      <c r="W2444" s="8"/>
      <c r="X2444" s="8"/>
      <c r="Y2444" s="8"/>
      <c r="Z2444" s="8"/>
      <c r="AA2444" s="8"/>
      <c r="AB2444" s="8"/>
      <c r="AC2444" s="8"/>
      <c r="AD2444" s="8"/>
      <c r="AE2444" s="8"/>
      <c r="AF2444" s="8"/>
      <c r="AG2444" s="8"/>
      <c r="AH2444" s="3" t="s">
        <v>60</v>
      </c>
      <c r="AI2444" s="3" t="s">
        <v>118</v>
      </c>
      <c r="AJ2444" s="8"/>
      <c r="AK2444" s="8"/>
      <c r="AL2444" s="8"/>
      <c r="AM2444" s="8"/>
      <c r="AN2444" s="8"/>
      <c r="AO2444" s="8"/>
      <c r="AP2444" s="8"/>
      <c r="AQ2444" s="8"/>
      <c r="AR2444" s="8"/>
      <c r="AS2444" s="8"/>
    </row>
    <row r="2445" spans="1:45" x14ac:dyDescent="0.3">
      <c r="A2445" s="3" t="s">
        <v>510</v>
      </c>
      <c r="B2445" s="7">
        <v>41808</v>
      </c>
      <c r="C2445" s="5" t="s">
        <v>1307</v>
      </c>
      <c r="D2445" s="6">
        <v>37</v>
      </c>
      <c r="E2445" s="5" t="s">
        <v>1366</v>
      </c>
      <c r="F2445" s="3" t="s">
        <v>171</v>
      </c>
      <c r="G2445" s="3" t="s">
        <v>11</v>
      </c>
      <c r="H2445" s="3" t="s">
        <v>11</v>
      </c>
      <c r="I2445" s="8"/>
      <c r="J2445" s="8"/>
      <c r="K2445" s="8"/>
      <c r="L2445" s="9"/>
      <c r="M2445" s="8"/>
      <c r="N2445" s="8"/>
      <c r="O2445" s="8"/>
      <c r="P2445" s="8"/>
      <c r="Q2445" s="8"/>
      <c r="R2445" s="8"/>
      <c r="S2445" s="8"/>
      <c r="T2445" s="8"/>
      <c r="U2445" s="8"/>
      <c r="V2445" s="8"/>
      <c r="W2445" s="8"/>
      <c r="X2445" s="8"/>
      <c r="Y2445" s="8"/>
      <c r="Z2445" s="8"/>
      <c r="AA2445" s="8"/>
      <c r="AB2445" s="8"/>
      <c r="AC2445" s="8"/>
      <c r="AD2445" s="8"/>
      <c r="AE2445" s="8"/>
      <c r="AF2445" s="8"/>
      <c r="AG2445" s="8"/>
      <c r="AH2445" s="8"/>
      <c r="AI2445" s="3" t="s">
        <v>118</v>
      </c>
      <c r="AJ2445" s="8"/>
      <c r="AK2445" s="8"/>
      <c r="AL2445" s="8"/>
      <c r="AM2445" s="8"/>
      <c r="AN2445" s="8"/>
      <c r="AO2445" s="8"/>
      <c r="AP2445" s="8"/>
      <c r="AQ2445" s="8"/>
      <c r="AR2445" s="8"/>
      <c r="AS2445" s="8"/>
    </row>
    <row r="2446" spans="1:45" x14ac:dyDescent="0.3">
      <c r="A2446" s="3" t="s">
        <v>510</v>
      </c>
      <c r="B2446" s="7">
        <v>41808</v>
      </c>
      <c r="C2446" s="5" t="s">
        <v>1307</v>
      </c>
      <c r="D2446" s="6">
        <v>38</v>
      </c>
      <c r="E2446" s="5" t="s">
        <v>1367</v>
      </c>
      <c r="F2446" s="3" t="s">
        <v>172</v>
      </c>
      <c r="G2446" s="3" t="s">
        <v>11</v>
      </c>
      <c r="H2446" s="3" t="s">
        <v>11</v>
      </c>
      <c r="I2446" s="8"/>
      <c r="J2446" s="8"/>
      <c r="K2446" s="8"/>
      <c r="L2446" s="9"/>
      <c r="M2446" s="8"/>
      <c r="N2446" s="8"/>
      <c r="O2446" s="8"/>
      <c r="P2446" s="8"/>
      <c r="Q2446" s="8"/>
      <c r="R2446" s="8"/>
      <c r="S2446" s="8"/>
      <c r="T2446" s="8"/>
      <c r="U2446" s="8"/>
      <c r="V2446" s="8"/>
      <c r="W2446" s="8"/>
      <c r="X2446" s="8"/>
      <c r="Y2446" s="8"/>
      <c r="Z2446" s="8"/>
      <c r="AA2446" s="8"/>
      <c r="AB2446" s="8"/>
      <c r="AC2446" s="8"/>
      <c r="AD2446" s="8"/>
      <c r="AE2446" s="8"/>
      <c r="AF2446" s="8"/>
      <c r="AG2446" s="8"/>
      <c r="AH2446" s="8"/>
      <c r="AI2446" s="3" t="s">
        <v>118</v>
      </c>
      <c r="AJ2446" s="8"/>
      <c r="AK2446" s="8"/>
      <c r="AL2446" s="8"/>
      <c r="AM2446" s="8"/>
      <c r="AN2446" s="8"/>
      <c r="AO2446" s="8"/>
      <c r="AP2446" s="8"/>
      <c r="AQ2446" s="8"/>
      <c r="AR2446" s="8"/>
      <c r="AS2446" s="8"/>
    </row>
    <row r="2447" spans="1:45" x14ac:dyDescent="0.3">
      <c r="A2447" s="3" t="s">
        <v>510</v>
      </c>
      <c r="B2447" s="7">
        <v>41808</v>
      </c>
      <c r="C2447" s="5" t="s">
        <v>1307</v>
      </c>
      <c r="D2447" s="6">
        <v>38</v>
      </c>
      <c r="E2447" s="5" t="s">
        <v>1368</v>
      </c>
      <c r="F2447" s="3" t="s">
        <v>173</v>
      </c>
      <c r="G2447" s="3" t="s">
        <v>11</v>
      </c>
      <c r="H2447" s="3" t="s">
        <v>11</v>
      </c>
      <c r="I2447" s="8"/>
      <c r="J2447" s="8"/>
      <c r="K2447" s="8"/>
      <c r="L2447" s="9"/>
      <c r="M2447" s="8"/>
      <c r="N2447" s="8"/>
      <c r="O2447" s="8"/>
      <c r="P2447" s="8"/>
      <c r="Q2447" s="8"/>
      <c r="R2447" s="8"/>
      <c r="S2447" s="8"/>
      <c r="T2447" s="8"/>
      <c r="U2447" s="8"/>
      <c r="V2447" s="8"/>
      <c r="W2447" s="8"/>
      <c r="X2447" s="8"/>
      <c r="Y2447" s="8"/>
      <c r="Z2447" s="8"/>
      <c r="AA2447" s="8"/>
      <c r="AB2447" s="8"/>
      <c r="AC2447" s="8"/>
      <c r="AD2447" s="8"/>
      <c r="AE2447" s="8"/>
      <c r="AF2447" s="8"/>
      <c r="AG2447" s="8"/>
      <c r="AH2447" s="8"/>
      <c r="AI2447" s="3" t="s">
        <v>118</v>
      </c>
      <c r="AJ2447" s="8"/>
      <c r="AK2447" s="8"/>
      <c r="AL2447" s="8"/>
      <c r="AM2447" s="8"/>
      <c r="AN2447" s="8"/>
      <c r="AO2447" s="8"/>
      <c r="AP2447" s="8"/>
      <c r="AQ2447" s="8"/>
      <c r="AR2447" s="8"/>
      <c r="AS2447" s="8"/>
    </row>
    <row r="2448" spans="1:45" x14ac:dyDescent="0.3">
      <c r="A2448" s="3" t="s">
        <v>510</v>
      </c>
      <c r="B2448" s="7">
        <v>41808</v>
      </c>
      <c r="C2448" s="5" t="s">
        <v>1307</v>
      </c>
      <c r="D2448" s="6">
        <v>39</v>
      </c>
      <c r="E2448" s="5" t="s">
        <v>1369</v>
      </c>
      <c r="F2448" s="3" t="s">
        <v>174</v>
      </c>
      <c r="G2448" s="3" t="s">
        <v>11</v>
      </c>
      <c r="H2448" s="3" t="s">
        <v>11</v>
      </c>
      <c r="I2448" s="8"/>
      <c r="J2448" s="8"/>
      <c r="K2448" s="8"/>
      <c r="L2448" s="9"/>
      <c r="M2448" s="8"/>
      <c r="N2448" s="8"/>
      <c r="O2448" s="8"/>
      <c r="P2448" s="8"/>
      <c r="Q2448" s="8"/>
      <c r="R2448" s="8"/>
      <c r="S2448" s="8"/>
      <c r="T2448" s="8"/>
      <c r="U2448" s="8"/>
      <c r="V2448" s="8"/>
      <c r="W2448" s="8"/>
      <c r="X2448" s="8"/>
      <c r="Y2448" s="8"/>
      <c r="Z2448" s="8"/>
      <c r="AA2448" s="8"/>
      <c r="AB2448" s="8"/>
      <c r="AC2448" s="8"/>
      <c r="AD2448" s="8"/>
      <c r="AE2448" s="8"/>
      <c r="AF2448" s="8"/>
      <c r="AG2448" s="8"/>
      <c r="AH2448" s="8"/>
      <c r="AI2448" s="3" t="s">
        <v>118</v>
      </c>
      <c r="AJ2448" s="8"/>
      <c r="AK2448" s="8"/>
      <c r="AL2448" s="8"/>
      <c r="AM2448" s="8"/>
      <c r="AN2448" s="8"/>
      <c r="AO2448" s="8"/>
      <c r="AP2448" s="8"/>
      <c r="AQ2448" s="8"/>
      <c r="AR2448" s="8"/>
      <c r="AS2448" s="8"/>
    </row>
    <row r="2449" spans="1:45" x14ac:dyDescent="0.3">
      <c r="A2449" s="3" t="s">
        <v>510</v>
      </c>
      <c r="B2449" s="7">
        <v>41808</v>
      </c>
      <c r="C2449" s="5" t="s">
        <v>1307</v>
      </c>
      <c r="D2449" s="6">
        <v>39</v>
      </c>
      <c r="E2449" s="5" t="s">
        <v>1370</v>
      </c>
      <c r="F2449" s="3" t="s">
        <v>175</v>
      </c>
      <c r="G2449" s="3" t="s">
        <v>11</v>
      </c>
      <c r="H2449" s="3" t="s">
        <v>11</v>
      </c>
      <c r="I2449" s="8"/>
      <c r="J2449" s="8"/>
      <c r="K2449" s="8"/>
      <c r="L2449" s="9"/>
      <c r="M2449" s="8"/>
      <c r="N2449" s="8"/>
      <c r="O2449" s="8"/>
      <c r="P2449" s="8"/>
      <c r="Q2449" s="8"/>
      <c r="R2449" s="8"/>
      <c r="S2449" s="8"/>
      <c r="T2449" s="8"/>
      <c r="U2449" s="8"/>
      <c r="V2449" s="8"/>
      <c r="W2449" s="8"/>
      <c r="X2449" s="8"/>
      <c r="Y2449" s="8"/>
      <c r="Z2449" s="8"/>
      <c r="AA2449" s="8"/>
      <c r="AB2449" s="8"/>
      <c r="AC2449" s="8"/>
      <c r="AD2449" s="8"/>
      <c r="AE2449" s="8"/>
      <c r="AF2449" s="8"/>
      <c r="AG2449" s="8"/>
      <c r="AH2449" s="8"/>
      <c r="AI2449" s="3" t="s">
        <v>118</v>
      </c>
      <c r="AJ2449" s="8"/>
      <c r="AK2449" s="8"/>
      <c r="AL2449" s="8"/>
      <c r="AM2449" s="8"/>
      <c r="AN2449" s="8"/>
      <c r="AO2449" s="8"/>
      <c r="AP2449" s="8"/>
      <c r="AQ2449" s="8"/>
      <c r="AR2449" s="8"/>
      <c r="AS2449" s="8"/>
    </row>
    <row r="2450" spans="1:45" x14ac:dyDescent="0.3">
      <c r="A2450" s="3" t="s">
        <v>510</v>
      </c>
      <c r="B2450" s="7">
        <v>41808</v>
      </c>
      <c r="C2450" s="5" t="s">
        <v>1307</v>
      </c>
      <c r="D2450" s="6">
        <v>40</v>
      </c>
      <c r="E2450" s="5" t="s">
        <v>1371</v>
      </c>
      <c r="F2450" s="3" t="s">
        <v>176</v>
      </c>
      <c r="G2450" s="3" t="s">
        <v>13</v>
      </c>
      <c r="H2450" s="3" t="s">
        <v>11</v>
      </c>
      <c r="I2450" s="8"/>
      <c r="J2450" s="8"/>
      <c r="K2450" s="8"/>
      <c r="L2450" s="9"/>
      <c r="M2450" s="8"/>
      <c r="N2450" s="8"/>
      <c r="O2450" s="8"/>
      <c r="P2450" s="8"/>
      <c r="Q2450" s="8"/>
      <c r="R2450" s="8"/>
      <c r="S2450" s="8"/>
      <c r="T2450" s="8"/>
      <c r="U2450" s="8"/>
      <c r="V2450" s="8"/>
      <c r="W2450" s="8"/>
      <c r="X2450" s="8"/>
      <c r="Y2450" s="8"/>
      <c r="Z2450" s="8"/>
      <c r="AA2450" s="8"/>
      <c r="AB2450" s="8"/>
      <c r="AC2450" s="8"/>
      <c r="AD2450" s="8"/>
      <c r="AE2450" s="8"/>
      <c r="AF2450" s="8"/>
      <c r="AG2450" s="8"/>
      <c r="AH2450" s="8"/>
      <c r="AI2450" s="3" t="s">
        <v>118</v>
      </c>
      <c r="AJ2450" s="8"/>
      <c r="AK2450" s="8"/>
      <c r="AL2450" s="8"/>
      <c r="AM2450" s="8"/>
      <c r="AN2450" s="8"/>
      <c r="AO2450" s="8"/>
      <c r="AP2450" s="8"/>
      <c r="AQ2450" s="8"/>
      <c r="AR2450" s="8"/>
      <c r="AS2450" s="8"/>
    </row>
    <row r="2451" spans="1:45" x14ac:dyDescent="0.3">
      <c r="A2451" s="3" t="s">
        <v>510</v>
      </c>
      <c r="B2451" s="7">
        <v>41808</v>
      </c>
      <c r="C2451" s="5" t="s">
        <v>1307</v>
      </c>
      <c r="D2451" s="6">
        <v>40</v>
      </c>
      <c r="E2451" s="5" t="s">
        <v>1372</v>
      </c>
      <c r="F2451" s="3" t="s">
        <v>177</v>
      </c>
      <c r="G2451" s="3" t="s">
        <v>11</v>
      </c>
      <c r="H2451" s="3" t="s">
        <v>11</v>
      </c>
      <c r="I2451" s="8"/>
      <c r="J2451" s="8"/>
      <c r="K2451" s="8"/>
      <c r="L2451" s="9"/>
      <c r="M2451" s="8"/>
      <c r="N2451" s="8"/>
      <c r="O2451" s="8"/>
      <c r="P2451" s="8"/>
      <c r="Q2451" s="8"/>
      <c r="R2451" s="8"/>
      <c r="S2451" s="8"/>
      <c r="T2451" s="8"/>
      <c r="U2451" s="8"/>
      <c r="V2451" s="8"/>
      <c r="W2451" s="8"/>
      <c r="X2451" s="8"/>
      <c r="Y2451" s="8"/>
      <c r="Z2451" s="8"/>
      <c r="AA2451" s="8"/>
      <c r="AB2451" s="8"/>
      <c r="AC2451" s="8"/>
      <c r="AD2451" s="8"/>
      <c r="AE2451" s="8"/>
      <c r="AF2451" s="8"/>
      <c r="AG2451" s="8"/>
      <c r="AH2451" s="8"/>
      <c r="AI2451" s="3" t="s">
        <v>118</v>
      </c>
      <c r="AJ2451" s="8"/>
      <c r="AK2451" s="8"/>
      <c r="AL2451" s="8"/>
      <c r="AM2451" s="8"/>
      <c r="AN2451" s="8"/>
      <c r="AO2451" s="8"/>
      <c r="AP2451" s="8"/>
      <c r="AQ2451" s="8"/>
      <c r="AR2451" s="8"/>
      <c r="AS2451" s="8"/>
    </row>
    <row r="2452" spans="1:45" x14ac:dyDescent="0.3">
      <c r="A2452" s="3" t="s">
        <v>510</v>
      </c>
      <c r="B2452" s="7">
        <v>41808</v>
      </c>
      <c r="C2452" s="5" t="s">
        <v>1307</v>
      </c>
      <c r="D2452" s="6">
        <v>41</v>
      </c>
      <c r="E2452" s="5" t="s">
        <v>1373</v>
      </c>
      <c r="F2452" s="3" t="s">
        <v>178</v>
      </c>
      <c r="G2452" s="3" t="s">
        <v>11</v>
      </c>
      <c r="H2452" s="3" t="s">
        <v>11</v>
      </c>
      <c r="I2452" s="3" t="s">
        <v>12</v>
      </c>
      <c r="J2452" s="8"/>
      <c r="K2452" s="8"/>
      <c r="L2452" s="9"/>
      <c r="M2452" s="8"/>
      <c r="N2452" s="8"/>
      <c r="O2452" s="8"/>
      <c r="P2452" s="8"/>
      <c r="Q2452" s="8"/>
      <c r="R2452" s="8"/>
      <c r="S2452" s="8"/>
      <c r="T2452" s="8"/>
      <c r="U2452" s="8"/>
      <c r="V2452" s="8"/>
      <c r="W2452" s="8"/>
      <c r="X2452" s="8"/>
      <c r="Y2452" s="8"/>
      <c r="Z2452" s="8"/>
      <c r="AA2452" s="8"/>
      <c r="AB2452" s="8"/>
      <c r="AC2452" s="8"/>
      <c r="AD2452" s="8"/>
      <c r="AE2452" s="8"/>
      <c r="AF2452" s="8"/>
      <c r="AG2452" s="8"/>
      <c r="AH2452" s="8"/>
      <c r="AI2452" s="3" t="s">
        <v>118</v>
      </c>
      <c r="AJ2452" s="8"/>
      <c r="AK2452" s="8"/>
      <c r="AL2452" s="8"/>
      <c r="AM2452" s="8"/>
      <c r="AN2452" s="8"/>
      <c r="AO2452" s="8"/>
      <c r="AP2452" s="8"/>
      <c r="AQ2452" s="8"/>
      <c r="AR2452" s="8"/>
      <c r="AS2452" s="8"/>
    </row>
    <row r="2453" spans="1:45" x14ac:dyDescent="0.3">
      <c r="A2453" s="3" t="s">
        <v>510</v>
      </c>
      <c r="B2453" s="7">
        <v>41808</v>
      </c>
      <c r="C2453" s="5" t="s">
        <v>1307</v>
      </c>
      <c r="D2453" s="6">
        <v>41</v>
      </c>
      <c r="E2453" s="5" t="s">
        <v>1374</v>
      </c>
      <c r="F2453" s="3" t="s">
        <v>179</v>
      </c>
      <c r="G2453" s="3" t="s">
        <v>11</v>
      </c>
      <c r="H2453" s="3" t="s">
        <v>15</v>
      </c>
      <c r="I2453" s="8"/>
      <c r="J2453" s="8"/>
      <c r="K2453" s="8"/>
      <c r="L2453" s="9"/>
      <c r="M2453" s="8"/>
      <c r="N2453" s="8"/>
      <c r="O2453" s="8"/>
      <c r="P2453" s="8"/>
      <c r="Q2453" s="8"/>
      <c r="R2453" s="8"/>
      <c r="S2453" s="8"/>
      <c r="T2453" s="8"/>
      <c r="U2453" s="8"/>
      <c r="V2453" s="8"/>
      <c r="W2453" s="8"/>
      <c r="X2453" s="8"/>
      <c r="Y2453" s="8"/>
      <c r="Z2453" s="8"/>
      <c r="AA2453" s="8"/>
      <c r="AB2453" s="8"/>
      <c r="AC2453" s="8"/>
      <c r="AD2453" s="8"/>
      <c r="AE2453" s="8"/>
      <c r="AF2453" s="8"/>
      <c r="AG2453" s="8"/>
      <c r="AH2453" s="8"/>
      <c r="AI2453" s="3" t="s">
        <v>118</v>
      </c>
      <c r="AJ2453" s="8"/>
      <c r="AK2453" s="8"/>
      <c r="AL2453" s="8"/>
      <c r="AM2453" s="8"/>
      <c r="AN2453" s="8"/>
      <c r="AO2453" s="8"/>
      <c r="AP2453" s="8"/>
      <c r="AQ2453" s="8"/>
      <c r="AR2453" s="8"/>
      <c r="AS2453" s="8"/>
    </row>
    <row r="2454" spans="1:45" x14ac:dyDescent="0.3">
      <c r="A2454" s="3" t="s">
        <v>510</v>
      </c>
      <c r="B2454" s="7">
        <v>41808</v>
      </c>
      <c r="C2454" s="5" t="s">
        <v>1307</v>
      </c>
      <c r="D2454" s="6">
        <v>42</v>
      </c>
      <c r="E2454" s="5" t="s">
        <v>1375</v>
      </c>
      <c r="F2454" s="3" t="s">
        <v>180</v>
      </c>
      <c r="G2454" s="3" t="s">
        <v>11</v>
      </c>
      <c r="H2454" s="3" t="s">
        <v>11</v>
      </c>
      <c r="I2454" s="3" t="s">
        <v>12</v>
      </c>
      <c r="J2454" s="8"/>
      <c r="K2454" s="8"/>
      <c r="L2454" s="9"/>
      <c r="M2454" s="8"/>
      <c r="N2454" s="8"/>
      <c r="O2454" s="8"/>
      <c r="P2454" s="8"/>
      <c r="Q2454" s="8"/>
      <c r="R2454" s="8"/>
      <c r="S2454" s="8"/>
      <c r="T2454" s="8"/>
      <c r="U2454" s="8"/>
      <c r="V2454" s="8"/>
      <c r="W2454" s="8"/>
      <c r="X2454" s="8"/>
      <c r="Y2454" s="8"/>
      <c r="Z2454" s="8"/>
      <c r="AA2454" s="8"/>
      <c r="AB2454" s="8"/>
      <c r="AC2454" s="8"/>
      <c r="AD2454" s="8"/>
      <c r="AE2454" s="8"/>
      <c r="AF2454" s="8"/>
      <c r="AG2454" s="8"/>
      <c r="AH2454" s="8"/>
      <c r="AI2454" s="3" t="s">
        <v>118</v>
      </c>
      <c r="AJ2454" s="8"/>
      <c r="AK2454" s="8"/>
      <c r="AL2454" s="8"/>
      <c r="AM2454" s="8"/>
      <c r="AN2454" s="8"/>
      <c r="AO2454" s="8"/>
      <c r="AP2454" s="8"/>
      <c r="AQ2454" s="8"/>
      <c r="AR2454" s="8"/>
      <c r="AS2454" s="8"/>
    </row>
    <row r="2455" spans="1:45" x14ac:dyDescent="0.3">
      <c r="A2455" s="3" t="s">
        <v>510</v>
      </c>
      <c r="B2455" s="7">
        <v>41808</v>
      </c>
      <c r="C2455" s="5" t="s">
        <v>1307</v>
      </c>
      <c r="D2455" s="6">
        <v>42</v>
      </c>
      <c r="E2455" s="5" t="s">
        <v>1376</v>
      </c>
      <c r="F2455" s="3" t="s">
        <v>181</v>
      </c>
      <c r="G2455" s="3" t="s">
        <v>11</v>
      </c>
      <c r="H2455" s="3" t="s">
        <v>11</v>
      </c>
      <c r="I2455" s="8"/>
      <c r="J2455" s="8"/>
      <c r="K2455" s="8"/>
      <c r="L2455" s="9"/>
      <c r="M2455" s="8"/>
      <c r="N2455" s="8"/>
      <c r="O2455" s="8"/>
      <c r="P2455" s="8"/>
      <c r="Q2455" s="8"/>
      <c r="R2455" s="8"/>
      <c r="S2455" s="8"/>
      <c r="T2455" s="8"/>
      <c r="U2455" s="8"/>
      <c r="V2455" s="8"/>
      <c r="W2455" s="8"/>
      <c r="X2455" s="8"/>
      <c r="Y2455" s="8"/>
      <c r="Z2455" s="8"/>
      <c r="AA2455" s="8"/>
      <c r="AB2455" s="8"/>
      <c r="AC2455" s="8"/>
      <c r="AD2455" s="8"/>
      <c r="AE2455" s="8"/>
      <c r="AF2455" s="8"/>
      <c r="AG2455" s="8"/>
      <c r="AH2455" s="8"/>
      <c r="AI2455" s="3" t="s">
        <v>118</v>
      </c>
      <c r="AJ2455" s="8"/>
      <c r="AK2455" s="8"/>
      <c r="AL2455" s="8"/>
      <c r="AM2455" s="8"/>
      <c r="AN2455" s="8"/>
      <c r="AO2455" s="8"/>
      <c r="AP2455" s="8"/>
      <c r="AQ2455" s="8"/>
      <c r="AR2455" s="8"/>
      <c r="AS2455" s="8"/>
    </row>
    <row r="2456" spans="1:45" x14ac:dyDescent="0.3">
      <c r="A2456" s="3" t="s">
        <v>510</v>
      </c>
      <c r="B2456" s="7">
        <v>41808</v>
      </c>
      <c r="C2456" s="5" t="s">
        <v>1307</v>
      </c>
      <c r="D2456" s="6">
        <v>43</v>
      </c>
      <c r="E2456" s="5" t="s">
        <v>1377</v>
      </c>
      <c r="F2456" s="3" t="s">
        <v>182</v>
      </c>
      <c r="G2456" s="3" t="s">
        <v>11</v>
      </c>
      <c r="H2456" s="3" t="s">
        <v>11</v>
      </c>
      <c r="I2456" s="8"/>
      <c r="J2456" s="8"/>
      <c r="K2456" s="8"/>
      <c r="L2456" s="9"/>
      <c r="M2456" s="8"/>
      <c r="N2456" s="8"/>
      <c r="O2456" s="8"/>
      <c r="P2456" s="8"/>
      <c r="Q2456" s="8"/>
      <c r="R2456" s="8"/>
      <c r="S2456" s="8"/>
      <c r="T2456" s="8"/>
      <c r="U2456" s="8"/>
      <c r="V2456" s="8"/>
      <c r="W2456" s="8"/>
      <c r="X2456" s="8"/>
      <c r="Y2456" s="8"/>
      <c r="Z2456" s="8"/>
      <c r="AA2456" s="8"/>
      <c r="AB2456" s="8"/>
      <c r="AC2456" s="8"/>
      <c r="AD2456" s="8"/>
      <c r="AE2456" s="8"/>
      <c r="AF2456" s="8"/>
      <c r="AG2456" s="8"/>
      <c r="AH2456" s="8"/>
      <c r="AI2456" s="3" t="s">
        <v>118</v>
      </c>
      <c r="AJ2456" s="8"/>
      <c r="AK2456" s="8"/>
      <c r="AL2456" s="8"/>
      <c r="AM2456" s="8"/>
      <c r="AN2456" s="8"/>
      <c r="AO2456" s="8"/>
      <c r="AP2456" s="8"/>
      <c r="AQ2456" s="8"/>
      <c r="AR2456" s="8"/>
      <c r="AS2456" s="8"/>
    </row>
    <row r="2457" spans="1:45" x14ac:dyDescent="0.3">
      <c r="A2457" s="3" t="s">
        <v>510</v>
      </c>
      <c r="B2457" s="7">
        <v>41808</v>
      </c>
      <c r="C2457" s="5" t="s">
        <v>1307</v>
      </c>
      <c r="D2457" s="6">
        <v>43</v>
      </c>
      <c r="E2457" s="5" t="s">
        <v>1378</v>
      </c>
      <c r="F2457" s="3" t="s">
        <v>183</v>
      </c>
      <c r="G2457" s="3" t="s">
        <v>11</v>
      </c>
      <c r="H2457" s="3" t="s">
        <v>11</v>
      </c>
      <c r="I2457" s="3" t="s">
        <v>12</v>
      </c>
      <c r="J2457" s="8"/>
      <c r="K2457" s="8"/>
      <c r="L2457" s="9"/>
      <c r="M2457" s="8"/>
      <c r="N2457" s="8"/>
      <c r="O2457" s="8"/>
      <c r="P2457" s="8"/>
      <c r="Q2457" s="8"/>
      <c r="R2457" s="8"/>
      <c r="S2457" s="8"/>
      <c r="T2457" s="8"/>
      <c r="U2457" s="8"/>
      <c r="V2457" s="8"/>
      <c r="W2457" s="8"/>
      <c r="X2457" s="8"/>
      <c r="Y2457" s="8"/>
      <c r="Z2457" s="8"/>
      <c r="AA2457" s="8"/>
      <c r="AB2457" s="8"/>
      <c r="AC2457" s="8"/>
      <c r="AD2457" s="8"/>
      <c r="AE2457" s="8"/>
      <c r="AF2457" s="8"/>
      <c r="AG2457" s="8"/>
      <c r="AH2457" s="8"/>
      <c r="AI2457" s="3" t="s">
        <v>118</v>
      </c>
      <c r="AJ2457" s="8"/>
      <c r="AK2457" s="8"/>
      <c r="AL2457" s="8"/>
      <c r="AM2457" s="8"/>
      <c r="AN2457" s="8"/>
      <c r="AO2457" s="8"/>
      <c r="AP2457" s="8"/>
      <c r="AQ2457" s="8"/>
      <c r="AR2457" s="8"/>
      <c r="AS2457" s="8"/>
    </row>
    <row r="2458" spans="1:45" x14ac:dyDescent="0.3">
      <c r="A2458" s="3" t="s">
        <v>510</v>
      </c>
      <c r="B2458" s="7">
        <v>41808</v>
      </c>
      <c r="C2458" s="5" t="s">
        <v>1307</v>
      </c>
      <c r="D2458" s="6">
        <v>44</v>
      </c>
      <c r="E2458" s="5" t="s">
        <v>1379</v>
      </c>
      <c r="F2458" s="3" t="s">
        <v>184</v>
      </c>
      <c r="G2458" s="3" t="s">
        <v>11</v>
      </c>
      <c r="H2458" s="3" t="s">
        <v>11</v>
      </c>
      <c r="I2458" s="8"/>
      <c r="J2458" s="8"/>
      <c r="K2458" s="8"/>
      <c r="L2458" s="9"/>
      <c r="M2458" s="8"/>
      <c r="N2458" s="8"/>
      <c r="O2458" s="8"/>
      <c r="P2458" s="8"/>
      <c r="Q2458" s="8"/>
      <c r="R2458" s="8"/>
      <c r="S2458" s="8"/>
      <c r="T2458" s="8"/>
      <c r="U2458" s="8"/>
      <c r="V2458" s="8"/>
      <c r="W2458" s="8"/>
      <c r="X2458" s="8"/>
      <c r="Y2458" s="8"/>
      <c r="Z2458" s="8"/>
      <c r="AA2458" s="8"/>
      <c r="AB2458" s="8"/>
      <c r="AC2458" s="8"/>
      <c r="AD2458" s="8"/>
      <c r="AE2458" s="8"/>
      <c r="AF2458" s="8"/>
      <c r="AG2458" s="8"/>
      <c r="AH2458" s="8"/>
      <c r="AI2458" s="3" t="s">
        <v>118</v>
      </c>
      <c r="AJ2458" s="8"/>
      <c r="AK2458" s="8"/>
      <c r="AL2458" s="8"/>
      <c r="AM2458" s="8"/>
      <c r="AN2458" s="8"/>
      <c r="AO2458" s="8"/>
      <c r="AP2458" s="8"/>
      <c r="AQ2458" s="8"/>
      <c r="AR2458" s="8"/>
      <c r="AS2458" s="8"/>
    </row>
    <row r="2459" spans="1:45" x14ac:dyDescent="0.3">
      <c r="A2459" s="3" t="s">
        <v>510</v>
      </c>
      <c r="B2459" s="7">
        <v>41808</v>
      </c>
      <c r="C2459" s="5" t="s">
        <v>1307</v>
      </c>
      <c r="D2459" s="6">
        <v>44</v>
      </c>
      <c r="E2459" s="5" t="s">
        <v>1380</v>
      </c>
      <c r="F2459" s="3" t="s">
        <v>185</v>
      </c>
      <c r="G2459" s="3" t="s">
        <v>11</v>
      </c>
      <c r="H2459" s="3" t="s">
        <v>11</v>
      </c>
      <c r="I2459" s="3" t="s">
        <v>12</v>
      </c>
      <c r="J2459" s="8"/>
      <c r="K2459" s="8"/>
      <c r="L2459" s="9"/>
      <c r="M2459" s="8"/>
      <c r="N2459" s="8"/>
      <c r="O2459" s="8"/>
      <c r="P2459" s="8"/>
      <c r="Q2459" s="8"/>
      <c r="R2459" s="8"/>
      <c r="S2459" s="8"/>
      <c r="T2459" s="8"/>
      <c r="U2459" s="8"/>
      <c r="V2459" s="8"/>
      <c r="W2459" s="8"/>
      <c r="X2459" s="8"/>
      <c r="Y2459" s="8"/>
      <c r="Z2459" s="8"/>
      <c r="AA2459" s="8"/>
      <c r="AB2459" s="8"/>
      <c r="AC2459" s="8"/>
      <c r="AD2459" s="8"/>
      <c r="AE2459" s="8"/>
      <c r="AF2459" s="8"/>
      <c r="AG2459" s="8"/>
      <c r="AH2459" s="8"/>
      <c r="AI2459" s="3" t="s">
        <v>118</v>
      </c>
      <c r="AJ2459" s="8"/>
      <c r="AK2459" s="8"/>
      <c r="AL2459" s="8"/>
      <c r="AM2459" s="8"/>
      <c r="AN2459" s="8"/>
      <c r="AO2459" s="8"/>
      <c r="AP2459" s="8"/>
      <c r="AQ2459" s="8"/>
      <c r="AR2459" s="8"/>
      <c r="AS2459" s="8"/>
    </row>
    <row r="2460" spans="1:45" x14ac:dyDescent="0.3">
      <c r="A2460" s="3" t="s">
        <v>510</v>
      </c>
      <c r="B2460" s="7">
        <v>41808</v>
      </c>
      <c r="C2460" s="5" t="s">
        <v>1307</v>
      </c>
      <c r="D2460" s="6">
        <v>45</v>
      </c>
      <c r="E2460" s="5" t="s">
        <v>1381</v>
      </c>
      <c r="F2460" s="3" t="s">
        <v>187</v>
      </c>
      <c r="G2460" s="3" t="s">
        <v>13</v>
      </c>
      <c r="H2460" s="3" t="s">
        <v>11</v>
      </c>
      <c r="I2460" s="3" t="s">
        <v>12</v>
      </c>
      <c r="J2460" s="8"/>
      <c r="K2460" s="8"/>
      <c r="L2460" s="9"/>
      <c r="M2460" s="8"/>
      <c r="N2460" s="8"/>
      <c r="O2460" s="8"/>
      <c r="P2460" s="8"/>
      <c r="Q2460" s="8"/>
      <c r="R2460" s="8"/>
      <c r="S2460" s="8"/>
      <c r="T2460" s="8"/>
      <c r="U2460" s="8"/>
      <c r="V2460" s="8"/>
      <c r="W2460" s="8"/>
      <c r="X2460" s="8"/>
      <c r="Y2460" s="8"/>
      <c r="Z2460" s="8"/>
      <c r="AA2460" s="8"/>
      <c r="AB2460" s="8"/>
      <c r="AC2460" s="8"/>
      <c r="AD2460" s="8"/>
      <c r="AE2460" s="8"/>
      <c r="AF2460" s="8"/>
      <c r="AG2460" s="8"/>
      <c r="AH2460" s="8"/>
      <c r="AI2460" s="3" t="s">
        <v>118</v>
      </c>
      <c r="AJ2460" s="3" t="s">
        <v>228</v>
      </c>
      <c r="AK2460" s="8"/>
      <c r="AL2460" s="8"/>
      <c r="AM2460" s="8"/>
      <c r="AN2460" s="8"/>
      <c r="AO2460" s="8"/>
      <c r="AP2460" s="8"/>
      <c r="AQ2460" s="8"/>
      <c r="AR2460" s="8"/>
      <c r="AS2460" s="8"/>
    </row>
    <row r="2461" spans="1:45" x14ac:dyDescent="0.3">
      <c r="A2461" s="3" t="s">
        <v>510</v>
      </c>
      <c r="B2461" s="7">
        <v>41808</v>
      </c>
      <c r="C2461" s="5" t="s">
        <v>1307</v>
      </c>
      <c r="D2461" s="6">
        <v>45</v>
      </c>
      <c r="E2461" s="5" t="s">
        <v>1382</v>
      </c>
      <c r="F2461" s="3" t="s">
        <v>188</v>
      </c>
      <c r="G2461" s="3" t="s">
        <v>13</v>
      </c>
      <c r="H2461" s="3" t="s">
        <v>11</v>
      </c>
      <c r="I2461" s="8"/>
      <c r="J2461" s="8"/>
      <c r="K2461" s="8"/>
      <c r="L2461" s="9"/>
      <c r="M2461" s="8"/>
      <c r="N2461" s="8"/>
      <c r="O2461" s="8"/>
      <c r="P2461" s="8"/>
      <c r="Q2461" s="8"/>
      <c r="R2461" s="8"/>
      <c r="S2461" s="8"/>
      <c r="T2461" s="8"/>
      <c r="U2461" s="8"/>
      <c r="V2461" s="8"/>
      <c r="W2461" s="8"/>
      <c r="X2461" s="8"/>
      <c r="Y2461" s="8"/>
      <c r="Z2461" s="8"/>
      <c r="AA2461" s="8"/>
      <c r="AB2461" s="8"/>
      <c r="AC2461" s="8"/>
      <c r="AD2461" s="8"/>
      <c r="AE2461" s="8"/>
      <c r="AF2461" s="8"/>
      <c r="AG2461" s="8"/>
      <c r="AH2461" s="8"/>
      <c r="AI2461" s="3" t="s">
        <v>118</v>
      </c>
      <c r="AJ2461" s="8"/>
      <c r="AK2461" s="8"/>
      <c r="AL2461" s="8"/>
      <c r="AM2461" s="8"/>
      <c r="AN2461" s="8"/>
      <c r="AO2461" s="8"/>
      <c r="AP2461" s="8"/>
      <c r="AQ2461" s="8"/>
      <c r="AR2461" s="8"/>
      <c r="AS2461" s="8"/>
    </row>
    <row r="2462" spans="1:45" x14ac:dyDescent="0.3">
      <c r="A2462" s="3" t="s">
        <v>510</v>
      </c>
      <c r="B2462" s="7">
        <v>41808</v>
      </c>
      <c r="C2462" s="5" t="s">
        <v>1307</v>
      </c>
      <c r="D2462" s="6">
        <v>46</v>
      </c>
      <c r="E2462" s="5" t="s">
        <v>1383</v>
      </c>
      <c r="F2462" s="3" t="s">
        <v>189</v>
      </c>
      <c r="G2462" s="3" t="s">
        <v>11</v>
      </c>
      <c r="H2462" s="3" t="s">
        <v>11</v>
      </c>
      <c r="I2462" s="8"/>
      <c r="J2462" s="8"/>
      <c r="K2462" s="8"/>
      <c r="L2462" s="9"/>
      <c r="M2462" s="8"/>
      <c r="N2462" s="8"/>
      <c r="O2462" s="8"/>
      <c r="P2462" s="8"/>
      <c r="Q2462" s="8"/>
      <c r="R2462" s="8"/>
      <c r="S2462" s="8"/>
      <c r="T2462" s="8"/>
      <c r="U2462" s="8"/>
      <c r="V2462" s="8"/>
      <c r="W2462" s="8"/>
      <c r="X2462" s="8"/>
      <c r="Y2462" s="8"/>
      <c r="Z2462" s="8"/>
      <c r="AA2462" s="8"/>
      <c r="AB2462" s="8"/>
      <c r="AC2462" s="8"/>
      <c r="AD2462" s="8"/>
      <c r="AE2462" s="8"/>
      <c r="AF2462" s="8"/>
      <c r="AG2462" s="8"/>
      <c r="AH2462" s="8"/>
      <c r="AI2462" s="3" t="s">
        <v>118</v>
      </c>
      <c r="AJ2462" s="8"/>
      <c r="AK2462" s="8"/>
      <c r="AL2462" s="8"/>
      <c r="AM2462" s="8"/>
      <c r="AN2462" s="8"/>
      <c r="AO2462" s="8"/>
      <c r="AP2462" s="8"/>
      <c r="AQ2462" s="8"/>
      <c r="AR2462" s="8"/>
      <c r="AS2462" s="8"/>
    </row>
    <row r="2463" spans="1:45" x14ac:dyDescent="0.3">
      <c r="A2463" s="3" t="s">
        <v>510</v>
      </c>
      <c r="B2463" s="7">
        <v>41808</v>
      </c>
      <c r="C2463" s="5" t="s">
        <v>1307</v>
      </c>
      <c r="D2463" s="6">
        <v>46</v>
      </c>
      <c r="E2463" s="5" t="s">
        <v>1384</v>
      </c>
      <c r="F2463" s="3" t="s">
        <v>190</v>
      </c>
      <c r="G2463" s="3" t="s">
        <v>11</v>
      </c>
      <c r="H2463" s="3" t="s">
        <v>15</v>
      </c>
      <c r="I2463" s="8"/>
      <c r="J2463" s="8"/>
      <c r="K2463" s="8"/>
      <c r="L2463" s="9"/>
      <c r="M2463" s="8"/>
      <c r="N2463" s="8"/>
      <c r="O2463" s="8"/>
      <c r="P2463" s="8"/>
      <c r="Q2463" s="8"/>
      <c r="R2463" s="8"/>
      <c r="S2463" s="8"/>
      <c r="T2463" s="8"/>
      <c r="U2463" s="8"/>
      <c r="V2463" s="8"/>
      <c r="W2463" s="8"/>
      <c r="X2463" s="8"/>
      <c r="Y2463" s="8"/>
      <c r="Z2463" s="8"/>
      <c r="AA2463" s="8"/>
      <c r="AB2463" s="8"/>
      <c r="AC2463" s="8"/>
      <c r="AD2463" s="8"/>
      <c r="AE2463" s="8"/>
      <c r="AF2463" s="8"/>
      <c r="AG2463" s="8"/>
      <c r="AH2463" s="8"/>
      <c r="AI2463" s="3" t="s">
        <v>118</v>
      </c>
      <c r="AJ2463" s="8"/>
      <c r="AK2463" s="8"/>
      <c r="AL2463" s="8"/>
      <c r="AM2463" s="8"/>
      <c r="AN2463" s="8"/>
      <c r="AO2463" s="8"/>
      <c r="AP2463" s="8"/>
      <c r="AQ2463" s="8"/>
      <c r="AR2463" s="8"/>
      <c r="AS2463" s="8"/>
    </row>
    <row r="2464" spans="1:45" x14ac:dyDescent="0.3">
      <c r="A2464" s="3" t="s">
        <v>510</v>
      </c>
      <c r="B2464" s="7">
        <v>41808</v>
      </c>
      <c r="C2464" s="5" t="s">
        <v>1307</v>
      </c>
      <c r="D2464" s="6">
        <v>47</v>
      </c>
      <c r="E2464" s="5" t="s">
        <v>1385</v>
      </c>
      <c r="F2464" s="3" t="s">
        <v>191</v>
      </c>
      <c r="G2464" s="3" t="s">
        <v>11</v>
      </c>
      <c r="H2464" s="3" t="s">
        <v>11</v>
      </c>
      <c r="I2464" s="8"/>
      <c r="J2464" s="8"/>
      <c r="K2464" s="8"/>
      <c r="L2464" s="9"/>
      <c r="M2464" s="8"/>
      <c r="N2464" s="8"/>
      <c r="O2464" s="8"/>
      <c r="P2464" s="8"/>
      <c r="Q2464" s="8"/>
      <c r="R2464" s="8"/>
      <c r="S2464" s="8"/>
      <c r="T2464" s="8"/>
      <c r="U2464" s="8"/>
      <c r="V2464" s="8"/>
      <c r="W2464" s="8"/>
      <c r="X2464" s="8"/>
      <c r="Y2464" s="8"/>
      <c r="Z2464" s="8"/>
      <c r="AA2464" s="8"/>
      <c r="AB2464" s="8"/>
      <c r="AC2464" s="8"/>
      <c r="AD2464" s="8"/>
      <c r="AE2464" s="8"/>
      <c r="AF2464" s="8"/>
      <c r="AG2464" s="8"/>
      <c r="AH2464" s="8"/>
      <c r="AI2464" s="3" t="s">
        <v>118</v>
      </c>
      <c r="AJ2464" s="8"/>
      <c r="AK2464" s="8"/>
      <c r="AL2464" s="8"/>
      <c r="AM2464" s="8"/>
      <c r="AN2464" s="8"/>
      <c r="AO2464" s="8"/>
      <c r="AP2464" s="8"/>
      <c r="AQ2464" s="8"/>
      <c r="AR2464" s="8"/>
      <c r="AS2464" s="8"/>
    </row>
    <row r="2465" spans="1:45" x14ac:dyDescent="0.3">
      <c r="A2465" s="3" t="s">
        <v>510</v>
      </c>
      <c r="B2465" s="7">
        <v>41808</v>
      </c>
      <c r="C2465" s="5" t="s">
        <v>1307</v>
      </c>
      <c r="D2465" s="6">
        <v>47</v>
      </c>
      <c r="E2465" s="5" t="s">
        <v>1386</v>
      </c>
      <c r="F2465" s="3" t="s">
        <v>193</v>
      </c>
      <c r="G2465" s="3" t="s">
        <v>11</v>
      </c>
      <c r="H2465" s="3" t="s">
        <v>11</v>
      </c>
      <c r="I2465" s="8"/>
      <c r="J2465" s="8"/>
      <c r="K2465" s="8"/>
      <c r="L2465" s="9"/>
      <c r="M2465" s="8"/>
      <c r="N2465" s="8"/>
      <c r="O2465" s="8"/>
      <c r="P2465" s="8"/>
      <c r="Q2465" s="8"/>
      <c r="R2465" s="8"/>
      <c r="S2465" s="8"/>
      <c r="T2465" s="8"/>
      <c r="U2465" s="8"/>
      <c r="V2465" s="8"/>
      <c r="W2465" s="8"/>
      <c r="X2465" s="8"/>
      <c r="Y2465" s="8"/>
      <c r="Z2465" s="8"/>
      <c r="AA2465" s="8"/>
      <c r="AB2465" s="8"/>
      <c r="AC2465" s="8"/>
      <c r="AD2465" s="8"/>
      <c r="AE2465" s="8"/>
      <c r="AF2465" s="8"/>
      <c r="AG2465" s="8"/>
      <c r="AH2465" s="8"/>
      <c r="AI2465" s="3" t="s">
        <v>118</v>
      </c>
      <c r="AJ2465" s="8"/>
      <c r="AK2465" s="8"/>
      <c r="AL2465" s="8"/>
      <c r="AM2465" s="8"/>
      <c r="AN2465" s="8"/>
      <c r="AO2465" s="8"/>
      <c r="AP2465" s="8"/>
      <c r="AQ2465" s="8"/>
      <c r="AR2465" s="8"/>
      <c r="AS2465" s="8"/>
    </row>
    <row r="2466" spans="1:45" x14ac:dyDescent="0.3">
      <c r="A2466" s="3" t="s">
        <v>510</v>
      </c>
      <c r="B2466" s="7">
        <v>41808</v>
      </c>
      <c r="C2466" s="5" t="s">
        <v>1307</v>
      </c>
      <c r="D2466" s="6">
        <v>48</v>
      </c>
      <c r="E2466" s="5" t="s">
        <v>1387</v>
      </c>
      <c r="F2466" s="3" t="s">
        <v>194</v>
      </c>
      <c r="G2466" s="3" t="s">
        <v>11</v>
      </c>
      <c r="H2466" s="3" t="s">
        <v>11</v>
      </c>
      <c r="I2466" s="8"/>
      <c r="J2466" s="8"/>
      <c r="K2466" s="8"/>
      <c r="L2466" s="9"/>
      <c r="M2466" s="8"/>
      <c r="N2466" s="8"/>
      <c r="O2466" s="8"/>
      <c r="P2466" s="8"/>
      <c r="Q2466" s="8"/>
      <c r="R2466" s="8"/>
      <c r="S2466" s="8"/>
      <c r="T2466" s="8"/>
      <c r="U2466" s="8"/>
      <c r="V2466" s="8"/>
      <c r="W2466" s="8"/>
      <c r="X2466" s="8"/>
      <c r="Y2466" s="8"/>
      <c r="Z2466" s="8"/>
      <c r="AA2466" s="8"/>
      <c r="AB2466" s="8"/>
      <c r="AC2466" s="8"/>
      <c r="AD2466" s="8"/>
      <c r="AE2466" s="8"/>
      <c r="AF2466" s="8"/>
      <c r="AG2466" s="8"/>
      <c r="AH2466" s="8"/>
      <c r="AI2466" s="3" t="s">
        <v>118</v>
      </c>
      <c r="AJ2466" s="8"/>
      <c r="AK2466" s="8"/>
      <c r="AL2466" s="8"/>
      <c r="AM2466" s="8"/>
      <c r="AN2466" s="8"/>
      <c r="AO2466" s="8"/>
      <c r="AP2466" s="8"/>
      <c r="AQ2466" s="8"/>
      <c r="AR2466" s="8"/>
      <c r="AS2466" s="8"/>
    </row>
    <row r="2467" spans="1:45" x14ac:dyDescent="0.3">
      <c r="A2467" s="3" t="s">
        <v>510</v>
      </c>
      <c r="B2467" s="7">
        <v>41808</v>
      </c>
      <c r="C2467" s="5" t="s">
        <v>1307</v>
      </c>
      <c r="D2467" s="6">
        <v>48</v>
      </c>
      <c r="E2467" s="5" t="s">
        <v>1388</v>
      </c>
      <c r="F2467" s="3" t="s">
        <v>195</v>
      </c>
      <c r="G2467" s="3" t="s">
        <v>11</v>
      </c>
      <c r="H2467" s="3" t="s">
        <v>11</v>
      </c>
      <c r="I2467" s="8"/>
      <c r="J2467" s="8"/>
      <c r="K2467" s="8"/>
      <c r="L2467" s="9"/>
      <c r="M2467" s="8"/>
      <c r="N2467" s="8"/>
      <c r="O2467" s="8"/>
      <c r="P2467" s="8"/>
      <c r="Q2467" s="8"/>
      <c r="R2467" s="8"/>
      <c r="S2467" s="8"/>
      <c r="T2467" s="8"/>
      <c r="U2467" s="8"/>
      <c r="V2467" s="8"/>
      <c r="W2467" s="8"/>
      <c r="X2467" s="8"/>
      <c r="Y2467" s="8"/>
      <c r="Z2467" s="8"/>
      <c r="AA2467" s="8"/>
      <c r="AB2467" s="8"/>
      <c r="AC2467" s="8"/>
      <c r="AD2467" s="8"/>
      <c r="AE2467" s="8"/>
      <c r="AF2467" s="8"/>
      <c r="AG2467" s="8"/>
      <c r="AH2467" s="8"/>
      <c r="AI2467" s="3" t="s">
        <v>118</v>
      </c>
      <c r="AJ2467" s="8"/>
      <c r="AK2467" s="8"/>
      <c r="AL2467" s="8"/>
      <c r="AM2467" s="8"/>
      <c r="AN2467" s="8"/>
      <c r="AO2467" s="8"/>
      <c r="AP2467" s="8"/>
      <c r="AQ2467" s="8"/>
      <c r="AR2467" s="8"/>
      <c r="AS2467" s="8"/>
    </row>
    <row r="2468" spans="1:45" x14ac:dyDescent="0.3">
      <c r="A2468" s="3" t="s">
        <v>511</v>
      </c>
      <c r="B2468" s="7">
        <v>41809</v>
      </c>
      <c r="C2468" s="5" t="s">
        <v>1307</v>
      </c>
      <c r="D2468" s="6">
        <v>1</v>
      </c>
      <c r="E2468" s="5" t="s">
        <v>1389</v>
      </c>
      <c r="F2468" s="3" t="s">
        <v>91</v>
      </c>
      <c r="G2468" s="3" t="s">
        <v>11</v>
      </c>
      <c r="H2468" s="3" t="s">
        <v>11</v>
      </c>
      <c r="I2468" s="8"/>
      <c r="J2468" s="8"/>
      <c r="K2468" s="8"/>
      <c r="L2468" s="9"/>
      <c r="M2468" s="8"/>
      <c r="N2468" s="8"/>
      <c r="O2468" s="8"/>
      <c r="P2468" s="8"/>
      <c r="Q2468" s="8"/>
      <c r="R2468" s="8"/>
      <c r="S2468" s="8"/>
      <c r="T2468" s="8"/>
      <c r="U2468" s="8"/>
      <c r="V2468" s="8"/>
      <c r="W2468" s="8"/>
      <c r="X2468" s="8"/>
      <c r="Y2468" s="8"/>
      <c r="Z2468" s="8"/>
      <c r="AA2468" s="8"/>
      <c r="AB2468" s="8"/>
      <c r="AC2468" s="8"/>
      <c r="AD2468" s="8"/>
      <c r="AE2468" s="8"/>
      <c r="AF2468" s="8"/>
      <c r="AG2468" s="8"/>
      <c r="AH2468" s="8"/>
      <c r="AI2468" s="3" t="s">
        <v>118</v>
      </c>
      <c r="AJ2468" s="8"/>
      <c r="AK2468" s="8"/>
      <c r="AL2468" s="8"/>
      <c r="AM2468" s="8"/>
      <c r="AN2468" s="8"/>
      <c r="AO2468" s="8"/>
      <c r="AP2468" s="8"/>
      <c r="AQ2468" s="8"/>
      <c r="AR2468" s="8"/>
      <c r="AS2468" s="8"/>
    </row>
    <row r="2469" spans="1:45" x14ac:dyDescent="0.3">
      <c r="A2469" s="3" t="s">
        <v>511</v>
      </c>
      <c r="B2469" s="7">
        <v>41809</v>
      </c>
      <c r="C2469" s="5" t="s">
        <v>1307</v>
      </c>
      <c r="D2469" s="6">
        <v>1</v>
      </c>
      <c r="E2469" s="5" t="s">
        <v>1390</v>
      </c>
      <c r="F2469" s="3" t="s">
        <v>93</v>
      </c>
      <c r="G2469" s="3" t="s">
        <v>11</v>
      </c>
      <c r="H2469" s="3" t="s">
        <v>11</v>
      </c>
      <c r="I2469" s="8"/>
      <c r="J2469" s="8"/>
      <c r="K2469" s="8"/>
      <c r="L2469" s="9"/>
      <c r="M2469" s="8"/>
      <c r="N2469" s="8"/>
      <c r="O2469" s="8"/>
      <c r="P2469" s="8"/>
      <c r="Q2469" s="8"/>
      <c r="R2469" s="8"/>
      <c r="S2469" s="8"/>
      <c r="T2469" s="8"/>
      <c r="U2469" s="8"/>
      <c r="V2469" s="8"/>
      <c r="W2469" s="8"/>
      <c r="X2469" s="8"/>
      <c r="Y2469" s="8"/>
      <c r="Z2469" s="8"/>
      <c r="AA2469" s="8"/>
      <c r="AB2469" s="8"/>
      <c r="AC2469" s="8"/>
      <c r="AD2469" s="8"/>
      <c r="AE2469" s="8"/>
      <c r="AF2469" s="8"/>
      <c r="AG2469" s="8"/>
      <c r="AH2469" s="8"/>
      <c r="AI2469" s="3" t="s">
        <v>118</v>
      </c>
      <c r="AJ2469" s="8"/>
      <c r="AK2469" s="8"/>
      <c r="AL2469" s="8"/>
      <c r="AM2469" s="8"/>
      <c r="AN2469" s="8"/>
      <c r="AO2469" s="8"/>
      <c r="AP2469" s="8"/>
      <c r="AQ2469" s="8"/>
      <c r="AR2469" s="8"/>
      <c r="AS2469" s="8"/>
    </row>
    <row r="2470" spans="1:45" x14ac:dyDescent="0.3">
      <c r="A2470" s="3" t="s">
        <v>511</v>
      </c>
      <c r="B2470" s="7">
        <v>41809</v>
      </c>
      <c r="C2470" s="5" t="s">
        <v>1307</v>
      </c>
      <c r="D2470" s="6">
        <v>2</v>
      </c>
      <c r="E2470" s="5" t="s">
        <v>1391</v>
      </c>
      <c r="F2470" s="3" t="s">
        <v>94</v>
      </c>
      <c r="G2470" s="3" t="s">
        <v>11</v>
      </c>
      <c r="H2470" s="3" t="s">
        <v>11</v>
      </c>
      <c r="I2470" s="8"/>
      <c r="J2470" s="8"/>
      <c r="K2470" s="8"/>
      <c r="L2470" s="9"/>
      <c r="M2470" s="8"/>
      <c r="N2470" s="8"/>
      <c r="O2470" s="8"/>
      <c r="P2470" s="8"/>
      <c r="Q2470" s="8"/>
      <c r="R2470" s="8"/>
      <c r="S2470" s="8"/>
      <c r="T2470" s="8"/>
      <c r="U2470" s="8"/>
      <c r="V2470" s="8"/>
      <c r="W2470" s="8"/>
      <c r="X2470" s="8"/>
      <c r="Y2470" s="8"/>
      <c r="Z2470" s="8"/>
      <c r="AA2470" s="8"/>
      <c r="AB2470" s="8"/>
      <c r="AC2470" s="8"/>
      <c r="AD2470" s="8"/>
      <c r="AE2470" s="8"/>
      <c r="AF2470" s="8"/>
      <c r="AG2470" s="8"/>
      <c r="AH2470" s="8"/>
      <c r="AI2470" s="3" t="s">
        <v>118</v>
      </c>
      <c r="AJ2470" s="8"/>
      <c r="AK2470" s="8"/>
      <c r="AL2470" s="8"/>
      <c r="AM2470" s="8"/>
      <c r="AN2470" s="8"/>
      <c r="AO2470" s="8"/>
      <c r="AP2470" s="8"/>
      <c r="AQ2470" s="8"/>
      <c r="AR2470" s="8"/>
      <c r="AS2470" s="8"/>
    </row>
    <row r="2471" spans="1:45" x14ac:dyDescent="0.3">
      <c r="A2471" s="3" t="s">
        <v>511</v>
      </c>
      <c r="B2471" s="7">
        <v>41809</v>
      </c>
      <c r="C2471" s="5" t="s">
        <v>1307</v>
      </c>
      <c r="D2471" s="6">
        <v>2</v>
      </c>
      <c r="E2471" s="5" t="s">
        <v>1392</v>
      </c>
      <c r="F2471" s="3" t="s">
        <v>95</v>
      </c>
      <c r="G2471" s="3" t="s">
        <v>11</v>
      </c>
      <c r="H2471" s="3" t="s">
        <v>11</v>
      </c>
      <c r="I2471" s="8"/>
      <c r="J2471" s="8"/>
      <c r="K2471" s="8"/>
      <c r="L2471" s="9"/>
      <c r="M2471" s="8"/>
      <c r="N2471" s="8"/>
      <c r="O2471" s="8"/>
      <c r="P2471" s="8"/>
      <c r="Q2471" s="8"/>
      <c r="R2471" s="8"/>
      <c r="S2471" s="8"/>
      <c r="T2471" s="8"/>
      <c r="U2471" s="8"/>
      <c r="V2471" s="8"/>
      <c r="W2471" s="8"/>
      <c r="X2471" s="8"/>
      <c r="Y2471" s="8"/>
      <c r="Z2471" s="8"/>
      <c r="AA2471" s="8"/>
      <c r="AB2471" s="8"/>
      <c r="AC2471" s="8"/>
      <c r="AD2471" s="8"/>
      <c r="AE2471" s="8"/>
      <c r="AF2471" s="8"/>
      <c r="AG2471" s="8"/>
      <c r="AH2471" s="8"/>
      <c r="AI2471" s="3" t="s">
        <v>118</v>
      </c>
      <c r="AJ2471" s="8"/>
      <c r="AK2471" s="8"/>
      <c r="AL2471" s="8"/>
      <c r="AM2471" s="8"/>
      <c r="AN2471" s="8"/>
      <c r="AO2471" s="8"/>
      <c r="AP2471" s="8"/>
      <c r="AQ2471" s="8"/>
      <c r="AR2471" s="8"/>
      <c r="AS2471" s="8"/>
    </row>
    <row r="2472" spans="1:45" x14ac:dyDescent="0.3">
      <c r="A2472" s="3" t="s">
        <v>511</v>
      </c>
      <c r="B2472" s="7">
        <v>41809</v>
      </c>
      <c r="C2472" s="5" t="s">
        <v>1307</v>
      </c>
      <c r="D2472" s="6">
        <v>3</v>
      </c>
      <c r="E2472" s="5" t="s">
        <v>1393</v>
      </c>
      <c r="F2472" s="3" t="s">
        <v>96</v>
      </c>
      <c r="G2472" s="3" t="s">
        <v>11</v>
      </c>
      <c r="H2472" s="3" t="s">
        <v>11</v>
      </c>
      <c r="I2472" s="8"/>
      <c r="J2472" s="8"/>
      <c r="K2472" s="8"/>
      <c r="L2472" s="9"/>
      <c r="M2472" s="8"/>
      <c r="N2472" s="8"/>
      <c r="O2472" s="8"/>
      <c r="P2472" s="8"/>
      <c r="Q2472" s="8"/>
      <c r="R2472" s="8"/>
      <c r="S2472" s="8"/>
      <c r="T2472" s="8"/>
      <c r="U2472" s="8"/>
      <c r="V2472" s="8"/>
      <c r="W2472" s="8"/>
      <c r="X2472" s="8"/>
      <c r="Y2472" s="8"/>
      <c r="Z2472" s="8"/>
      <c r="AA2472" s="8"/>
      <c r="AB2472" s="8"/>
      <c r="AC2472" s="8"/>
      <c r="AD2472" s="8"/>
      <c r="AE2472" s="8"/>
      <c r="AF2472" s="8"/>
      <c r="AG2472" s="8"/>
      <c r="AH2472" s="8"/>
      <c r="AI2472" s="3" t="s">
        <v>118</v>
      </c>
      <c r="AJ2472" s="8"/>
      <c r="AK2472" s="8"/>
      <c r="AL2472" s="8"/>
      <c r="AM2472" s="8"/>
      <c r="AN2472" s="8"/>
      <c r="AO2472" s="8"/>
      <c r="AP2472" s="8"/>
      <c r="AQ2472" s="8"/>
      <c r="AR2472" s="8"/>
      <c r="AS2472" s="8"/>
    </row>
    <row r="2473" spans="1:45" x14ac:dyDescent="0.3">
      <c r="A2473" s="3" t="s">
        <v>511</v>
      </c>
      <c r="B2473" s="7">
        <v>41809</v>
      </c>
      <c r="C2473" s="5" t="s">
        <v>1307</v>
      </c>
      <c r="D2473" s="6">
        <v>3</v>
      </c>
      <c r="E2473" s="5" t="s">
        <v>1394</v>
      </c>
      <c r="F2473" s="3" t="s">
        <v>97</v>
      </c>
      <c r="G2473" s="3" t="s">
        <v>11</v>
      </c>
      <c r="H2473" s="3" t="s">
        <v>11</v>
      </c>
      <c r="I2473" s="8"/>
      <c r="J2473" s="8"/>
      <c r="K2473" s="8"/>
      <c r="L2473" s="9"/>
      <c r="M2473" s="8"/>
      <c r="N2473" s="8"/>
      <c r="O2473" s="8"/>
      <c r="P2473" s="8"/>
      <c r="Q2473" s="8"/>
      <c r="R2473" s="8"/>
      <c r="S2473" s="8"/>
      <c r="T2473" s="8"/>
      <c r="U2473" s="8"/>
      <c r="V2473" s="8"/>
      <c r="W2473" s="8"/>
      <c r="X2473" s="8"/>
      <c r="Y2473" s="8"/>
      <c r="Z2473" s="8"/>
      <c r="AA2473" s="8"/>
      <c r="AB2473" s="8"/>
      <c r="AC2473" s="8"/>
      <c r="AD2473" s="8"/>
      <c r="AE2473" s="8"/>
      <c r="AF2473" s="8"/>
      <c r="AG2473" s="8"/>
      <c r="AH2473" s="8"/>
      <c r="AI2473" s="3" t="s">
        <v>118</v>
      </c>
      <c r="AJ2473" s="8"/>
      <c r="AK2473" s="8"/>
      <c r="AL2473" s="8"/>
      <c r="AM2473" s="8"/>
      <c r="AN2473" s="8"/>
      <c r="AO2473" s="8"/>
      <c r="AP2473" s="8"/>
      <c r="AQ2473" s="8"/>
      <c r="AR2473" s="8"/>
      <c r="AS2473" s="8"/>
    </row>
    <row r="2474" spans="1:45" x14ac:dyDescent="0.3">
      <c r="A2474" s="3" t="s">
        <v>511</v>
      </c>
      <c r="B2474" s="7">
        <v>41809</v>
      </c>
      <c r="C2474" s="5" t="s">
        <v>1307</v>
      </c>
      <c r="D2474" s="6">
        <v>4</v>
      </c>
      <c r="E2474" s="5" t="s">
        <v>1395</v>
      </c>
      <c r="F2474" s="3" t="s">
        <v>98</v>
      </c>
      <c r="G2474" s="3" t="s">
        <v>11</v>
      </c>
      <c r="H2474" s="3" t="s">
        <v>11</v>
      </c>
      <c r="I2474" s="8"/>
      <c r="J2474" s="8"/>
      <c r="K2474" s="8"/>
      <c r="L2474" s="9"/>
      <c r="M2474" s="8"/>
      <c r="N2474" s="8"/>
      <c r="O2474" s="8"/>
      <c r="P2474" s="8"/>
      <c r="Q2474" s="8"/>
      <c r="R2474" s="8"/>
      <c r="S2474" s="8"/>
      <c r="T2474" s="8"/>
      <c r="U2474" s="8"/>
      <c r="V2474" s="8"/>
      <c r="W2474" s="8"/>
      <c r="X2474" s="8"/>
      <c r="Y2474" s="8"/>
      <c r="Z2474" s="8"/>
      <c r="AA2474" s="8"/>
      <c r="AB2474" s="8"/>
      <c r="AC2474" s="8"/>
      <c r="AD2474" s="8"/>
      <c r="AE2474" s="8"/>
      <c r="AF2474" s="8"/>
      <c r="AG2474" s="8"/>
      <c r="AH2474" s="8"/>
      <c r="AI2474" s="3" t="s">
        <v>118</v>
      </c>
      <c r="AJ2474" s="8"/>
      <c r="AK2474" s="8"/>
      <c r="AL2474" s="8"/>
      <c r="AM2474" s="8"/>
      <c r="AN2474" s="8"/>
      <c r="AO2474" s="8"/>
      <c r="AP2474" s="8"/>
      <c r="AQ2474" s="8"/>
      <c r="AR2474" s="8"/>
      <c r="AS2474" s="8"/>
    </row>
    <row r="2475" spans="1:45" x14ac:dyDescent="0.3">
      <c r="A2475" s="3" t="s">
        <v>511</v>
      </c>
      <c r="B2475" s="7">
        <v>41809</v>
      </c>
      <c r="C2475" s="5" t="s">
        <v>1307</v>
      </c>
      <c r="D2475" s="6">
        <v>4</v>
      </c>
      <c r="E2475" s="5" t="s">
        <v>1396</v>
      </c>
      <c r="F2475" s="3" t="s">
        <v>99</v>
      </c>
      <c r="G2475" s="3" t="s">
        <v>11</v>
      </c>
      <c r="H2475" s="3" t="s">
        <v>11</v>
      </c>
      <c r="I2475" s="8"/>
      <c r="J2475" s="8"/>
      <c r="K2475" s="8"/>
      <c r="L2475" s="9"/>
      <c r="M2475" s="8"/>
      <c r="N2475" s="8"/>
      <c r="O2475" s="8"/>
      <c r="P2475" s="8"/>
      <c r="Q2475" s="8"/>
      <c r="R2475" s="8"/>
      <c r="S2475" s="8"/>
      <c r="T2475" s="8"/>
      <c r="U2475" s="8"/>
      <c r="V2475" s="8"/>
      <c r="W2475" s="8"/>
      <c r="X2475" s="8"/>
      <c r="Y2475" s="8"/>
      <c r="Z2475" s="8"/>
      <c r="AA2475" s="8"/>
      <c r="AB2475" s="8"/>
      <c r="AC2475" s="8"/>
      <c r="AD2475" s="8"/>
      <c r="AE2475" s="8"/>
      <c r="AF2475" s="8"/>
      <c r="AG2475" s="8"/>
      <c r="AH2475" s="8"/>
      <c r="AI2475" s="3" t="s">
        <v>118</v>
      </c>
      <c r="AJ2475" s="8"/>
      <c r="AK2475" s="8"/>
      <c r="AL2475" s="8"/>
      <c r="AM2475" s="8"/>
      <c r="AN2475" s="8"/>
      <c r="AO2475" s="8"/>
      <c r="AP2475" s="8"/>
      <c r="AQ2475" s="8"/>
      <c r="AR2475" s="8"/>
      <c r="AS2475" s="8"/>
    </row>
    <row r="2476" spans="1:45" x14ac:dyDescent="0.3">
      <c r="A2476" s="3" t="s">
        <v>511</v>
      </c>
      <c r="B2476" s="7">
        <v>41809</v>
      </c>
      <c r="C2476" s="5" t="s">
        <v>1307</v>
      </c>
      <c r="D2476" s="6">
        <v>5</v>
      </c>
      <c r="E2476" s="5" t="s">
        <v>1397</v>
      </c>
      <c r="F2476" s="3" t="s">
        <v>100</v>
      </c>
      <c r="G2476" s="3" t="s">
        <v>13</v>
      </c>
      <c r="H2476" s="3" t="s">
        <v>11</v>
      </c>
      <c r="I2476" s="8"/>
      <c r="J2476" s="8"/>
      <c r="K2476" s="8"/>
      <c r="L2476" s="9"/>
      <c r="M2476" s="8"/>
      <c r="N2476" s="8"/>
      <c r="O2476" s="8"/>
      <c r="P2476" s="8"/>
      <c r="Q2476" s="8"/>
      <c r="R2476" s="8"/>
      <c r="S2476" s="8"/>
      <c r="T2476" s="8"/>
      <c r="U2476" s="8"/>
      <c r="V2476" s="8"/>
      <c r="W2476" s="8"/>
      <c r="X2476" s="8"/>
      <c r="Y2476" s="8"/>
      <c r="Z2476" s="8"/>
      <c r="AA2476" s="8"/>
      <c r="AB2476" s="8"/>
      <c r="AC2476" s="8"/>
      <c r="AD2476" s="8"/>
      <c r="AE2476" s="8"/>
      <c r="AF2476" s="8"/>
      <c r="AG2476" s="8"/>
      <c r="AH2476" s="8"/>
      <c r="AI2476" s="3" t="s">
        <v>118</v>
      </c>
      <c r="AJ2476" s="8"/>
      <c r="AK2476" s="8"/>
      <c r="AL2476" s="8"/>
      <c r="AM2476" s="8"/>
      <c r="AN2476" s="8"/>
      <c r="AO2476" s="8"/>
      <c r="AP2476" s="8"/>
      <c r="AQ2476" s="8"/>
      <c r="AR2476" s="8"/>
      <c r="AS2476" s="8"/>
    </row>
    <row r="2477" spans="1:45" x14ac:dyDescent="0.3">
      <c r="A2477" s="3" t="s">
        <v>511</v>
      </c>
      <c r="B2477" s="7">
        <v>41809</v>
      </c>
      <c r="C2477" s="5" t="s">
        <v>1307</v>
      </c>
      <c r="D2477" s="6">
        <v>5</v>
      </c>
      <c r="E2477" s="5" t="s">
        <v>1398</v>
      </c>
      <c r="F2477" s="3" t="s">
        <v>101</v>
      </c>
      <c r="G2477" s="3" t="s">
        <v>11</v>
      </c>
      <c r="H2477" s="3" t="s">
        <v>11</v>
      </c>
      <c r="I2477" s="8"/>
      <c r="J2477" s="8"/>
      <c r="K2477" s="8"/>
      <c r="L2477" s="9"/>
      <c r="M2477" s="8"/>
      <c r="N2477" s="8"/>
      <c r="O2477" s="8"/>
      <c r="P2477" s="8"/>
      <c r="Q2477" s="8"/>
      <c r="R2477" s="8"/>
      <c r="S2477" s="8"/>
      <c r="T2477" s="8"/>
      <c r="U2477" s="8"/>
      <c r="V2477" s="8"/>
      <c r="W2477" s="8"/>
      <c r="X2477" s="8"/>
      <c r="Y2477" s="8"/>
      <c r="Z2477" s="8"/>
      <c r="AA2477" s="8"/>
      <c r="AB2477" s="8"/>
      <c r="AC2477" s="8"/>
      <c r="AD2477" s="8"/>
      <c r="AE2477" s="8"/>
      <c r="AF2477" s="8"/>
      <c r="AG2477" s="8"/>
      <c r="AH2477" s="8"/>
      <c r="AI2477" s="3" t="s">
        <v>118</v>
      </c>
      <c r="AJ2477" s="8"/>
      <c r="AK2477" s="8"/>
      <c r="AL2477" s="8"/>
      <c r="AM2477" s="8"/>
      <c r="AN2477" s="8"/>
      <c r="AO2477" s="8"/>
      <c r="AP2477" s="8"/>
      <c r="AQ2477" s="8"/>
      <c r="AR2477" s="8"/>
      <c r="AS2477" s="8"/>
    </row>
    <row r="2478" spans="1:45" x14ac:dyDescent="0.3">
      <c r="A2478" s="3" t="s">
        <v>511</v>
      </c>
      <c r="B2478" s="7">
        <v>41809</v>
      </c>
      <c r="C2478" s="5" t="s">
        <v>1307</v>
      </c>
      <c r="D2478" s="6">
        <v>6</v>
      </c>
      <c r="E2478" s="5" t="s">
        <v>1399</v>
      </c>
      <c r="F2478" s="3" t="s">
        <v>102</v>
      </c>
      <c r="G2478" s="3" t="s">
        <v>11</v>
      </c>
      <c r="H2478" s="3" t="s">
        <v>11</v>
      </c>
      <c r="I2478" s="8"/>
      <c r="J2478" s="8"/>
      <c r="K2478" s="8"/>
      <c r="L2478" s="9"/>
      <c r="M2478" s="8"/>
      <c r="N2478" s="8"/>
      <c r="O2478" s="8"/>
      <c r="P2478" s="8"/>
      <c r="Q2478" s="8"/>
      <c r="R2478" s="8"/>
      <c r="S2478" s="8"/>
      <c r="T2478" s="8"/>
      <c r="U2478" s="8"/>
      <c r="V2478" s="8"/>
      <c r="W2478" s="8"/>
      <c r="X2478" s="8"/>
      <c r="Y2478" s="8"/>
      <c r="Z2478" s="8"/>
      <c r="AA2478" s="8"/>
      <c r="AB2478" s="8"/>
      <c r="AC2478" s="8"/>
      <c r="AD2478" s="8"/>
      <c r="AE2478" s="8"/>
      <c r="AF2478" s="8"/>
      <c r="AG2478" s="8"/>
      <c r="AH2478" s="8"/>
      <c r="AI2478" s="3" t="s">
        <v>118</v>
      </c>
      <c r="AJ2478" s="8"/>
      <c r="AK2478" s="8"/>
      <c r="AL2478" s="8"/>
      <c r="AM2478" s="8"/>
      <c r="AN2478" s="8"/>
      <c r="AO2478" s="8"/>
      <c r="AP2478" s="8"/>
      <c r="AQ2478" s="8"/>
      <c r="AR2478" s="8"/>
      <c r="AS2478" s="8"/>
    </row>
    <row r="2479" spans="1:45" x14ac:dyDescent="0.3">
      <c r="A2479" s="3" t="s">
        <v>511</v>
      </c>
      <c r="B2479" s="7">
        <v>41809</v>
      </c>
      <c r="C2479" s="5" t="s">
        <v>1307</v>
      </c>
      <c r="D2479" s="6">
        <v>6</v>
      </c>
      <c r="E2479" s="5" t="s">
        <v>1400</v>
      </c>
      <c r="F2479" s="3" t="s">
        <v>103</v>
      </c>
      <c r="G2479" s="3" t="s">
        <v>11</v>
      </c>
      <c r="H2479" s="3" t="s">
        <v>11</v>
      </c>
      <c r="I2479" s="8"/>
      <c r="J2479" s="8"/>
      <c r="K2479" s="8"/>
      <c r="L2479" s="9"/>
      <c r="M2479" s="8"/>
      <c r="N2479" s="8"/>
      <c r="O2479" s="8"/>
      <c r="P2479" s="8"/>
      <c r="Q2479" s="8"/>
      <c r="R2479" s="8"/>
      <c r="S2479" s="8"/>
      <c r="T2479" s="8"/>
      <c r="U2479" s="8"/>
      <c r="V2479" s="8"/>
      <c r="W2479" s="8"/>
      <c r="X2479" s="8"/>
      <c r="Y2479" s="8"/>
      <c r="Z2479" s="8"/>
      <c r="AA2479" s="8"/>
      <c r="AB2479" s="8"/>
      <c r="AC2479" s="8"/>
      <c r="AD2479" s="8"/>
      <c r="AE2479" s="8"/>
      <c r="AF2479" s="8"/>
      <c r="AG2479" s="8"/>
      <c r="AH2479" s="8"/>
      <c r="AI2479" s="3" t="s">
        <v>118</v>
      </c>
      <c r="AJ2479" s="8"/>
      <c r="AK2479" s="8"/>
      <c r="AL2479" s="8"/>
      <c r="AM2479" s="8"/>
      <c r="AN2479" s="8"/>
      <c r="AO2479" s="8"/>
      <c r="AP2479" s="8"/>
      <c r="AQ2479" s="8"/>
      <c r="AR2479" s="8"/>
      <c r="AS2479" s="8"/>
    </row>
    <row r="2480" spans="1:45" x14ac:dyDescent="0.3">
      <c r="A2480" s="3" t="s">
        <v>511</v>
      </c>
      <c r="B2480" s="7">
        <v>41809</v>
      </c>
      <c r="C2480" s="5" t="s">
        <v>1307</v>
      </c>
      <c r="D2480" s="6">
        <v>7</v>
      </c>
      <c r="E2480" s="5" t="s">
        <v>1401</v>
      </c>
      <c r="F2480" s="3" t="s">
        <v>104</v>
      </c>
      <c r="G2480" s="3" t="s">
        <v>11</v>
      </c>
      <c r="H2480" s="3" t="s">
        <v>11</v>
      </c>
      <c r="I2480" s="8"/>
      <c r="J2480" s="8"/>
      <c r="K2480" s="8"/>
      <c r="L2480" s="9"/>
      <c r="M2480" s="8"/>
      <c r="N2480" s="8"/>
      <c r="O2480" s="8"/>
      <c r="P2480" s="8"/>
      <c r="Q2480" s="8"/>
      <c r="R2480" s="8"/>
      <c r="S2480" s="8"/>
      <c r="T2480" s="8"/>
      <c r="U2480" s="8"/>
      <c r="V2480" s="8"/>
      <c r="W2480" s="8"/>
      <c r="X2480" s="8"/>
      <c r="Y2480" s="8"/>
      <c r="Z2480" s="8"/>
      <c r="AA2480" s="8"/>
      <c r="AB2480" s="8"/>
      <c r="AC2480" s="8"/>
      <c r="AD2480" s="8"/>
      <c r="AE2480" s="8"/>
      <c r="AF2480" s="8"/>
      <c r="AG2480" s="8"/>
      <c r="AH2480" s="8"/>
      <c r="AI2480" s="3" t="s">
        <v>118</v>
      </c>
      <c r="AJ2480" s="8"/>
      <c r="AK2480" s="8"/>
      <c r="AL2480" s="8"/>
      <c r="AM2480" s="8"/>
      <c r="AN2480" s="8"/>
      <c r="AO2480" s="8"/>
      <c r="AP2480" s="8"/>
      <c r="AQ2480" s="8"/>
      <c r="AR2480" s="8"/>
      <c r="AS2480" s="8"/>
    </row>
    <row r="2481" spans="1:45" x14ac:dyDescent="0.3">
      <c r="A2481" s="3" t="s">
        <v>511</v>
      </c>
      <c r="B2481" s="7">
        <v>41809</v>
      </c>
      <c r="C2481" s="5" t="s">
        <v>1307</v>
      </c>
      <c r="D2481" s="6">
        <v>7</v>
      </c>
      <c r="E2481" s="5" t="s">
        <v>1402</v>
      </c>
      <c r="F2481" s="3" t="s">
        <v>105</v>
      </c>
      <c r="G2481" s="3" t="s">
        <v>11</v>
      </c>
      <c r="H2481" s="3" t="s">
        <v>11</v>
      </c>
      <c r="I2481" s="8"/>
      <c r="J2481" s="8"/>
      <c r="K2481" s="8"/>
      <c r="L2481" s="9"/>
      <c r="M2481" s="8"/>
      <c r="N2481" s="8"/>
      <c r="O2481" s="8"/>
      <c r="P2481" s="8"/>
      <c r="Q2481" s="8"/>
      <c r="R2481" s="8"/>
      <c r="S2481" s="8"/>
      <c r="T2481" s="8"/>
      <c r="U2481" s="8"/>
      <c r="V2481" s="8"/>
      <c r="W2481" s="8"/>
      <c r="X2481" s="8"/>
      <c r="Y2481" s="8"/>
      <c r="Z2481" s="8"/>
      <c r="AA2481" s="8"/>
      <c r="AB2481" s="8"/>
      <c r="AC2481" s="8"/>
      <c r="AD2481" s="8"/>
      <c r="AE2481" s="8"/>
      <c r="AF2481" s="8"/>
      <c r="AG2481" s="8"/>
      <c r="AH2481" s="8"/>
      <c r="AI2481" s="3" t="s">
        <v>118</v>
      </c>
      <c r="AJ2481" s="8"/>
      <c r="AK2481" s="8"/>
      <c r="AL2481" s="8"/>
      <c r="AM2481" s="8"/>
      <c r="AN2481" s="8"/>
      <c r="AO2481" s="8"/>
      <c r="AP2481" s="8"/>
      <c r="AQ2481" s="8"/>
      <c r="AR2481" s="8"/>
      <c r="AS2481" s="8"/>
    </row>
    <row r="2482" spans="1:45" x14ac:dyDescent="0.3">
      <c r="A2482" s="3" t="s">
        <v>511</v>
      </c>
      <c r="B2482" s="7">
        <v>41809</v>
      </c>
      <c r="C2482" s="5" t="s">
        <v>1307</v>
      </c>
      <c r="D2482" s="6">
        <v>8</v>
      </c>
      <c r="E2482" s="5" t="s">
        <v>1403</v>
      </c>
      <c r="F2482" s="3" t="s">
        <v>106</v>
      </c>
      <c r="G2482" s="3" t="s">
        <v>11</v>
      </c>
      <c r="H2482" s="3" t="s">
        <v>11</v>
      </c>
      <c r="I2482" s="8"/>
      <c r="J2482" s="8"/>
      <c r="K2482" s="8"/>
      <c r="L2482" s="9"/>
      <c r="M2482" s="8"/>
      <c r="N2482" s="8"/>
      <c r="O2482" s="8"/>
      <c r="P2482" s="8"/>
      <c r="Q2482" s="8"/>
      <c r="R2482" s="8"/>
      <c r="S2482" s="8"/>
      <c r="T2482" s="8"/>
      <c r="U2482" s="8"/>
      <c r="V2482" s="8"/>
      <c r="W2482" s="8"/>
      <c r="X2482" s="8"/>
      <c r="Y2482" s="8"/>
      <c r="Z2482" s="8"/>
      <c r="AA2482" s="8"/>
      <c r="AB2482" s="8"/>
      <c r="AC2482" s="8"/>
      <c r="AD2482" s="8"/>
      <c r="AE2482" s="8"/>
      <c r="AF2482" s="8"/>
      <c r="AG2482" s="8"/>
      <c r="AH2482" s="8"/>
      <c r="AI2482" s="3" t="s">
        <v>118</v>
      </c>
      <c r="AJ2482" s="8"/>
      <c r="AK2482" s="8"/>
      <c r="AL2482" s="8"/>
      <c r="AM2482" s="8"/>
      <c r="AN2482" s="8"/>
      <c r="AO2482" s="8"/>
      <c r="AP2482" s="8"/>
      <c r="AQ2482" s="8"/>
      <c r="AR2482" s="8"/>
      <c r="AS2482" s="8"/>
    </row>
    <row r="2483" spans="1:45" x14ac:dyDescent="0.3">
      <c r="A2483" s="3" t="s">
        <v>511</v>
      </c>
      <c r="B2483" s="7">
        <v>41809</v>
      </c>
      <c r="C2483" s="5" t="s">
        <v>1307</v>
      </c>
      <c r="D2483" s="6">
        <v>8</v>
      </c>
      <c r="E2483" s="5" t="s">
        <v>1404</v>
      </c>
      <c r="F2483" s="3" t="s">
        <v>107</v>
      </c>
      <c r="G2483" s="3" t="s">
        <v>11</v>
      </c>
      <c r="H2483" s="3" t="s">
        <v>11</v>
      </c>
      <c r="I2483" s="8"/>
      <c r="J2483" s="8"/>
      <c r="K2483" s="8"/>
      <c r="L2483" s="9"/>
      <c r="M2483" s="8"/>
      <c r="N2483" s="8"/>
      <c r="O2483" s="8"/>
      <c r="P2483" s="8"/>
      <c r="Q2483" s="8"/>
      <c r="R2483" s="8"/>
      <c r="S2483" s="8"/>
      <c r="T2483" s="8"/>
      <c r="U2483" s="8"/>
      <c r="V2483" s="8"/>
      <c r="W2483" s="8"/>
      <c r="X2483" s="8"/>
      <c r="Y2483" s="8"/>
      <c r="Z2483" s="8"/>
      <c r="AA2483" s="8"/>
      <c r="AB2483" s="8"/>
      <c r="AC2483" s="8"/>
      <c r="AD2483" s="8"/>
      <c r="AE2483" s="8"/>
      <c r="AF2483" s="8"/>
      <c r="AG2483" s="8"/>
      <c r="AH2483" s="8"/>
      <c r="AI2483" s="3" t="s">
        <v>118</v>
      </c>
      <c r="AJ2483" s="8"/>
      <c r="AK2483" s="8"/>
      <c r="AL2483" s="8"/>
      <c r="AM2483" s="8"/>
      <c r="AN2483" s="8"/>
      <c r="AO2483" s="8"/>
      <c r="AP2483" s="8"/>
      <c r="AQ2483" s="8"/>
      <c r="AR2483" s="8"/>
      <c r="AS2483" s="8"/>
    </row>
    <row r="2484" spans="1:45" x14ac:dyDescent="0.3">
      <c r="A2484" s="3" t="s">
        <v>511</v>
      </c>
      <c r="B2484" s="7">
        <v>41809</v>
      </c>
      <c r="C2484" s="5" t="s">
        <v>1307</v>
      </c>
      <c r="D2484" s="6">
        <v>9</v>
      </c>
      <c r="E2484" s="5" t="s">
        <v>1405</v>
      </c>
      <c r="F2484" s="3" t="s">
        <v>108</v>
      </c>
      <c r="G2484" s="3" t="s">
        <v>11</v>
      </c>
      <c r="H2484" s="3" t="s">
        <v>11</v>
      </c>
      <c r="I2484" s="8"/>
      <c r="J2484" s="8"/>
      <c r="K2484" s="8"/>
      <c r="L2484" s="9"/>
      <c r="M2484" s="8"/>
      <c r="N2484" s="8"/>
      <c r="O2484" s="8"/>
      <c r="P2484" s="8"/>
      <c r="Q2484" s="8"/>
      <c r="R2484" s="8"/>
      <c r="S2484" s="8"/>
      <c r="T2484" s="8"/>
      <c r="U2484" s="8"/>
      <c r="V2484" s="8"/>
      <c r="W2484" s="8"/>
      <c r="X2484" s="8"/>
      <c r="Y2484" s="8"/>
      <c r="Z2484" s="8"/>
      <c r="AA2484" s="8"/>
      <c r="AB2484" s="8"/>
      <c r="AC2484" s="8"/>
      <c r="AD2484" s="8"/>
      <c r="AE2484" s="8"/>
      <c r="AF2484" s="8"/>
      <c r="AG2484" s="8"/>
      <c r="AH2484" s="8"/>
      <c r="AI2484" s="3" t="s">
        <v>118</v>
      </c>
      <c r="AJ2484" s="8"/>
      <c r="AK2484" s="8"/>
      <c r="AL2484" s="8"/>
      <c r="AM2484" s="8"/>
      <c r="AN2484" s="8"/>
      <c r="AO2484" s="8"/>
      <c r="AP2484" s="8"/>
      <c r="AQ2484" s="8"/>
      <c r="AR2484" s="8"/>
      <c r="AS2484" s="8"/>
    </row>
    <row r="2485" spans="1:45" x14ac:dyDescent="0.3">
      <c r="A2485" s="3" t="s">
        <v>511</v>
      </c>
      <c r="B2485" s="7">
        <v>41809</v>
      </c>
      <c r="C2485" s="5" t="s">
        <v>1307</v>
      </c>
      <c r="D2485" s="6">
        <v>9</v>
      </c>
      <c r="E2485" s="5" t="s">
        <v>1406</v>
      </c>
      <c r="F2485" s="3" t="s">
        <v>109</v>
      </c>
      <c r="G2485" s="3" t="s">
        <v>11</v>
      </c>
      <c r="H2485" s="3" t="s">
        <v>11</v>
      </c>
      <c r="I2485" s="8"/>
      <c r="J2485" s="8"/>
      <c r="K2485" s="8"/>
      <c r="L2485" s="9"/>
      <c r="M2485" s="8"/>
      <c r="N2485" s="8"/>
      <c r="O2485" s="8"/>
      <c r="P2485" s="8"/>
      <c r="Q2485" s="8"/>
      <c r="R2485" s="8"/>
      <c r="S2485" s="8"/>
      <c r="T2485" s="8"/>
      <c r="U2485" s="8"/>
      <c r="V2485" s="8"/>
      <c r="W2485" s="8"/>
      <c r="X2485" s="8"/>
      <c r="Y2485" s="8"/>
      <c r="Z2485" s="8"/>
      <c r="AA2485" s="8"/>
      <c r="AB2485" s="8"/>
      <c r="AC2485" s="8"/>
      <c r="AD2485" s="8"/>
      <c r="AE2485" s="8"/>
      <c r="AF2485" s="8"/>
      <c r="AG2485" s="8"/>
      <c r="AH2485" s="8"/>
      <c r="AI2485" s="3" t="s">
        <v>118</v>
      </c>
      <c r="AJ2485" s="8"/>
      <c r="AK2485" s="8"/>
      <c r="AL2485" s="8"/>
      <c r="AM2485" s="8"/>
      <c r="AN2485" s="8"/>
      <c r="AO2485" s="8"/>
      <c r="AP2485" s="8"/>
      <c r="AQ2485" s="8"/>
      <c r="AR2485" s="8"/>
      <c r="AS2485" s="8"/>
    </row>
    <row r="2486" spans="1:45" x14ac:dyDescent="0.3">
      <c r="A2486" s="3" t="s">
        <v>511</v>
      </c>
      <c r="B2486" s="7">
        <v>41809</v>
      </c>
      <c r="C2486" s="5" t="s">
        <v>1307</v>
      </c>
      <c r="D2486" s="6">
        <v>10</v>
      </c>
      <c r="E2486" s="5" t="s">
        <v>1311</v>
      </c>
      <c r="F2486" s="3" t="s">
        <v>110</v>
      </c>
      <c r="G2486" s="3" t="s">
        <v>11</v>
      </c>
      <c r="H2486" s="3" t="s">
        <v>11</v>
      </c>
      <c r="I2486" s="8"/>
      <c r="J2486" s="8"/>
      <c r="K2486" s="8"/>
      <c r="L2486" s="9"/>
      <c r="M2486" s="8"/>
      <c r="N2486" s="8"/>
      <c r="O2486" s="8"/>
      <c r="P2486" s="8"/>
      <c r="Q2486" s="8"/>
      <c r="R2486" s="8"/>
      <c r="S2486" s="8"/>
      <c r="T2486" s="8"/>
      <c r="U2486" s="8"/>
      <c r="V2486" s="8"/>
      <c r="W2486" s="8"/>
      <c r="X2486" s="8"/>
      <c r="Y2486" s="8"/>
      <c r="Z2486" s="8"/>
      <c r="AA2486" s="8"/>
      <c r="AB2486" s="8"/>
      <c r="AC2486" s="8"/>
      <c r="AD2486" s="8"/>
      <c r="AE2486" s="8"/>
      <c r="AF2486" s="8"/>
      <c r="AG2486" s="8"/>
      <c r="AH2486" s="8"/>
      <c r="AI2486" s="3" t="s">
        <v>118</v>
      </c>
      <c r="AJ2486" s="8"/>
      <c r="AK2486" s="8"/>
      <c r="AL2486" s="8"/>
      <c r="AM2486" s="8"/>
      <c r="AN2486" s="8"/>
      <c r="AO2486" s="8"/>
      <c r="AP2486" s="8"/>
      <c r="AQ2486" s="8"/>
      <c r="AR2486" s="8"/>
      <c r="AS2486" s="8"/>
    </row>
    <row r="2487" spans="1:45" x14ac:dyDescent="0.3">
      <c r="A2487" s="3" t="s">
        <v>511</v>
      </c>
      <c r="B2487" s="7">
        <v>41809</v>
      </c>
      <c r="C2487" s="5" t="s">
        <v>1307</v>
      </c>
      <c r="D2487" s="6">
        <v>10</v>
      </c>
      <c r="E2487" s="5" t="s">
        <v>1312</v>
      </c>
      <c r="F2487" s="3" t="s">
        <v>111</v>
      </c>
      <c r="G2487" s="3" t="s">
        <v>11</v>
      </c>
      <c r="H2487" s="3" t="s">
        <v>11</v>
      </c>
      <c r="I2487" s="8"/>
      <c r="J2487" s="8"/>
      <c r="K2487" s="8"/>
      <c r="L2487" s="9"/>
      <c r="M2487" s="8"/>
      <c r="N2487" s="8"/>
      <c r="O2487" s="8"/>
      <c r="P2487" s="8"/>
      <c r="Q2487" s="8"/>
      <c r="R2487" s="8"/>
      <c r="S2487" s="8"/>
      <c r="T2487" s="8"/>
      <c r="U2487" s="8"/>
      <c r="V2487" s="8"/>
      <c r="W2487" s="8"/>
      <c r="X2487" s="8"/>
      <c r="Y2487" s="8"/>
      <c r="Z2487" s="8"/>
      <c r="AA2487" s="8"/>
      <c r="AB2487" s="8"/>
      <c r="AC2487" s="8"/>
      <c r="AD2487" s="8"/>
      <c r="AE2487" s="8"/>
      <c r="AF2487" s="8"/>
      <c r="AG2487" s="8"/>
      <c r="AH2487" s="8"/>
      <c r="AI2487" s="3" t="s">
        <v>118</v>
      </c>
      <c r="AJ2487" s="8"/>
      <c r="AK2487" s="8"/>
      <c r="AL2487" s="8"/>
      <c r="AM2487" s="8"/>
      <c r="AN2487" s="8"/>
      <c r="AO2487" s="8"/>
      <c r="AP2487" s="8"/>
      <c r="AQ2487" s="8"/>
      <c r="AR2487" s="8"/>
      <c r="AS2487" s="8"/>
    </row>
    <row r="2488" spans="1:45" x14ac:dyDescent="0.3">
      <c r="A2488" s="3" t="s">
        <v>511</v>
      </c>
      <c r="B2488" s="7">
        <v>41809</v>
      </c>
      <c r="C2488" s="5" t="s">
        <v>1307</v>
      </c>
      <c r="D2488" s="6">
        <v>11</v>
      </c>
      <c r="E2488" s="5" t="s">
        <v>1313</v>
      </c>
      <c r="F2488" s="3" t="s">
        <v>112</v>
      </c>
      <c r="G2488" s="3" t="s">
        <v>11</v>
      </c>
      <c r="H2488" s="3" t="s">
        <v>11</v>
      </c>
      <c r="I2488" s="8"/>
      <c r="J2488" s="8"/>
      <c r="K2488" s="8"/>
      <c r="L2488" s="9"/>
      <c r="M2488" s="8"/>
      <c r="N2488" s="8"/>
      <c r="O2488" s="8"/>
      <c r="P2488" s="8"/>
      <c r="Q2488" s="8"/>
      <c r="R2488" s="8"/>
      <c r="S2488" s="8"/>
      <c r="T2488" s="8"/>
      <c r="U2488" s="8"/>
      <c r="V2488" s="8"/>
      <c r="W2488" s="8"/>
      <c r="X2488" s="8"/>
      <c r="Y2488" s="8"/>
      <c r="Z2488" s="8"/>
      <c r="AA2488" s="8"/>
      <c r="AB2488" s="8"/>
      <c r="AC2488" s="8"/>
      <c r="AD2488" s="8"/>
      <c r="AE2488" s="8"/>
      <c r="AF2488" s="8"/>
      <c r="AG2488" s="8"/>
      <c r="AH2488" s="8"/>
      <c r="AI2488" s="3" t="s">
        <v>118</v>
      </c>
      <c r="AJ2488" s="8"/>
      <c r="AK2488" s="8"/>
      <c r="AL2488" s="8"/>
      <c r="AM2488" s="8"/>
      <c r="AN2488" s="8"/>
      <c r="AO2488" s="8"/>
      <c r="AP2488" s="8"/>
      <c r="AQ2488" s="8"/>
      <c r="AR2488" s="8"/>
      <c r="AS2488" s="8"/>
    </row>
    <row r="2489" spans="1:45" x14ac:dyDescent="0.3">
      <c r="A2489" s="3" t="s">
        <v>511</v>
      </c>
      <c r="B2489" s="7">
        <v>41809</v>
      </c>
      <c r="C2489" s="5" t="s">
        <v>1307</v>
      </c>
      <c r="D2489" s="6">
        <v>11</v>
      </c>
      <c r="E2489" s="5" t="s">
        <v>1314</v>
      </c>
      <c r="F2489" s="3" t="s">
        <v>113</v>
      </c>
      <c r="G2489" s="3" t="s">
        <v>13</v>
      </c>
      <c r="H2489" s="3" t="s">
        <v>11</v>
      </c>
      <c r="I2489" s="8"/>
      <c r="J2489" s="8"/>
      <c r="K2489" s="8"/>
      <c r="L2489" s="9"/>
      <c r="M2489" s="8"/>
      <c r="N2489" s="8"/>
      <c r="O2489" s="8"/>
      <c r="P2489" s="8"/>
      <c r="Q2489" s="8"/>
      <c r="R2489" s="8"/>
      <c r="S2489" s="8"/>
      <c r="T2489" s="8"/>
      <c r="U2489" s="8"/>
      <c r="V2489" s="8"/>
      <c r="W2489" s="8"/>
      <c r="X2489" s="8"/>
      <c r="Y2489" s="8"/>
      <c r="Z2489" s="8"/>
      <c r="AA2489" s="8"/>
      <c r="AB2489" s="8"/>
      <c r="AC2489" s="8"/>
      <c r="AD2489" s="8"/>
      <c r="AE2489" s="8"/>
      <c r="AF2489" s="8"/>
      <c r="AG2489" s="8"/>
      <c r="AH2489" s="8"/>
      <c r="AI2489" s="3" t="s">
        <v>118</v>
      </c>
      <c r="AJ2489" s="8"/>
      <c r="AK2489" s="8"/>
      <c r="AL2489" s="8"/>
      <c r="AM2489" s="8"/>
      <c r="AN2489" s="8"/>
      <c r="AO2489" s="8"/>
      <c r="AP2489" s="8"/>
      <c r="AQ2489" s="8"/>
      <c r="AR2489" s="8"/>
      <c r="AS2489" s="8"/>
    </row>
    <row r="2490" spans="1:45" x14ac:dyDescent="0.3">
      <c r="A2490" s="3" t="s">
        <v>511</v>
      </c>
      <c r="B2490" s="7">
        <v>41809</v>
      </c>
      <c r="C2490" s="5" t="s">
        <v>1307</v>
      </c>
      <c r="D2490" s="6">
        <v>12</v>
      </c>
      <c r="E2490" s="5" t="s">
        <v>1315</v>
      </c>
      <c r="F2490" s="3" t="s">
        <v>114</v>
      </c>
      <c r="G2490" s="3" t="s">
        <v>13</v>
      </c>
      <c r="H2490" s="3" t="s">
        <v>14</v>
      </c>
      <c r="I2490" s="8"/>
      <c r="J2490" s="3" t="s">
        <v>16</v>
      </c>
      <c r="K2490" s="3" t="s">
        <v>15</v>
      </c>
      <c r="L2490" s="3" t="s">
        <v>1177</v>
      </c>
      <c r="M2490" s="8"/>
      <c r="N2490" s="8"/>
      <c r="O2490" s="8"/>
      <c r="P2490" s="8"/>
      <c r="Q2490" s="8"/>
      <c r="R2490" s="8"/>
      <c r="S2490" s="8"/>
      <c r="T2490" s="8"/>
      <c r="U2490" s="8"/>
      <c r="V2490" s="8"/>
      <c r="W2490" s="8"/>
      <c r="X2490" s="8"/>
      <c r="Y2490" s="8"/>
      <c r="Z2490" s="8"/>
      <c r="AA2490" s="8"/>
      <c r="AB2490" s="8"/>
      <c r="AC2490" s="8"/>
      <c r="AD2490" s="8"/>
      <c r="AE2490" s="8"/>
      <c r="AF2490" s="8"/>
      <c r="AG2490" s="8"/>
      <c r="AH2490" s="3" t="s">
        <v>61</v>
      </c>
      <c r="AI2490" s="3" t="s">
        <v>118</v>
      </c>
      <c r="AJ2490" s="8"/>
      <c r="AK2490" s="8"/>
      <c r="AL2490" s="8"/>
      <c r="AM2490" s="8"/>
      <c r="AN2490" s="8"/>
      <c r="AO2490" s="8"/>
      <c r="AP2490" s="8"/>
      <c r="AQ2490" s="8"/>
      <c r="AR2490" s="8"/>
      <c r="AS2490" s="8"/>
    </row>
    <row r="2491" spans="1:45" x14ac:dyDescent="0.3">
      <c r="A2491" s="3" t="s">
        <v>511</v>
      </c>
      <c r="B2491" s="7">
        <v>41809</v>
      </c>
      <c r="C2491" s="5" t="s">
        <v>1307</v>
      </c>
      <c r="D2491" s="6">
        <v>12</v>
      </c>
      <c r="E2491" s="5" t="s">
        <v>1316</v>
      </c>
      <c r="F2491" s="3" t="s">
        <v>115</v>
      </c>
      <c r="G2491" s="3" t="s">
        <v>11</v>
      </c>
      <c r="H2491" s="3" t="s">
        <v>11</v>
      </c>
      <c r="I2491" s="8"/>
      <c r="J2491" s="8"/>
      <c r="K2491" s="8"/>
      <c r="L2491" s="9"/>
      <c r="M2491" s="8"/>
      <c r="N2491" s="8"/>
      <c r="O2491" s="8"/>
      <c r="P2491" s="8"/>
      <c r="Q2491" s="8"/>
      <c r="R2491" s="8"/>
      <c r="S2491" s="8"/>
      <c r="T2491" s="8"/>
      <c r="U2491" s="8"/>
      <c r="V2491" s="8"/>
      <c r="W2491" s="8"/>
      <c r="X2491" s="8"/>
      <c r="Y2491" s="8"/>
      <c r="Z2491" s="8"/>
      <c r="AA2491" s="8"/>
      <c r="AB2491" s="8"/>
      <c r="AC2491" s="8"/>
      <c r="AD2491" s="8"/>
      <c r="AE2491" s="8"/>
      <c r="AF2491" s="8"/>
      <c r="AG2491" s="8"/>
      <c r="AH2491" s="8"/>
      <c r="AI2491" s="3" t="s">
        <v>118</v>
      </c>
      <c r="AJ2491" s="8"/>
      <c r="AK2491" s="8"/>
      <c r="AL2491" s="8"/>
      <c r="AM2491" s="8"/>
      <c r="AN2491" s="8"/>
      <c r="AO2491" s="8"/>
      <c r="AP2491" s="8"/>
      <c r="AQ2491" s="8"/>
      <c r="AR2491" s="8"/>
      <c r="AS2491" s="8"/>
    </row>
    <row r="2492" spans="1:45" x14ac:dyDescent="0.3">
      <c r="A2492" s="3" t="s">
        <v>511</v>
      </c>
      <c r="B2492" s="7">
        <v>41809</v>
      </c>
      <c r="C2492" s="5" t="s">
        <v>1307</v>
      </c>
      <c r="D2492" s="6">
        <v>13</v>
      </c>
      <c r="E2492" s="5" t="s">
        <v>1317</v>
      </c>
      <c r="F2492" s="3" t="s">
        <v>116</v>
      </c>
      <c r="G2492" s="3" t="s">
        <v>11</v>
      </c>
      <c r="H2492" s="3" t="s">
        <v>11</v>
      </c>
      <c r="I2492" s="8"/>
      <c r="J2492" s="8"/>
      <c r="K2492" s="8"/>
      <c r="L2492" s="9"/>
      <c r="M2492" s="8"/>
      <c r="N2492" s="8"/>
      <c r="O2492" s="8"/>
      <c r="P2492" s="8"/>
      <c r="Q2492" s="8"/>
      <c r="R2492" s="8"/>
      <c r="S2492" s="8"/>
      <c r="T2492" s="8"/>
      <c r="U2492" s="8"/>
      <c r="V2492" s="8"/>
      <c r="W2492" s="8"/>
      <c r="X2492" s="8"/>
      <c r="Y2492" s="8"/>
      <c r="Z2492" s="8"/>
      <c r="AA2492" s="8"/>
      <c r="AB2492" s="8"/>
      <c r="AC2492" s="8"/>
      <c r="AD2492" s="8"/>
      <c r="AE2492" s="8"/>
      <c r="AF2492" s="8"/>
      <c r="AG2492" s="8"/>
      <c r="AH2492" s="8"/>
      <c r="AI2492" s="3" t="s">
        <v>92</v>
      </c>
      <c r="AJ2492" s="8"/>
      <c r="AK2492" s="8"/>
      <c r="AL2492" s="8"/>
      <c r="AM2492" s="8"/>
      <c r="AN2492" s="8"/>
      <c r="AO2492" s="8"/>
      <c r="AP2492" s="8"/>
      <c r="AQ2492" s="8"/>
      <c r="AR2492" s="8"/>
      <c r="AS2492" s="8"/>
    </row>
    <row r="2493" spans="1:45" x14ac:dyDescent="0.3">
      <c r="A2493" s="3" t="s">
        <v>511</v>
      </c>
      <c r="B2493" s="7">
        <v>41809</v>
      </c>
      <c r="C2493" s="5" t="s">
        <v>1307</v>
      </c>
      <c r="D2493" s="6">
        <v>13</v>
      </c>
      <c r="E2493" s="5" t="s">
        <v>1318</v>
      </c>
      <c r="F2493" s="3" t="s">
        <v>120</v>
      </c>
      <c r="G2493" s="3" t="s">
        <v>11</v>
      </c>
      <c r="H2493" s="3" t="s">
        <v>11</v>
      </c>
      <c r="I2493" s="8"/>
      <c r="J2493" s="8"/>
      <c r="K2493" s="8"/>
      <c r="L2493" s="9"/>
      <c r="M2493" s="8"/>
      <c r="N2493" s="8"/>
      <c r="O2493" s="8"/>
      <c r="P2493" s="8"/>
      <c r="Q2493" s="8"/>
      <c r="R2493" s="8"/>
      <c r="S2493" s="8"/>
      <c r="T2493" s="8"/>
      <c r="U2493" s="8"/>
      <c r="V2493" s="8"/>
      <c r="W2493" s="8"/>
      <c r="X2493" s="8"/>
      <c r="Y2493" s="8"/>
      <c r="Z2493" s="8"/>
      <c r="AA2493" s="8"/>
      <c r="AB2493" s="8"/>
      <c r="AC2493" s="8"/>
      <c r="AD2493" s="8"/>
      <c r="AE2493" s="8"/>
      <c r="AF2493" s="8"/>
      <c r="AG2493" s="8"/>
      <c r="AH2493" s="8"/>
      <c r="AI2493" s="3" t="s">
        <v>92</v>
      </c>
      <c r="AJ2493" s="8"/>
      <c r="AK2493" s="8"/>
      <c r="AL2493" s="8"/>
      <c r="AM2493" s="8"/>
      <c r="AN2493" s="8"/>
      <c r="AO2493" s="8"/>
      <c r="AP2493" s="8"/>
      <c r="AQ2493" s="8"/>
      <c r="AR2493" s="8"/>
      <c r="AS2493" s="8"/>
    </row>
    <row r="2494" spans="1:45" x14ac:dyDescent="0.3">
      <c r="A2494" s="3" t="s">
        <v>511</v>
      </c>
      <c r="B2494" s="7">
        <v>41809</v>
      </c>
      <c r="C2494" s="5" t="s">
        <v>1307</v>
      </c>
      <c r="D2494" s="6">
        <v>14</v>
      </c>
      <c r="E2494" s="5" t="s">
        <v>1319</v>
      </c>
      <c r="F2494" s="3" t="s">
        <v>121</v>
      </c>
      <c r="G2494" s="3" t="s">
        <v>11</v>
      </c>
      <c r="H2494" s="3" t="s">
        <v>11</v>
      </c>
      <c r="I2494" s="8"/>
      <c r="J2494" s="8"/>
      <c r="K2494" s="8"/>
      <c r="L2494" s="9"/>
      <c r="M2494" s="8"/>
      <c r="N2494" s="8"/>
      <c r="O2494" s="8"/>
      <c r="P2494" s="8"/>
      <c r="Q2494" s="8"/>
      <c r="R2494" s="8"/>
      <c r="S2494" s="8"/>
      <c r="T2494" s="8"/>
      <c r="U2494" s="8"/>
      <c r="V2494" s="8"/>
      <c r="W2494" s="8"/>
      <c r="X2494" s="8"/>
      <c r="Y2494" s="8"/>
      <c r="Z2494" s="8"/>
      <c r="AA2494" s="8"/>
      <c r="AB2494" s="8"/>
      <c r="AC2494" s="8"/>
      <c r="AD2494" s="8"/>
      <c r="AE2494" s="8"/>
      <c r="AF2494" s="8"/>
      <c r="AG2494" s="8"/>
      <c r="AH2494" s="8"/>
      <c r="AI2494" s="3" t="s">
        <v>92</v>
      </c>
      <c r="AJ2494" s="8"/>
      <c r="AK2494" s="8"/>
      <c r="AL2494" s="8"/>
      <c r="AM2494" s="8"/>
      <c r="AN2494" s="8"/>
      <c r="AO2494" s="8"/>
      <c r="AP2494" s="8"/>
      <c r="AQ2494" s="8"/>
      <c r="AR2494" s="8"/>
      <c r="AS2494" s="8"/>
    </row>
    <row r="2495" spans="1:45" x14ac:dyDescent="0.3">
      <c r="A2495" s="3" t="s">
        <v>511</v>
      </c>
      <c r="B2495" s="7">
        <v>41809</v>
      </c>
      <c r="C2495" s="5" t="s">
        <v>1307</v>
      </c>
      <c r="D2495" s="6">
        <v>14</v>
      </c>
      <c r="E2495" s="5" t="s">
        <v>1320</v>
      </c>
      <c r="F2495" s="3" t="s">
        <v>122</v>
      </c>
      <c r="G2495" s="3" t="s">
        <v>11</v>
      </c>
      <c r="H2495" s="3" t="s">
        <v>11</v>
      </c>
      <c r="I2495" s="8"/>
      <c r="J2495" s="8"/>
      <c r="K2495" s="8"/>
      <c r="L2495" s="9"/>
      <c r="M2495" s="8"/>
      <c r="N2495" s="8"/>
      <c r="O2495" s="8"/>
      <c r="P2495" s="8"/>
      <c r="Q2495" s="8"/>
      <c r="R2495" s="8"/>
      <c r="S2495" s="8"/>
      <c r="T2495" s="8"/>
      <c r="U2495" s="8"/>
      <c r="V2495" s="8"/>
      <c r="W2495" s="8"/>
      <c r="X2495" s="8"/>
      <c r="Y2495" s="8"/>
      <c r="Z2495" s="8"/>
      <c r="AA2495" s="8"/>
      <c r="AB2495" s="8"/>
      <c r="AC2495" s="8"/>
      <c r="AD2495" s="8"/>
      <c r="AE2495" s="8"/>
      <c r="AF2495" s="8"/>
      <c r="AG2495" s="8"/>
      <c r="AH2495" s="8"/>
      <c r="AI2495" s="3" t="s">
        <v>92</v>
      </c>
      <c r="AJ2495" s="8"/>
      <c r="AK2495" s="8"/>
      <c r="AL2495" s="8"/>
      <c r="AM2495" s="8"/>
      <c r="AN2495" s="8"/>
      <c r="AO2495" s="8"/>
      <c r="AP2495" s="8"/>
      <c r="AQ2495" s="8"/>
      <c r="AR2495" s="8"/>
      <c r="AS2495" s="8"/>
    </row>
    <row r="2496" spans="1:45" x14ac:dyDescent="0.3">
      <c r="A2496" s="3" t="s">
        <v>511</v>
      </c>
      <c r="B2496" s="7">
        <v>41809</v>
      </c>
      <c r="C2496" s="5" t="s">
        <v>1307</v>
      </c>
      <c r="D2496" s="6">
        <v>15</v>
      </c>
      <c r="E2496" s="5" t="s">
        <v>1321</v>
      </c>
      <c r="F2496" s="3" t="s">
        <v>123</v>
      </c>
      <c r="G2496" s="3" t="s">
        <v>11</v>
      </c>
      <c r="H2496" s="3" t="s">
        <v>11</v>
      </c>
      <c r="I2496" s="8"/>
      <c r="J2496" s="8"/>
      <c r="K2496" s="8"/>
      <c r="L2496" s="9"/>
      <c r="M2496" s="8"/>
      <c r="N2496" s="8"/>
      <c r="O2496" s="8"/>
      <c r="P2496" s="8"/>
      <c r="Q2496" s="8"/>
      <c r="R2496" s="8"/>
      <c r="S2496" s="8"/>
      <c r="T2496" s="8"/>
      <c r="U2496" s="8"/>
      <c r="V2496" s="8"/>
      <c r="W2496" s="8"/>
      <c r="X2496" s="8"/>
      <c r="Y2496" s="8"/>
      <c r="Z2496" s="8"/>
      <c r="AA2496" s="8"/>
      <c r="AB2496" s="8"/>
      <c r="AC2496" s="8"/>
      <c r="AD2496" s="8"/>
      <c r="AE2496" s="8"/>
      <c r="AF2496" s="8"/>
      <c r="AG2496" s="8"/>
      <c r="AH2496" s="8"/>
      <c r="AI2496" s="3" t="s">
        <v>92</v>
      </c>
      <c r="AJ2496" s="8"/>
      <c r="AK2496" s="8"/>
      <c r="AL2496" s="8"/>
      <c r="AM2496" s="8"/>
      <c r="AN2496" s="8"/>
      <c r="AO2496" s="8"/>
      <c r="AP2496" s="8"/>
      <c r="AQ2496" s="8"/>
      <c r="AR2496" s="8"/>
      <c r="AS2496" s="8"/>
    </row>
    <row r="2497" spans="1:45" x14ac:dyDescent="0.3">
      <c r="A2497" s="3" t="s">
        <v>511</v>
      </c>
      <c r="B2497" s="7">
        <v>41809</v>
      </c>
      <c r="C2497" s="5" t="s">
        <v>1307</v>
      </c>
      <c r="D2497" s="6">
        <v>15</v>
      </c>
      <c r="E2497" s="5" t="s">
        <v>1322</v>
      </c>
      <c r="F2497" s="3" t="s">
        <v>124</v>
      </c>
      <c r="G2497" s="3" t="s">
        <v>11</v>
      </c>
      <c r="H2497" s="3" t="s">
        <v>11</v>
      </c>
      <c r="I2497" s="8"/>
      <c r="J2497" s="8"/>
      <c r="K2497" s="8"/>
      <c r="L2497" s="9"/>
      <c r="M2497" s="8"/>
      <c r="N2497" s="8"/>
      <c r="O2497" s="8"/>
      <c r="P2497" s="8"/>
      <c r="Q2497" s="8"/>
      <c r="R2497" s="8"/>
      <c r="S2497" s="8"/>
      <c r="T2497" s="8"/>
      <c r="U2497" s="8"/>
      <c r="V2497" s="8"/>
      <c r="W2497" s="8"/>
      <c r="X2497" s="8"/>
      <c r="Y2497" s="8"/>
      <c r="Z2497" s="8"/>
      <c r="AA2497" s="8"/>
      <c r="AB2497" s="8"/>
      <c r="AC2497" s="8"/>
      <c r="AD2497" s="8"/>
      <c r="AE2497" s="8"/>
      <c r="AF2497" s="8"/>
      <c r="AG2497" s="8"/>
      <c r="AH2497" s="8"/>
      <c r="AI2497" s="3" t="s">
        <v>92</v>
      </c>
      <c r="AJ2497" s="8"/>
      <c r="AK2497" s="8"/>
      <c r="AL2497" s="8"/>
      <c r="AM2497" s="8"/>
      <c r="AN2497" s="8"/>
      <c r="AO2497" s="8"/>
      <c r="AP2497" s="8"/>
      <c r="AQ2497" s="8"/>
      <c r="AR2497" s="8"/>
      <c r="AS2497" s="8"/>
    </row>
    <row r="2498" spans="1:45" x14ac:dyDescent="0.3">
      <c r="A2498" s="3" t="s">
        <v>511</v>
      </c>
      <c r="B2498" s="7">
        <v>41809</v>
      </c>
      <c r="C2498" s="5" t="s">
        <v>1307</v>
      </c>
      <c r="D2498" s="6">
        <v>16</v>
      </c>
      <c r="E2498" s="5" t="s">
        <v>1323</v>
      </c>
      <c r="F2498" s="3" t="s">
        <v>125</v>
      </c>
      <c r="G2498" s="3" t="s">
        <v>11</v>
      </c>
      <c r="H2498" s="3" t="s">
        <v>11</v>
      </c>
      <c r="I2498" s="3" t="s">
        <v>12</v>
      </c>
      <c r="J2498" s="8"/>
      <c r="K2498" s="8"/>
      <c r="L2498" s="9"/>
      <c r="M2498" s="8"/>
      <c r="N2498" s="8"/>
      <c r="O2498" s="8"/>
      <c r="P2498" s="8"/>
      <c r="Q2498" s="8"/>
      <c r="R2498" s="8"/>
      <c r="S2498" s="8"/>
      <c r="T2498" s="8"/>
      <c r="U2498" s="8"/>
      <c r="V2498" s="8"/>
      <c r="W2498" s="8"/>
      <c r="X2498" s="8"/>
      <c r="Y2498" s="8"/>
      <c r="Z2498" s="8"/>
      <c r="AA2498" s="8"/>
      <c r="AB2498" s="8"/>
      <c r="AC2498" s="8"/>
      <c r="AD2498" s="8"/>
      <c r="AE2498" s="8"/>
      <c r="AF2498" s="8"/>
      <c r="AG2498" s="8"/>
      <c r="AH2498" s="8"/>
      <c r="AI2498" s="3" t="s">
        <v>92</v>
      </c>
      <c r="AJ2498" s="8"/>
      <c r="AK2498" s="8"/>
      <c r="AL2498" s="8"/>
      <c r="AM2498" s="8"/>
      <c r="AN2498" s="8"/>
      <c r="AO2498" s="8"/>
      <c r="AP2498" s="8"/>
      <c r="AQ2498" s="8"/>
      <c r="AR2498" s="8"/>
      <c r="AS2498" s="8"/>
    </row>
    <row r="2499" spans="1:45" x14ac:dyDescent="0.3">
      <c r="A2499" s="3" t="s">
        <v>511</v>
      </c>
      <c r="B2499" s="7">
        <v>41809</v>
      </c>
      <c r="C2499" s="5" t="s">
        <v>1307</v>
      </c>
      <c r="D2499" s="6">
        <v>16</v>
      </c>
      <c r="E2499" s="5" t="s">
        <v>1324</v>
      </c>
      <c r="F2499" s="3" t="s">
        <v>126</v>
      </c>
      <c r="G2499" s="3" t="s">
        <v>11</v>
      </c>
      <c r="H2499" s="3" t="s">
        <v>15</v>
      </c>
      <c r="I2499" s="8"/>
      <c r="J2499" s="8"/>
      <c r="K2499" s="8"/>
      <c r="L2499" s="9"/>
      <c r="M2499" s="8"/>
      <c r="N2499" s="8"/>
      <c r="O2499" s="8"/>
      <c r="P2499" s="8"/>
      <c r="Q2499" s="8"/>
      <c r="R2499" s="8"/>
      <c r="S2499" s="8"/>
      <c r="T2499" s="8"/>
      <c r="U2499" s="8"/>
      <c r="V2499" s="8"/>
      <c r="W2499" s="8"/>
      <c r="X2499" s="8"/>
      <c r="Y2499" s="8"/>
      <c r="Z2499" s="8"/>
      <c r="AA2499" s="8"/>
      <c r="AB2499" s="8"/>
      <c r="AC2499" s="8"/>
      <c r="AD2499" s="8"/>
      <c r="AE2499" s="8"/>
      <c r="AF2499" s="8"/>
      <c r="AG2499" s="8"/>
      <c r="AH2499" s="8"/>
      <c r="AI2499" s="3" t="s">
        <v>92</v>
      </c>
      <c r="AJ2499" s="8"/>
      <c r="AK2499" s="8"/>
      <c r="AL2499" s="8"/>
      <c r="AM2499" s="8"/>
      <c r="AN2499" s="8"/>
      <c r="AO2499" s="8"/>
      <c r="AP2499" s="8"/>
      <c r="AQ2499" s="8"/>
      <c r="AR2499" s="8"/>
      <c r="AS2499" s="8"/>
    </row>
    <row r="2500" spans="1:45" x14ac:dyDescent="0.3">
      <c r="A2500" s="3" t="s">
        <v>511</v>
      </c>
      <c r="B2500" s="7">
        <v>41809</v>
      </c>
      <c r="C2500" s="5" t="s">
        <v>1307</v>
      </c>
      <c r="D2500" s="6">
        <v>17</v>
      </c>
      <c r="E2500" s="5" t="s">
        <v>1325</v>
      </c>
      <c r="F2500" s="3" t="s">
        <v>127</v>
      </c>
      <c r="G2500" s="3" t="s">
        <v>11</v>
      </c>
      <c r="H2500" s="3" t="s">
        <v>11</v>
      </c>
      <c r="I2500" s="8"/>
      <c r="J2500" s="8"/>
      <c r="K2500" s="8"/>
      <c r="L2500" s="9"/>
      <c r="M2500" s="8"/>
      <c r="N2500" s="8"/>
      <c r="O2500" s="8"/>
      <c r="P2500" s="8"/>
      <c r="Q2500" s="8"/>
      <c r="R2500" s="8"/>
      <c r="S2500" s="8"/>
      <c r="T2500" s="8"/>
      <c r="U2500" s="8"/>
      <c r="V2500" s="8"/>
      <c r="W2500" s="8"/>
      <c r="X2500" s="8"/>
      <c r="Y2500" s="8"/>
      <c r="Z2500" s="8"/>
      <c r="AA2500" s="8"/>
      <c r="AB2500" s="8"/>
      <c r="AC2500" s="8"/>
      <c r="AD2500" s="8"/>
      <c r="AE2500" s="8"/>
      <c r="AF2500" s="8"/>
      <c r="AG2500" s="8"/>
      <c r="AH2500" s="8"/>
      <c r="AI2500" s="3" t="s">
        <v>92</v>
      </c>
      <c r="AJ2500" s="8"/>
      <c r="AK2500" s="8"/>
      <c r="AL2500" s="8"/>
      <c r="AM2500" s="8"/>
      <c r="AN2500" s="8"/>
      <c r="AO2500" s="8"/>
      <c r="AP2500" s="8"/>
      <c r="AQ2500" s="8"/>
      <c r="AR2500" s="8"/>
      <c r="AS2500" s="8"/>
    </row>
    <row r="2501" spans="1:45" x14ac:dyDescent="0.3">
      <c r="A2501" s="3" t="s">
        <v>511</v>
      </c>
      <c r="B2501" s="7">
        <v>41809</v>
      </c>
      <c r="C2501" s="5" t="s">
        <v>1307</v>
      </c>
      <c r="D2501" s="6">
        <v>17</v>
      </c>
      <c r="E2501" s="5" t="s">
        <v>1326</v>
      </c>
      <c r="F2501" s="3" t="s">
        <v>128</v>
      </c>
      <c r="G2501" s="3" t="s">
        <v>11</v>
      </c>
      <c r="H2501" s="3" t="s">
        <v>11</v>
      </c>
      <c r="I2501" s="8"/>
      <c r="J2501" s="8"/>
      <c r="K2501" s="8"/>
      <c r="L2501" s="9"/>
      <c r="M2501" s="8"/>
      <c r="N2501" s="8"/>
      <c r="O2501" s="8"/>
      <c r="P2501" s="8"/>
      <c r="Q2501" s="8"/>
      <c r="R2501" s="8"/>
      <c r="S2501" s="8"/>
      <c r="T2501" s="8"/>
      <c r="U2501" s="8"/>
      <c r="V2501" s="8"/>
      <c r="W2501" s="8"/>
      <c r="X2501" s="8"/>
      <c r="Y2501" s="8"/>
      <c r="Z2501" s="8"/>
      <c r="AA2501" s="8"/>
      <c r="AB2501" s="8"/>
      <c r="AC2501" s="8"/>
      <c r="AD2501" s="8"/>
      <c r="AE2501" s="8"/>
      <c r="AF2501" s="8"/>
      <c r="AG2501" s="8"/>
      <c r="AH2501" s="8"/>
      <c r="AI2501" s="3" t="s">
        <v>92</v>
      </c>
      <c r="AJ2501" s="8"/>
      <c r="AK2501" s="8"/>
      <c r="AL2501" s="8"/>
      <c r="AM2501" s="8"/>
      <c r="AN2501" s="8"/>
      <c r="AO2501" s="8"/>
      <c r="AP2501" s="8"/>
      <c r="AQ2501" s="8"/>
      <c r="AR2501" s="8"/>
      <c r="AS2501" s="8"/>
    </row>
    <row r="2502" spans="1:45" x14ac:dyDescent="0.3">
      <c r="A2502" s="3" t="s">
        <v>511</v>
      </c>
      <c r="B2502" s="7">
        <v>41809</v>
      </c>
      <c r="C2502" s="5" t="s">
        <v>1307</v>
      </c>
      <c r="D2502" s="6">
        <v>18</v>
      </c>
      <c r="E2502" s="5" t="s">
        <v>1327</v>
      </c>
      <c r="F2502" s="3" t="s">
        <v>129</v>
      </c>
      <c r="G2502" s="3" t="s">
        <v>11</v>
      </c>
      <c r="H2502" s="3" t="s">
        <v>11</v>
      </c>
      <c r="I2502" s="8"/>
      <c r="J2502" s="8"/>
      <c r="K2502" s="8"/>
      <c r="L2502" s="9"/>
      <c r="M2502" s="8"/>
      <c r="N2502" s="8"/>
      <c r="O2502" s="8"/>
      <c r="P2502" s="8"/>
      <c r="Q2502" s="8"/>
      <c r="R2502" s="8"/>
      <c r="S2502" s="8"/>
      <c r="T2502" s="8"/>
      <c r="U2502" s="8"/>
      <c r="V2502" s="8"/>
      <c r="W2502" s="8"/>
      <c r="X2502" s="8"/>
      <c r="Y2502" s="8"/>
      <c r="Z2502" s="8"/>
      <c r="AA2502" s="8"/>
      <c r="AB2502" s="8"/>
      <c r="AC2502" s="8"/>
      <c r="AD2502" s="8"/>
      <c r="AE2502" s="8"/>
      <c r="AF2502" s="8"/>
      <c r="AG2502" s="8"/>
      <c r="AH2502" s="8"/>
      <c r="AI2502" s="3" t="s">
        <v>92</v>
      </c>
      <c r="AJ2502" s="8"/>
      <c r="AK2502" s="8"/>
      <c r="AL2502" s="8"/>
      <c r="AM2502" s="8"/>
      <c r="AN2502" s="8"/>
      <c r="AO2502" s="8"/>
      <c r="AP2502" s="8"/>
      <c r="AQ2502" s="8"/>
      <c r="AR2502" s="8"/>
      <c r="AS2502" s="8"/>
    </row>
    <row r="2503" spans="1:45" x14ac:dyDescent="0.3">
      <c r="A2503" s="3" t="s">
        <v>511</v>
      </c>
      <c r="B2503" s="7">
        <v>41809</v>
      </c>
      <c r="C2503" s="5" t="s">
        <v>1307</v>
      </c>
      <c r="D2503" s="6">
        <v>18</v>
      </c>
      <c r="E2503" s="5" t="s">
        <v>1328</v>
      </c>
      <c r="F2503" s="3" t="s">
        <v>130</v>
      </c>
      <c r="G2503" s="3" t="s">
        <v>11</v>
      </c>
      <c r="H2503" s="3" t="s">
        <v>11</v>
      </c>
      <c r="I2503" s="8"/>
      <c r="J2503" s="8"/>
      <c r="K2503" s="8"/>
      <c r="L2503" s="9"/>
      <c r="M2503" s="8"/>
      <c r="N2503" s="8"/>
      <c r="O2503" s="8"/>
      <c r="P2503" s="8"/>
      <c r="Q2503" s="8"/>
      <c r="R2503" s="8"/>
      <c r="S2503" s="8"/>
      <c r="T2503" s="8"/>
      <c r="U2503" s="8"/>
      <c r="V2503" s="8"/>
      <c r="W2503" s="8"/>
      <c r="X2503" s="8"/>
      <c r="Y2503" s="8"/>
      <c r="Z2503" s="8"/>
      <c r="AA2503" s="8"/>
      <c r="AB2503" s="8"/>
      <c r="AC2503" s="8"/>
      <c r="AD2503" s="8"/>
      <c r="AE2503" s="8"/>
      <c r="AF2503" s="8"/>
      <c r="AG2503" s="8"/>
      <c r="AH2503" s="8"/>
      <c r="AI2503" s="3" t="s">
        <v>92</v>
      </c>
      <c r="AJ2503" s="8"/>
      <c r="AK2503" s="8"/>
      <c r="AL2503" s="8"/>
      <c r="AM2503" s="8"/>
      <c r="AN2503" s="8"/>
      <c r="AO2503" s="8"/>
      <c r="AP2503" s="8"/>
      <c r="AQ2503" s="8"/>
      <c r="AR2503" s="8"/>
      <c r="AS2503" s="8"/>
    </row>
    <row r="2504" spans="1:45" x14ac:dyDescent="0.3">
      <c r="A2504" s="3" t="s">
        <v>511</v>
      </c>
      <c r="B2504" s="7">
        <v>41809</v>
      </c>
      <c r="C2504" s="5" t="s">
        <v>1307</v>
      </c>
      <c r="D2504" s="6">
        <v>19</v>
      </c>
      <c r="E2504" s="5" t="s">
        <v>1329</v>
      </c>
      <c r="F2504" s="3" t="s">
        <v>131</v>
      </c>
      <c r="G2504" s="3" t="s">
        <v>13</v>
      </c>
      <c r="H2504" s="3" t="s">
        <v>14</v>
      </c>
      <c r="I2504" s="8"/>
      <c r="J2504" s="3" t="s">
        <v>24</v>
      </c>
      <c r="K2504" s="3" t="s">
        <v>15</v>
      </c>
      <c r="L2504" s="3" t="s">
        <v>1198</v>
      </c>
      <c r="M2504" s="8"/>
      <c r="N2504" s="8"/>
      <c r="O2504" s="8"/>
      <c r="P2504" s="8"/>
      <c r="Q2504" s="8"/>
      <c r="R2504" s="8"/>
      <c r="S2504" s="8"/>
      <c r="T2504" s="8"/>
      <c r="U2504" s="8"/>
      <c r="V2504" s="8"/>
      <c r="W2504" s="8"/>
      <c r="X2504" s="8"/>
      <c r="Y2504" s="8"/>
      <c r="Z2504" s="8"/>
      <c r="AA2504" s="8"/>
      <c r="AB2504" s="8"/>
      <c r="AC2504" s="8"/>
      <c r="AD2504" s="8"/>
      <c r="AE2504" s="8"/>
      <c r="AF2504" s="8"/>
      <c r="AG2504" s="8"/>
      <c r="AH2504" s="3" t="s">
        <v>118</v>
      </c>
      <c r="AI2504" s="3" t="s">
        <v>92</v>
      </c>
      <c r="AJ2504" s="8"/>
      <c r="AK2504" s="8"/>
      <c r="AL2504" s="8"/>
      <c r="AM2504" s="8"/>
      <c r="AN2504" s="8"/>
      <c r="AO2504" s="8"/>
      <c r="AP2504" s="8"/>
      <c r="AQ2504" s="8"/>
      <c r="AR2504" s="8"/>
      <c r="AS2504" s="8"/>
    </row>
    <row r="2505" spans="1:45" x14ac:dyDescent="0.3">
      <c r="A2505" s="3" t="s">
        <v>511</v>
      </c>
      <c r="B2505" s="7">
        <v>41809</v>
      </c>
      <c r="C2505" s="5" t="s">
        <v>1307</v>
      </c>
      <c r="D2505" s="6">
        <v>19</v>
      </c>
      <c r="E2505" s="5" t="s">
        <v>1330</v>
      </c>
      <c r="F2505" s="3" t="s">
        <v>132</v>
      </c>
      <c r="G2505" s="3" t="s">
        <v>11</v>
      </c>
      <c r="H2505" s="3" t="s">
        <v>11</v>
      </c>
      <c r="I2505" s="8"/>
      <c r="J2505" s="8"/>
      <c r="K2505" s="8"/>
      <c r="L2505" s="9"/>
      <c r="M2505" s="8"/>
      <c r="N2505" s="8"/>
      <c r="O2505" s="8"/>
      <c r="P2505" s="8"/>
      <c r="Q2505" s="8"/>
      <c r="R2505" s="8"/>
      <c r="S2505" s="8"/>
      <c r="T2505" s="8"/>
      <c r="U2505" s="8"/>
      <c r="V2505" s="8"/>
      <c r="W2505" s="8"/>
      <c r="X2505" s="8"/>
      <c r="Y2505" s="8"/>
      <c r="Z2505" s="8"/>
      <c r="AA2505" s="8"/>
      <c r="AB2505" s="8"/>
      <c r="AC2505" s="8"/>
      <c r="AD2505" s="8"/>
      <c r="AE2505" s="8"/>
      <c r="AF2505" s="8"/>
      <c r="AG2505" s="8"/>
      <c r="AH2505" s="8"/>
      <c r="AI2505" s="3" t="s">
        <v>92</v>
      </c>
      <c r="AJ2505" s="8"/>
      <c r="AK2505" s="8"/>
      <c r="AL2505" s="8"/>
      <c r="AM2505" s="8"/>
      <c r="AN2505" s="8"/>
      <c r="AO2505" s="8"/>
      <c r="AP2505" s="8"/>
      <c r="AQ2505" s="8"/>
      <c r="AR2505" s="8"/>
      <c r="AS2505" s="8"/>
    </row>
    <row r="2506" spans="1:45" x14ac:dyDescent="0.3">
      <c r="A2506" s="3" t="s">
        <v>511</v>
      </c>
      <c r="B2506" s="7">
        <v>41809</v>
      </c>
      <c r="C2506" s="5" t="s">
        <v>1307</v>
      </c>
      <c r="D2506" s="6">
        <v>20</v>
      </c>
      <c r="E2506" s="5" t="s">
        <v>1331</v>
      </c>
      <c r="F2506" s="3" t="s">
        <v>133</v>
      </c>
      <c r="G2506" s="3" t="s">
        <v>11</v>
      </c>
      <c r="H2506" s="3" t="s">
        <v>15</v>
      </c>
      <c r="I2506" s="8"/>
      <c r="J2506" s="8"/>
      <c r="K2506" s="8"/>
      <c r="L2506" s="9"/>
      <c r="M2506" s="8"/>
      <c r="N2506" s="8"/>
      <c r="O2506" s="8"/>
      <c r="P2506" s="8"/>
      <c r="Q2506" s="8"/>
      <c r="R2506" s="8"/>
      <c r="S2506" s="8"/>
      <c r="T2506" s="8"/>
      <c r="U2506" s="8"/>
      <c r="V2506" s="8"/>
      <c r="W2506" s="8"/>
      <c r="X2506" s="8"/>
      <c r="Y2506" s="8"/>
      <c r="Z2506" s="8"/>
      <c r="AA2506" s="8"/>
      <c r="AB2506" s="8"/>
      <c r="AC2506" s="8"/>
      <c r="AD2506" s="8"/>
      <c r="AE2506" s="8"/>
      <c r="AF2506" s="8"/>
      <c r="AG2506" s="8"/>
      <c r="AH2506" s="8"/>
      <c r="AI2506" s="3" t="s">
        <v>92</v>
      </c>
      <c r="AJ2506" s="8"/>
      <c r="AK2506" s="8"/>
      <c r="AL2506" s="8"/>
      <c r="AM2506" s="8"/>
      <c r="AN2506" s="8"/>
      <c r="AO2506" s="8"/>
      <c r="AP2506" s="8"/>
      <c r="AQ2506" s="8"/>
      <c r="AR2506" s="8"/>
      <c r="AS2506" s="8"/>
    </row>
    <row r="2507" spans="1:45" x14ac:dyDescent="0.3">
      <c r="A2507" s="3" t="s">
        <v>511</v>
      </c>
      <c r="B2507" s="7">
        <v>41809</v>
      </c>
      <c r="C2507" s="5" t="s">
        <v>1307</v>
      </c>
      <c r="D2507" s="6">
        <v>20</v>
      </c>
      <c r="E2507" s="5" t="s">
        <v>1332</v>
      </c>
      <c r="F2507" s="3" t="s">
        <v>134</v>
      </c>
      <c r="G2507" s="3" t="s">
        <v>13</v>
      </c>
      <c r="H2507" s="3" t="s">
        <v>14</v>
      </c>
      <c r="I2507" s="8"/>
      <c r="J2507" s="3" t="s">
        <v>24</v>
      </c>
      <c r="K2507" s="3" t="s">
        <v>15</v>
      </c>
      <c r="L2507" s="3" t="s">
        <v>1190</v>
      </c>
      <c r="M2507" s="8"/>
      <c r="N2507" s="8"/>
      <c r="O2507" s="8"/>
      <c r="P2507" s="8"/>
      <c r="Q2507" s="8"/>
      <c r="R2507" s="8"/>
      <c r="S2507" s="8"/>
      <c r="T2507" s="8"/>
      <c r="U2507" s="8"/>
      <c r="V2507" s="8"/>
      <c r="W2507" s="8"/>
      <c r="X2507" s="8"/>
      <c r="Y2507" s="8"/>
      <c r="Z2507" s="8"/>
      <c r="AA2507" s="8"/>
      <c r="AB2507" s="8"/>
      <c r="AC2507" s="8"/>
      <c r="AD2507" s="8"/>
      <c r="AE2507" s="8"/>
      <c r="AF2507" s="8"/>
      <c r="AG2507" s="8"/>
      <c r="AH2507" s="3" t="s">
        <v>118</v>
      </c>
      <c r="AI2507" s="3" t="s">
        <v>92</v>
      </c>
      <c r="AJ2507" s="8"/>
      <c r="AK2507" s="8"/>
      <c r="AL2507" s="8"/>
      <c r="AM2507" s="8"/>
      <c r="AN2507" s="8"/>
      <c r="AO2507" s="8"/>
      <c r="AP2507" s="8"/>
      <c r="AQ2507" s="8"/>
      <c r="AR2507" s="8"/>
      <c r="AS2507" s="8"/>
    </row>
    <row r="2508" spans="1:45" x14ac:dyDescent="0.3">
      <c r="A2508" s="3" t="s">
        <v>511</v>
      </c>
      <c r="B2508" s="7">
        <v>41809</v>
      </c>
      <c r="C2508" s="5" t="s">
        <v>1307</v>
      </c>
      <c r="D2508" s="6">
        <v>21</v>
      </c>
      <c r="E2508" s="5" t="s">
        <v>1333</v>
      </c>
      <c r="F2508" s="3" t="s">
        <v>136</v>
      </c>
      <c r="G2508" s="3" t="s">
        <v>11</v>
      </c>
      <c r="H2508" s="3" t="s">
        <v>11</v>
      </c>
      <c r="I2508" s="3" t="s">
        <v>12</v>
      </c>
      <c r="J2508" s="8"/>
      <c r="K2508" s="8"/>
      <c r="L2508" s="9"/>
      <c r="M2508" s="8"/>
      <c r="N2508" s="8"/>
      <c r="O2508" s="8"/>
      <c r="P2508" s="8"/>
      <c r="Q2508" s="8"/>
      <c r="R2508" s="8"/>
      <c r="S2508" s="8"/>
      <c r="T2508" s="8"/>
      <c r="U2508" s="8"/>
      <c r="V2508" s="8"/>
      <c r="W2508" s="8"/>
      <c r="X2508" s="8"/>
      <c r="Y2508" s="8"/>
      <c r="Z2508" s="8"/>
      <c r="AA2508" s="8"/>
      <c r="AB2508" s="8"/>
      <c r="AC2508" s="8"/>
      <c r="AD2508" s="8"/>
      <c r="AE2508" s="8"/>
      <c r="AF2508" s="8"/>
      <c r="AG2508" s="8"/>
      <c r="AH2508" s="8"/>
      <c r="AI2508" s="3" t="s">
        <v>92</v>
      </c>
      <c r="AJ2508" s="3" t="s">
        <v>220</v>
      </c>
      <c r="AK2508" s="8"/>
      <c r="AL2508" s="8"/>
      <c r="AM2508" s="8"/>
      <c r="AN2508" s="8"/>
      <c r="AO2508" s="8"/>
      <c r="AP2508" s="8"/>
      <c r="AQ2508" s="8"/>
      <c r="AR2508" s="8"/>
      <c r="AS2508" s="8"/>
    </row>
    <row r="2509" spans="1:45" x14ac:dyDescent="0.3">
      <c r="A2509" s="3" t="s">
        <v>511</v>
      </c>
      <c r="B2509" s="7">
        <v>41809</v>
      </c>
      <c r="C2509" s="5" t="s">
        <v>1307</v>
      </c>
      <c r="D2509" s="6">
        <v>21</v>
      </c>
      <c r="E2509" s="5" t="s">
        <v>1334</v>
      </c>
      <c r="F2509" s="3" t="s">
        <v>137</v>
      </c>
      <c r="G2509" s="3" t="s">
        <v>11</v>
      </c>
      <c r="H2509" s="3" t="s">
        <v>11</v>
      </c>
      <c r="I2509" s="8"/>
      <c r="J2509" s="8"/>
      <c r="K2509" s="8"/>
      <c r="L2509" s="9"/>
      <c r="M2509" s="8"/>
      <c r="N2509" s="8"/>
      <c r="O2509" s="8"/>
      <c r="P2509" s="8"/>
      <c r="Q2509" s="8"/>
      <c r="R2509" s="8"/>
      <c r="S2509" s="8"/>
      <c r="T2509" s="8"/>
      <c r="U2509" s="8"/>
      <c r="V2509" s="8"/>
      <c r="W2509" s="8"/>
      <c r="X2509" s="8"/>
      <c r="Y2509" s="8"/>
      <c r="Z2509" s="8"/>
      <c r="AA2509" s="8"/>
      <c r="AB2509" s="8"/>
      <c r="AC2509" s="8"/>
      <c r="AD2509" s="8"/>
      <c r="AE2509" s="8"/>
      <c r="AF2509" s="8"/>
      <c r="AG2509" s="8"/>
      <c r="AH2509" s="8"/>
      <c r="AI2509" s="3" t="s">
        <v>92</v>
      </c>
      <c r="AJ2509" s="8"/>
      <c r="AK2509" s="8"/>
      <c r="AL2509" s="8"/>
      <c r="AM2509" s="8"/>
      <c r="AN2509" s="8"/>
      <c r="AO2509" s="8"/>
      <c r="AP2509" s="8"/>
      <c r="AQ2509" s="8"/>
      <c r="AR2509" s="8"/>
      <c r="AS2509" s="8"/>
    </row>
    <row r="2510" spans="1:45" x14ac:dyDescent="0.3">
      <c r="A2510" s="3" t="s">
        <v>511</v>
      </c>
      <c r="B2510" s="7">
        <v>41809</v>
      </c>
      <c r="C2510" s="5" t="s">
        <v>1307</v>
      </c>
      <c r="D2510" s="6">
        <v>22</v>
      </c>
      <c r="E2510" s="5" t="s">
        <v>1335</v>
      </c>
      <c r="F2510" s="3" t="s">
        <v>138</v>
      </c>
      <c r="G2510" s="3" t="s">
        <v>11</v>
      </c>
      <c r="H2510" s="3" t="s">
        <v>11</v>
      </c>
      <c r="I2510" s="3" t="s">
        <v>12</v>
      </c>
      <c r="J2510" s="8"/>
      <c r="K2510" s="8"/>
      <c r="L2510" s="9"/>
      <c r="M2510" s="8"/>
      <c r="N2510" s="8"/>
      <c r="O2510" s="8"/>
      <c r="P2510" s="8"/>
      <c r="Q2510" s="8"/>
      <c r="R2510" s="8"/>
      <c r="S2510" s="8"/>
      <c r="T2510" s="8"/>
      <c r="U2510" s="8"/>
      <c r="V2510" s="8"/>
      <c r="W2510" s="8"/>
      <c r="X2510" s="8"/>
      <c r="Y2510" s="8"/>
      <c r="Z2510" s="8"/>
      <c r="AA2510" s="8"/>
      <c r="AB2510" s="8"/>
      <c r="AC2510" s="8"/>
      <c r="AD2510" s="8"/>
      <c r="AE2510" s="8"/>
      <c r="AF2510" s="8"/>
      <c r="AG2510" s="8"/>
      <c r="AH2510" s="8"/>
      <c r="AI2510" s="3" t="s">
        <v>92</v>
      </c>
      <c r="AJ2510" s="3" t="s">
        <v>201</v>
      </c>
      <c r="AK2510" s="8"/>
      <c r="AL2510" s="8"/>
      <c r="AM2510" s="8"/>
      <c r="AN2510" s="8"/>
      <c r="AO2510" s="8"/>
      <c r="AP2510" s="8"/>
      <c r="AQ2510" s="8"/>
      <c r="AR2510" s="8"/>
      <c r="AS2510" s="8"/>
    </row>
    <row r="2511" spans="1:45" x14ac:dyDescent="0.3">
      <c r="A2511" s="3" t="s">
        <v>511</v>
      </c>
      <c r="B2511" s="7">
        <v>41809</v>
      </c>
      <c r="C2511" s="5" t="s">
        <v>1307</v>
      </c>
      <c r="D2511" s="6">
        <v>22</v>
      </c>
      <c r="E2511" s="5" t="s">
        <v>1336</v>
      </c>
      <c r="F2511" s="3" t="s">
        <v>141</v>
      </c>
      <c r="G2511" s="3" t="s">
        <v>11</v>
      </c>
      <c r="H2511" s="3" t="s">
        <v>11</v>
      </c>
      <c r="I2511" s="3" t="s">
        <v>12</v>
      </c>
      <c r="J2511" s="8"/>
      <c r="K2511" s="8"/>
      <c r="L2511" s="9"/>
      <c r="M2511" s="8"/>
      <c r="N2511" s="8"/>
      <c r="O2511" s="8"/>
      <c r="P2511" s="8"/>
      <c r="Q2511" s="8"/>
      <c r="R2511" s="8"/>
      <c r="S2511" s="8"/>
      <c r="T2511" s="8"/>
      <c r="U2511" s="8"/>
      <c r="V2511" s="8"/>
      <c r="W2511" s="8"/>
      <c r="X2511" s="8"/>
      <c r="Y2511" s="8"/>
      <c r="Z2511" s="8"/>
      <c r="AA2511" s="8"/>
      <c r="AB2511" s="8"/>
      <c r="AC2511" s="8"/>
      <c r="AD2511" s="8"/>
      <c r="AE2511" s="8"/>
      <c r="AF2511" s="8"/>
      <c r="AG2511" s="8"/>
      <c r="AH2511" s="8"/>
      <c r="AI2511" s="3" t="s">
        <v>92</v>
      </c>
      <c r="AJ2511" s="3" t="s">
        <v>201</v>
      </c>
      <c r="AK2511" s="8"/>
      <c r="AL2511" s="8"/>
      <c r="AM2511" s="8"/>
      <c r="AN2511" s="8"/>
      <c r="AO2511" s="8"/>
      <c r="AP2511" s="8"/>
      <c r="AQ2511" s="8"/>
      <c r="AR2511" s="8"/>
      <c r="AS2511" s="8"/>
    </row>
    <row r="2512" spans="1:45" x14ac:dyDescent="0.3">
      <c r="A2512" s="3" t="s">
        <v>511</v>
      </c>
      <c r="B2512" s="7">
        <v>41809</v>
      </c>
      <c r="C2512" s="5" t="s">
        <v>1307</v>
      </c>
      <c r="D2512" s="6">
        <v>23</v>
      </c>
      <c r="E2512" s="5" t="s">
        <v>1337</v>
      </c>
      <c r="F2512" s="3" t="s">
        <v>142</v>
      </c>
      <c r="G2512" s="3" t="s">
        <v>11</v>
      </c>
      <c r="H2512" s="3" t="s">
        <v>11</v>
      </c>
      <c r="I2512" s="8"/>
      <c r="J2512" s="8"/>
      <c r="K2512" s="8"/>
      <c r="L2512" s="9"/>
      <c r="M2512" s="8"/>
      <c r="N2512" s="8"/>
      <c r="O2512" s="8"/>
      <c r="P2512" s="8"/>
      <c r="Q2512" s="8"/>
      <c r="R2512" s="8"/>
      <c r="S2512" s="8"/>
      <c r="T2512" s="8"/>
      <c r="U2512" s="8"/>
      <c r="V2512" s="8"/>
      <c r="W2512" s="8"/>
      <c r="X2512" s="8"/>
      <c r="Y2512" s="8"/>
      <c r="Z2512" s="8"/>
      <c r="AA2512" s="8"/>
      <c r="AB2512" s="8"/>
      <c r="AC2512" s="8"/>
      <c r="AD2512" s="8"/>
      <c r="AE2512" s="8"/>
      <c r="AF2512" s="8"/>
      <c r="AG2512" s="8"/>
      <c r="AH2512" s="8"/>
      <c r="AI2512" s="3" t="s">
        <v>92</v>
      </c>
      <c r="AJ2512" s="8"/>
      <c r="AK2512" s="8"/>
      <c r="AL2512" s="8"/>
      <c r="AM2512" s="8"/>
      <c r="AN2512" s="8"/>
      <c r="AO2512" s="8"/>
      <c r="AP2512" s="8"/>
      <c r="AQ2512" s="8"/>
      <c r="AR2512" s="8"/>
      <c r="AS2512" s="8"/>
    </row>
    <row r="2513" spans="1:45" x14ac:dyDescent="0.3">
      <c r="A2513" s="3" t="s">
        <v>511</v>
      </c>
      <c r="B2513" s="7">
        <v>41809</v>
      </c>
      <c r="C2513" s="5" t="s">
        <v>1307</v>
      </c>
      <c r="D2513" s="6">
        <v>23</v>
      </c>
      <c r="E2513" s="5" t="s">
        <v>1338</v>
      </c>
      <c r="F2513" s="3" t="s">
        <v>143</v>
      </c>
      <c r="G2513" s="3" t="s">
        <v>11</v>
      </c>
      <c r="H2513" s="3" t="s">
        <v>11</v>
      </c>
      <c r="I2513" s="8"/>
      <c r="J2513" s="8"/>
      <c r="K2513" s="8"/>
      <c r="L2513" s="9"/>
      <c r="M2513" s="8"/>
      <c r="N2513" s="8"/>
      <c r="O2513" s="8"/>
      <c r="P2513" s="8"/>
      <c r="Q2513" s="8"/>
      <c r="R2513" s="8"/>
      <c r="S2513" s="8"/>
      <c r="T2513" s="8"/>
      <c r="U2513" s="8"/>
      <c r="V2513" s="8"/>
      <c r="W2513" s="8"/>
      <c r="X2513" s="8"/>
      <c r="Y2513" s="8"/>
      <c r="Z2513" s="8"/>
      <c r="AA2513" s="8"/>
      <c r="AB2513" s="8"/>
      <c r="AC2513" s="8"/>
      <c r="AD2513" s="8"/>
      <c r="AE2513" s="8"/>
      <c r="AF2513" s="8"/>
      <c r="AG2513" s="8"/>
      <c r="AH2513" s="8"/>
      <c r="AI2513" s="3" t="s">
        <v>92</v>
      </c>
      <c r="AJ2513" s="8"/>
      <c r="AK2513" s="8"/>
      <c r="AL2513" s="8"/>
      <c r="AM2513" s="8"/>
      <c r="AN2513" s="8"/>
      <c r="AO2513" s="8"/>
      <c r="AP2513" s="8"/>
      <c r="AQ2513" s="8"/>
      <c r="AR2513" s="8"/>
      <c r="AS2513" s="8"/>
    </row>
    <row r="2514" spans="1:45" x14ac:dyDescent="0.3">
      <c r="A2514" s="3" t="s">
        <v>511</v>
      </c>
      <c r="B2514" s="7">
        <v>41809</v>
      </c>
      <c r="C2514" s="5" t="s">
        <v>1307</v>
      </c>
      <c r="D2514" s="6">
        <v>24</v>
      </c>
      <c r="E2514" s="5" t="s">
        <v>1339</v>
      </c>
      <c r="F2514" s="3" t="s">
        <v>144</v>
      </c>
      <c r="G2514" s="3" t="s">
        <v>11</v>
      </c>
      <c r="H2514" s="3" t="s">
        <v>11</v>
      </c>
      <c r="I2514" s="8"/>
      <c r="J2514" s="8"/>
      <c r="K2514" s="8"/>
      <c r="L2514" s="9"/>
      <c r="M2514" s="8"/>
      <c r="N2514" s="8"/>
      <c r="O2514" s="8"/>
      <c r="P2514" s="8"/>
      <c r="Q2514" s="8"/>
      <c r="R2514" s="8"/>
      <c r="S2514" s="8"/>
      <c r="T2514" s="8"/>
      <c r="U2514" s="8"/>
      <c r="V2514" s="8"/>
      <c r="W2514" s="8"/>
      <c r="X2514" s="8"/>
      <c r="Y2514" s="8"/>
      <c r="Z2514" s="8"/>
      <c r="AA2514" s="8"/>
      <c r="AB2514" s="8"/>
      <c r="AC2514" s="8"/>
      <c r="AD2514" s="8"/>
      <c r="AE2514" s="8"/>
      <c r="AF2514" s="8"/>
      <c r="AG2514" s="8"/>
      <c r="AH2514" s="8"/>
      <c r="AI2514" s="3" t="s">
        <v>92</v>
      </c>
      <c r="AJ2514" s="8"/>
      <c r="AK2514" s="8"/>
      <c r="AL2514" s="8"/>
      <c r="AM2514" s="8"/>
      <c r="AN2514" s="8"/>
      <c r="AO2514" s="8"/>
      <c r="AP2514" s="8"/>
      <c r="AQ2514" s="8"/>
      <c r="AR2514" s="8"/>
      <c r="AS2514" s="8"/>
    </row>
    <row r="2515" spans="1:45" x14ac:dyDescent="0.3">
      <c r="A2515" s="3" t="s">
        <v>511</v>
      </c>
      <c r="B2515" s="7">
        <v>41809</v>
      </c>
      <c r="C2515" s="5" t="s">
        <v>1307</v>
      </c>
      <c r="D2515" s="6">
        <v>24</v>
      </c>
      <c r="E2515" s="5" t="s">
        <v>1340</v>
      </c>
      <c r="F2515" s="3" t="s">
        <v>145</v>
      </c>
      <c r="G2515" s="3" t="s">
        <v>11</v>
      </c>
      <c r="H2515" s="3" t="s">
        <v>11</v>
      </c>
      <c r="I2515" s="8"/>
      <c r="J2515" s="8"/>
      <c r="K2515" s="8"/>
      <c r="L2515" s="9"/>
      <c r="M2515" s="8"/>
      <c r="N2515" s="8"/>
      <c r="O2515" s="8"/>
      <c r="P2515" s="8"/>
      <c r="Q2515" s="8"/>
      <c r="R2515" s="8"/>
      <c r="S2515" s="8"/>
      <c r="T2515" s="8"/>
      <c r="U2515" s="8"/>
      <c r="V2515" s="8"/>
      <c r="W2515" s="8"/>
      <c r="X2515" s="8"/>
      <c r="Y2515" s="8"/>
      <c r="Z2515" s="8"/>
      <c r="AA2515" s="8"/>
      <c r="AB2515" s="8"/>
      <c r="AC2515" s="8"/>
      <c r="AD2515" s="8"/>
      <c r="AE2515" s="8"/>
      <c r="AF2515" s="8"/>
      <c r="AG2515" s="8"/>
      <c r="AH2515" s="8"/>
      <c r="AI2515" s="3" t="s">
        <v>92</v>
      </c>
      <c r="AJ2515" s="8"/>
      <c r="AK2515" s="8"/>
      <c r="AL2515" s="8"/>
      <c r="AM2515" s="8"/>
      <c r="AN2515" s="8"/>
      <c r="AO2515" s="8"/>
      <c r="AP2515" s="8"/>
      <c r="AQ2515" s="8"/>
      <c r="AR2515" s="8"/>
      <c r="AS2515" s="8"/>
    </row>
    <row r="2516" spans="1:45" x14ac:dyDescent="0.3">
      <c r="A2516" s="3" t="s">
        <v>511</v>
      </c>
      <c r="B2516" s="7">
        <v>41809</v>
      </c>
      <c r="C2516" s="5" t="s">
        <v>1307</v>
      </c>
      <c r="D2516" s="6">
        <v>25</v>
      </c>
      <c r="E2516" s="5" t="s">
        <v>1341</v>
      </c>
      <c r="F2516" s="3" t="s">
        <v>146</v>
      </c>
      <c r="G2516" s="3" t="s">
        <v>11</v>
      </c>
      <c r="H2516" s="3" t="s">
        <v>11</v>
      </c>
      <c r="I2516" s="8"/>
      <c r="J2516" s="8"/>
      <c r="K2516" s="8"/>
      <c r="L2516" s="9"/>
      <c r="M2516" s="8"/>
      <c r="N2516" s="8"/>
      <c r="O2516" s="8"/>
      <c r="P2516" s="8"/>
      <c r="Q2516" s="8"/>
      <c r="R2516" s="8"/>
      <c r="S2516" s="8"/>
      <c r="T2516" s="8"/>
      <c r="U2516" s="8"/>
      <c r="V2516" s="8"/>
      <c r="W2516" s="8"/>
      <c r="X2516" s="8"/>
      <c r="Y2516" s="8"/>
      <c r="Z2516" s="8"/>
      <c r="AA2516" s="8"/>
      <c r="AB2516" s="8"/>
      <c r="AC2516" s="8"/>
      <c r="AD2516" s="8"/>
      <c r="AE2516" s="8"/>
      <c r="AF2516" s="8"/>
      <c r="AG2516" s="8"/>
      <c r="AH2516" s="8"/>
      <c r="AI2516" s="3" t="s">
        <v>61</v>
      </c>
      <c r="AJ2516" s="8"/>
      <c r="AK2516" s="8"/>
      <c r="AL2516" s="8"/>
      <c r="AM2516" s="8"/>
      <c r="AN2516" s="8"/>
      <c r="AO2516" s="8"/>
      <c r="AP2516" s="8"/>
      <c r="AQ2516" s="8"/>
      <c r="AR2516" s="8"/>
      <c r="AS2516" s="8"/>
    </row>
    <row r="2517" spans="1:45" x14ac:dyDescent="0.3">
      <c r="A2517" s="3" t="s">
        <v>511</v>
      </c>
      <c r="B2517" s="7">
        <v>41809</v>
      </c>
      <c r="C2517" s="5" t="s">
        <v>1307</v>
      </c>
      <c r="D2517" s="6">
        <v>25</v>
      </c>
      <c r="E2517" s="5" t="s">
        <v>1342</v>
      </c>
      <c r="F2517" s="3" t="s">
        <v>147</v>
      </c>
      <c r="G2517" s="3" t="s">
        <v>11</v>
      </c>
      <c r="H2517" s="3" t="s">
        <v>11</v>
      </c>
      <c r="I2517" s="8"/>
      <c r="J2517" s="8"/>
      <c r="K2517" s="8"/>
      <c r="L2517" s="9"/>
      <c r="M2517" s="8"/>
      <c r="N2517" s="8"/>
      <c r="O2517" s="8"/>
      <c r="P2517" s="8"/>
      <c r="Q2517" s="8"/>
      <c r="R2517" s="8"/>
      <c r="S2517" s="8"/>
      <c r="T2517" s="8"/>
      <c r="U2517" s="8"/>
      <c r="V2517" s="8"/>
      <c r="W2517" s="8"/>
      <c r="X2517" s="8"/>
      <c r="Y2517" s="8"/>
      <c r="Z2517" s="8"/>
      <c r="AA2517" s="8"/>
      <c r="AB2517" s="8"/>
      <c r="AC2517" s="8"/>
      <c r="AD2517" s="8"/>
      <c r="AE2517" s="8"/>
      <c r="AF2517" s="8"/>
      <c r="AG2517" s="8"/>
      <c r="AH2517" s="8"/>
      <c r="AI2517" s="3" t="s">
        <v>61</v>
      </c>
      <c r="AJ2517" s="8"/>
      <c r="AK2517" s="8"/>
      <c r="AL2517" s="8"/>
      <c r="AM2517" s="8"/>
      <c r="AN2517" s="8"/>
      <c r="AO2517" s="8"/>
      <c r="AP2517" s="8"/>
      <c r="AQ2517" s="8"/>
      <c r="AR2517" s="8"/>
      <c r="AS2517" s="8"/>
    </row>
    <row r="2518" spans="1:45" x14ac:dyDescent="0.3">
      <c r="A2518" s="3" t="s">
        <v>511</v>
      </c>
      <c r="B2518" s="7">
        <v>41809</v>
      </c>
      <c r="C2518" s="5" t="s">
        <v>1307</v>
      </c>
      <c r="D2518" s="6">
        <v>26</v>
      </c>
      <c r="E2518" s="5" t="s">
        <v>1343</v>
      </c>
      <c r="F2518" s="3" t="s">
        <v>148</v>
      </c>
      <c r="G2518" s="3" t="s">
        <v>11</v>
      </c>
      <c r="H2518" s="3" t="s">
        <v>11</v>
      </c>
      <c r="I2518" s="8"/>
      <c r="J2518" s="8"/>
      <c r="K2518" s="8"/>
      <c r="L2518" s="9"/>
      <c r="M2518" s="8"/>
      <c r="N2518" s="8"/>
      <c r="O2518" s="8"/>
      <c r="P2518" s="8"/>
      <c r="Q2518" s="8"/>
      <c r="R2518" s="8"/>
      <c r="S2518" s="8"/>
      <c r="T2518" s="8"/>
      <c r="U2518" s="8"/>
      <c r="V2518" s="8"/>
      <c r="W2518" s="8"/>
      <c r="X2518" s="8"/>
      <c r="Y2518" s="8"/>
      <c r="Z2518" s="8"/>
      <c r="AA2518" s="8"/>
      <c r="AB2518" s="8"/>
      <c r="AC2518" s="8"/>
      <c r="AD2518" s="8"/>
      <c r="AE2518" s="8"/>
      <c r="AF2518" s="8"/>
      <c r="AG2518" s="8"/>
      <c r="AH2518" s="8"/>
      <c r="AI2518" s="3" t="s">
        <v>61</v>
      </c>
      <c r="AJ2518" s="8"/>
      <c r="AK2518" s="8"/>
      <c r="AL2518" s="8"/>
      <c r="AM2518" s="8"/>
      <c r="AN2518" s="8"/>
      <c r="AO2518" s="8"/>
      <c r="AP2518" s="8"/>
      <c r="AQ2518" s="8"/>
      <c r="AR2518" s="8"/>
      <c r="AS2518" s="8"/>
    </row>
    <row r="2519" spans="1:45" x14ac:dyDescent="0.3">
      <c r="A2519" s="3" t="s">
        <v>511</v>
      </c>
      <c r="B2519" s="7">
        <v>41809</v>
      </c>
      <c r="C2519" s="5" t="s">
        <v>1307</v>
      </c>
      <c r="D2519" s="6">
        <v>26</v>
      </c>
      <c r="E2519" s="5" t="s">
        <v>1344</v>
      </c>
      <c r="F2519" s="3" t="s">
        <v>149</v>
      </c>
      <c r="G2519" s="3" t="s">
        <v>11</v>
      </c>
      <c r="H2519" s="3" t="s">
        <v>11</v>
      </c>
      <c r="I2519" s="3" t="s">
        <v>12</v>
      </c>
      <c r="J2519" s="8"/>
      <c r="K2519" s="8"/>
      <c r="L2519" s="9"/>
      <c r="M2519" s="8"/>
      <c r="N2519" s="8"/>
      <c r="O2519" s="8"/>
      <c r="P2519" s="8"/>
      <c r="Q2519" s="8"/>
      <c r="R2519" s="8"/>
      <c r="S2519" s="8"/>
      <c r="T2519" s="8"/>
      <c r="U2519" s="8"/>
      <c r="V2519" s="8"/>
      <c r="W2519" s="8"/>
      <c r="X2519" s="8"/>
      <c r="Y2519" s="8"/>
      <c r="Z2519" s="8"/>
      <c r="AA2519" s="8"/>
      <c r="AB2519" s="8"/>
      <c r="AC2519" s="8"/>
      <c r="AD2519" s="8"/>
      <c r="AE2519" s="8"/>
      <c r="AF2519" s="8"/>
      <c r="AG2519" s="8"/>
      <c r="AH2519" s="8"/>
      <c r="AI2519" s="3" t="s">
        <v>61</v>
      </c>
      <c r="AJ2519" s="8"/>
      <c r="AK2519" s="8"/>
      <c r="AL2519" s="8"/>
      <c r="AM2519" s="8"/>
      <c r="AN2519" s="8"/>
      <c r="AO2519" s="8"/>
      <c r="AP2519" s="8"/>
      <c r="AQ2519" s="8"/>
      <c r="AR2519" s="8"/>
      <c r="AS2519" s="8"/>
    </row>
    <row r="2520" spans="1:45" x14ac:dyDescent="0.3">
      <c r="A2520" s="3" t="s">
        <v>511</v>
      </c>
      <c r="B2520" s="7">
        <v>41809</v>
      </c>
      <c r="C2520" s="5" t="s">
        <v>1307</v>
      </c>
      <c r="D2520" s="6">
        <v>27</v>
      </c>
      <c r="E2520" s="5" t="s">
        <v>1345</v>
      </c>
      <c r="F2520" s="3" t="s">
        <v>150</v>
      </c>
      <c r="G2520" s="3" t="s">
        <v>11</v>
      </c>
      <c r="H2520" s="3" t="s">
        <v>11</v>
      </c>
      <c r="I2520" s="8"/>
      <c r="J2520" s="8"/>
      <c r="K2520" s="8"/>
      <c r="L2520" s="9"/>
      <c r="M2520" s="8"/>
      <c r="N2520" s="8"/>
      <c r="O2520" s="8"/>
      <c r="P2520" s="8"/>
      <c r="Q2520" s="8"/>
      <c r="R2520" s="8"/>
      <c r="S2520" s="8"/>
      <c r="T2520" s="8"/>
      <c r="U2520" s="8"/>
      <c r="V2520" s="8"/>
      <c r="W2520" s="8"/>
      <c r="X2520" s="8"/>
      <c r="Y2520" s="8"/>
      <c r="Z2520" s="8"/>
      <c r="AA2520" s="8"/>
      <c r="AB2520" s="8"/>
      <c r="AC2520" s="8"/>
      <c r="AD2520" s="8"/>
      <c r="AE2520" s="8"/>
      <c r="AF2520" s="8"/>
      <c r="AG2520" s="8"/>
      <c r="AH2520" s="8"/>
      <c r="AI2520" s="3" t="s">
        <v>61</v>
      </c>
      <c r="AJ2520" s="8"/>
      <c r="AK2520" s="8"/>
      <c r="AL2520" s="8"/>
      <c r="AM2520" s="8"/>
      <c r="AN2520" s="8"/>
      <c r="AO2520" s="8"/>
      <c r="AP2520" s="8"/>
      <c r="AQ2520" s="8"/>
      <c r="AR2520" s="8"/>
      <c r="AS2520" s="8"/>
    </row>
    <row r="2521" spans="1:45" x14ac:dyDescent="0.3">
      <c r="A2521" s="3" t="s">
        <v>511</v>
      </c>
      <c r="B2521" s="7">
        <v>41809</v>
      </c>
      <c r="C2521" s="5" t="s">
        <v>1307</v>
      </c>
      <c r="D2521" s="6">
        <v>27</v>
      </c>
      <c r="E2521" s="5" t="s">
        <v>1346</v>
      </c>
      <c r="F2521" s="3" t="s">
        <v>151</v>
      </c>
      <c r="G2521" s="3" t="s">
        <v>11</v>
      </c>
      <c r="H2521" s="3" t="s">
        <v>11</v>
      </c>
      <c r="I2521" s="3" t="s">
        <v>12</v>
      </c>
      <c r="J2521" s="8"/>
      <c r="K2521" s="8"/>
      <c r="L2521" s="9"/>
      <c r="M2521" s="8"/>
      <c r="N2521" s="8"/>
      <c r="O2521" s="8"/>
      <c r="P2521" s="8"/>
      <c r="Q2521" s="8"/>
      <c r="R2521" s="8"/>
      <c r="S2521" s="8"/>
      <c r="T2521" s="8"/>
      <c r="U2521" s="8"/>
      <c r="V2521" s="8"/>
      <c r="W2521" s="8"/>
      <c r="X2521" s="8"/>
      <c r="Y2521" s="8"/>
      <c r="Z2521" s="8"/>
      <c r="AA2521" s="8"/>
      <c r="AB2521" s="8"/>
      <c r="AC2521" s="8"/>
      <c r="AD2521" s="8"/>
      <c r="AE2521" s="8"/>
      <c r="AF2521" s="8"/>
      <c r="AG2521" s="8"/>
      <c r="AH2521" s="8"/>
      <c r="AI2521" s="3" t="s">
        <v>61</v>
      </c>
      <c r="AJ2521" s="8"/>
      <c r="AK2521" s="8"/>
      <c r="AL2521" s="8"/>
      <c r="AM2521" s="8"/>
      <c r="AN2521" s="8"/>
      <c r="AO2521" s="8"/>
      <c r="AP2521" s="8"/>
      <c r="AQ2521" s="8"/>
      <c r="AR2521" s="8"/>
      <c r="AS2521" s="8"/>
    </row>
    <row r="2522" spans="1:45" x14ac:dyDescent="0.3">
      <c r="A2522" s="3" t="s">
        <v>511</v>
      </c>
      <c r="B2522" s="7">
        <v>41809</v>
      </c>
      <c r="C2522" s="5" t="s">
        <v>1307</v>
      </c>
      <c r="D2522" s="6">
        <v>28</v>
      </c>
      <c r="E2522" s="5" t="s">
        <v>1347</v>
      </c>
      <c r="F2522" s="3" t="s">
        <v>152</v>
      </c>
      <c r="G2522" s="3" t="s">
        <v>11</v>
      </c>
      <c r="H2522" s="3" t="s">
        <v>11</v>
      </c>
      <c r="I2522" s="3" t="s">
        <v>12</v>
      </c>
      <c r="J2522" s="8"/>
      <c r="K2522" s="8"/>
      <c r="L2522" s="9"/>
      <c r="M2522" s="8"/>
      <c r="N2522" s="8"/>
      <c r="O2522" s="8"/>
      <c r="P2522" s="8"/>
      <c r="Q2522" s="8"/>
      <c r="R2522" s="8"/>
      <c r="S2522" s="8"/>
      <c r="T2522" s="8"/>
      <c r="U2522" s="8"/>
      <c r="V2522" s="8"/>
      <c r="W2522" s="8"/>
      <c r="X2522" s="8"/>
      <c r="Y2522" s="8"/>
      <c r="Z2522" s="8"/>
      <c r="AA2522" s="8"/>
      <c r="AB2522" s="8"/>
      <c r="AC2522" s="8"/>
      <c r="AD2522" s="8"/>
      <c r="AE2522" s="8"/>
      <c r="AF2522" s="8"/>
      <c r="AG2522" s="8"/>
      <c r="AH2522" s="8"/>
      <c r="AI2522" s="3" t="s">
        <v>61</v>
      </c>
      <c r="AJ2522" s="8"/>
      <c r="AK2522" s="8"/>
      <c r="AL2522" s="8"/>
      <c r="AM2522" s="8"/>
      <c r="AN2522" s="8"/>
      <c r="AO2522" s="8"/>
      <c r="AP2522" s="8"/>
      <c r="AQ2522" s="8"/>
      <c r="AR2522" s="8"/>
      <c r="AS2522" s="8"/>
    </row>
    <row r="2523" spans="1:45" x14ac:dyDescent="0.3">
      <c r="A2523" s="3" t="s">
        <v>511</v>
      </c>
      <c r="B2523" s="7">
        <v>41809</v>
      </c>
      <c r="C2523" s="5" t="s">
        <v>1307</v>
      </c>
      <c r="D2523" s="6">
        <v>28</v>
      </c>
      <c r="E2523" s="5" t="s">
        <v>1348</v>
      </c>
      <c r="F2523" s="3" t="s">
        <v>153</v>
      </c>
      <c r="G2523" s="3" t="s">
        <v>13</v>
      </c>
      <c r="H2523" s="3" t="s">
        <v>14</v>
      </c>
      <c r="I2523" s="8"/>
      <c r="J2523" s="3" t="s">
        <v>24</v>
      </c>
      <c r="K2523" s="3" t="s">
        <v>15</v>
      </c>
      <c r="L2523" s="3" t="s">
        <v>1192</v>
      </c>
      <c r="M2523" s="8"/>
      <c r="N2523" s="8"/>
      <c r="O2523" s="8"/>
      <c r="P2523" s="8"/>
      <c r="Q2523" s="8"/>
      <c r="R2523" s="8"/>
      <c r="S2523" s="8"/>
      <c r="T2523" s="8"/>
      <c r="U2523" s="8"/>
      <c r="V2523" s="8"/>
      <c r="W2523" s="8"/>
      <c r="X2523" s="8"/>
      <c r="Y2523" s="8"/>
      <c r="Z2523" s="8"/>
      <c r="AA2523" s="8"/>
      <c r="AB2523" s="8"/>
      <c r="AC2523" s="8"/>
      <c r="AD2523" s="8"/>
      <c r="AE2523" s="8"/>
      <c r="AF2523" s="8"/>
      <c r="AG2523" s="8"/>
      <c r="AH2523" s="3" t="s">
        <v>118</v>
      </c>
      <c r="AI2523" s="3" t="s">
        <v>61</v>
      </c>
      <c r="AJ2523" s="8"/>
      <c r="AK2523" s="8"/>
      <c r="AL2523" s="8"/>
      <c r="AM2523" s="8"/>
      <c r="AN2523" s="8"/>
      <c r="AO2523" s="8"/>
      <c r="AP2523" s="8"/>
      <c r="AQ2523" s="8"/>
      <c r="AR2523" s="8"/>
      <c r="AS2523" s="8"/>
    </row>
    <row r="2524" spans="1:45" x14ac:dyDescent="0.3">
      <c r="A2524" s="3" t="s">
        <v>511</v>
      </c>
      <c r="B2524" s="7">
        <v>41809</v>
      </c>
      <c r="C2524" s="5" t="s">
        <v>1307</v>
      </c>
      <c r="D2524" s="6">
        <v>29</v>
      </c>
      <c r="E2524" s="5" t="s">
        <v>1349</v>
      </c>
      <c r="F2524" s="3" t="s">
        <v>154</v>
      </c>
      <c r="G2524" s="3" t="s">
        <v>11</v>
      </c>
      <c r="H2524" s="3" t="s">
        <v>11</v>
      </c>
      <c r="I2524" s="3" t="s">
        <v>12</v>
      </c>
      <c r="J2524" s="8"/>
      <c r="K2524" s="8"/>
      <c r="L2524" s="9"/>
      <c r="M2524" s="8"/>
      <c r="N2524" s="8"/>
      <c r="O2524" s="8"/>
      <c r="P2524" s="8"/>
      <c r="Q2524" s="8"/>
      <c r="R2524" s="8"/>
      <c r="S2524" s="8"/>
      <c r="T2524" s="8"/>
      <c r="U2524" s="8"/>
      <c r="V2524" s="8"/>
      <c r="W2524" s="8"/>
      <c r="X2524" s="8"/>
      <c r="Y2524" s="8"/>
      <c r="Z2524" s="8"/>
      <c r="AA2524" s="8"/>
      <c r="AB2524" s="8"/>
      <c r="AC2524" s="8"/>
      <c r="AD2524" s="8"/>
      <c r="AE2524" s="8"/>
      <c r="AF2524" s="8"/>
      <c r="AG2524" s="8"/>
      <c r="AH2524" s="8"/>
      <c r="AI2524" s="3" t="s">
        <v>61</v>
      </c>
      <c r="AJ2524" s="8"/>
      <c r="AK2524" s="8"/>
      <c r="AL2524" s="8"/>
      <c r="AM2524" s="8"/>
      <c r="AN2524" s="8"/>
      <c r="AO2524" s="8"/>
      <c r="AP2524" s="8"/>
      <c r="AQ2524" s="8"/>
      <c r="AR2524" s="8"/>
      <c r="AS2524" s="8"/>
    </row>
    <row r="2525" spans="1:45" x14ac:dyDescent="0.3">
      <c r="A2525" s="3" t="s">
        <v>511</v>
      </c>
      <c r="B2525" s="7">
        <v>41809</v>
      </c>
      <c r="C2525" s="5" t="s">
        <v>1307</v>
      </c>
      <c r="D2525" s="6">
        <v>29</v>
      </c>
      <c r="E2525" s="5" t="s">
        <v>1350</v>
      </c>
      <c r="F2525" s="3" t="s">
        <v>155</v>
      </c>
      <c r="G2525" s="3" t="s">
        <v>11</v>
      </c>
      <c r="H2525" s="3" t="s">
        <v>11</v>
      </c>
      <c r="I2525" s="3" t="s">
        <v>12</v>
      </c>
      <c r="J2525" s="8"/>
      <c r="K2525" s="8"/>
      <c r="L2525" s="9"/>
      <c r="M2525" s="8"/>
      <c r="N2525" s="8"/>
      <c r="O2525" s="8"/>
      <c r="P2525" s="8"/>
      <c r="Q2525" s="8"/>
      <c r="R2525" s="8"/>
      <c r="S2525" s="8"/>
      <c r="T2525" s="8"/>
      <c r="U2525" s="8"/>
      <c r="V2525" s="8"/>
      <c r="W2525" s="8"/>
      <c r="X2525" s="8"/>
      <c r="Y2525" s="8"/>
      <c r="Z2525" s="8"/>
      <c r="AA2525" s="8"/>
      <c r="AB2525" s="8"/>
      <c r="AC2525" s="8"/>
      <c r="AD2525" s="8"/>
      <c r="AE2525" s="8"/>
      <c r="AF2525" s="8"/>
      <c r="AG2525" s="8"/>
      <c r="AH2525" s="8"/>
      <c r="AI2525" s="3" t="s">
        <v>61</v>
      </c>
      <c r="AJ2525" s="8"/>
      <c r="AK2525" s="8"/>
      <c r="AL2525" s="8"/>
      <c r="AM2525" s="8"/>
      <c r="AN2525" s="8"/>
      <c r="AO2525" s="8"/>
      <c r="AP2525" s="8"/>
      <c r="AQ2525" s="8"/>
      <c r="AR2525" s="8"/>
      <c r="AS2525" s="8"/>
    </row>
    <row r="2526" spans="1:45" x14ac:dyDescent="0.3">
      <c r="A2526" s="3" t="s">
        <v>511</v>
      </c>
      <c r="B2526" s="7">
        <v>41809</v>
      </c>
      <c r="C2526" s="5" t="s">
        <v>1307</v>
      </c>
      <c r="D2526" s="6">
        <v>30</v>
      </c>
      <c r="E2526" s="5" t="s">
        <v>1351</v>
      </c>
      <c r="F2526" s="3" t="s">
        <v>156</v>
      </c>
      <c r="G2526" s="3" t="s">
        <v>11</v>
      </c>
      <c r="H2526" s="3" t="s">
        <v>11</v>
      </c>
      <c r="I2526" s="3" t="s">
        <v>12</v>
      </c>
      <c r="J2526" s="8"/>
      <c r="K2526" s="8"/>
      <c r="L2526" s="9"/>
      <c r="M2526" s="8"/>
      <c r="N2526" s="8"/>
      <c r="O2526" s="8"/>
      <c r="P2526" s="8"/>
      <c r="Q2526" s="8"/>
      <c r="R2526" s="8"/>
      <c r="S2526" s="8"/>
      <c r="T2526" s="8"/>
      <c r="U2526" s="8"/>
      <c r="V2526" s="8"/>
      <c r="W2526" s="8"/>
      <c r="X2526" s="8"/>
      <c r="Y2526" s="8"/>
      <c r="Z2526" s="8"/>
      <c r="AA2526" s="8"/>
      <c r="AB2526" s="8"/>
      <c r="AC2526" s="8"/>
      <c r="AD2526" s="8"/>
      <c r="AE2526" s="8"/>
      <c r="AF2526" s="8"/>
      <c r="AG2526" s="8"/>
      <c r="AH2526" s="8"/>
      <c r="AI2526" s="3" t="s">
        <v>61</v>
      </c>
      <c r="AJ2526" s="8"/>
      <c r="AK2526" s="8"/>
      <c r="AL2526" s="8"/>
      <c r="AM2526" s="8"/>
      <c r="AN2526" s="8"/>
      <c r="AO2526" s="8"/>
      <c r="AP2526" s="8"/>
      <c r="AQ2526" s="8"/>
      <c r="AR2526" s="8"/>
      <c r="AS2526" s="8"/>
    </row>
    <row r="2527" spans="1:45" x14ac:dyDescent="0.3">
      <c r="A2527" s="3" t="s">
        <v>511</v>
      </c>
      <c r="B2527" s="7">
        <v>41809</v>
      </c>
      <c r="C2527" s="5" t="s">
        <v>1307</v>
      </c>
      <c r="D2527" s="6">
        <v>30</v>
      </c>
      <c r="E2527" s="5" t="s">
        <v>1352</v>
      </c>
      <c r="F2527" s="3" t="s">
        <v>157</v>
      </c>
      <c r="G2527" s="3" t="s">
        <v>13</v>
      </c>
      <c r="H2527" s="3" t="s">
        <v>14</v>
      </c>
      <c r="I2527" s="8"/>
      <c r="J2527" s="3" t="s">
        <v>203</v>
      </c>
      <c r="K2527" s="3" t="s">
        <v>15</v>
      </c>
      <c r="L2527" s="3" t="s">
        <v>1194</v>
      </c>
      <c r="M2527" s="8"/>
      <c r="N2527" s="8"/>
      <c r="O2527" s="8"/>
      <c r="P2527" s="8"/>
      <c r="Q2527" s="8"/>
      <c r="R2527" s="8"/>
      <c r="S2527" s="8"/>
      <c r="T2527" s="8"/>
      <c r="U2527" s="8"/>
      <c r="V2527" s="8"/>
      <c r="W2527" s="8"/>
      <c r="X2527" s="8"/>
      <c r="Y2527" s="8"/>
      <c r="Z2527" s="8"/>
      <c r="AA2527" s="8"/>
      <c r="AB2527" s="8"/>
      <c r="AC2527" s="8"/>
      <c r="AD2527" s="8"/>
      <c r="AE2527" s="8"/>
      <c r="AF2527" s="8"/>
      <c r="AG2527" s="8"/>
      <c r="AH2527" s="3" t="s">
        <v>61</v>
      </c>
      <c r="AI2527" s="3" t="s">
        <v>61</v>
      </c>
      <c r="AJ2527" s="8"/>
      <c r="AK2527" s="8"/>
      <c r="AL2527" s="8"/>
      <c r="AM2527" s="8"/>
      <c r="AN2527" s="8"/>
      <c r="AO2527" s="8"/>
      <c r="AP2527" s="8"/>
      <c r="AQ2527" s="8"/>
      <c r="AR2527" s="8"/>
      <c r="AS2527" s="8"/>
    </row>
    <row r="2528" spans="1:45" x14ac:dyDescent="0.3">
      <c r="A2528" s="3" t="s">
        <v>511</v>
      </c>
      <c r="B2528" s="7">
        <v>41809</v>
      </c>
      <c r="C2528" s="5" t="s">
        <v>1307</v>
      </c>
      <c r="D2528" s="6">
        <v>31</v>
      </c>
      <c r="E2528" s="5" t="s">
        <v>1353</v>
      </c>
      <c r="F2528" s="3" t="s">
        <v>158</v>
      </c>
      <c r="G2528" s="3" t="s">
        <v>13</v>
      </c>
      <c r="H2528" s="3" t="s">
        <v>11</v>
      </c>
      <c r="I2528" s="8"/>
      <c r="J2528" s="8"/>
      <c r="K2528" s="8"/>
      <c r="L2528" s="9"/>
      <c r="M2528" s="8"/>
      <c r="N2528" s="8"/>
      <c r="O2528" s="8"/>
      <c r="P2528" s="8"/>
      <c r="Q2528" s="8"/>
      <c r="R2528" s="8"/>
      <c r="S2528" s="8"/>
      <c r="T2528" s="8"/>
      <c r="U2528" s="8"/>
      <c r="V2528" s="8"/>
      <c r="W2528" s="8"/>
      <c r="X2528" s="8"/>
      <c r="Y2528" s="8"/>
      <c r="Z2528" s="8"/>
      <c r="AA2528" s="8"/>
      <c r="AB2528" s="8"/>
      <c r="AC2528" s="8"/>
      <c r="AD2528" s="8"/>
      <c r="AE2528" s="8"/>
      <c r="AF2528" s="8"/>
      <c r="AG2528" s="8"/>
      <c r="AH2528" s="8"/>
      <c r="AI2528" s="3" t="s">
        <v>61</v>
      </c>
      <c r="AJ2528" s="8"/>
      <c r="AK2528" s="8"/>
      <c r="AL2528" s="8"/>
      <c r="AM2528" s="8"/>
      <c r="AN2528" s="8"/>
      <c r="AO2528" s="8"/>
      <c r="AP2528" s="8"/>
      <c r="AQ2528" s="8"/>
      <c r="AR2528" s="8"/>
      <c r="AS2528" s="8"/>
    </row>
    <row r="2529" spans="1:45" x14ac:dyDescent="0.3">
      <c r="A2529" s="3" t="s">
        <v>511</v>
      </c>
      <c r="B2529" s="7">
        <v>41809</v>
      </c>
      <c r="C2529" s="5" t="s">
        <v>1307</v>
      </c>
      <c r="D2529" s="6">
        <v>31</v>
      </c>
      <c r="E2529" s="5" t="s">
        <v>1354</v>
      </c>
      <c r="F2529" s="3" t="s">
        <v>159</v>
      </c>
      <c r="G2529" s="3" t="s">
        <v>11</v>
      </c>
      <c r="H2529" s="3" t="s">
        <v>11</v>
      </c>
      <c r="I2529" s="3" t="s">
        <v>12</v>
      </c>
      <c r="J2529" s="8"/>
      <c r="K2529" s="8"/>
      <c r="L2529" s="9"/>
      <c r="M2529" s="8"/>
      <c r="N2529" s="8"/>
      <c r="O2529" s="8"/>
      <c r="P2529" s="8"/>
      <c r="Q2529" s="8"/>
      <c r="R2529" s="8"/>
      <c r="S2529" s="8"/>
      <c r="T2529" s="8"/>
      <c r="U2529" s="8"/>
      <c r="V2529" s="8"/>
      <c r="W2529" s="8"/>
      <c r="X2529" s="8"/>
      <c r="Y2529" s="8"/>
      <c r="Z2529" s="8"/>
      <c r="AA2529" s="8"/>
      <c r="AB2529" s="8"/>
      <c r="AC2529" s="8"/>
      <c r="AD2529" s="8"/>
      <c r="AE2529" s="8"/>
      <c r="AF2529" s="8"/>
      <c r="AG2529" s="8"/>
      <c r="AH2529" s="8"/>
      <c r="AI2529" s="3" t="s">
        <v>61</v>
      </c>
      <c r="AJ2529" s="8"/>
      <c r="AK2529" s="8"/>
      <c r="AL2529" s="8"/>
      <c r="AM2529" s="8"/>
      <c r="AN2529" s="8"/>
      <c r="AO2529" s="8"/>
      <c r="AP2529" s="8"/>
      <c r="AQ2529" s="8"/>
      <c r="AR2529" s="8"/>
      <c r="AS2529" s="8"/>
    </row>
    <row r="2530" spans="1:45" x14ac:dyDescent="0.3">
      <c r="A2530" s="3" t="s">
        <v>511</v>
      </c>
      <c r="B2530" s="7">
        <v>41809</v>
      </c>
      <c r="C2530" s="5" t="s">
        <v>1307</v>
      </c>
      <c r="D2530" s="6">
        <v>32</v>
      </c>
      <c r="E2530" s="5" t="s">
        <v>1355</v>
      </c>
      <c r="F2530" s="3" t="s">
        <v>160</v>
      </c>
      <c r="G2530" s="3" t="s">
        <v>11</v>
      </c>
      <c r="H2530" s="3" t="s">
        <v>14</v>
      </c>
      <c r="I2530" s="8"/>
      <c r="J2530" s="8"/>
      <c r="K2530" s="8"/>
      <c r="L2530" s="9"/>
      <c r="M2530" s="8"/>
      <c r="N2530" s="8"/>
      <c r="O2530" s="8"/>
      <c r="P2530" s="8"/>
      <c r="Q2530" s="8"/>
      <c r="R2530" s="8"/>
      <c r="S2530" s="8"/>
      <c r="T2530" s="8"/>
      <c r="U2530" s="8"/>
      <c r="V2530" s="8"/>
      <c r="W2530" s="8"/>
      <c r="X2530" s="8"/>
      <c r="Y2530" s="8"/>
      <c r="Z2530" s="8"/>
      <c r="AA2530" s="8"/>
      <c r="AB2530" s="8"/>
      <c r="AC2530" s="8"/>
      <c r="AD2530" s="8"/>
      <c r="AE2530" s="8"/>
      <c r="AF2530" s="8"/>
      <c r="AG2530" s="8"/>
      <c r="AH2530" s="8"/>
      <c r="AI2530" s="3" t="s">
        <v>61</v>
      </c>
      <c r="AJ2530" s="8"/>
      <c r="AK2530" s="8"/>
      <c r="AL2530" s="8"/>
      <c r="AM2530" s="8"/>
      <c r="AN2530" s="8"/>
      <c r="AO2530" s="8"/>
      <c r="AP2530" s="8"/>
      <c r="AQ2530" s="8"/>
      <c r="AR2530" s="8"/>
      <c r="AS2530" s="8"/>
    </row>
    <row r="2531" spans="1:45" x14ac:dyDescent="0.3">
      <c r="A2531" s="3" t="s">
        <v>511</v>
      </c>
      <c r="B2531" s="7">
        <v>41809</v>
      </c>
      <c r="C2531" s="5" t="s">
        <v>1307</v>
      </c>
      <c r="D2531" s="6">
        <v>32</v>
      </c>
      <c r="E2531" s="5" t="s">
        <v>1356</v>
      </c>
      <c r="F2531" s="3" t="s">
        <v>161</v>
      </c>
      <c r="G2531" s="3" t="s">
        <v>11</v>
      </c>
      <c r="H2531" s="3" t="s">
        <v>11</v>
      </c>
      <c r="I2531" s="3" t="s">
        <v>12</v>
      </c>
      <c r="J2531" s="8"/>
      <c r="K2531" s="8"/>
      <c r="L2531" s="9"/>
      <c r="M2531" s="8"/>
      <c r="N2531" s="8"/>
      <c r="O2531" s="8"/>
      <c r="P2531" s="8"/>
      <c r="Q2531" s="8"/>
      <c r="R2531" s="8"/>
      <c r="S2531" s="8"/>
      <c r="T2531" s="8"/>
      <c r="U2531" s="8"/>
      <c r="V2531" s="8"/>
      <c r="W2531" s="8"/>
      <c r="X2531" s="8"/>
      <c r="Y2531" s="8"/>
      <c r="Z2531" s="8"/>
      <c r="AA2531" s="8"/>
      <c r="AB2531" s="8"/>
      <c r="AC2531" s="8"/>
      <c r="AD2531" s="8"/>
      <c r="AE2531" s="8"/>
      <c r="AF2531" s="8"/>
      <c r="AG2531" s="8"/>
      <c r="AH2531" s="8"/>
      <c r="AI2531" s="3" t="s">
        <v>61</v>
      </c>
      <c r="AJ2531" s="8"/>
      <c r="AK2531" s="8"/>
      <c r="AL2531" s="8"/>
      <c r="AM2531" s="8"/>
      <c r="AN2531" s="8"/>
      <c r="AO2531" s="8"/>
      <c r="AP2531" s="8"/>
      <c r="AQ2531" s="8"/>
      <c r="AR2531" s="8"/>
      <c r="AS2531" s="8"/>
    </row>
    <row r="2532" spans="1:45" x14ac:dyDescent="0.3">
      <c r="A2532" s="3" t="s">
        <v>511</v>
      </c>
      <c r="B2532" s="7">
        <v>41809</v>
      </c>
      <c r="C2532" s="5" t="s">
        <v>1307</v>
      </c>
      <c r="D2532" s="6">
        <v>33</v>
      </c>
      <c r="E2532" s="5" t="s">
        <v>1357</v>
      </c>
      <c r="F2532" s="3" t="s">
        <v>162</v>
      </c>
      <c r="G2532" s="3" t="s">
        <v>11</v>
      </c>
      <c r="H2532" s="3" t="s">
        <v>11</v>
      </c>
      <c r="I2532" s="3" t="s">
        <v>12</v>
      </c>
      <c r="J2532" s="8"/>
      <c r="K2532" s="8"/>
      <c r="L2532" s="9"/>
      <c r="M2532" s="8"/>
      <c r="N2532" s="8"/>
      <c r="O2532" s="8"/>
      <c r="P2532" s="8"/>
      <c r="Q2532" s="8"/>
      <c r="R2532" s="8"/>
      <c r="S2532" s="8"/>
      <c r="T2532" s="8"/>
      <c r="U2532" s="8"/>
      <c r="V2532" s="8"/>
      <c r="W2532" s="8"/>
      <c r="X2532" s="8"/>
      <c r="Y2532" s="8"/>
      <c r="Z2532" s="8"/>
      <c r="AA2532" s="8"/>
      <c r="AB2532" s="8"/>
      <c r="AC2532" s="8"/>
      <c r="AD2532" s="8"/>
      <c r="AE2532" s="8"/>
      <c r="AF2532" s="8"/>
      <c r="AG2532" s="8"/>
      <c r="AH2532" s="8"/>
      <c r="AI2532" s="3" t="s">
        <v>61</v>
      </c>
      <c r="AJ2532" s="8"/>
      <c r="AK2532" s="8"/>
      <c r="AL2532" s="8"/>
      <c r="AM2532" s="8"/>
      <c r="AN2532" s="8"/>
      <c r="AO2532" s="8"/>
      <c r="AP2532" s="8"/>
      <c r="AQ2532" s="8"/>
      <c r="AR2532" s="8"/>
      <c r="AS2532" s="8"/>
    </row>
    <row r="2533" spans="1:45" x14ac:dyDescent="0.3">
      <c r="A2533" s="3" t="s">
        <v>511</v>
      </c>
      <c r="B2533" s="7">
        <v>41809</v>
      </c>
      <c r="C2533" s="5" t="s">
        <v>1307</v>
      </c>
      <c r="D2533" s="6">
        <v>33</v>
      </c>
      <c r="E2533" s="5" t="s">
        <v>1358</v>
      </c>
      <c r="F2533" s="3" t="s">
        <v>163</v>
      </c>
      <c r="G2533" s="3" t="s">
        <v>13</v>
      </c>
      <c r="H2533" s="3" t="s">
        <v>11</v>
      </c>
      <c r="I2533" s="3" t="s">
        <v>12</v>
      </c>
      <c r="J2533" s="8"/>
      <c r="K2533" s="8"/>
      <c r="L2533" s="9"/>
      <c r="M2533" s="8"/>
      <c r="N2533" s="8"/>
      <c r="O2533" s="8"/>
      <c r="P2533" s="8"/>
      <c r="Q2533" s="8"/>
      <c r="R2533" s="8"/>
      <c r="S2533" s="8"/>
      <c r="T2533" s="8"/>
      <c r="U2533" s="8"/>
      <c r="V2533" s="8"/>
      <c r="W2533" s="8"/>
      <c r="X2533" s="8"/>
      <c r="Y2533" s="8"/>
      <c r="Z2533" s="8"/>
      <c r="AA2533" s="8"/>
      <c r="AB2533" s="8"/>
      <c r="AC2533" s="8"/>
      <c r="AD2533" s="8"/>
      <c r="AE2533" s="8"/>
      <c r="AF2533" s="8"/>
      <c r="AG2533" s="8"/>
      <c r="AH2533" s="8"/>
      <c r="AI2533" s="3" t="s">
        <v>61</v>
      </c>
      <c r="AJ2533" s="8"/>
      <c r="AK2533" s="8"/>
      <c r="AL2533" s="8"/>
      <c r="AM2533" s="8"/>
      <c r="AN2533" s="8"/>
      <c r="AO2533" s="8"/>
      <c r="AP2533" s="8"/>
      <c r="AQ2533" s="8"/>
      <c r="AR2533" s="8"/>
      <c r="AS2533" s="8"/>
    </row>
    <row r="2534" spans="1:45" x14ac:dyDescent="0.3">
      <c r="A2534" s="3" t="s">
        <v>511</v>
      </c>
      <c r="B2534" s="7">
        <v>41809</v>
      </c>
      <c r="C2534" s="5" t="s">
        <v>1307</v>
      </c>
      <c r="D2534" s="6">
        <v>34</v>
      </c>
      <c r="E2534" s="5" t="s">
        <v>1359</v>
      </c>
      <c r="F2534" s="3" t="s">
        <v>164</v>
      </c>
      <c r="G2534" s="3" t="s">
        <v>11</v>
      </c>
      <c r="H2534" s="3" t="s">
        <v>11</v>
      </c>
      <c r="I2534" s="3" t="s">
        <v>12</v>
      </c>
      <c r="J2534" s="8"/>
      <c r="K2534" s="8"/>
      <c r="L2534" s="9"/>
      <c r="M2534" s="8"/>
      <c r="N2534" s="8"/>
      <c r="O2534" s="8"/>
      <c r="P2534" s="8"/>
      <c r="Q2534" s="8"/>
      <c r="R2534" s="8"/>
      <c r="S2534" s="8"/>
      <c r="T2534" s="8"/>
      <c r="U2534" s="8"/>
      <c r="V2534" s="8"/>
      <c r="W2534" s="8"/>
      <c r="X2534" s="8"/>
      <c r="Y2534" s="8"/>
      <c r="Z2534" s="8"/>
      <c r="AA2534" s="8"/>
      <c r="AB2534" s="8"/>
      <c r="AC2534" s="8"/>
      <c r="AD2534" s="8"/>
      <c r="AE2534" s="8"/>
      <c r="AF2534" s="8"/>
      <c r="AG2534" s="8"/>
      <c r="AH2534" s="8"/>
      <c r="AI2534" s="3" t="s">
        <v>61</v>
      </c>
      <c r="AJ2534" s="8"/>
      <c r="AK2534" s="8"/>
      <c r="AL2534" s="8"/>
      <c r="AM2534" s="8"/>
      <c r="AN2534" s="8"/>
      <c r="AO2534" s="8"/>
      <c r="AP2534" s="8"/>
      <c r="AQ2534" s="8"/>
      <c r="AR2534" s="8"/>
      <c r="AS2534" s="8"/>
    </row>
    <row r="2535" spans="1:45" x14ac:dyDescent="0.3">
      <c r="A2535" s="3" t="s">
        <v>511</v>
      </c>
      <c r="B2535" s="7">
        <v>41809</v>
      </c>
      <c r="C2535" s="5" t="s">
        <v>1307</v>
      </c>
      <c r="D2535" s="6">
        <v>34</v>
      </c>
      <c r="E2535" s="5" t="s">
        <v>1360</v>
      </c>
      <c r="F2535" s="3" t="s">
        <v>165</v>
      </c>
      <c r="G2535" s="3" t="s">
        <v>13</v>
      </c>
      <c r="H2535" s="3" t="s">
        <v>11</v>
      </c>
      <c r="I2535" s="3" t="s">
        <v>12</v>
      </c>
      <c r="J2535" s="8"/>
      <c r="K2535" s="8"/>
      <c r="L2535" s="9"/>
      <c r="M2535" s="8"/>
      <c r="N2535" s="8"/>
      <c r="O2535" s="8"/>
      <c r="P2535" s="8"/>
      <c r="Q2535" s="8"/>
      <c r="R2535" s="8"/>
      <c r="S2535" s="8"/>
      <c r="T2535" s="8"/>
      <c r="U2535" s="8"/>
      <c r="V2535" s="8"/>
      <c r="W2535" s="8"/>
      <c r="X2535" s="8"/>
      <c r="Y2535" s="8"/>
      <c r="Z2535" s="8"/>
      <c r="AA2535" s="8"/>
      <c r="AB2535" s="8"/>
      <c r="AC2535" s="8"/>
      <c r="AD2535" s="8"/>
      <c r="AE2535" s="8"/>
      <c r="AF2535" s="8"/>
      <c r="AG2535" s="8"/>
      <c r="AH2535" s="8"/>
      <c r="AI2535" s="3" t="s">
        <v>61</v>
      </c>
      <c r="AJ2535" s="8"/>
      <c r="AK2535" s="8"/>
      <c r="AL2535" s="8"/>
      <c r="AM2535" s="8"/>
      <c r="AN2535" s="8"/>
      <c r="AO2535" s="8"/>
      <c r="AP2535" s="8"/>
      <c r="AQ2535" s="8"/>
      <c r="AR2535" s="8"/>
      <c r="AS2535" s="8"/>
    </row>
    <row r="2536" spans="1:45" x14ac:dyDescent="0.3">
      <c r="A2536" s="3" t="s">
        <v>511</v>
      </c>
      <c r="B2536" s="7">
        <v>41809</v>
      </c>
      <c r="C2536" s="5" t="s">
        <v>1307</v>
      </c>
      <c r="D2536" s="6">
        <v>35</v>
      </c>
      <c r="E2536" s="5" t="s">
        <v>1361</v>
      </c>
      <c r="F2536" s="3" t="s">
        <v>166</v>
      </c>
      <c r="G2536" s="3" t="s">
        <v>11</v>
      </c>
      <c r="H2536" s="3" t="s">
        <v>11</v>
      </c>
      <c r="I2536" s="8"/>
      <c r="J2536" s="8"/>
      <c r="K2536" s="8"/>
      <c r="L2536" s="9"/>
      <c r="M2536" s="8"/>
      <c r="N2536" s="8"/>
      <c r="O2536" s="8"/>
      <c r="P2536" s="8"/>
      <c r="Q2536" s="8"/>
      <c r="R2536" s="8"/>
      <c r="S2536" s="8"/>
      <c r="T2536" s="8"/>
      <c r="U2536" s="8"/>
      <c r="V2536" s="8"/>
      <c r="W2536" s="8"/>
      <c r="X2536" s="8"/>
      <c r="Y2536" s="8"/>
      <c r="Z2536" s="8"/>
      <c r="AA2536" s="8"/>
      <c r="AB2536" s="8"/>
      <c r="AC2536" s="8"/>
      <c r="AD2536" s="8"/>
      <c r="AE2536" s="8"/>
      <c r="AF2536" s="8"/>
      <c r="AG2536" s="8"/>
      <c r="AH2536" s="8"/>
      <c r="AI2536" s="3" t="s">
        <v>61</v>
      </c>
      <c r="AJ2536" s="8"/>
      <c r="AK2536" s="8"/>
      <c r="AL2536" s="8"/>
      <c r="AM2536" s="8"/>
      <c r="AN2536" s="8"/>
      <c r="AO2536" s="8"/>
      <c r="AP2536" s="8"/>
      <c r="AQ2536" s="8"/>
      <c r="AR2536" s="8"/>
      <c r="AS2536" s="8"/>
    </row>
    <row r="2537" spans="1:45" x14ac:dyDescent="0.3">
      <c r="A2537" s="3" t="s">
        <v>511</v>
      </c>
      <c r="B2537" s="7">
        <v>41809</v>
      </c>
      <c r="C2537" s="5" t="s">
        <v>1307</v>
      </c>
      <c r="D2537" s="6">
        <v>35</v>
      </c>
      <c r="E2537" s="5" t="s">
        <v>1362</v>
      </c>
      <c r="F2537" s="3" t="s">
        <v>167</v>
      </c>
      <c r="G2537" s="3" t="s">
        <v>11</v>
      </c>
      <c r="H2537" s="3" t="s">
        <v>11</v>
      </c>
      <c r="I2537" s="8"/>
      <c r="J2537" s="8"/>
      <c r="K2537" s="8"/>
      <c r="L2537" s="9"/>
      <c r="M2537" s="8"/>
      <c r="N2537" s="8"/>
      <c r="O2537" s="8"/>
      <c r="P2537" s="8"/>
      <c r="Q2537" s="8"/>
      <c r="R2537" s="8"/>
      <c r="S2537" s="8"/>
      <c r="T2537" s="8"/>
      <c r="U2537" s="8"/>
      <c r="V2537" s="8"/>
      <c r="W2537" s="8"/>
      <c r="X2537" s="8"/>
      <c r="Y2537" s="8"/>
      <c r="Z2537" s="8"/>
      <c r="AA2537" s="8"/>
      <c r="AB2537" s="8"/>
      <c r="AC2537" s="8"/>
      <c r="AD2537" s="8"/>
      <c r="AE2537" s="8"/>
      <c r="AF2537" s="8"/>
      <c r="AG2537" s="8"/>
      <c r="AH2537" s="8"/>
      <c r="AI2537" s="3" t="s">
        <v>61</v>
      </c>
      <c r="AJ2537" s="8"/>
      <c r="AK2537" s="8"/>
      <c r="AL2537" s="8"/>
      <c r="AM2537" s="8"/>
      <c r="AN2537" s="8"/>
      <c r="AO2537" s="8"/>
      <c r="AP2537" s="8"/>
      <c r="AQ2537" s="8"/>
      <c r="AR2537" s="8"/>
      <c r="AS2537" s="8"/>
    </row>
    <row r="2538" spans="1:45" x14ac:dyDescent="0.3">
      <c r="A2538" s="3" t="s">
        <v>511</v>
      </c>
      <c r="B2538" s="7">
        <v>41809</v>
      </c>
      <c r="C2538" s="5" t="s">
        <v>1307</v>
      </c>
      <c r="D2538" s="6">
        <v>36</v>
      </c>
      <c r="E2538" s="5" t="s">
        <v>1363</v>
      </c>
      <c r="F2538" s="3" t="s">
        <v>168</v>
      </c>
      <c r="G2538" s="3" t="s">
        <v>11</v>
      </c>
      <c r="H2538" s="3" t="s">
        <v>14</v>
      </c>
      <c r="I2538" s="8"/>
      <c r="J2538" s="8"/>
      <c r="K2538" s="8"/>
      <c r="L2538" s="9"/>
      <c r="M2538" s="8"/>
      <c r="N2538" s="8"/>
      <c r="O2538" s="8"/>
      <c r="P2538" s="8"/>
      <c r="Q2538" s="8"/>
      <c r="R2538" s="8"/>
      <c r="S2538" s="8"/>
      <c r="T2538" s="8"/>
      <c r="U2538" s="8"/>
      <c r="V2538" s="8"/>
      <c r="W2538" s="8"/>
      <c r="X2538" s="8"/>
      <c r="Y2538" s="8"/>
      <c r="Z2538" s="8"/>
      <c r="AA2538" s="8"/>
      <c r="AB2538" s="8"/>
      <c r="AC2538" s="8"/>
      <c r="AD2538" s="8"/>
      <c r="AE2538" s="8"/>
      <c r="AF2538" s="8"/>
      <c r="AG2538" s="8"/>
      <c r="AH2538" s="8"/>
      <c r="AI2538" s="3" t="s">
        <v>61</v>
      </c>
      <c r="AJ2538" s="8"/>
      <c r="AK2538" s="8"/>
      <c r="AL2538" s="8"/>
      <c r="AM2538" s="8"/>
      <c r="AN2538" s="8"/>
      <c r="AO2538" s="8"/>
      <c r="AP2538" s="8"/>
      <c r="AQ2538" s="8"/>
      <c r="AR2538" s="8"/>
      <c r="AS2538" s="8"/>
    </row>
    <row r="2539" spans="1:45" x14ac:dyDescent="0.3">
      <c r="A2539" s="3" t="s">
        <v>511</v>
      </c>
      <c r="B2539" s="7">
        <v>41809</v>
      </c>
      <c r="C2539" s="5" t="s">
        <v>1307</v>
      </c>
      <c r="D2539" s="6">
        <v>36</v>
      </c>
      <c r="E2539" s="5" t="s">
        <v>1364</v>
      </c>
      <c r="F2539" s="3" t="s">
        <v>169</v>
      </c>
      <c r="G2539" s="3" t="s">
        <v>11</v>
      </c>
      <c r="H2539" s="3" t="s">
        <v>11</v>
      </c>
      <c r="I2539" s="8"/>
      <c r="J2539" s="8"/>
      <c r="K2539" s="8"/>
      <c r="L2539" s="9"/>
      <c r="M2539" s="8"/>
      <c r="N2539" s="8"/>
      <c r="O2539" s="8"/>
      <c r="P2539" s="8"/>
      <c r="Q2539" s="8"/>
      <c r="R2539" s="8"/>
      <c r="S2539" s="8"/>
      <c r="T2539" s="8"/>
      <c r="U2539" s="8"/>
      <c r="V2539" s="8"/>
      <c r="W2539" s="8"/>
      <c r="X2539" s="8"/>
      <c r="Y2539" s="8"/>
      <c r="Z2539" s="8"/>
      <c r="AA2539" s="8"/>
      <c r="AB2539" s="8"/>
      <c r="AC2539" s="8"/>
      <c r="AD2539" s="8"/>
      <c r="AE2539" s="8"/>
      <c r="AF2539" s="8"/>
      <c r="AG2539" s="8"/>
      <c r="AH2539" s="8"/>
      <c r="AI2539" s="3" t="s">
        <v>61</v>
      </c>
      <c r="AJ2539" s="8"/>
      <c r="AK2539" s="8"/>
      <c r="AL2539" s="8"/>
      <c r="AM2539" s="8"/>
      <c r="AN2539" s="8"/>
      <c r="AO2539" s="8"/>
      <c r="AP2539" s="8"/>
      <c r="AQ2539" s="8"/>
      <c r="AR2539" s="8"/>
      <c r="AS2539" s="8"/>
    </row>
    <row r="2540" spans="1:45" x14ac:dyDescent="0.3">
      <c r="A2540" s="3" t="s">
        <v>511</v>
      </c>
      <c r="B2540" s="7">
        <v>41809</v>
      </c>
      <c r="C2540" s="5" t="s">
        <v>1307</v>
      </c>
      <c r="D2540" s="6">
        <v>37</v>
      </c>
      <c r="E2540" s="5" t="s">
        <v>1365</v>
      </c>
      <c r="F2540" s="3" t="s">
        <v>170</v>
      </c>
      <c r="G2540" s="3" t="s">
        <v>13</v>
      </c>
      <c r="H2540" s="3" t="s">
        <v>14</v>
      </c>
      <c r="I2540" s="8"/>
      <c r="J2540" s="3" t="s">
        <v>24</v>
      </c>
      <c r="K2540" s="3" t="s">
        <v>17</v>
      </c>
      <c r="L2540" s="3" t="s">
        <v>1204</v>
      </c>
      <c r="M2540" s="3" t="s">
        <v>18</v>
      </c>
      <c r="N2540" s="3" t="s">
        <v>21</v>
      </c>
      <c r="O2540" s="3" t="s">
        <v>229</v>
      </c>
      <c r="P2540" s="8">
        <v>37.1</v>
      </c>
      <c r="Q2540" s="8">
        <v>23.1</v>
      </c>
      <c r="R2540" s="8">
        <v>38.700000000000003</v>
      </c>
      <c r="S2540" s="8"/>
      <c r="T2540" s="8"/>
      <c r="U2540" s="8"/>
      <c r="V2540" s="8"/>
      <c r="W2540" s="8">
        <v>17</v>
      </c>
      <c r="X2540" s="8">
        <v>176</v>
      </c>
      <c r="Y2540" s="8">
        <v>159</v>
      </c>
      <c r="Z2540" s="8">
        <v>52</v>
      </c>
      <c r="AA2540" s="8"/>
      <c r="AB2540" s="8"/>
      <c r="AC2540" s="8">
        <v>2013</v>
      </c>
      <c r="AD2540" s="8">
        <v>359</v>
      </c>
      <c r="AE2540" s="8">
        <v>226</v>
      </c>
      <c r="AF2540" s="8"/>
      <c r="AG2540" s="8"/>
      <c r="AH2540" s="3" t="s">
        <v>118</v>
      </c>
      <c r="AI2540" s="3" t="s">
        <v>60</v>
      </c>
      <c r="AJ2540" s="3" t="s">
        <v>230</v>
      </c>
      <c r="AK2540" s="8"/>
      <c r="AL2540" s="8"/>
      <c r="AM2540" s="8"/>
      <c r="AN2540" s="8"/>
      <c r="AO2540" s="8"/>
      <c r="AP2540" s="8"/>
      <c r="AQ2540" s="8"/>
      <c r="AR2540" s="8"/>
      <c r="AS2540" s="8"/>
    </row>
    <row r="2541" spans="1:45" x14ac:dyDescent="0.3">
      <c r="A2541" s="3" t="s">
        <v>511</v>
      </c>
      <c r="B2541" s="7">
        <v>41809</v>
      </c>
      <c r="C2541" s="5" t="s">
        <v>1307</v>
      </c>
      <c r="D2541" s="6">
        <v>37</v>
      </c>
      <c r="E2541" s="5" t="s">
        <v>1366</v>
      </c>
      <c r="F2541" s="3" t="s">
        <v>171</v>
      </c>
      <c r="G2541" s="3" t="s">
        <v>11</v>
      </c>
      <c r="H2541" s="3" t="s">
        <v>11</v>
      </c>
      <c r="I2541" s="8"/>
      <c r="J2541" s="8"/>
      <c r="K2541" s="8"/>
      <c r="L2541" s="9"/>
      <c r="M2541" s="8"/>
      <c r="N2541" s="8"/>
      <c r="O2541" s="8"/>
      <c r="P2541" s="8"/>
      <c r="Q2541" s="8"/>
      <c r="R2541" s="8"/>
      <c r="S2541" s="8"/>
      <c r="T2541" s="8"/>
      <c r="U2541" s="8"/>
      <c r="V2541" s="8"/>
      <c r="W2541" s="8"/>
      <c r="X2541" s="8"/>
      <c r="Y2541" s="8"/>
      <c r="Z2541" s="8"/>
      <c r="AA2541" s="8"/>
      <c r="AB2541" s="8"/>
      <c r="AC2541" s="8"/>
      <c r="AD2541" s="8"/>
      <c r="AE2541" s="8"/>
      <c r="AF2541" s="8"/>
      <c r="AG2541" s="8"/>
      <c r="AH2541" s="8"/>
      <c r="AI2541" s="3" t="s">
        <v>60</v>
      </c>
      <c r="AJ2541" s="8"/>
      <c r="AK2541" s="8"/>
      <c r="AL2541" s="8"/>
      <c r="AM2541" s="8"/>
      <c r="AN2541" s="8"/>
      <c r="AO2541" s="8"/>
      <c r="AP2541" s="8"/>
      <c r="AQ2541" s="8"/>
      <c r="AR2541" s="8"/>
      <c r="AS2541" s="8"/>
    </row>
    <row r="2542" spans="1:45" x14ac:dyDescent="0.3">
      <c r="A2542" s="3" t="s">
        <v>511</v>
      </c>
      <c r="B2542" s="7">
        <v>41809</v>
      </c>
      <c r="C2542" s="5" t="s">
        <v>1307</v>
      </c>
      <c r="D2542" s="6">
        <v>38</v>
      </c>
      <c r="E2542" s="5" t="s">
        <v>1367</v>
      </c>
      <c r="F2542" s="3" t="s">
        <v>172</v>
      </c>
      <c r="G2542" s="3" t="s">
        <v>11</v>
      </c>
      <c r="H2542" s="3" t="s">
        <v>11</v>
      </c>
      <c r="I2542" s="3" t="s">
        <v>12</v>
      </c>
      <c r="J2542" s="8"/>
      <c r="K2542" s="8"/>
      <c r="L2542" s="9"/>
      <c r="M2542" s="8"/>
      <c r="N2542" s="8"/>
      <c r="O2542" s="8"/>
      <c r="P2542" s="8"/>
      <c r="Q2542" s="8"/>
      <c r="R2542" s="8"/>
      <c r="S2542" s="8"/>
      <c r="T2542" s="8"/>
      <c r="U2542" s="8"/>
      <c r="V2542" s="8"/>
      <c r="W2542" s="8"/>
      <c r="X2542" s="8"/>
      <c r="Y2542" s="8"/>
      <c r="Z2542" s="8"/>
      <c r="AA2542" s="8"/>
      <c r="AB2542" s="8"/>
      <c r="AC2542" s="8"/>
      <c r="AD2542" s="8"/>
      <c r="AE2542" s="8"/>
      <c r="AF2542" s="8"/>
      <c r="AG2542" s="8"/>
      <c r="AH2542" s="8"/>
      <c r="AI2542" s="3" t="s">
        <v>60</v>
      </c>
      <c r="AJ2542" s="8"/>
      <c r="AK2542" s="8"/>
      <c r="AL2542" s="8"/>
      <c r="AM2542" s="8"/>
      <c r="AN2542" s="8"/>
      <c r="AO2542" s="8"/>
      <c r="AP2542" s="8"/>
      <c r="AQ2542" s="8"/>
      <c r="AR2542" s="8"/>
      <c r="AS2542" s="8"/>
    </row>
    <row r="2543" spans="1:45" x14ac:dyDescent="0.3">
      <c r="A2543" s="3" t="s">
        <v>511</v>
      </c>
      <c r="B2543" s="7">
        <v>41809</v>
      </c>
      <c r="C2543" s="5" t="s">
        <v>1307</v>
      </c>
      <c r="D2543" s="6">
        <v>38</v>
      </c>
      <c r="E2543" s="5" t="s">
        <v>1368</v>
      </c>
      <c r="F2543" s="3" t="s">
        <v>173</v>
      </c>
      <c r="G2543" s="3" t="s">
        <v>11</v>
      </c>
      <c r="H2543" s="3" t="s">
        <v>11</v>
      </c>
      <c r="I2543" s="3" t="s">
        <v>12</v>
      </c>
      <c r="J2543" s="8"/>
      <c r="K2543" s="8"/>
      <c r="L2543" s="9"/>
      <c r="M2543" s="8"/>
      <c r="N2543" s="8"/>
      <c r="O2543" s="8"/>
      <c r="P2543" s="8"/>
      <c r="Q2543" s="8"/>
      <c r="R2543" s="8"/>
      <c r="S2543" s="8"/>
      <c r="T2543" s="8"/>
      <c r="U2543" s="8"/>
      <c r="V2543" s="8"/>
      <c r="W2543" s="8"/>
      <c r="X2543" s="8"/>
      <c r="Y2543" s="8"/>
      <c r="Z2543" s="8"/>
      <c r="AA2543" s="8"/>
      <c r="AB2543" s="8"/>
      <c r="AC2543" s="8"/>
      <c r="AD2543" s="8"/>
      <c r="AE2543" s="8"/>
      <c r="AF2543" s="8"/>
      <c r="AG2543" s="8"/>
      <c r="AH2543" s="8"/>
      <c r="AI2543" s="3" t="s">
        <v>60</v>
      </c>
      <c r="AJ2543" s="8"/>
      <c r="AK2543" s="8"/>
      <c r="AL2543" s="8"/>
      <c r="AM2543" s="8"/>
      <c r="AN2543" s="8"/>
      <c r="AO2543" s="8"/>
      <c r="AP2543" s="8"/>
      <c r="AQ2543" s="8"/>
      <c r="AR2543" s="8"/>
      <c r="AS2543" s="8"/>
    </row>
    <row r="2544" spans="1:45" x14ac:dyDescent="0.3">
      <c r="A2544" s="3" t="s">
        <v>511</v>
      </c>
      <c r="B2544" s="7">
        <v>41809</v>
      </c>
      <c r="C2544" s="5" t="s">
        <v>1307</v>
      </c>
      <c r="D2544" s="6">
        <v>39</v>
      </c>
      <c r="E2544" s="5" t="s">
        <v>1369</v>
      </c>
      <c r="F2544" s="3" t="s">
        <v>174</v>
      </c>
      <c r="G2544" s="3" t="s">
        <v>11</v>
      </c>
      <c r="H2544" s="3" t="s">
        <v>11</v>
      </c>
      <c r="I2544" s="8"/>
      <c r="J2544" s="8"/>
      <c r="K2544" s="8"/>
      <c r="L2544" s="9"/>
      <c r="M2544" s="8"/>
      <c r="N2544" s="8"/>
      <c r="O2544" s="8"/>
      <c r="P2544" s="8"/>
      <c r="Q2544" s="8"/>
      <c r="R2544" s="8"/>
      <c r="S2544" s="8"/>
      <c r="T2544" s="8"/>
      <c r="U2544" s="8"/>
      <c r="V2544" s="8"/>
      <c r="W2544" s="8"/>
      <c r="X2544" s="8"/>
      <c r="Y2544" s="8"/>
      <c r="Z2544" s="8"/>
      <c r="AA2544" s="8"/>
      <c r="AB2544" s="8"/>
      <c r="AC2544" s="8"/>
      <c r="AD2544" s="8"/>
      <c r="AE2544" s="8"/>
      <c r="AF2544" s="8"/>
      <c r="AG2544" s="8"/>
      <c r="AH2544" s="8"/>
      <c r="AI2544" s="3" t="s">
        <v>60</v>
      </c>
      <c r="AJ2544" s="8"/>
      <c r="AK2544" s="8"/>
      <c r="AL2544" s="8"/>
      <c r="AM2544" s="8"/>
      <c r="AN2544" s="8"/>
      <c r="AO2544" s="8"/>
      <c r="AP2544" s="8"/>
      <c r="AQ2544" s="8"/>
      <c r="AR2544" s="8"/>
      <c r="AS2544" s="8"/>
    </row>
    <row r="2545" spans="1:45" x14ac:dyDescent="0.3">
      <c r="A2545" s="3" t="s">
        <v>511</v>
      </c>
      <c r="B2545" s="7">
        <v>41809</v>
      </c>
      <c r="C2545" s="5" t="s">
        <v>1307</v>
      </c>
      <c r="D2545" s="6">
        <v>39</v>
      </c>
      <c r="E2545" s="5" t="s">
        <v>1370</v>
      </c>
      <c r="F2545" s="3" t="s">
        <v>175</v>
      </c>
      <c r="G2545" s="3" t="s">
        <v>11</v>
      </c>
      <c r="H2545" s="3" t="s">
        <v>11</v>
      </c>
      <c r="I2545" s="8"/>
      <c r="J2545" s="8"/>
      <c r="K2545" s="8"/>
      <c r="L2545" s="9"/>
      <c r="M2545" s="8"/>
      <c r="N2545" s="8"/>
      <c r="O2545" s="8"/>
      <c r="P2545" s="8"/>
      <c r="Q2545" s="8"/>
      <c r="R2545" s="8"/>
      <c r="S2545" s="8"/>
      <c r="T2545" s="8"/>
      <c r="U2545" s="8"/>
      <c r="V2545" s="8"/>
      <c r="W2545" s="8"/>
      <c r="X2545" s="8"/>
      <c r="Y2545" s="8"/>
      <c r="Z2545" s="8"/>
      <c r="AA2545" s="8"/>
      <c r="AB2545" s="8"/>
      <c r="AC2545" s="8"/>
      <c r="AD2545" s="8"/>
      <c r="AE2545" s="8"/>
      <c r="AF2545" s="8"/>
      <c r="AG2545" s="8"/>
      <c r="AH2545" s="8"/>
      <c r="AI2545" s="3" t="s">
        <v>60</v>
      </c>
      <c r="AJ2545" s="8"/>
      <c r="AK2545" s="8"/>
      <c r="AL2545" s="8"/>
      <c r="AM2545" s="8"/>
      <c r="AN2545" s="8"/>
      <c r="AO2545" s="8"/>
      <c r="AP2545" s="8"/>
      <c r="AQ2545" s="8"/>
      <c r="AR2545" s="8"/>
      <c r="AS2545" s="8"/>
    </row>
    <row r="2546" spans="1:45" x14ac:dyDescent="0.3">
      <c r="A2546" s="3" t="s">
        <v>511</v>
      </c>
      <c r="B2546" s="7">
        <v>41809</v>
      </c>
      <c r="C2546" s="5" t="s">
        <v>1307</v>
      </c>
      <c r="D2546" s="6">
        <v>40</v>
      </c>
      <c r="E2546" s="5" t="s">
        <v>1371</v>
      </c>
      <c r="F2546" s="3" t="s">
        <v>176</v>
      </c>
      <c r="G2546" s="3" t="s">
        <v>13</v>
      </c>
      <c r="H2546" s="3" t="s">
        <v>11</v>
      </c>
      <c r="I2546" s="3" t="s">
        <v>12</v>
      </c>
      <c r="J2546" s="8"/>
      <c r="K2546" s="8"/>
      <c r="L2546" s="9"/>
      <c r="M2546" s="8"/>
      <c r="N2546" s="8"/>
      <c r="O2546" s="8"/>
      <c r="P2546" s="8"/>
      <c r="Q2546" s="8"/>
      <c r="R2546" s="8"/>
      <c r="S2546" s="8"/>
      <c r="T2546" s="8"/>
      <c r="U2546" s="8"/>
      <c r="V2546" s="8"/>
      <c r="W2546" s="8"/>
      <c r="X2546" s="8"/>
      <c r="Y2546" s="8"/>
      <c r="Z2546" s="8"/>
      <c r="AA2546" s="8"/>
      <c r="AB2546" s="8"/>
      <c r="AC2546" s="8"/>
      <c r="AD2546" s="8"/>
      <c r="AE2546" s="8"/>
      <c r="AF2546" s="8"/>
      <c r="AG2546" s="8"/>
      <c r="AH2546" s="8"/>
      <c r="AI2546" s="3" t="s">
        <v>60</v>
      </c>
      <c r="AJ2546" s="8"/>
      <c r="AK2546" s="8"/>
      <c r="AL2546" s="8"/>
      <c r="AM2546" s="8"/>
      <c r="AN2546" s="8"/>
      <c r="AO2546" s="8"/>
      <c r="AP2546" s="8"/>
      <c r="AQ2546" s="8"/>
      <c r="AR2546" s="8"/>
      <c r="AS2546" s="8"/>
    </row>
    <row r="2547" spans="1:45" x14ac:dyDescent="0.3">
      <c r="A2547" s="3" t="s">
        <v>511</v>
      </c>
      <c r="B2547" s="7">
        <v>41809</v>
      </c>
      <c r="C2547" s="5" t="s">
        <v>1307</v>
      </c>
      <c r="D2547" s="6">
        <v>40</v>
      </c>
      <c r="E2547" s="5" t="s">
        <v>1372</v>
      </c>
      <c r="F2547" s="3" t="s">
        <v>177</v>
      </c>
      <c r="G2547" s="3" t="s">
        <v>13</v>
      </c>
      <c r="H2547" s="3" t="s">
        <v>11</v>
      </c>
      <c r="I2547" s="3" t="s">
        <v>12</v>
      </c>
      <c r="J2547" s="8"/>
      <c r="K2547" s="8"/>
      <c r="L2547" s="9"/>
      <c r="M2547" s="8"/>
      <c r="N2547" s="8"/>
      <c r="O2547" s="8"/>
      <c r="P2547" s="8"/>
      <c r="Q2547" s="8"/>
      <c r="R2547" s="8"/>
      <c r="S2547" s="8"/>
      <c r="T2547" s="8"/>
      <c r="U2547" s="8"/>
      <c r="V2547" s="8"/>
      <c r="W2547" s="8"/>
      <c r="X2547" s="8"/>
      <c r="Y2547" s="8"/>
      <c r="Z2547" s="8"/>
      <c r="AA2547" s="8"/>
      <c r="AB2547" s="8"/>
      <c r="AC2547" s="8"/>
      <c r="AD2547" s="8"/>
      <c r="AE2547" s="8"/>
      <c r="AF2547" s="8"/>
      <c r="AG2547" s="8"/>
      <c r="AH2547" s="8"/>
      <c r="AI2547" s="3" t="s">
        <v>60</v>
      </c>
      <c r="AJ2547" s="8"/>
      <c r="AK2547" s="8"/>
      <c r="AL2547" s="8"/>
      <c r="AM2547" s="8"/>
      <c r="AN2547" s="8"/>
      <c r="AO2547" s="8"/>
      <c r="AP2547" s="8"/>
      <c r="AQ2547" s="8"/>
      <c r="AR2547" s="8"/>
      <c r="AS2547" s="8"/>
    </row>
    <row r="2548" spans="1:45" x14ac:dyDescent="0.3">
      <c r="A2548" s="3" t="s">
        <v>511</v>
      </c>
      <c r="B2548" s="7">
        <v>41809</v>
      </c>
      <c r="C2548" s="5" t="s">
        <v>1307</v>
      </c>
      <c r="D2548" s="6">
        <v>41</v>
      </c>
      <c r="E2548" s="5" t="s">
        <v>1373</v>
      </c>
      <c r="F2548" s="3" t="s">
        <v>178</v>
      </c>
      <c r="G2548" s="3" t="s">
        <v>11</v>
      </c>
      <c r="H2548" s="3" t="s">
        <v>11</v>
      </c>
      <c r="I2548" s="3" t="s">
        <v>12</v>
      </c>
      <c r="J2548" s="8"/>
      <c r="K2548" s="8"/>
      <c r="L2548" s="9"/>
      <c r="M2548" s="8"/>
      <c r="N2548" s="8"/>
      <c r="O2548" s="8"/>
      <c r="P2548" s="8"/>
      <c r="Q2548" s="8"/>
      <c r="R2548" s="8"/>
      <c r="S2548" s="8"/>
      <c r="T2548" s="8"/>
      <c r="U2548" s="8"/>
      <c r="V2548" s="8"/>
      <c r="W2548" s="8"/>
      <c r="X2548" s="8"/>
      <c r="Y2548" s="8"/>
      <c r="Z2548" s="8"/>
      <c r="AA2548" s="8"/>
      <c r="AB2548" s="8"/>
      <c r="AC2548" s="8"/>
      <c r="AD2548" s="8"/>
      <c r="AE2548" s="8"/>
      <c r="AF2548" s="8"/>
      <c r="AG2548" s="8"/>
      <c r="AH2548" s="8"/>
      <c r="AI2548" s="3" t="s">
        <v>60</v>
      </c>
      <c r="AJ2548" s="8"/>
      <c r="AK2548" s="8"/>
      <c r="AL2548" s="8"/>
      <c r="AM2548" s="8"/>
      <c r="AN2548" s="8"/>
      <c r="AO2548" s="8"/>
      <c r="AP2548" s="8"/>
      <c r="AQ2548" s="8"/>
      <c r="AR2548" s="8"/>
      <c r="AS2548" s="8"/>
    </row>
    <row r="2549" spans="1:45" x14ac:dyDescent="0.3">
      <c r="A2549" s="3" t="s">
        <v>511</v>
      </c>
      <c r="B2549" s="7">
        <v>41809</v>
      </c>
      <c r="C2549" s="5" t="s">
        <v>1307</v>
      </c>
      <c r="D2549" s="6">
        <v>41</v>
      </c>
      <c r="E2549" s="5" t="s">
        <v>1374</v>
      </c>
      <c r="F2549" s="3" t="s">
        <v>179</v>
      </c>
      <c r="G2549" s="3" t="s">
        <v>11</v>
      </c>
      <c r="H2549" s="3" t="s">
        <v>11</v>
      </c>
      <c r="I2549" s="8"/>
      <c r="J2549" s="8"/>
      <c r="K2549" s="8"/>
      <c r="L2549" s="9"/>
      <c r="M2549" s="8"/>
      <c r="N2549" s="8"/>
      <c r="O2549" s="8"/>
      <c r="P2549" s="8"/>
      <c r="Q2549" s="8"/>
      <c r="R2549" s="8"/>
      <c r="S2549" s="8"/>
      <c r="T2549" s="8"/>
      <c r="U2549" s="8"/>
      <c r="V2549" s="8"/>
      <c r="W2549" s="8"/>
      <c r="X2549" s="8"/>
      <c r="Y2549" s="8"/>
      <c r="Z2549" s="8"/>
      <c r="AA2549" s="8"/>
      <c r="AB2549" s="8"/>
      <c r="AC2549" s="8"/>
      <c r="AD2549" s="8"/>
      <c r="AE2549" s="8"/>
      <c r="AF2549" s="8"/>
      <c r="AG2549" s="8"/>
      <c r="AH2549" s="8"/>
      <c r="AI2549" s="3" t="s">
        <v>60</v>
      </c>
      <c r="AJ2549" s="8"/>
      <c r="AK2549" s="8"/>
      <c r="AL2549" s="8"/>
      <c r="AM2549" s="8"/>
      <c r="AN2549" s="8"/>
      <c r="AO2549" s="8"/>
      <c r="AP2549" s="8"/>
      <c r="AQ2549" s="8"/>
      <c r="AR2549" s="8"/>
      <c r="AS2549" s="8"/>
    </row>
    <row r="2550" spans="1:45" x14ac:dyDescent="0.3">
      <c r="A2550" s="3" t="s">
        <v>511</v>
      </c>
      <c r="B2550" s="7">
        <v>41809</v>
      </c>
      <c r="C2550" s="5" t="s">
        <v>1307</v>
      </c>
      <c r="D2550" s="6">
        <v>42</v>
      </c>
      <c r="E2550" s="5" t="s">
        <v>1375</v>
      </c>
      <c r="F2550" s="3" t="s">
        <v>180</v>
      </c>
      <c r="G2550" s="3" t="s">
        <v>11</v>
      </c>
      <c r="H2550" s="3" t="s">
        <v>11</v>
      </c>
      <c r="I2550" s="8"/>
      <c r="J2550" s="8"/>
      <c r="K2550" s="8"/>
      <c r="L2550" s="9"/>
      <c r="M2550" s="8"/>
      <c r="N2550" s="8"/>
      <c r="O2550" s="8"/>
      <c r="P2550" s="8"/>
      <c r="Q2550" s="8"/>
      <c r="R2550" s="8"/>
      <c r="S2550" s="8"/>
      <c r="T2550" s="8"/>
      <c r="U2550" s="8"/>
      <c r="V2550" s="8"/>
      <c r="W2550" s="8"/>
      <c r="X2550" s="8"/>
      <c r="Y2550" s="8"/>
      <c r="Z2550" s="8"/>
      <c r="AA2550" s="8"/>
      <c r="AB2550" s="8"/>
      <c r="AC2550" s="8"/>
      <c r="AD2550" s="8"/>
      <c r="AE2550" s="8"/>
      <c r="AF2550" s="8"/>
      <c r="AG2550" s="8"/>
      <c r="AH2550" s="8"/>
      <c r="AI2550" s="3" t="s">
        <v>60</v>
      </c>
      <c r="AJ2550" s="8"/>
      <c r="AK2550" s="8"/>
      <c r="AL2550" s="8"/>
      <c r="AM2550" s="8"/>
      <c r="AN2550" s="8"/>
      <c r="AO2550" s="8"/>
      <c r="AP2550" s="8"/>
      <c r="AQ2550" s="8"/>
      <c r="AR2550" s="8"/>
      <c r="AS2550" s="8"/>
    </row>
    <row r="2551" spans="1:45" x14ac:dyDescent="0.3">
      <c r="A2551" s="3" t="s">
        <v>511</v>
      </c>
      <c r="B2551" s="7">
        <v>41809</v>
      </c>
      <c r="C2551" s="5" t="s">
        <v>1307</v>
      </c>
      <c r="D2551" s="6">
        <v>42</v>
      </c>
      <c r="E2551" s="5" t="s">
        <v>1376</v>
      </c>
      <c r="F2551" s="3" t="s">
        <v>181</v>
      </c>
      <c r="G2551" s="3" t="s">
        <v>11</v>
      </c>
      <c r="H2551" s="3" t="s">
        <v>11</v>
      </c>
      <c r="I2551" s="8"/>
      <c r="J2551" s="8"/>
      <c r="K2551" s="8"/>
      <c r="L2551" s="9"/>
      <c r="M2551" s="8"/>
      <c r="N2551" s="8"/>
      <c r="O2551" s="8"/>
      <c r="P2551" s="8"/>
      <c r="Q2551" s="8"/>
      <c r="R2551" s="8"/>
      <c r="S2551" s="8"/>
      <c r="T2551" s="8"/>
      <c r="U2551" s="8"/>
      <c r="V2551" s="8"/>
      <c r="W2551" s="8"/>
      <c r="X2551" s="8"/>
      <c r="Y2551" s="8"/>
      <c r="Z2551" s="8"/>
      <c r="AA2551" s="8"/>
      <c r="AB2551" s="8"/>
      <c r="AC2551" s="8"/>
      <c r="AD2551" s="8"/>
      <c r="AE2551" s="8"/>
      <c r="AF2551" s="8"/>
      <c r="AG2551" s="8"/>
      <c r="AH2551" s="8"/>
      <c r="AI2551" s="3" t="s">
        <v>60</v>
      </c>
      <c r="AJ2551" s="8"/>
      <c r="AK2551" s="8"/>
      <c r="AL2551" s="8"/>
      <c r="AM2551" s="8"/>
      <c r="AN2551" s="8"/>
      <c r="AO2551" s="8"/>
      <c r="AP2551" s="8"/>
      <c r="AQ2551" s="8"/>
      <c r="AR2551" s="8"/>
      <c r="AS2551" s="8"/>
    </row>
    <row r="2552" spans="1:45" x14ac:dyDescent="0.3">
      <c r="A2552" s="3" t="s">
        <v>511</v>
      </c>
      <c r="B2552" s="7">
        <v>41809</v>
      </c>
      <c r="C2552" s="5" t="s">
        <v>1307</v>
      </c>
      <c r="D2552" s="6">
        <v>43</v>
      </c>
      <c r="E2552" s="5" t="s">
        <v>1377</v>
      </c>
      <c r="F2552" s="3" t="s">
        <v>182</v>
      </c>
      <c r="G2552" s="3" t="s">
        <v>13</v>
      </c>
      <c r="H2552" s="3" t="s">
        <v>14</v>
      </c>
      <c r="I2552" s="8"/>
      <c r="J2552" s="3" t="s">
        <v>24</v>
      </c>
      <c r="K2552" s="3" t="s">
        <v>15</v>
      </c>
      <c r="L2552" s="3" t="s">
        <v>1196</v>
      </c>
      <c r="M2552" s="8"/>
      <c r="N2552" s="8"/>
      <c r="O2552" s="8"/>
      <c r="P2552" s="8"/>
      <c r="Q2552" s="8"/>
      <c r="R2552" s="8"/>
      <c r="S2552" s="8"/>
      <c r="T2552" s="8"/>
      <c r="U2552" s="8"/>
      <c r="V2552" s="8"/>
      <c r="W2552" s="8"/>
      <c r="X2552" s="8"/>
      <c r="Y2552" s="8"/>
      <c r="Z2552" s="8"/>
      <c r="AA2552" s="8"/>
      <c r="AB2552" s="8"/>
      <c r="AC2552" s="8"/>
      <c r="AD2552" s="8"/>
      <c r="AE2552" s="8"/>
      <c r="AF2552" s="8"/>
      <c r="AG2552" s="8"/>
      <c r="AH2552" s="3" t="s">
        <v>61</v>
      </c>
      <c r="AI2552" s="3" t="s">
        <v>60</v>
      </c>
      <c r="AJ2552" s="8"/>
      <c r="AK2552" s="8"/>
      <c r="AL2552" s="8"/>
      <c r="AM2552" s="8"/>
      <c r="AN2552" s="8"/>
      <c r="AO2552" s="8"/>
      <c r="AP2552" s="8"/>
      <c r="AQ2552" s="8"/>
      <c r="AR2552" s="8"/>
      <c r="AS2552" s="8"/>
    </row>
    <row r="2553" spans="1:45" x14ac:dyDescent="0.3">
      <c r="A2553" s="3" t="s">
        <v>511</v>
      </c>
      <c r="B2553" s="7">
        <v>41809</v>
      </c>
      <c r="C2553" s="5" t="s">
        <v>1307</v>
      </c>
      <c r="D2553" s="6">
        <v>43</v>
      </c>
      <c r="E2553" s="5" t="s">
        <v>1378</v>
      </c>
      <c r="F2553" s="3" t="s">
        <v>183</v>
      </c>
      <c r="G2553" s="3" t="s">
        <v>13</v>
      </c>
      <c r="H2553" s="3" t="s">
        <v>11</v>
      </c>
      <c r="I2553" s="8"/>
      <c r="J2553" s="8"/>
      <c r="K2553" s="8"/>
      <c r="L2553" s="9"/>
      <c r="M2553" s="8"/>
      <c r="N2553" s="8"/>
      <c r="O2553" s="8"/>
      <c r="P2553" s="8"/>
      <c r="Q2553" s="8"/>
      <c r="R2553" s="8"/>
      <c r="S2553" s="8"/>
      <c r="T2553" s="8"/>
      <c r="U2553" s="8"/>
      <c r="V2553" s="8"/>
      <c r="W2553" s="8"/>
      <c r="X2553" s="8"/>
      <c r="Y2553" s="8"/>
      <c r="Z2553" s="8"/>
      <c r="AA2553" s="8"/>
      <c r="AB2553" s="8"/>
      <c r="AC2553" s="8"/>
      <c r="AD2553" s="8"/>
      <c r="AE2553" s="8"/>
      <c r="AF2553" s="8"/>
      <c r="AG2553" s="8"/>
      <c r="AH2553" s="8"/>
      <c r="AI2553" s="3" t="s">
        <v>60</v>
      </c>
      <c r="AJ2553" s="8"/>
      <c r="AK2553" s="8"/>
      <c r="AL2553" s="8"/>
      <c r="AM2553" s="8"/>
      <c r="AN2553" s="8"/>
      <c r="AO2553" s="8"/>
      <c r="AP2553" s="8"/>
      <c r="AQ2553" s="8"/>
      <c r="AR2553" s="8"/>
      <c r="AS2553" s="8"/>
    </row>
    <row r="2554" spans="1:45" x14ac:dyDescent="0.3">
      <c r="A2554" s="3" t="s">
        <v>511</v>
      </c>
      <c r="B2554" s="7">
        <v>41809</v>
      </c>
      <c r="C2554" s="5" t="s">
        <v>1307</v>
      </c>
      <c r="D2554" s="6">
        <v>44</v>
      </c>
      <c r="E2554" s="5" t="s">
        <v>1379</v>
      </c>
      <c r="F2554" s="3" t="s">
        <v>184</v>
      </c>
      <c r="G2554" s="3" t="s">
        <v>13</v>
      </c>
      <c r="H2554" s="3" t="s">
        <v>14</v>
      </c>
      <c r="I2554" s="8"/>
      <c r="J2554" s="3" t="s">
        <v>85</v>
      </c>
      <c r="K2554" s="3" t="s">
        <v>17</v>
      </c>
      <c r="L2554" s="3" t="s">
        <v>1205</v>
      </c>
      <c r="M2554" s="3" t="s">
        <v>18</v>
      </c>
      <c r="N2554" s="3" t="s">
        <v>19</v>
      </c>
      <c r="O2554" s="3" t="s">
        <v>231</v>
      </c>
      <c r="P2554" s="8">
        <v>46.8</v>
      </c>
      <c r="Q2554" s="8"/>
      <c r="R2554" s="8"/>
      <c r="S2554" s="8">
        <v>177</v>
      </c>
      <c r="T2554" s="8">
        <v>185.1</v>
      </c>
      <c r="U2554" s="8"/>
      <c r="V2554" s="8">
        <v>33.700000000000003</v>
      </c>
      <c r="W2554" s="8">
        <v>18</v>
      </c>
      <c r="X2554" s="8">
        <v>193</v>
      </c>
      <c r="Y2554" s="8">
        <v>175</v>
      </c>
      <c r="Z2554" s="8">
        <v>0</v>
      </c>
      <c r="AA2554" s="8"/>
      <c r="AB2554" s="8"/>
      <c r="AC2554" s="8"/>
      <c r="AD2554" s="8"/>
      <c r="AE2554" s="8">
        <v>225</v>
      </c>
      <c r="AF2554" s="8"/>
      <c r="AG2554" s="8"/>
      <c r="AH2554" s="3" t="s">
        <v>118</v>
      </c>
      <c r="AI2554" s="3" t="s">
        <v>60</v>
      </c>
      <c r="AJ2554" s="8"/>
      <c r="AK2554" s="8"/>
      <c r="AL2554" s="8"/>
      <c r="AM2554" s="8"/>
      <c r="AN2554" s="8"/>
      <c r="AO2554" s="8"/>
      <c r="AP2554" s="8"/>
      <c r="AQ2554" s="8"/>
      <c r="AR2554" s="8"/>
      <c r="AS2554" s="8"/>
    </row>
    <row r="2555" spans="1:45" x14ac:dyDescent="0.3">
      <c r="A2555" s="3" t="s">
        <v>511</v>
      </c>
      <c r="B2555" s="7">
        <v>41809</v>
      </c>
      <c r="C2555" s="5" t="s">
        <v>1307</v>
      </c>
      <c r="D2555" s="6">
        <v>44</v>
      </c>
      <c r="E2555" s="5" t="s">
        <v>1380</v>
      </c>
      <c r="F2555" s="3" t="s">
        <v>185</v>
      </c>
      <c r="G2555" s="3" t="s">
        <v>11</v>
      </c>
      <c r="H2555" s="3" t="s">
        <v>11</v>
      </c>
      <c r="I2555" s="8"/>
      <c r="J2555" s="8"/>
      <c r="K2555" s="8"/>
      <c r="L2555" s="9"/>
      <c r="M2555" s="8"/>
      <c r="N2555" s="8"/>
      <c r="O2555" s="8"/>
      <c r="P2555" s="8"/>
      <c r="Q2555" s="8"/>
      <c r="R2555" s="8"/>
      <c r="S2555" s="8"/>
      <c r="T2555" s="8"/>
      <c r="U2555" s="8"/>
      <c r="V2555" s="8"/>
      <c r="W2555" s="8"/>
      <c r="X2555" s="8"/>
      <c r="Y2555" s="8"/>
      <c r="Z2555" s="8"/>
      <c r="AA2555" s="8"/>
      <c r="AB2555" s="8"/>
      <c r="AC2555" s="8"/>
      <c r="AD2555" s="8"/>
      <c r="AE2555" s="8"/>
      <c r="AF2555" s="8"/>
      <c r="AG2555" s="8"/>
      <c r="AH2555" s="8"/>
      <c r="AI2555" s="3" t="s">
        <v>60</v>
      </c>
      <c r="AJ2555" s="8"/>
      <c r="AK2555" s="8"/>
      <c r="AL2555" s="8"/>
      <c r="AM2555" s="8"/>
      <c r="AN2555" s="8"/>
      <c r="AO2555" s="8"/>
      <c r="AP2555" s="8"/>
      <c r="AQ2555" s="8"/>
      <c r="AR2555" s="8"/>
      <c r="AS2555" s="8"/>
    </row>
    <row r="2556" spans="1:45" x14ac:dyDescent="0.3">
      <c r="A2556" s="3" t="s">
        <v>511</v>
      </c>
      <c r="B2556" s="7">
        <v>41809</v>
      </c>
      <c r="C2556" s="5" t="s">
        <v>1307</v>
      </c>
      <c r="D2556" s="6">
        <v>45</v>
      </c>
      <c r="E2556" s="5" t="s">
        <v>1381</v>
      </c>
      <c r="F2556" s="3" t="s">
        <v>187</v>
      </c>
      <c r="G2556" s="3" t="s">
        <v>11</v>
      </c>
      <c r="H2556" s="3" t="s">
        <v>11</v>
      </c>
      <c r="I2556" s="8"/>
      <c r="J2556" s="8"/>
      <c r="K2556" s="8"/>
      <c r="L2556" s="9"/>
      <c r="M2556" s="8"/>
      <c r="N2556" s="8"/>
      <c r="O2556" s="8"/>
      <c r="P2556" s="8"/>
      <c r="Q2556" s="8"/>
      <c r="R2556" s="8"/>
      <c r="S2556" s="8"/>
      <c r="T2556" s="8"/>
      <c r="U2556" s="8"/>
      <c r="V2556" s="8"/>
      <c r="W2556" s="8"/>
      <c r="X2556" s="8"/>
      <c r="Y2556" s="8"/>
      <c r="Z2556" s="8"/>
      <c r="AA2556" s="8"/>
      <c r="AB2556" s="8"/>
      <c r="AC2556" s="8"/>
      <c r="AD2556" s="8"/>
      <c r="AE2556" s="8"/>
      <c r="AF2556" s="8"/>
      <c r="AG2556" s="8"/>
      <c r="AH2556" s="8"/>
      <c r="AI2556" s="3" t="s">
        <v>60</v>
      </c>
      <c r="AJ2556" s="8"/>
      <c r="AK2556" s="8"/>
      <c r="AL2556" s="8"/>
      <c r="AM2556" s="8"/>
      <c r="AN2556" s="8"/>
      <c r="AO2556" s="8"/>
      <c r="AP2556" s="8"/>
      <c r="AQ2556" s="8"/>
      <c r="AR2556" s="8"/>
      <c r="AS2556" s="8"/>
    </row>
    <row r="2557" spans="1:45" x14ac:dyDescent="0.3">
      <c r="A2557" s="3" t="s">
        <v>511</v>
      </c>
      <c r="B2557" s="7">
        <v>41809</v>
      </c>
      <c r="C2557" s="5" t="s">
        <v>1307</v>
      </c>
      <c r="D2557" s="6">
        <v>45</v>
      </c>
      <c r="E2557" s="5" t="s">
        <v>1382</v>
      </c>
      <c r="F2557" s="3" t="s">
        <v>188</v>
      </c>
      <c r="G2557" s="3" t="s">
        <v>11</v>
      </c>
      <c r="H2557" s="3" t="s">
        <v>11</v>
      </c>
      <c r="I2557" s="8"/>
      <c r="J2557" s="8"/>
      <c r="K2557" s="8"/>
      <c r="L2557" s="9"/>
      <c r="M2557" s="8"/>
      <c r="N2557" s="8"/>
      <c r="O2557" s="8"/>
      <c r="P2557" s="8"/>
      <c r="Q2557" s="8"/>
      <c r="R2557" s="8"/>
      <c r="S2557" s="8"/>
      <c r="T2557" s="8"/>
      <c r="U2557" s="8"/>
      <c r="V2557" s="8"/>
      <c r="W2557" s="8"/>
      <c r="X2557" s="8"/>
      <c r="Y2557" s="8"/>
      <c r="Z2557" s="8"/>
      <c r="AA2557" s="8"/>
      <c r="AB2557" s="8"/>
      <c r="AC2557" s="8"/>
      <c r="AD2557" s="8"/>
      <c r="AE2557" s="8"/>
      <c r="AF2557" s="8"/>
      <c r="AG2557" s="8"/>
      <c r="AH2557" s="8"/>
      <c r="AI2557" s="3" t="s">
        <v>60</v>
      </c>
      <c r="AJ2557" s="8"/>
      <c r="AK2557" s="8"/>
      <c r="AL2557" s="8"/>
      <c r="AM2557" s="8"/>
      <c r="AN2557" s="8"/>
      <c r="AO2557" s="8"/>
      <c r="AP2557" s="8"/>
      <c r="AQ2557" s="8"/>
      <c r="AR2557" s="8"/>
      <c r="AS2557" s="8"/>
    </row>
    <row r="2558" spans="1:45" x14ac:dyDescent="0.3">
      <c r="A2558" s="3" t="s">
        <v>511</v>
      </c>
      <c r="B2558" s="7">
        <v>41809</v>
      </c>
      <c r="C2558" s="5" t="s">
        <v>1307</v>
      </c>
      <c r="D2558" s="6">
        <v>46</v>
      </c>
      <c r="E2558" s="5" t="s">
        <v>1383</v>
      </c>
      <c r="F2558" s="3" t="s">
        <v>189</v>
      </c>
      <c r="G2558" s="3" t="s">
        <v>13</v>
      </c>
      <c r="H2558" s="3" t="s">
        <v>11</v>
      </c>
      <c r="I2558" s="8"/>
      <c r="J2558" s="8"/>
      <c r="K2558" s="8"/>
      <c r="L2558" s="9"/>
      <c r="M2558" s="8"/>
      <c r="N2558" s="8"/>
      <c r="O2558" s="8"/>
      <c r="P2558" s="8"/>
      <c r="Q2558" s="8"/>
      <c r="R2558" s="8"/>
      <c r="S2558" s="8"/>
      <c r="T2558" s="8"/>
      <c r="U2558" s="8"/>
      <c r="V2558" s="8"/>
      <c r="W2558" s="8"/>
      <c r="X2558" s="8"/>
      <c r="Y2558" s="8"/>
      <c r="Z2558" s="8"/>
      <c r="AA2558" s="8"/>
      <c r="AB2558" s="8"/>
      <c r="AC2558" s="8"/>
      <c r="AD2558" s="8"/>
      <c r="AE2558" s="8"/>
      <c r="AF2558" s="8"/>
      <c r="AG2558" s="8"/>
      <c r="AH2558" s="8"/>
      <c r="AI2558" s="3" t="s">
        <v>60</v>
      </c>
      <c r="AJ2558" s="8"/>
      <c r="AK2558" s="8"/>
      <c r="AL2558" s="8"/>
      <c r="AM2558" s="8"/>
      <c r="AN2558" s="8"/>
      <c r="AO2558" s="8"/>
      <c r="AP2558" s="8"/>
      <c r="AQ2558" s="8"/>
      <c r="AR2558" s="8"/>
      <c r="AS2558" s="8"/>
    </row>
    <row r="2559" spans="1:45" x14ac:dyDescent="0.3">
      <c r="A2559" s="3" t="s">
        <v>511</v>
      </c>
      <c r="B2559" s="7">
        <v>41809</v>
      </c>
      <c r="C2559" s="5" t="s">
        <v>1307</v>
      </c>
      <c r="D2559" s="6">
        <v>46</v>
      </c>
      <c r="E2559" s="5" t="s">
        <v>1384</v>
      </c>
      <c r="F2559" s="3" t="s">
        <v>190</v>
      </c>
      <c r="G2559" s="3" t="s">
        <v>11</v>
      </c>
      <c r="H2559" s="3" t="s">
        <v>15</v>
      </c>
      <c r="I2559" s="8"/>
      <c r="J2559" s="8"/>
      <c r="K2559" s="8"/>
      <c r="L2559" s="9"/>
      <c r="M2559" s="8"/>
      <c r="N2559" s="8"/>
      <c r="O2559" s="8"/>
      <c r="P2559" s="8"/>
      <c r="Q2559" s="8"/>
      <c r="R2559" s="8"/>
      <c r="S2559" s="8"/>
      <c r="T2559" s="8"/>
      <c r="U2559" s="8"/>
      <c r="V2559" s="8"/>
      <c r="W2559" s="8"/>
      <c r="X2559" s="8"/>
      <c r="Y2559" s="8"/>
      <c r="Z2559" s="8"/>
      <c r="AA2559" s="8"/>
      <c r="AB2559" s="8"/>
      <c r="AC2559" s="8"/>
      <c r="AD2559" s="8"/>
      <c r="AE2559" s="8"/>
      <c r="AF2559" s="8"/>
      <c r="AG2559" s="8"/>
      <c r="AH2559" s="8"/>
      <c r="AI2559" s="3" t="s">
        <v>60</v>
      </c>
      <c r="AJ2559" s="8"/>
      <c r="AK2559" s="8"/>
      <c r="AL2559" s="8"/>
      <c r="AM2559" s="8"/>
      <c r="AN2559" s="8"/>
      <c r="AO2559" s="8"/>
      <c r="AP2559" s="8"/>
      <c r="AQ2559" s="8"/>
      <c r="AR2559" s="8"/>
      <c r="AS2559" s="8"/>
    </row>
    <row r="2560" spans="1:45" x14ac:dyDescent="0.3">
      <c r="A2560" s="3" t="s">
        <v>511</v>
      </c>
      <c r="B2560" s="7">
        <v>41809</v>
      </c>
      <c r="C2560" s="5" t="s">
        <v>1307</v>
      </c>
      <c r="D2560" s="6">
        <v>47</v>
      </c>
      <c r="E2560" s="5" t="s">
        <v>1385</v>
      </c>
      <c r="F2560" s="3" t="s">
        <v>191</v>
      </c>
      <c r="G2560" s="3" t="s">
        <v>13</v>
      </c>
      <c r="H2560" s="3" t="s">
        <v>14</v>
      </c>
      <c r="I2560" s="8"/>
      <c r="J2560" s="3" t="s">
        <v>24</v>
      </c>
      <c r="K2560" s="3" t="s">
        <v>15</v>
      </c>
      <c r="L2560" s="3" t="s">
        <v>1188</v>
      </c>
      <c r="M2560" s="8"/>
      <c r="N2560" s="8"/>
      <c r="O2560" s="8"/>
      <c r="P2560" s="8"/>
      <c r="Q2560" s="8"/>
      <c r="R2560" s="8"/>
      <c r="S2560" s="8"/>
      <c r="T2560" s="8"/>
      <c r="U2560" s="8"/>
      <c r="V2560" s="8"/>
      <c r="W2560" s="8"/>
      <c r="X2560" s="8"/>
      <c r="Y2560" s="8"/>
      <c r="Z2560" s="8"/>
      <c r="AA2560" s="8"/>
      <c r="AB2560" s="8"/>
      <c r="AC2560" s="8"/>
      <c r="AD2560" s="8"/>
      <c r="AE2560" s="8"/>
      <c r="AF2560" s="8"/>
      <c r="AG2560" s="8"/>
      <c r="AH2560" s="3" t="s">
        <v>61</v>
      </c>
      <c r="AI2560" s="3" t="s">
        <v>60</v>
      </c>
      <c r="AJ2560" s="8"/>
      <c r="AK2560" s="8"/>
      <c r="AL2560" s="8"/>
      <c r="AM2560" s="8"/>
      <c r="AN2560" s="8"/>
      <c r="AO2560" s="8"/>
      <c r="AP2560" s="8"/>
      <c r="AQ2560" s="8"/>
      <c r="AR2560" s="8"/>
      <c r="AS2560" s="8"/>
    </row>
    <row r="2561" spans="1:45" x14ac:dyDescent="0.3">
      <c r="A2561" s="3" t="s">
        <v>511</v>
      </c>
      <c r="B2561" s="7">
        <v>41809</v>
      </c>
      <c r="C2561" s="5" t="s">
        <v>1307</v>
      </c>
      <c r="D2561" s="6">
        <v>47</v>
      </c>
      <c r="E2561" s="5" t="s">
        <v>1386</v>
      </c>
      <c r="F2561" s="3" t="s">
        <v>193</v>
      </c>
      <c r="G2561" s="3" t="s">
        <v>11</v>
      </c>
      <c r="H2561" s="3" t="s">
        <v>11</v>
      </c>
      <c r="I2561" s="8"/>
      <c r="J2561" s="8"/>
      <c r="K2561" s="8"/>
      <c r="L2561" s="9"/>
      <c r="M2561" s="8"/>
      <c r="N2561" s="8"/>
      <c r="O2561" s="8"/>
      <c r="P2561" s="8"/>
      <c r="Q2561" s="8"/>
      <c r="R2561" s="8"/>
      <c r="S2561" s="8"/>
      <c r="T2561" s="8"/>
      <c r="U2561" s="8"/>
      <c r="V2561" s="8"/>
      <c r="W2561" s="8"/>
      <c r="X2561" s="8"/>
      <c r="Y2561" s="8"/>
      <c r="Z2561" s="8"/>
      <c r="AA2561" s="8"/>
      <c r="AB2561" s="8"/>
      <c r="AC2561" s="8"/>
      <c r="AD2561" s="8"/>
      <c r="AE2561" s="8"/>
      <c r="AF2561" s="8"/>
      <c r="AG2561" s="8"/>
      <c r="AH2561" s="8"/>
      <c r="AI2561" s="3" t="s">
        <v>60</v>
      </c>
      <c r="AJ2561" s="8"/>
      <c r="AK2561" s="8"/>
      <c r="AL2561" s="8"/>
      <c r="AM2561" s="8"/>
      <c r="AN2561" s="8"/>
      <c r="AO2561" s="8"/>
      <c r="AP2561" s="8"/>
      <c r="AQ2561" s="8"/>
      <c r="AR2561" s="8"/>
      <c r="AS2561" s="8"/>
    </row>
    <row r="2562" spans="1:45" x14ac:dyDescent="0.3">
      <c r="A2562" s="3" t="s">
        <v>511</v>
      </c>
      <c r="B2562" s="7">
        <v>41809</v>
      </c>
      <c r="C2562" s="5" t="s">
        <v>1307</v>
      </c>
      <c r="D2562" s="6">
        <v>48</v>
      </c>
      <c r="E2562" s="5" t="s">
        <v>1387</v>
      </c>
      <c r="F2562" s="3" t="s">
        <v>194</v>
      </c>
      <c r="G2562" s="3" t="s">
        <v>11</v>
      </c>
      <c r="H2562" s="3" t="s">
        <v>11</v>
      </c>
      <c r="I2562" s="8"/>
      <c r="J2562" s="8"/>
      <c r="K2562" s="8"/>
      <c r="L2562" s="9"/>
      <c r="M2562" s="8"/>
      <c r="N2562" s="8"/>
      <c r="O2562" s="8"/>
      <c r="P2562" s="8"/>
      <c r="Q2562" s="8"/>
      <c r="R2562" s="8"/>
      <c r="S2562" s="8"/>
      <c r="T2562" s="8"/>
      <c r="U2562" s="8"/>
      <c r="V2562" s="8"/>
      <c r="W2562" s="8"/>
      <c r="X2562" s="8"/>
      <c r="Y2562" s="8"/>
      <c r="Z2562" s="8"/>
      <c r="AA2562" s="8"/>
      <c r="AB2562" s="8"/>
      <c r="AC2562" s="8"/>
      <c r="AD2562" s="8"/>
      <c r="AE2562" s="8"/>
      <c r="AF2562" s="8"/>
      <c r="AG2562" s="8"/>
      <c r="AH2562" s="8"/>
      <c r="AI2562" s="3" t="s">
        <v>60</v>
      </c>
      <c r="AJ2562" s="8"/>
      <c r="AK2562" s="8"/>
      <c r="AL2562" s="8"/>
      <c r="AM2562" s="8"/>
      <c r="AN2562" s="8"/>
      <c r="AO2562" s="8"/>
      <c r="AP2562" s="8"/>
      <c r="AQ2562" s="8"/>
      <c r="AR2562" s="8"/>
      <c r="AS2562" s="8"/>
    </row>
    <row r="2563" spans="1:45" x14ac:dyDescent="0.3">
      <c r="A2563" s="3" t="s">
        <v>511</v>
      </c>
      <c r="B2563" s="7">
        <v>41809</v>
      </c>
      <c r="C2563" s="5" t="s">
        <v>1307</v>
      </c>
      <c r="D2563" s="6">
        <v>48</v>
      </c>
      <c r="E2563" s="5" t="s">
        <v>1388</v>
      </c>
      <c r="F2563" s="3" t="s">
        <v>195</v>
      </c>
      <c r="G2563" s="3" t="s">
        <v>11</v>
      </c>
      <c r="H2563" s="3" t="s">
        <v>11</v>
      </c>
      <c r="I2563" s="8"/>
      <c r="J2563" s="8"/>
      <c r="K2563" s="8"/>
      <c r="L2563" s="9"/>
      <c r="M2563" s="8"/>
      <c r="N2563" s="8"/>
      <c r="O2563" s="8"/>
      <c r="P2563" s="8"/>
      <c r="Q2563" s="8"/>
      <c r="R2563" s="8"/>
      <c r="S2563" s="8"/>
      <c r="T2563" s="8"/>
      <c r="U2563" s="8"/>
      <c r="V2563" s="8"/>
      <c r="W2563" s="8"/>
      <c r="X2563" s="8"/>
      <c r="Y2563" s="8"/>
      <c r="Z2563" s="8"/>
      <c r="AA2563" s="8"/>
      <c r="AB2563" s="8"/>
      <c r="AC2563" s="8"/>
      <c r="AD2563" s="8"/>
      <c r="AE2563" s="8"/>
      <c r="AF2563" s="8"/>
      <c r="AG2563" s="8"/>
      <c r="AH2563" s="8"/>
      <c r="AI2563" s="3" t="s">
        <v>60</v>
      </c>
      <c r="AJ2563" s="8"/>
      <c r="AK2563" s="8"/>
      <c r="AL2563" s="8"/>
      <c r="AM2563" s="8"/>
      <c r="AN2563" s="8"/>
      <c r="AO2563" s="8"/>
      <c r="AP2563" s="8"/>
      <c r="AQ2563" s="8"/>
      <c r="AR2563" s="8"/>
      <c r="AS2563" s="8"/>
    </row>
    <row r="2564" spans="1:45" x14ac:dyDescent="0.3">
      <c r="A2564" s="3" t="s">
        <v>512</v>
      </c>
      <c r="B2564" s="7">
        <v>41810</v>
      </c>
      <c r="C2564" s="5" t="s">
        <v>1307</v>
      </c>
      <c r="D2564" s="6">
        <v>1</v>
      </c>
      <c r="E2564" s="5" t="s">
        <v>1389</v>
      </c>
      <c r="F2564" s="3" t="s">
        <v>91</v>
      </c>
      <c r="G2564" s="3" t="s">
        <v>11</v>
      </c>
      <c r="H2564" s="3" t="s">
        <v>11</v>
      </c>
      <c r="I2564" s="8"/>
      <c r="J2564" s="8"/>
      <c r="K2564" s="8"/>
      <c r="L2564" s="9"/>
      <c r="M2564" s="8"/>
      <c r="N2564" s="8"/>
      <c r="O2564" s="8"/>
      <c r="P2564" s="8"/>
      <c r="Q2564" s="8"/>
      <c r="R2564" s="8"/>
      <c r="S2564" s="8"/>
      <c r="T2564" s="8"/>
      <c r="U2564" s="8"/>
      <c r="V2564" s="8"/>
      <c r="W2564" s="8"/>
      <c r="X2564" s="8"/>
      <c r="Y2564" s="8"/>
      <c r="Z2564" s="8"/>
      <c r="AA2564" s="8"/>
      <c r="AB2564" s="8"/>
      <c r="AC2564" s="8"/>
      <c r="AD2564" s="8"/>
      <c r="AE2564" s="8"/>
      <c r="AF2564" s="8"/>
      <c r="AG2564" s="8"/>
      <c r="AH2564" s="8"/>
      <c r="AI2564" s="3" t="s">
        <v>92</v>
      </c>
      <c r="AJ2564" s="8"/>
      <c r="AK2564" s="8"/>
      <c r="AL2564" s="8"/>
      <c r="AM2564" s="8"/>
      <c r="AN2564" s="8"/>
      <c r="AO2564" s="8"/>
      <c r="AP2564" s="8"/>
      <c r="AQ2564" s="8"/>
      <c r="AR2564" s="8"/>
      <c r="AS2564" s="8"/>
    </row>
    <row r="2565" spans="1:45" x14ac:dyDescent="0.3">
      <c r="A2565" s="3" t="s">
        <v>512</v>
      </c>
      <c r="B2565" s="7">
        <v>41810</v>
      </c>
      <c r="C2565" s="5" t="s">
        <v>1307</v>
      </c>
      <c r="D2565" s="6">
        <v>1</v>
      </c>
      <c r="E2565" s="5" t="s">
        <v>1390</v>
      </c>
      <c r="F2565" s="3" t="s">
        <v>93</v>
      </c>
      <c r="G2565" s="3" t="s">
        <v>11</v>
      </c>
      <c r="H2565" s="3" t="s">
        <v>11</v>
      </c>
      <c r="I2565" s="8"/>
      <c r="J2565" s="8"/>
      <c r="K2565" s="8"/>
      <c r="L2565" s="9"/>
      <c r="M2565" s="8"/>
      <c r="N2565" s="8"/>
      <c r="O2565" s="8"/>
      <c r="P2565" s="8"/>
      <c r="Q2565" s="8"/>
      <c r="R2565" s="8"/>
      <c r="S2565" s="8"/>
      <c r="T2565" s="8"/>
      <c r="U2565" s="8"/>
      <c r="V2565" s="8"/>
      <c r="W2565" s="8"/>
      <c r="X2565" s="8"/>
      <c r="Y2565" s="8"/>
      <c r="Z2565" s="8"/>
      <c r="AA2565" s="8"/>
      <c r="AB2565" s="8"/>
      <c r="AC2565" s="8"/>
      <c r="AD2565" s="8"/>
      <c r="AE2565" s="8"/>
      <c r="AF2565" s="8"/>
      <c r="AG2565" s="8"/>
      <c r="AH2565" s="8"/>
      <c r="AI2565" s="3" t="s">
        <v>92</v>
      </c>
      <c r="AJ2565" s="8"/>
      <c r="AK2565" s="8"/>
      <c r="AL2565" s="8"/>
      <c r="AM2565" s="8"/>
      <c r="AN2565" s="8"/>
      <c r="AO2565" s="8"/>
      <c r="AP2565" s="8"/>
      <c r="AQ2565" s="8"/>
      <c r="AR2565" s="8"/>
      <c r="AS2565" s="8"/>
    </row>
    <row r="2566" spans="1:45" x14ac:dyDescent="0.3">
      <c r="A2566" s="3" t="s">
        <v>512</v>
      </c>
      <c r="B2566" s="7">
        <v>41810</v>
      </c>
      <c r="C2566" s="5" t="s">
        <v>1307</v>
      </c>
      <c r="D2566" s="6">
        <v>2</v>
      </c>
      <c r="E2566" s="5" t="s">
        <v>1391</v>
      </c>
      <c r="F2566" s="3" t="s">
        <v>94</v>
      </c>
      <c r="G2566" s="3" t="s">
        <v>11</v>
      </c>
      <c r="H2566" s="3" t="s">
        <v>11</v>
      </c>
      <c r="I2566" s="8"/>
      <c r="J2566" s="8"/>
      <c r="K2566" s="8"/>
      <c r="L2566" s="9"/>
      <c r="M2566" s="8"/>
      <c r="N2566" s="8"/>
      <c r="O2566" s="8"/>
      <c r="P2566" s="8"/>
      <c r="Q2566" s="8"/>
      <c r="R2566" s="8"/>
      <c r="S2566" s="8"/>
      <c r="T2566" s="8"/>
      <c r="U2566" s="8"/>
      <c r="V2566" s="8"/>
      <c r="W2566" s="8"/>
      <c r="X2566" s="8"/>
      <c r="Y2566" s="8"/>
      <c r="Z2566" s="8"/>
      <c r="AA2566" s="8"/>
      <c r="AB2566" s="8"/>
      <c r="AC2566" s="8"/>
      <c r="AD2566" s="8"/>
      <c r="AE2566" s="8"/>
      <c r="AF2566" s="8"/>
      <c r="AG2566" s="8"/>
      <c r="AH2566" s="8"/>
      <c r="AI2566" s="3" t="s">
        <v>92</v>
      </c>
      <c r="AJ2566" s="8"/>
      <c r="AK2566" s="8"/>
      <c r="AL2566" s="8"/>
      <c r="AM2566" s="8"/>
      <c r="AN2566" s="8"/>
      <c r="AO2566" s="8"/>
      <c r="AP2566" s="8"/>
      <c r="AQ2566" s="8"/>
      <c r="AR2566" s="8"/>
      <c r="AS2566" s="8"/>
    </row>
    <row r="2567" spans="1:45" x14ac:dyDescent="0.3">
      <c r="A2567" s="3" t="s">
        <v>512</v>
      </c>
      <c r="B2567" s="7">
        <v>41810</v>
      </c>
      <c r="C2567" s="5" t="s">
        <v>1307</v>
      </c>
      <c r="D2567" s="6">
        <v>2</v>
      </c>
      <c r="E2567" s="5" t="s">
        <v>1392</v>
      </c>
      <c r="F2567" s="3" t="s">
        <v>95</v>
      </c>
      <c r="G2567" s="3" t="s">
        <v>11</v>
      </c>
      <c r="H2567" s="3" t="s">
        <v>11</v>
      </c>
      <c r="I2567" s="8"/>
      <c r="J2567" s="8"/>
      <c r="K2567" s="8"/>
      <c r="L2567" s="9"/>
      <c r="M2567" s="8"/>
      <c r="N2567" s="8"/>
      <c r="O2567" s="8"/>
      <c r="P2567" s="8"/>
      <c r="Q2567" s="8"/>
      <c r="R2567" s="8"/>
      <c r="S2567" s="8"/>
      <c r="T2567" s="8"/>
      <c r="U2567" s="8"/>
      <c r="V2567" s="8"/>
      <c r="W2567" s="8"/>
      <c r="X2567" s="8"/>
      <c r="Y2567" s="8"/>
      <c r="Z2567" s="8"/>
      <c r="AA2567" s="8"/>
      <c r="AB2567" s="8"/>
      <c r="AC2567" s="8"/>
      <c r="AD2567" s="8"/>
      <c r="AE2567" s="8"/>
      <c r="AF2567" s="8"/>
      <c r="AG2567" s="8"/>
      <c r="AH2567" s="8"/>
      <c r="AI2567" s="3" t="s">
        <v>92</v>
      </c>
      <c r="AJ2567" s="8"/>
      <c r="AK2567" s="8"/>
      <c r="AL2567" s="8"/>
      <c r="AM2567" s="8"/>
      <c r="AN2567" s="8"/>
      <c r="AO2567" s="8"/>
      <c r="AP2567" s="8"/>
      <c r="AQ2567" s="8"/>
      <c r="AR2567" s="8"/>
      <c r="AS2567" s="8"/>
    </row>
    <row r="2568" spans="1:45" x14ac:dyDescent="0.3">
      <c r="A2568" s="3" t="s">
        <v>512</v>
      </c>
      <c r="B2568" s="7">
        <v>41810</v>
      </c>
      <c r="C2568" s="5" t="s">
        <v>1307</v>
      </c>
      <c r="D2568" s="6">
        <v>3</v>
      </c>
      <c r="E2568" s="5" t="s">
        <v>1393</v>
      </c>
      <c r="F2568" s="3" t="s">
        <v>96</v>
      </c>
      <c r="G2568" s="3" t="s">
        <v>11</v>
      </c>
      <c r="H2568" s="3" t="s">
        <v>11</v>
      </c>
      <c r="I2568" s="8"/>
      <c r="J2568" s="8"/>
      <c r="K2568" s="8"/>
      <c r="L2568" s="9"/>
      <c r="M2568" s="8"/>
      <c r="N2568" s="8"/>
      <c r="O2568" s="8"/>
      <c r="P2568" s="8"/>
      <c r="Q2568" s="8"/>
      <c r="R2568" s="8"/>
      <c r="S2568" s="8"/>
      <c r="T2568" s="8"/>
      <c r="U2568" s="8"/>
      <c r="V2568" s="8"/>
      <c r="W2568" s="8"/>
      <c r="X2568" s="8"/>
      <c r="Y2568" s="8"/>
      <c r="Z2568" s="8"/>
      <c r="AA2568" s="8"/>
      <c r="AB2568" s="8"/>
      <c r="AC2568" s="8"/>
      <c r="AD2568" s="8"/>
      <c r="AE2568" s="8"/>
      <c r="AF2568" s="8"/>
      <c r="AG2568" s="8"/>
      <c r="AH2568" s="8"/>
      <c r="AI2568" s="3" t="s">
        <v>92</v>
      </c>
      <c r="AJ2568" s="8"/>
      <c r="AK2568" s="8"/>
      <c r="AL2568" s="8"/>
      <c r="AM2568" s="8"/>
      <c r="AN2568" s="8"/>
      <c r="AO2568" s="8"/>
      <c r="AP2568" s="8"/>
      <c r="AQ2568" s="8"/>
      <c r="AR2568" s="8"/>
      <c r="AS2568" s="8"/>
    </row>
    <row r="2569" spans="1:45" x14ac:dyDescent="0.3">
      <c r="A2569" s="3" t="s">
        <v>512</v>
      </c>
      <c r="B2569" s="7">
        <v>41810</v>
      </c>
      <c r="C2569" s="5" t="s">
        <v>1307</v>
      </c>
      <c r="D2569" s="6">
        <v>3</v>
      </c>
      <c r="E2569" s="5" t="s">
        <v>1394</v>
      </c>
      <c r="F2569" s="3" t="s">
        <v>97</v>
      </c>
      <c r="G2569" s="3" t="s">
        <v>11</v>
      </c>
      <c r="H2569" s="3" t="s">
        <v>11</v>
      </c>
      <c r="I2569" s="8"/>
      <c r="J2569" s="8"/>
      <c r="K2569" s="8"/>
      <c r="L2569" s="9"/>
      <c r="M2569" s="8"/>
      <c r="N2569" s="8"/>
      <c r="O2569" s="8"/>
      <c r="P2569" s="8"/>
      <c r="Q2569" s="8"/>
      <c r="R2569" s="8"/>
      <c r="S2569" s="8"/>
      <c r="T2569" s="8"/>
      <c r="U2569" s="8"/>
      <c r="V2569" s="8"/>
      <c r="W2569" s="8"/>
      <c r="X2569" s="8"/>
      <c r="Y2569" s="8"/>
      <c r="Z2569" s="8"/>
      <c r="AA2569" s="8"/>
      <c r="AB2569" s="8"/>
      <c r="AC2569" s="8"/>
      <c r="AD2569" s="8"/>
      <c r="AE2569" s="8"/>
      <c r="AF2569" s="8"/>
      <c r="AG2569" s="8"/>
      <c r="AH2569" s="8"/>
      <c r="AI2569" s="3" t="s">
        <v>92</v>
      </c>
      <c r="AJ2569" s="8"/>
      <c r="AK2569" s="8"/>
      <c r="AL2569" s="8"/>
      <c r="AM2569" s="8"/>
      <c r="AN2569" s="8"/>
      <c r="AO2569" s="8"/>
      <c r="AP2569" s="8"/>
      <c r="AQ2569" s="8"/>
      <c r="AR2569" s="8"/>
      <c r="AS2569" s="8"/>
    </row>
    <row r="2570" spans="1:45" x14ac:dyDescent="0.3">
      <c r="A2570" s="3" t="s">
        <v>512</v>
      </c>
      <c r="B2570" s="7">
        <v>41810</v>
      </c>
      <c r="C2570" s="5" t="s">
        <v>1307</v>
      </c>
      <c r="D2570" s="6">
        <v>4</v>
      </c>
      <c r="E2570" s="5" t="s">
        <v>1395</v>
      </c>
      <c r="F2570" s="3" t="s">
        <v>98</v>
      </c>
      <c r="G2570" s="3" t="s">
        <v>11</v>
      </c>
      <c r="H2570" s="3" t="s">
        <v>11</v>
      </c>
      <c r="I2570" s="8"/>
      <c r="J2570" s="8"/>
      <c r="K2570" s="8"/>
      <c r="L2570" s="9"/>
      <c r="M2570" s="8"/>
      <c r="N2570" s="8"/>
      <c r="O2570" s="8"/>
      <c r="P2570" s="8"/>
      <c r="Q2570" s="8"/>
      <c r="R2570" s="8"/>
      <c r="S2570" s="8"/>
      <c r="T2570" s="8"/>
      <c r="U2570" s="8"/>
      <c r="V2570" s="8"/>
      <c r="W2570" s="8"/>
      <c r="X2570" s="8"/>
      <c r="Y2570" s="8"/>
      <c r="Z2570" s="8"/>
      <c r="AA2570" s="8"/>
      <c r="AB2570" s="8"/>
      <c r="AC2570" s="8"/>
      <c r="AD2570" s="8"/>
      <c r="AE2570" s="8"/>
      <c r="AF2570" s="8"/>
      <c r="AG2570" s="8"/>
      <c r="AH2570" s="8"/>
      <c r="AI2570" s="3" t="s">
        <v>92</v>
      </c>
      <c r="AJ2570" s="8"/>
      <c r="AK2570" s="8"/>
      <c r="AL2570" s="8"/>
      <c r="AM2570" s="8"/>
      <c r="AN2570" s="8"/>
      <c r="AO2570" s="8"/>
      <c r="AP2570" s="8"/>
      <c r="AQ2570" s="8"/>
      <c r="AR2570" s="8"/>
      <c r="AS2570" s="8"/>
    </row>
    <row r="2571" spans="1:45" x14ac:dyDescent="0.3">
      <c r="A2571" s="3" t="s">
        <v>512</v>
      </c>
      <c r="B2571" s="7">
        <v>41810</v>
      </c>
      <c r="C2571" s="5" t="s">
        <v>1307</v>
      </c>
      <c r="D2571" s="6">
        <v>4</v>
      </c>
      <c r="E2571" s="5" t="s">
        <v>1396</v>
      </c>
      <c r="F2571" s="3" t="s">
        <v>99</v>
      </c>
      <c r="G2571" s="3" t="s">
        <v>11</v>
      </c>
      <c r="H2571" s="3" t="s">
        <v>11</v>
      </c>
      <c r="I2571" s="8"/>
      <c r="J2571" s="8"/>
      <c r="K2571" s="8"/>
      <c r="L2571" s="9"/>
      <c r="M2571" s="8"/>
      <c r="N2571" s="8"/>
      <c r="O2571" s="8"/>
      <c r="P2571" s="8"/>
      <c r="Q2571" s="8"/>
      <c r="R2571" s="8"/>
      <c r="S2571" s="8"/>
      <c r="T2571" s="8"/>
      <c r="U2571" s="8"/>
      <c r="V2571" s="8"/>
      <c r="W2571" s="8"/>
      <c r="X2571" s="8"/>
      <c r="Y2571" s="8"/>
      <c r="Z2571" s="8"/>
      <c r="AA2571" s="8"/>
      <c r="AB2571" s="8"/>
      <c r="AC2571" s="8"/>
      <c r="AD2571" s="8"/>
      <c r="AE2571" s="8"/>
      <c r="AF2571" s="8"/>
      <c r="AG2571" s="8"/>
      <c r="AH2571" s="8"/>
      <c r="AI2571" s="3" t="s">
        <v>92</v>
      </c>
      <c r="AJ2571" s="8"/>
      <c r="AK2571" s="8"/>
      <c r="AL2571" s="8"/>
      <c r="AM2571" s="8"/>
      <c r="AN2571" s="8"/>
      <c r="AO2571" s="8"/>
      <c r="AP2571" s="8"/>
      <c r="AQ2571" s="8"/>
      <c r="AR2571" s="8"/>
      <c r="AS2571" s="8"/>
    </row>
    <row r="2572" spans="1:45" x14ac:dyDescent="0.3">
      <c r="A2572" s="3" t="s">
        <v>512</v>
      </c>
      <c r="B2572" s="7">
        <v>41810</v>
      </c>
      <c r="C2572" s="5" t="s">
        <v>1307</v>
      </c>
      <c r="D2572" s="6">
        <v>5</v>
      </c>
      <c r="E2572" s="5" t="s">
        <v>1397</v>
      </c>
      <c r="F2572" s="3" t="s">
        <v>100</v>
      </c>
      <c r="G2572" s="3" t="s">
        <v>11</v>
      </c>
      <c r="H2572" s="3" t="s">
        <v>11</v>
      </c>
      <c r="I2572" s="8"/>
      <c r="J2572" s="8"/>
      <c r="K2572" s="8"/>
      <c r="L2572" s="9"/>
      <c r="M2572" s="8"/>
      <c r="N2572" s="8"/>
      <c r="O2572" s="8"/>
      <c r="P2572" s="8"/>
      <c r="Q2572" s="8"/>
      <c r="R2572" s="8"/>
      <c r="S2572" s="8"/>
      <c r="T2572" s="8"/>
      <c r="U2572" s="8"/>
      <c r="V2572" s="8"/>
      <c r="W2572" s="8"/>
      <c r="X2572" s="8"/>
      <c r="Y2572" s="8"/>
      <c r="Z2572" s="8"/>
      <c r="AA2572" s="8"/>
      <c r="AB2572" s="8"/>
      <c r="AC2572" s="8"/>
      <c r="AD2572" s="8"/>
      <c r="AE2572" s="8"/>
      <c r="AF2572" s="8"/>
      <c r="AG2572" s="8"/>
      <c r="AH2572" s="8"/>
      <c r="AI2572" s="3" t="s">
        <v>92</v>
      </c>
      <c r="AJ2572" s="8"/>
      <c r="AK2572" s="8"/>
      <c r="AL2572" s="8"/>
      <c r="AM2572" s="8"/>
      <c r="AN2572" s="8"/>
      <c r="AO2572" s="8"/>
      <c r="AP2572" s="8"/>
      <c r="AQ2572" s="8"/>
      <c r="AR2572" s="8"/>
      <c r="AS2572" s="8"/>
    </row>
    <row r="2573" spans="1:45" x14ac:dyDescent="0.3">
      <c r="A2573" s="3" t="s">
        <v>512</v>
      </c>
      <c r="B2573" s="7">
        <v>41810</v>
      </c>
      <c r="C2573" s="5" t="s">
        <v>1307</v>
      </c>
      <c r="D2573" s="6">
        <v>5</v>
      </c>
      <c r="E2573" s="5" t="s">
        <v>1398</v>
      </c>
      <c r="F2573" s="3" t="s">
        <v>101</v>
      </c>
      <c r="G2573" s="3" t="s">
        <v>13</v>
      </c>
      <c r="H2573" s="3" t="s">
        <v>11</v>
      </c>
      <c r="I2573" s="8"/>
      <c r="J2573" s="8"/>
      <c r="K2573" s="8"/>
      <c r="L2573" s="9"/>
      <c r="M2573" s="8"/>
      <c r="N2573" s="8"/>
      <c r="O2573" s="8"/>
      <c r="P2573" s="8"/>
      <c r="Q2573" s="8"/>
      <c r="R2573" s="8"/>
      <c r="S2573" s="8"/>
      <c r="T2573" s="8"/>
      <c r="U2573" s="8"/>
      <c r="V2573" s="8"/>
      <c r="W2573" s="8"/>
      <c r="X2573" s="8"/>
      <c r="Y2573" s="8"/>
      <c r="Z2573" s="8"/>
      <c r="AA2573" s="8"/>
      <c r="AB2573" s="8"/>
      <c r="AC2573" s="8"/>
      <c r="AD2573" s="8"/>
      <c r="AE2573" s="8"/>
      <c r="AF2573" s="8"/>
      <c r="AG2573" s="8"/>
      <c r="AH2573" s="8"/>
      <c r="AI2573" s="3" t="s">
        <v>92</v>
      </c>
      <c r="AJ2573" s="8"/>
      <c r="AK2573" s="8"/>
      <c r="AL2573" s="8"/>
      <c r="AM2573" s="8"/>
      <c r="AN2573" s="8"/>
      <c r="AO2573" s="8"/>
      <c r="AP2573" s="8"/>
      <c r="AQ2573" s="8"/>
      <c r="AR2573" s="8"/>
      <c r="AS2573" s="8"/>
    </row>
    <row r="2574" spans="1:45" x14ac:dyDescent="0.3">
      <c r="A2574" s="3" t="s">
        <v>512</v>
      </c>
      <c r="B2574" s="7">
        <v>41810</v>
      </c>
      <c r="C2574" s="5" t="s">
        <v>1307</v>
      </c>
      <c r="D2574" s="6">
        <v>6</v>
      </c>
      <c r="E2574" s="5" t="s">
        <v>1399</v>
      </c>
      <c r="F2574" s="3" t="s">
        <v>102</v>
      </c>
      <c r="G2574" s="3" t="s">
        <v>11</v>
      </c>
      <c r="H2574" s="3" t="s">
        <v>11</v>
      </c>
      <c r="I2574" s="8"/>
      <c r="J2574" s="8"/>
      <c r="K2574" s="8"/>
      <c r="L2574" s="9"/>
      <c r="M2574" s="8"/>
      <c r="N2574" s="8"/>
      <c r="O2574" s="8"/>
      <c r="P2574" s="8"/>
      <c r="Q2574" s="8"/>
      <c r="R2574" s="8"/>
      <c r="S2574" s="8"/>
      <c r="T2574" s="8"/>
      <c r="U2574" s="8"/>
      <c r="V2574" s="8"/>
      <c r="W2574" s="8"/>
      <c r="X2574" s="8"/>
      <c r="Y2574" s="8"/>
      <c r="Z2574" s="8"/>
      <c r="AA2574" s="8"/>
      <c r="AB2574" s="8"/>
      <c r="AC2574" s="8"/>
      <c r="AD2574" s="8"/>
      <c r="AE2574" s="8"/>
      <c r="AF2574" s="8"/>
      <c r="AG2574" s="8"/>
      <c r="AH2574" s="8"/>
      <c r="AI2574" s="3" t="s">
        <v>92</v>
      </c>
      <c r="AJ2574" s="8"/>
      <c r="AK2574" s="8"/>
      <c r="AL2574" s="8"/>
      <c r="AM2574" s="8"/>
      <c r="AN2574" s="8"/>
      <c r="AO2574" s="8"/>
      <c r="AP2574" s="8"/>
      <c r="AQ2574" s="8"/>
      <c r="AR2574" s="8"/>
      <c r="AS2574" s="8"/>
    </row>
    <row r="2575" spans="1:45" x14ac:dyDescent="0.3">
      <c r="A2575" s="3" t="s">
        <v>512</v>
      </c>
      <c r="B2575" s="7">
        <v>41810</v>
      </c>
      <c r="C2575" s="5" t="s">
        <v>1307</v>
      </c>
      <c r="D2575" s="6">
        <v>6</v>
      </c>
      <c r="E2575" s="5" t="s">
        <v>1400</v>
      </c>
      <c r="F2575" s="3" t="s">
        <v>103</v>
      </c>
      <c r="G2575" s="3" t="s">
        <v>11</v>
      </c>
      <c r="H2575" s="3" t="s">
        <v>11</v>
      </c>
      <c r="I2575" s="8"/>
      <c r="J2575" s="8"/>
      <c r="K2575" s="8"/>
      <c r="L2575" s="9"/>
      <c r="M2575" s="8"/>
      <c r="N2575" s="8"/>
      <c r="O2575" s="8"/>
      <c r="P2575" s="8"/>
      <c r="Q2575" s="8"/>
      <c r="R2575" s="8"/>
      <c r="S2575" s="8"/>
      <c r="T2575" s="8"/>
      <c r="U2575" s="8"/>
      <c r="V2575" s="8"/>
      <c r="W2575" s="8"/>
      <c r="X2575" s="8"/>
      <c r="Y2575" s="8"/>
      <c r="Z2575" s="8"/>
      <c r="AA2575" s="8"/>
      <c r="AB2575" s="8"/>
      <c r="AC2575" s="8"/>
      <c r="AD2575" s="8"/>
      <c r="AE2575" s="8"/>
      <c r="AF2575" s="8"/>
      <c r="AG2575" s="8"/>
      <c r="AH2575" s="8"/>
      <c r="AI2575" s="3" t="s">
        <v>92</v>
      </c>
      <c r="AJ2575" s="8"/>
      <c r="AK2575" s="8"/>
      <c r="AL2575" s="8"/>
      <c r="AM2575" s="8"/>
      <c r="AN2575" s="8"/>
      <c r="AO2575" s="8"/>
      <c r="AP2575" s="8"/>
      <c r="AQ2575" s="8"/>
      <c r="AR2575" s="8"/>
      <c r="AS2575" s="8"/>
    </row>
    <row r="2576" spans="1:45" x14ac:dyDescent="0.3">
      <c r="A2576" s="3" t="s">
        <v>512</v>
      </c>
      <c r="B2576" s="7">
        <v>41810</v>
      </c>
      <c r="C2576" s="5" t="s">
        <v>1307</v>
      </c>
      <c r="D2576" s="6">
        <v>7</v>
      </c>
      <c r="E2576" s="5" t="s">
        <v>1401</v>
      </c>
      <c r="F2576" s="3" t="s">
        <v>104</v>
      </c>
      <c r="G2576" s="3" t="s">
        <v>11</v>
      </c>
      <c r="H2576" s="3" t="s">
        <v>11</v>
      </c>
      <c r="I2576" s="3" t="s">
        <v>12</v>
      </c>
      <c r="J2576" s="8"/>
      <c r="K2576" s="8"/>
      <c r="L2576" s="9"/>
      <c r="M2576" s="8"/>
      <c r="N2576" s="8"/>
      <c r="O2576" s="8"/>
      <c r="P2576" s="8"/>
      <c r="Q2576" s="8"/>
      <c r="R2576" s="8"/>
      <c r="S2576" s="8"/>
      <c r="T2576" s="8"/>
      <c r="U2576" s="8"/>
      <c r="V2576" s="8"/>
      <c r="W2576" s="8"/>
      <c r="X2576" s="8"/>
      <c r="Y2576" s="8"/>
      <c r="Z2576" s="8"/>
      <c r="AA2576" s="8"/>
      <c r="AB2576" s="8"/>
      <c r="AC2576" s="8"/>
      <c r="AD2576" s="8"/>
      <c r="AE2576" s="8"/>
      <c r="AF2576" s="8"/>
      <c r="AG2576" s="8"/>
      <c r="AH2576" s="8"/>
      <c r="AI2576" s="3" t="s">
        <v>92</v>
      </c>
      <c r="AJ2576" s="8"/>
      <c r="AK2576" s="8"/>
      <c r="AL2576" s="8"/>
      <c r="AM2576" s="8"/>
      <c r="AN2576" s="8"/>
      <c r="AO2576" s="8"/>
      <c r="AP2576" s="8"/>
      <c r="AQ2576" s="8"/>
      <c r="AR2576" s="8"/>
      <c r="AS2576" s="8"/>
    </row>
    <row r="2577" spans="1:45" x14ac:dyDescent="0.3">
      <c r="A2577" s="3" t="s">
        <v>512</v>
      </c>
      <c r="B2577" s="7">
        <v>41810</v>
      </c>
      <c r="C2577" s="5" t="s">
        <v>1307</v>
      </c>
      <c r="D2577" s="6">
        <v>7</v>
      </c>
      <c r="E2577" s="5" t="s">
        <v>1402</v>
      </c>
      <c r="F2577" s="3" t="s">
        <v>105</v>
      </c>
      <c r="G2577" s="3" t="s">
        <v>11</v>
      </c>
      <c r="H2577" s="3" t="s">
        <v>11</v>
      </c>
      <c r="I2577" s="8"/>
      <c r="J2577" s="8"/>
      <c r="K2577" s="8"/>
      <c r="L2577" s="9"/>
      <c r="M2577" s="8"/>
      <c r="N2577" s="8"/>
      <c r="O2577" s="8"/>
      <c r="P2577" s="8"/>
      <c r="Q2577" s="8"/>
      <c r="R2577" s="8"/>
      <c r="S2577" s="8"/>
      <c r="T2577" s="8"/>
      <c r="U2577" s="8"/>
      <c r="V2577" s="8"/>
      <c r="W2577" s="8"/>
      <c r="X2577" s="8"/>
      <c r="Y2577" s="8"/>
      <c r="Z2577" s="8"/>
      <c r="AA2577" s="8"/>
      <c r="AB2577" s="8"/>
      <c r="AC2577" s="8"/>
      <c r="AD2577" s="8"/>
      <c r="AE2577" s="8"/>
      <c r="AF2577" s="8"/>
      <c r="AG2577" s="8"/>
      <c r="AH2577" s="8"/>
      <c r="AI2577" s="3" t="s">
        <v>92</v>
      </c>
      <c r="AJ2577" s="8"/>
      <c r="AK2577" s="8"/>
      <c r="AL2577" s="8"/>
      <c r="AM2577" s="8"/>
      <c r="AN2577" s="8"/>
      <c r="AO2577" s="8"/>
      <c r="AP2577" s="8"/>
      <c r="AQ2577" s="8"/>
      <c r="AR2577" s="8"/>
      <c r="AS2577" s="8"/>
    </row>
    <row r="2578" spans="1:45" x14ac:dyDescent="0.3">
      <c r="A2578" s="3" t="s">
        <v>512</v>
      </c>
      <c r="B2578" s="7">
        <v>41810</v>
      </c>
      <c r="C2578" s="5" t="s">
        <v>1307</v>
      </c>
      <c r="D2578" s="6">
        <v>8</v>
      </c>
      <c r="E2578" s="5" t="s">
        <v>1403</v>
      </c>
      <c r="F2578" s="3" t="s">
        <v>106</v>
      </c>
      <c r="G2578" s="3" t="s">
        <v>11</v>
      </c>
      <c r="H2578" s="3" t="s">
        <v>11</v>
      </c>
      <c r="I2578" s="8"/>
      <c r="J2578" s="8"/>
      <c r="K2578" s="8"/>
      <c r="L2578" s="9"/>
      <c r="M2578" s="8"/>
      <c r="N2578" s="8"/>
      <c r="O2578" s="8"/>
      <c r="P2578" s="8"/>
      <c r="Q2578" s="8"/>
      <c r="R2578" s="8"/>
      <c r="S2578" s="8"/>
      <c r="T2578" s="8"/>
      <c r="U2578" s="8"/>
      <c r="V2578" s="8"/>
      <c r="W2578" s="8"/>
      <c r="X2578" s="8"/>
      <c r="Y2578" s="8"/>
      <c r="Z2578" s="8"/>
      <c r="AA2578" s="8"/>
      <c r="AB2578" s="8"/>
      <c r="AC2578" s="8"/>
      <c r="AD2578" s="8"/>
      <c r="AE2578" s="8"/>
      <c r="AF2578" s="8"/>
      <c r="AG2578" s="8"/>
      <c r="AH2578" s="8"/>
      <c r="AI2578" s="3" t="s">
        <v>92</v>
      </c>
      <c r="AJ2578" s="8"/>
      <c r="AK2578" s="8"/>
      <c r="AL2578" s="8"/>
      <c r="AM2578" s="8"/>
      <c r="AN2578" s="8"/>
      <c r="AO2578" s="8"/>
      <c r="AP2578" s="8"/>
      <c r="AQ2578" s="8"/>
      <c r="AR2578" s="8"/>
      <c r="AS2578" s="8"/>
    </row>
    <row r="2579" spans="1:45" x14ac:dyDescent="0.3">
      <c r="A2579" s="3" t="s">
        <v>512</v>
      </c>
      <c r="B2579" s="7">
        <v>41810</v>
      </c>
      <c r="C2579" s="5" t="s">
        <v>1307</v>
      </c>
      <c r="D2579" s="6">
        <v>8</v>
      </c>
      <c r="E2579" s="5" t="s">
        <v>1404</v>
      </c>
      <c r="F2579" s="3" t="s">
        <v>107</v>
      </c>
      <c r="G2579" s="3" t="s">
        <v>11</v>
      </c>
      <c r="H2579" s="3" t="s">
        <v>11</v>
      </c>
      <c r="I2579" s="8"/>
      <c r="J2579" s="8"/>
      <c r="K2579" s="8"/>
      <c r="L2579" s="9"/>
      <c r="M2579" s="8"/>
      <c r="N2579" s="8"/>
      <c r="O2579" s="8"/>
      <c r="P2579" s="8"/>
      <c r="Q2579" s="8"/>
      <c r="R2579" s="8"/>
      <c r="S2579" s="8"/>
      <c r="T2579" s="8"/>
      <c r="U2579" s="8"/>
      <c r="V2579" s="8"/>
      <c r="W2579" s="8"/>
      <c r="X2579" s="8"/>
      <c r="Y2579" s="8"/>
      <c r="Z2579" s="8"/>
      <c r="AA2579" s="8"/>
      <c r="AB2579" s="8"/>
      <c r="AC2579" s="8"/>
      <c r="AD2579" s="8"/>
      <c r="AE2579" s="8"/>
      <c r="AF2579" s="8"/>
      <c r="AG2579" s="8"/>
      <c r="AH2579" s="8"/>
      <c r="AI2579" s="3" t="s">
        <v>92</v>
      </c>
      <c r="AJ2579" s="8"/>
      <c r="AK2579" s="8"/>
      <c r="AL2579" s="8"/>
      <c r="AM2579" s="8"/>
      <c r="AN2579" s="8"/>
      <c r="AO2579" s="8"/>
      <c r="AP2579" s="8"/>
      <c r="AQ2579" s="8"/>
      <c r="AR2579" s="8"/>
      <c r="AS2579" s="8"/>
    </row>
    <row r="2580" spans="1:45" x14ac:dyDescent="0.3">
      <c r="A2580" s="3" t="s">
        <v>512</v>
      </c>
      <c r="B2580" s="7">
        <v>41810</v>
      </c>
      <c r="C2580" s="5" t="s">
        <v>1307</v>
      </c>
      <c r="D2580" s="6">
        <v>9</v>
      </c>
      <c r="E2580" s="5" t="s">
        <v>1405</v>
      </c>
      <c r="F2580" s="3" t="s">
        <v>108</v>
      </c>
      <c r="G2580" s="3" t="s">
        <v>11</v>
      </c>
      <c r="H2580" s="3" t="s">
        <v>11</v>
      </c>
      <c r="I2580" s="8"/>
      <c r="J2580" s="8"/>
      <c r="K2580" s="8"/>
      <c r="L2580" s="9"/>
      <c r="M2580" s="8"/>
      <c r="N2580" s="8"/>
      <c r="O2580" s="8"/>
      <c r="P2580" s="8"/>
      <c r="Q2580" s="8"/>
      <c r="R2580" s="8"/>
      <c r="S2580" s="8"/>
      <c r="T2580" s="8"/>
      <c r="U2580" s="8"/>
      <c r="V2580" s="8"/>
      <c r="W2580" s="8"/>
      <c r="X2580" s="8"/>
      <c r="Y2580" s="8"/>
      <c r="Z2580" s="8"/>
      <c r="AA2580" s="8"/>
      <c r="AB2580" s="8"/>
      <c r="AC2580" s="8"/>
      <c r="AD2580" s="8"/>
      <c r="AE2580" s="8"/>
      <c r="AF2580" s="8"/>
      <c r="AG2580" s="8"/>
      <c r="AH2580" s="8"/>
      <c r="AI2580" s="3" t="s">
        <v>92</v>
      </c>
      <c r="AJ2580" s="8"/>
      <c r="AK2580" s="8"/>
      <c r="AL2580" s="8"/>
      <c r="AM2580" s="8"/>
      <c r="AN2580" s="8"/>
      <c r="AO2580" s="8"/>
      <c r="AP2580" s="8"/>
      <c r="AQ2580" s="8"/>
      <c r="AR2580" s="8"/>
      <c r="AS2580" s="8"/>
    </row>
    <row r="2581" spans="1:45" x14ac:dyDescent="0.3">
      <c r="A2581" s="3" t="s">
        <v>512</v>
      </c>
      <c r="B2581" s="7">
        <v>41810</v>
      </c>
      <c r="C2581" s="5" t="s">
        <v>1307</v>
      </c>
      <c r="D2581" s="6">
        <v>9</v>
      </c>
      <c r="E2581" s="5" t="s">
        <v>1406</v>
      </c>
      <c r="F2581" s="3" t="s">
        <v>109</v>
      </c>
      <c r="G2581" s="3" t="s">
        <v>11</v>
      </c>
      <c r="H2581" s="3" t="s">
        <v>11</v>
      </c>
      <c r="I2581" s="8"/>
      <c r="J2581" s="8"/>
      <c r="K2581" s="8"/>
      <c r="L2581" s="9"/>
      <c r="M2581" s="8"/>
      <c r="N2581" s="8"/>
      <c r="O2581" s="8"/>
      <c r="P2581" s="8"/>
      <c r="Q2581" s="8"/>
      <c r="R2581" s="8"/>
      <c r="S2581" s="8"/>
      <c r="T2581" s="8"/>
      <c r="U2581" s="8"/>
      <c r="V2581" s="8"/>
      <c r="W2581" s="8"/>
      <c r="X2581" s="8"/>
      <c r="Y2581" s="8"/>
      <c r="Z2581" s="8"/>
      <c r="AA2581" s="8"/>
      <c r="AB2581" s="8"/>
      <c r="AC2581" s="8"/>
      <c r="AD2581" s="8"/>
      <c r="AE2581" s="8"/>
      <c r="AF2581" s="8"/>
      <c r="AG2581" s="8"/>
      <c r="AH2581" s="8"/>
      <c r="AI2581" s="3" t="s">
        <v>92</v>
      </c>
      <c r="AJ2581" s="8"/>
      <c r="AK2581" s="8"/>
      <c r="AL2581" s="8"/>
      <c r="AM2581" s="8"/>
      <c r="AN2581" s="8"/>
      <c r="AO2581" s="8"/>
      <c r="AP2581" s="8"/>
      <c r="AQ2581" s="8"/>
      <c r="AR2581" s="8"/>
      <c r="AS2581" s="8"/>
    </row>
    <row r="2582" spans="1:45" x14ac:dyDescent="0.3">
      <c r="A2582" s="3" t="s">
        <v>512</v>
      </c>
      <c r="B2582" s="7">
        <v>41810</v>
      </c>
      <c r="C2582" s="5" t="s">
        <v>1307</v>
      </c>
      <c r="D2582" s="6">
        <v>10</v>
      </c>
      <c r="E2582" s="5" t="s">
        <v>1311</v>
      </c>
      <c r="F2582" s="3" t="s">
        <v>110</v>
      </c>
      <c r="G2582" s="3" t="s">
        <v>13</v>
      </c>
      <c r="H2582" s="3" t="s">
        <v>14</v>
      </c>
      <c r="I2582" s="8"/>
      <c r="J2582" s="3" t="s">
        <v>24</v>
      </c>
      <c r="K2582" s="3" t="s">
        <v>15</v>
      </c>
      <c r="L2582" s="3" t="s">
        <v>959</v>
      </c>
      <c r="M2582" s="8"/>
      <c r="N2582" s="8"/>
      <c r="O2582" s="8"/>
      <c r="P2582" s="8"/>
      <c r="Q2582" s="8"/>
      <c r="R2582" s="8"/>
      <c r="S2582" s="8"/>
      <c r="T2582" s="8"/>
      <c r="U2582" s="8"/>
      <c r="V2582" s="8"/>
      <c r="W2582" s="8"/>
      <c r="X2582" s="8"/>
      <c r="Y2582" s="8"/>
      <c r="Z2582" s="8"/>
      <c r="AA2582" s="8"/>
      <c r="AB2582" s="8"/>
      <c r="AC2582" s="8"/>
      <c r="AD2582" s="8"/>
      <c r="AE2582" s="8"/>
      <c r="AF2582" s="8"/>
      <c r="AG2582" s="8"/>
      <c r="AH2582" s="3" t="s">
        <v>61</v>
      </c>
      <c r="AI2582" s="3" t="s">
        <v>92</v>
      </c>
      <c r="AJ2582" s="8"/>
      <c r="AK2582" s="8"/>
      <c r="AL2582" s="8"/>
      <c r="AM2582" s="8"/>
      <c r="AN2582" s="8"/>
      <c r="AO2582" s="8"/>
      <c r="AP2582" s="8"/>
      <c r="AQ2582" s="8"/>
      <c r="AR2582" s="8"/>
      <c r="AS2582" s="8"/>
    </row>
    <row r="2583" spans="1:45" x14ac:dyDescent="0.3">
      <c r="A2583" s="3" t="s">
        <v>512</v>
      </c>
      <c r="B2583" s="7">
        <v>41810</v>
      </c>
      <c r="C2583" s="5" t="s">
        <v>1307</v>
      </c>
      <c r="D2583" s="6">
        <v>10</v>
      </c>
      <c r="E2583" s="5" t="s">
        <v>1312</v>
      </c>
      <c r="F2583" s="3" t="s">
        <v>111</v>
      </c>
      <c r="G2583" s="3" t="s">
        <v>13</v>
      </c>
      <c r="H2583" s="3" t="s">
        <v>14</v>
      </c>
      <c r="I2583" s="8"/>
      <c r="J2583" s="3" t="s">
        <v>24</v>
      </c>
      <c r="K2583" s="3" t="s">
        <v>15</v>
      </c>
      <c r="L2583" s="3" t="s">
        <v>1202</v>
      </c>
      <c r="M2583" s="8"/>
      <c r="N2583" s="8"/>
      <c r="O2583" s="8"/>
      <c r="P2583" s="8"/>
      <c r="Q2583" s="8"/>
      <c r="R2583" s="8"/>
      <c r="S2583" s="8"/>
      <c r="T2583" s="8"/>
      <c r="U2583" s="8"/>
      <c r="V2583" s="8"/>
      <c r="W2583" s="8"/>
      <c r="X2583" s="8"/>
      <c r="Y2583" s="8"/>
      <c r="Z2583" s="8"/>
      <c r="AA2583" s="8"/>
      <c r="AB2583" s="8"/>
      <c r="AC2583" s="8"/>
      <c r="AD2583" s="8"/>
      <c r="AE2583" s="8"/>
      <c r="AF2583" s="8"/>
      <c r="AG2583" s="8"/>
      <c r="AH2583" s="3" t="s">
        <v>61</v>
      </c>
      <c r="AI2583" s="3" t="s">
        <v>92</v>
      </c>
      <c r="AJ2583" s="8"/>
      <c r="AK2583" s="8"/>
      <c r="AL2583" s="8"/>
      <c r="AM2583" s="8"/>
      <c r="AN2583" s="8"/>
      <c r="AO2583" s="8"/>
      <c r="AP2583" s="8"/>
      <c r="AQ2583" s="8"/>
      <c r="AR2583" s="8"/>
      <c r="AS2583" s="8"/>
    </row>
    <row r="2584" spans="1:45" x14ac:dyDescent="0.3">
      <c r="A2584" s="3" t="s">
        <v>512</v>
      </c>
      <c r="B2584" s="7">
        <v>41810</v>
      </c>
      <c r="C2584" s="5" t="s">
        <v>1307</v>
      </c>
      <c r="D2584" s="6">
        <v>11</v>
      </c>
      <c r="E2584" s="5" t="s">
        <v>1313</v>
      </c>
      <c r="F2584" s="3" t="s">
        <v>112</v>
      </c>
      <c r="G2584" s="3" t="s">
        <v>11</v>
      </c>
      <c r="H2584" s="3" t="s">
        <v>11</v>
      </c>
      <c r="I2584" s="8"/>
      <c r="J2584" s="8"/>
      <c r="K2584" s="8"/>
      <c r="L2584" s="9"/>
      <c r="M2584" s="8"/>
      <c r="N2584" s="8"/>
      <c r="O2584" s="8"/>
      <c r="P2584" s="8"/>
      <c r="Q2584" s="8"/>
      <c r="R2584" s="8"/>
      <c r="S2584" s="8"/>
      <c r="T2584" s="8"/>
      <c r="U2584" s="8"/>
      <c r="V2584" s="8"/>
      <c r="W2584" s="8"/>
      <c r="X2584" s="8"/>
      <c r="Y2584" s="8"/>
      <c r="Z2584" s="8"/>
      <c r="AA2584" s="8"/>
      <c r="AB2584" s="8"/>
      <c r="AC2584" s="8"/>
      <c r="AD2584" s="8"/>
      <c r="AE2584" s="8"/>
      <c r="AF2584" s="8"/>
      <c r="AG2584" s="8"/>
      <c r="AH2584" s="8"/>
      <c r="AI2584" s="3" t="s">
        <v>92</v>
      </c>
      <c r="AJ2584" s="8"/>
      <c r="AK2584" s="8"/>
      <c r="AL2584" s="8"/>
      <c r="AM2584" s="8"/>
      <c r="AN2584" s="8"/>
      <c r="AO2584" s="8"/>
      <c r="AP2584" s="8"/>
      <c r="AQ2584" s="8"/>
      <c r="AR2584" s="8"/>
      <c r="AS2584" s="8"/>
    </row>
    <row r="2585" spans="1:45" x14ac:dyDescent="0.3">
      <c r="A2585" s="3" t="s">
        <v>512</v>
      </c>
      <c r="B2585" s="7">
        <v>41810</v>
      </c>
      <c r="C2585" s="5" t="s">
        <v>1307</v>
      </c>
      <c r="D2585" s="6">
        <v>11</v>
      </c>
      <c r="E2585" s="5" t="s">
        <v>1314</v>
      </c>
      <c r="F2585" s="3" t="s">
        <v>113</v>
      </c>
      <c r="G2585" s="3" t="s">
        <v>11</v>
      </c>
      <c r="H2585" s="3" t="s">
        <v>11</v>
      </c>
      <c r="I2585" s="8"/>
      <c r="J2585" s="8"/>
      <c r="K2585" s="8"/>
      <c r="L2585" s="9"/>
      <c r="M2585" s="8"/>
      <c r="N2585" s="8"/>
      <c r="O2585" s="8"/>
      <c r="P2585" s="8"/>
      <c r="Q2585" s="8"/>
      <c r="R2585" s="8"/>
      <c r="S2585" s="8"/>
      <c r="T2585" s="8"/>
      <c r="U2585" s="8"/>
      <c r="V2585" s="8"/>
      <c r="W2585" s="8"/>
      <c r="X2585" s="8"/>
      <c r="Y2585" s="8"/>
      <c r="Z2585" s="8"/>
      <c r="AA2585" s="8"/>
      <c r="AB2585" s="8"/>
      <c r="AC2585" s="8"/>
      <c r="AD2585" s="8"/>
      <c r="AE2585" s="8"/>
      <c r="AF2585" s="8"/>
      <c r="AG2585" s="8"/>
      <c r="AH2585" s="8"/>
      <c r="AI2585" s="3" t="s">
        <v>92</v>
      </c>
      <c r="AJ2585" s="8"/>
      <c r="AK2585" s="8"/>
      <c r="AL2585" s="8"/>
      <c r="AM2585" s="8"/>
      <c r="AN2585" s="8"/>
      <c r="AO2585" s="8"/>
      <c r="AP2585" s="8"/>
      <c r="AQ2585" s="8"/>
      <c r="AR2585" s="8"/>
      <c r="AS2585" s="8"/>
    </row>
    <row r="2586" spans="1:45" x14ac:dyDescent="0.3">
      <c r="A2586" s="3" t="s">
        <v>512</v>
      </c>
      <c r="B2586" s="7">
        <v>41810</v>
      </c>
      <c r="C2586" s="5" t="s">
        <v>1307</v>
      </c>
      <c r="D2586" s="6">
        <v>12</v>
      </c>
      <c r="E2586" s="5" t="s">
        <v>1315</v>
      </c>
      <c r="F2586" s="3" t="s">
        <v>114</v>
      </c>
      <c r="G2586" s="3" t="s">
        <v>11</v>
      </c>
      <c r="H2586" s="3" t="s">
        <v>11</v>
      </c>
      <c r="I2586" s="8"/>
      <c r="J2586" s="8"/>
      <c r="K2586" s="8"/>
      <c r="L2586" s="9"/>
      <c r="M2586" s="8"/>
      <c r="N2586" s="8"/>
      <c r="O2586" s="8"/>
      <c r="P2586" s="8"/>
      <c r="Q2586" s="8"/>
      <c r="R2586" s="8"/>
      <c r="S2586" s="8"/>
      <c r="T2586" s="8"/>
      <c r="U2586" s="8"/>
      <c r="V2586" s="8"/>
      <c r="W2586" s="8"/>
      <c r="X2586" s="8"/>
      <c r="Y2586" s="8"/>
      <c r="Z2586" s="8"/>
      <c r="AA2586" s="8"/>
      <c r="AB2586" s="8"/>
      <c r="AC2586" s="8"/>
      <c r="AD2586" s="8"/>
      <c r="AE2586" s="8"/>
      <c r="AF2586" s="8"/>
      <c r="AG2586" s="8"/>
      <c r="AH2586" s="8"/>
      <c r="AI2586" s="3" t="s">
        <v>92</v>
      </c>
      <c r="AJ2586" s="8"/>
      <c r="AK2586" s="8"/>
      <c r="AL2586" s="8"/>
      <c r="AM2586" s="8"/>
      <c r="AN2586" s="8"/>
      <c r="AO2586" s="8"/>
      <c r="AP2586" s="8"/>
      <c r="AQ2586" s="8"/>
      <c r="AR2586" s="8"/>
      <c r="AS2586" s="8"/>
    </row>
    <row r="2587" spans="1:45" x14ac:dyDescent="0.3">
      <c r="A2587" s="3" t="s">
        <v>512</v>
      </c>
      <c r="B2587" s="7">
        <v>41810</v>
      </c>
      <c r="C2587" s="5" t="s">
        <v>1307</v>
      </c>
      <c r="D2587" s="6">
        <v>12</v>
      </c>
      <c r="E2587" s="5" t="s">
        <v>1316</v>
      </c>
      <c r="F2587" s="3" t="s">
        <v>115</v>
      </c>
      <c r="G2587" s="3" t="s">
        <v>11</v>
      </c>
      <c r="H2587" s="3" t="s">
        <v>11</v>
      </c>
      <c r="I2587" s="8"/>
      <c r="J2587" s="8"/>
      <c r="K2587" s="8"/>
      <c r="L2587" s="9"/>
      <c r="M2587" s="8"/>
      <c r="N2587" s="8"/>
      <c r="O2587" s="8"/>
      <c r="P2587" s="8"/>
      <c r="Q2587" s="8"/>
      <c r="R2587" s="8"/>
      <c r="S2587" s="8"/>
      <c r="T2587" s="8"/>
      <c r="U2587" s="8"/>
      <c r="V2587" s="8"/>
      <c r="W2587" s="8"/>
      <c r="X2587" s="8"/>
      <c r="Y2587" s="8"/>
      <c r="Z2587" s="8"/>
      <c r="AA2587" s="8"/>
      <c r="AB2587" s="8"/>
      <c r="AC2587" s="8"/>
      <c r="AD2587" s="8"/>
      <c r="AE2587" s="8"/>
      <c r="AF2587" s="8"/>
      <c r="AG2587" s="8"/>
      <c r="AH2587" s="8"/>
      <c r="AI2587" s="3" t="s">
        <v>92</v>
      </c>
      <c r="AJ2587" s="8"/>
      <c r="AK2587" s="8"/>
      <c r="AL2587" s="8"/>
      <c r="AM2587" s="8"/>
      <c r="AN2587" s="8"/>
      <c r="AO2587" s="8"/>
      <c r="AP2587" s="8"/>
      <c r="AQ2587" s="8"/>
      <c r="AR2587" s="8"/>
      <c r="AS2587" s="8"/>
    </row>
    <row r="2588" spans="1:45" x14ac:dyDescent="0.3">
      <c r="A2588" s="3" t="s">
        <v>512</v>
      </c>
      <c r="B2588" s="7">
        <v>41810</v>
      </c>
      <c r="C2588" s="5" t="s">
        <v>1307</v>
      </c>
      <c r="D2588" s="6">
        <v>13</v>
      </c>
      <c r="E2588" s="5" t="s">
        <v>1317</v>
      </c>
      <c r="F2588" s="3" t="s">
        <v>116</v>
      </c>
      <c r="G2588" s="3" t="s">
        <v>11</v>
      </c>
      <c r="H2588" s="3" t="s">
        <v>11</v>
      </c>
      <c r="I2588" s="8"/>
      <c r="J2588" s="8"/>
      <c r="K2588" s="8"/>
      <c r="L2588" s="9"/>
      <c r="M2588" s="8"/>
      <c r="N2588" s="8"/>
      <c r="O2588" s="8"/>
      <c r="P2588" s="8"/>
      <c r="Q2588" s="8"/>
      <c r="R2588" s="8"/>
      <c r="S2588" s="8"/>
      <c r="T2588" s="8"/>
      <c r="U2588" s="8"/>
      <c r="V2588" s="8"/>
      <c r="W2588" s="8"/>
      <c r="X2588" s="8"/>
      <c r="Y2588" s="8"/>
      <c r="Z2588" s="8"/>
      <c r="AA2588" s="8"/>
      <c r="AB2588" s="8"/>
      <c r="AC2588" s="8"/>
      <c r="AD2588" s="8"/>
      <c r="AE2588" s="8"/>
      <c r="AF2588" s="8"/>
      <c r="AG2588" s="8"/>
      <c r="AH2588" s="8"/>
      <c r="AI2588" s="3" t="s">
        <v>118</v>
      </c>
      <c r="AJ2588" s="8"/>
      <c r="AK2588" s="8"/>
      <c r="AL2588" s="8"/>
      <c r="AM2588" s="8"/>
      <c r="AN2588" s="8"/>
      <c r="AO2588" s="8"/>
      <c r="AP2588" s="8"/>
      <c r="AQ2588" s="8"/>
      <c r="AR2588" s="8"/>
      <c r="AS2588" s="8"/>
    </row>
    <row r="2589" spans="1:45" x14ac:dyDescent="0.3">
      <c r="A2589" s="3" t="s">
        <v>512</v>
      </c>
      <c r="B2589" s="7">
        <v>41810</v>
      </c>
      <c r="C2589" s="5" t="s">
        <v>1307</v>
      </c>
      <c r="D2589" s="6">
        <v>13</v>
      </c>
      <c r="E2589" s="5" t="s">
        <v>1318</v>
      </c>
      <c r="F2589" s="3" t="s">
        <v>120</v>
      </c>
      <c r="G2589" s="3" t="s">
        <v>11</v>
      </c>
      <c r="H2589" s="3" t="s">
        <v>14</v>
      </c>
      <c r="I2589" s="8"/>
      <c r="J2589" s="8"/>
      <c r="K2589" s="8"/>
      <c r="L2589" s="9"/>
      <c r="M2589" s="8"/>
      <c r="N2589" s="8"/>
      <c r="O2589" s="8"/>
      <c r="P2589" s="8"/>
      <c r="Q2589" s="8"/>
      <c r="R2589" s="8"/>
      <c r="S2589" s="8"/>
      <c r="T2589" s="8"/>
      <c r="U2589" s="8"/>
      <c r="V2589" s="8"/>
      <c r="W2589" s="8"/>
      <c r="X2589" s="8"/>
      <c r="Y2589" s="8"/>
      <c r="Z2589" s="8"/>
      <c r="AA2589" s="8"/>
      <c r="AB2589" s="8"/>
      <c r="AC2589" s="8"/>
      <c r="AD2589" s="8"/>
      <c r="AE2589" s="8"/>
      <c r="AF2589" s="8"/>
      <c r="AG2589" s="8"/>
      <c r="AH2589" s="8"/>
      <c r="AI2589" s="3" t="s">
        <v>118</v>
      </c>
      <c r="AJ2589" s="8"/>
      <c r="AK2589" s="8"/>
      <c r="AL2589" s="8"/>
      <c r="AM2589" s="8"/>
      <c r="AN2589" s="8"/>
      <c r="AO2589" s="8"/>
      <c r="AP2589" s="8"/>
      <c r="AQ2589" s="8"/>
      <c r="AR2589" s="8"/>
      <c r="AS2589" s="8"/>
    </row>
    <row r="2590" spans="1:45" x14ac:dyDescent="0.3">
      <c r="A2590" s="3" t="s">
        <v>512</v>
      </c>
      <c r="B2590" s="7">
        <v>41810</v>
      </c>
      <c r="C2590" s="5" t="s">
        <v>1307</v>
      </c>
      <c r="D2590" s="6">
        <v>14</v>
      </c>
      <c r="E2590" s="5" t="s">
        <v>1319</v>
      </c>
      <c r="F2590" s="3" t="s">
        <v>121</v>
      </c>
      <c r="G2590" s="3" t="s">
        <v>13</v>
      </c>
      <c r="H2590" s="3" t="s">
        <v>14</v>
      </c>
      <c r="I2590" s="8"/>
      <c r="J2590" s="3" t="s">
        <v>39</v>
      </c>
      <c r="K2590" s="3" t="s">
        <v>17</v>
      </c>
      <c r="L2590" s="3" t="s">
        <v>1206</v>
      </c>
      <c r="M2590" s="3" t="s">
        <v>18</v>
      </c>
      <c r="N2590" s="3" t="s">
        <v>19</v>
      </c>
      <c r="O2590" s="3" t="s">
        <v>232</v>
      </c>
      <c r="P2590" s="8">
        <v>26.5</v>
      </c>
      <c r="Q2590" s="8">
        <v>17.100000000000001</v>
      </c>
      <c r="R2590" s="8">
        <v>17.2</v>
      </c>
      <c r="S2590" s="8"/>
      <c r="T2590" s="8"/>
      <c r="U2590" s="8"/>
      <c r="V2590" s="8"/>
      <c r="W2590" s="8">
        <v>17</v>
      </c>
      <c r="X2590" s="8">
        <v>101</v>
      </c>
      <c r="Y2590" s="8">
        <v>84</v>
      </c>
      <c r="Z2590" s="8">
        <v>0</v>
      </c>
      <c r="AA2590" s="8"/>
      <c r="AB2590" s="8"/>
      <c r="AC2590" s="8">
        <v>2015</v>
      </c>
      <c r="AD2590" s="8"/>
      <c r="AE2590" s="8"/>
      <c r="AF2590" s="8"/>
      <c r="AG2590" s="8"/>
      <c r="AH2590" s="3" t="s">
        <v>118</v>
      </c>
      <c r="AI2590" s="3" t="s">
        <v>118</v>
      </c>
      <c r="AJ2590" s="3" t="s">
        <v>233</v>
      </c>
      <c r="AK2590" s="8"/>
      <c r="AL2590" s="8"/>
      <c r="AM2590" s="8"/>
      <c r="AN2590" s="8"/>
      <c r="AO2590" s="8"/>
      <c r="AP2590" s="8"/>
      <c r="AQ2590" s="8"/>
      <c r="AR2590" s="8"/>
      <c r="AS2590" s="8"/>
    </row>
    <row r="2591" spans="1:45" x14ac:dyDescent="0.3">
      <c r="A2591" s="3" t="s">
        <v>512</v>
      </c>
      <c r="B2591" s="7">
        <v>41810</v>
      </c>
      <c r="C2591" s="5" t="s">
        <v>1307</v>
      </c>
      <c r="D2591" s="6">
        <v>14</v>
      </c>
      <c r="E2591" s="5" t="s">
        <v>1320</v>
      </c>
      <c r="F2591" s="3" t="s">
        <v>122</v>
      </c>
      <c r="G2591" s="3" t="s">
        <v>13</v>
      </c>
      <c r="H2591" s="3" t="s">
        <v>14</v>
      </c>
      <c r="I2591" s="8"/>
      <c r="J2591" s="3" t="s">
        <v>16</v>
      </c>
      <c r="K2591" s="3" t="s">
        <v>15</v>
      </c>
      <c r="L2591" s="3" t="s">
        <v>1177</v>
      </c>
      <c r="M2591" s="8"/>
      <c r="N2591" s="8"/>
      <c r="O2591" s="8"/>
      <c r="P2591" s="8"/>
      <c r="Q2591" s="8"/>
      <c r="R2591" s="8"/>
      <c r="S2591" s="8"/>
      <c r="T2591" s="8"/>
      <c r="U2591" s="8"/>
      <c r="V2591" s="8"/>
      <c r="W2591" s="8"/>
      <c r="X2591" s="8"/>
      <c r="Y2591" s="8"/>
      <c r="Z2591" s="8"/>
      <c r="AA2591" s="8"/>
      <c r="AB2591" s="8"/>
      <c r="AC2591" s="8"/>
      <c r="AD2591" s="8"/>
      <c r="AE2591" s="8"/>
      <c r="AF2591" s="8"/>
      <c r="AG2591" s="8"/>
      <c r="AH2591" s="3" t="s">
        <v>61</v>
      </c>
      <c r="AI2591" s="3" t="s">
        <v>118</v>
      </c>
      <c r="AJ2591" s="8"/>
      <c r="AK2591" s="8"/>
      <c r="AL2591" s="8"/>
      <c r="AM2591" s="8"/>
      <c r="AN2591" s="8"/>
      <c r="AO2591" s="8"/>
      <c r="AP2591" s="8"/>
      <c r="AQ2591" s="8"/>
      <c r="AR2591" s="8"/>
      <c r="AS2591" s="8"/>
    </row>
    <row r="2592" spans="1:45" x14ac:dyDescent="0.3">
      <c r="A2592" s="3" t="s">
        <v>512</v>
      </c>
      <c r="B2592" s="7">
        <v>41810</v>
      </c>
      <c r="C2592" s="5" t="s">
        <v>1307</v>
      </c>
      <c r="D2592" s="6">
        <v>15</v>
      </c>
      <c r="E2592" s="5" t="s">
        <v>1321</v>
      </c>
      <c r="F2592" s="3" t="s">
        <v>123</v>
      </c>
      <c r="G2592" s="3" t="s">
        <v>11</v>
      </c>
      <c r="H2592" s="3" t="s">
        <v>11</v>
      </c>
      <c r="I2592" s="3" t="s">
        <v>12</v>
      </c>
      <c r="J2592" s="8"/>
      <c r="K2592" s="8"/>
      <c r="L2592" s="9"/>
      <c r="M2592" s="8"/>
      <c r="N2592" s="8"/>
      <c r="O2592" s="8"/>
      <c r="P2592" s="8"/>
      <c r="Q2592" s="8"/>
      <c r="R2592" s="8"/>
      <c r="S2592" s="8"/>
      <c r="T2592" s="8"/>
      <c r="U2592" s="8"/>
      <c r="V2592" s="8"/>
      <c r="W2592" s="8"/>
      <c r="X2592" s="8"/>
      <c r="Y2592" s="8"/>
      <c r="Z2592" s="8"/>
      <c r="AA2592" s="8"/>
      <c r="AB2592" s="8"/>
      <c r="AC2592" s="8"/>
      <c r="AD2592" s="8"/>
      <c r="AE2592" s="8"/>
      <c r="AF2592" s="8"/>
      <c r="AG2592" s="8"/>
      <c r="AH2592" s="8"/>
      <c r="AI2592" s="3" t="s">
        <v>118</v>
      </c>
      <c r="AJ2592" s="8"/>
      <c r="AK2592" s="8"/>
      <c r="AL2592" s="8"/>
      <c r="AM2592" s="8"/>
      <c r="AN2592" s="8"/>
      <c r="AO2592" s="8"/>
      <c r="AP2592" s="8"/>
      <c r="AQ2592" s="8"/>
      <c r="AR2592" s="8"/>
      <c r="AS2592" s="8"/>
    </row>
    <row r="2593" spans="1:45" x14ac:dyDescent="0.3">
      <c r="A2593" s="3" t="s">
        <v>512</v>
      </c>
      <c r="B2593" s="7">
        <v>41810</v>
      </c>
      <c r="C2593" s="5" t="s">
        <v>1307</v>
      </c>
      <c r="D2593" s="6">
        <v>15</v>
      </c>
      <c r="E2593" s="5" t="s">
        <v>1322</v>
      </c>
      <c r="F2593" s="3" t="s">
        <v>124</v>
      </c>
      <c r="G2593" s="3" t="s">
        <v>11</v>
      </c>
      <c r="H2593" s="3" t="s">
        <v>11</v>
      </c>
      <c r="I2593" s="8"/>
      <c r="J2593" s="8"/>
      <c r="K2593" s="8"/>
      <c r="L2593" s="9"/>
      <c r="M2593" s="8"/>
      <c r="N2593" s="8"/>
      <c r="O2593" s="8"/>
      <c r="P2593" s="8"/>
      <c r="Q2593" s="8"/>
      <c r="R2593" s="8"/>
      <c r="S2593" s="8"/>
      <c r="T2593" s="8"/>
      <c r="U2593" s="8"/>
      <c r="V2593" s="8"/>
      <c r="W2593" s="8"/>
      <c r="X2593" s="8"/>
      <c r="Y2593" s="8"/>
      <c r="Z2593" s="8"/>
      <c r="AA2593" s="8"/>
      <c r="AB2593" s="8"/>
      <c r="AC2593" s="8"/>
      <c r="AD2593" s="8"/>
      <c r="AE2593" s="8"/>
      <c r="AF2593" s="8"/>
      <c r="AG2593" s="8"/>
      <c r="AH2593" s="8"/>
      <c r="AI2593" s="3" t="s">
        <v>118</v>
      </c>
      <c r="AJ2593" s="8"/>
      <c r="AK2593" s="8"/>
      <c r="AL2593" s="8"/>
      <c r="AM2593" s="8"/>
      <c r="AN2593" s="8"/>
      <c r="AO2593" s="8"/>
      <c r="AP2593" s="8"/>
      <c r="AQ2593" s="8"/>
      <c r="AR2593" s="8"/>
      <c r="AS2593" s="8"/>
    </row>
    <row r="2594" spans="1:45" x14ac:dyDescent="0.3">
      <c r="A2594" s="3" t="s">
        <v>512</v>
      </c>
      <c r="B2594" s="7">
        <v>41810</v>
      </c>
      <c r="C2594" s="5" t="s">
        <v>1307</v>
      </c>
      <c r="D2594" s="6">
        <v>16</v>
      </c>
      <c r="E2594" s="5" t="s">
        <v>1323</v>
      </c>
      <c r="F2594" s="3" t="s">
        <v>125</v>
      </c>
      <c r="G2594" s="3" t="s">
        <v>11</v>
      </c>
      <c r="H2594" s="3" t="s">
        <v>11</v>
      </c>
      <c r="I2594" s="8"/>
      <c r="J2594" s="8"/>
      <c r="K2594" s="8"/>
      <c r="L2594" s="9"/>
      <c r="M2594" s="8"/>
      <c r="N2594" s="8"/>
      <c r="O2594" s="8"/>
      <c r="P2594" s="8"/>
      <c r="Q2594" s="8"/>
      <c r="R2594" s="8"/>
      <c r="S2594" s="8"/>
      <c r="T2594" s="8"/>
      <c r="U2594" s="8"/>
      <c r="V2594" s="8"/>
      <c r="W2594" s="8"/>
      <c r="X2594" s="8"/>
      <c r="Y2594" s="8"/>
      <c r="Z2594" s="8"/>
      <c r="AA2594" s="8"/>
      <c r="AB2594" s="8"/>
      <c r="AC2594" s="8"/>
      <c r="AD2594" s="8"/>
      <c r="AE2594" s="8"/>
      <c r="AF2594" s="8"/>
      <c r="AG2594" s="8"/>
      <c r="AH2594" s="8"/>
      <c r="AI2594" s="3" t="s">
        <v>118</v>
      </c>
      <c r="AJ2594" s="8"/>
      <c r="AK2594" s="8"/>
      <c r="AL2594" s="8"/>
      <c r="AM2594" s="8"/>
      <c r="AN2594" s="8"/>
      <c r="AO2594" s="8"/>
      <c r="AP2594" s="8"/>
      <c r="AQ2594" s="8"/>
      <c r="AR2594" s="8"/>
      <c r="AS2594" s="8"/>
    </row>
    <row r="2595" spans="1:45" x14ac:dyDescent="0.3">
      <c r="A2595" s="3" t="s">
        <v>512</v>
      </c>
      <c r="B2595" s="7">
        <v>41810</v>
      </c>
      <c r="C2595" s="5" t="s">
        <v>1307</v>
      </c>
      <c r="D2595" s="6">
        <v>16</v>
      </c>
      <c r="E2595" s="5" t="s">
        <v>1324</v>
      </c>
      <c r="F2595" s="3" t="s">
        <v>126</v>
      </c>
      <c r="G2595" s="3" t="s">
        <v>11</v>
      </c>
      <c r="H2595" s="3" t="s">
        <v>11</v>
      </c>
      <c r="I2595" s="8"/>
      <c r="J2595" s="8"/>
      <c r="K2595" s="8"/>
      <c r="L2595" s="9"/>
      <c r="M2595" s="8"/>
      <c r="N2595" s="8"/>
      <c r="O2595" s="8"/>
      <c r="P2595" s="8"/>
      <c r="Q2595" s="8"/>
      <c r="R2595" s="8"/>
      <c r="S2595" s="8"/>
      <c r="T2595" s="8"/>
      <c r="U2595" s="8"/>
      <c r="V2595" s="8"/>
      <c r="W2595" s="8"/>
      <c r="X2595" s="8"/>
      <c r="Y2595" s="8"/>
      <c r="Z2595" s="8"/>
      <c r="AA2595" s="8"/>
      <c r="AB2595" s="8"/>
      <c r="AC2595" s="8"/>
      <c r="AD2595" s="8"/>
      <c r="AE2595" s="8"/>
      <c r="AF2595" s="8"/>
      <c r="AG2595" s="8"/>
      <c r="AH2595" s="8"/>
      <c r="AI2595" s="3" t="s">
        <v>118</v>
      </c>
      <c r="AJ2595" s="8"/>
      <c r="AK2595" s="8"/>
      <c r="AL2595" s="8"/>
      <c r="AM2595" s="8"/>
      <c r="AN2595" s="8"/>
      <c r="AO2595" s="8"/>
      <c r="AP2595" s="8"/>
      <c r="AQ2595" s="8"/>
      <c r="AR2595" s="8"/>
      <c r="AS2595" s="8"/>
    </row>
    <row r="2596" spans="1:45" x14ac:dyDescent="0.3">
      <c r="A2596" s="3" t="s">
        <v>512</v>
      </c>
      <c r="B2596" s="7">
        <v>41810</v>
      </c>
      <c r="C2596" s="5" t="s">
        <v>1307</v>
      </c>
      <c r="D2596" s="6">
        <v>17</v>
      </c>
      <c r="E2596" s="5" t="s">
        <v>1325</v>
      </c>
      <c r="F2596" s="3" t="s">
        <v>127</v>
      </c>
      <c r="G2596" s="3" t="s">
        <v>11</v>
      </c>
      <c r="H2596" s="3" t="s">
        <v>11</v>
      </c>
      <c r="I2596" s="8"/>
      <c r="J2596" s="8"/>
      <c r="K2596" s="8"/>
      <c r="L2596" s="9"/>
      <c r="M2596" s="8"/>
      <c r="N2596" s="8"/>
      <c r="O2596" s="8"/>
      <c r="P2596" s="8"/>
      <c r="Q2596" s="8"/>
      <c r="R2596" s="8"/>
      <c r="S2596" s="8"/>
      <c r="T2596" s="8"/>
      <c r="U2596" s="8"/>
      <c r="V2596" s="8"/>
      <c r="W2596" s="8"/>
      <c r="X2596" s="8"/>
      <c r="Y2596" s="8"/>
      <c r="Z2596" s="8"/>
      <c r="AA2596" s="8"/>
      <c r="AB2596" s="8"/>
      <c r="AC2596" s="8"/>
      <c r="AD2596" s="8"/>
      <c r="AE2596" s="8"/>
      <c r="AF2596" s="8"/>
      <c r="AG2596" s="8"/>
      <c r="AH2596" s="8"/>
      <c r="AI2596" s="3" t="s">
        <v>118</v>
      </c>
      <c r="AJ2596" s="8"/>
      <c r="AK2596" s="8"/>
      <c r="AL2596" s="8"/>
      <c r="AM2596" s="8"/>
      <c r="AN2596" s="8"/>
      <c r="AO2596" s="8"/>
      <c r="AP2596" s="8"/>
      <c r="AQ2596" s="8"/>
      <c r="AR2596" s="8"/>
      <c r="AS2596" s="8"/>
    </row>
    <row r="2597" spans="1:45" x14ac:dyDescent="0.3">
      <c r="A2597" s="3" t="s">
        <v>512</v>
      </c>
      <c r="B2597" s="7">
        <v>41810</v>
      </c>
      <c r="C2597" s="5" t="s">
        <v>1307</v>
      </c>
      <c r="D2597" s="6">
        <v>17</v>
      </c>
      <c r="E2597" s="5" t="s">
        <v>1326</v>
      </c>
      <c r="F2597" s="3" t="s">
        <v>128</v>
      </c>
      <c r="G2597" s="3" t="s">
        <v>11</v>
      </c>
      <c r="H2597" s="3" t="s">
        <v>11</v>
      </c>
      <c r="I2597" s="8"/>
      <c r="J2597" s="8"/>
      <c r="K2597" s="8"/>
      <c r="L2597" s="9"/>
      <c r="M2597" s="8"/>
      <c r="N2597" s="8"/>
      <c r="O2597" s="8"/>
      <c r="P2597" s="8"/>
      <c r="Q2597" s="8"/>
      <c r="R2597" s="8"/>
      <c r="S2597" s="8"/>
      <c r="T2597" s="8"/>
      <c r="U2597" s="8"/>
      <c r="V2597" s="8"/>
      <c r="W2597" s="8"/>
      <c r="X2597" s="8"/>
      <c r="Y2597" s="8"/>
      <c r="Z2597" s="8"/>
      <c r="AA2597" s="8"/>
      <c r="AB2597" s="8"/>
      <c r="AC2597" s="8"/>
      <c r="AD2597" s="8"/>
      <c r="AE2597" s="8"/>
      <c r="AF2597" s="8"/>
      <c r="AG2597" s="8"/>
      <c r="AH2597" s="8"/>
      <c r="AI2597" s="3" t="s">
        <v>118</v>
      </c>
      <c r="AJ2597" s="8"/>
      <c r="AK2597" s="8"/>
      <c r="AL2597" s="8"/>
      <c r="AM2597" s="8"/>
      <c r="AN2597" s="8"/>
      <c r="AO2597" s="8"/>
      <c r="AP2597" s="8"/>
      <c r="AQ2597" s="8"/>
      <c r="AR2597" s="8"/>
      <c r="AS2597" s="8"/>
    </row>
    <row r="2598" spans="1:45" x14ac:dyDescent="0.3">
      <c r="A2598" s="3" t="s">
        <v>512</v>
      </c>
      <c r="B2598" s="7">
        <v>41810</v>
      </c>
      <c r="C2598" s="5" t="s">
        <v>1307</v>
      </c>
      <c r="D2598" s="6">
        <v>18</v>
      </c>
      <c r="E2598" s="5" t="s">
        <v>1327</v>
      </c>
      <c r="F2598" s="3" t="s">
        <v>129</v>
      </c>
      <c r="G2598" s="3" t="s">
        <v>11</v>
      </c>
      <c r="H2598" s="3" t="s">
        <v>11</v>
      </c>
      <c r="I2598" s="3" t="s">
        <v>12</v>
      </c>
      <c r="J2598" s="8"/>
      <c r="K2598" s="8"/>
      <c r="L2598" s="9"/>
      <c r="M2598" s="8"/>
      <c r="N2598" s="8"/>
      <c r="O2598" s="8"/>
      <c r="P2598" s="8"/>
      <c r="Q2598" s="8"/>
      <c r="R2598" s="8"/>
      <c r="S2598" s="8"/>
      <c r="T2598" s="8"/>
      <c r="U2598" s="8"/>
      <c r="V2598" s="8"/>
      <c r="W2598" s="8"/>
      <c r="X2598" s="8"/>
      <c r="Y2598" s="8"/>
      <c r="Z2598" s="8"/>
      <c r="AA2598" s="8"/>
      <c r="AB2598" s="8"/>
      <c r="AC2598" s="8"/>
      <c r="AD2598" s="8"/>
      <c r="AE2598" s="8"/>
      <c r="AF2598" s="8"/>
      <c r="AG2598" s="8"/>
      <c r="AH2598" s="8"/>
      <c r="AI2598" s="3" t="s">
        <v>118</v>
      </c>
      <c r="AJ2598" s="8"/>
      <c r="AK2598" s="8"/>
      <c r="AL2598" s="8"/>
      <c r="AM2598" s="8"/>
      <c r="AN2598" s="8"/>
      <c r="AO2598" s="8"/>
      <c r="AP2598" s="8"/>
      <c r="AQ2598" s="8"/>
      <c r="AR2598" s="8"/>
      <c r="AS2598" s="8"/>
    </row>
    <row r="2599" spans="1:45" x14ac:dyDescent="0.3">
      <c r="A2599" s="3" t="s">
        <v>512</v>
      </c>
      <c r="B2599" s="7">
        <v>41810</v>
      </c>
      <c r="C2599" s="5" t="s">
        <v>1307</v>
      </c>
      <c r="D2599" s="6">
        <v>18</v>
      </c>
      <c r="E2599" s="5" t="s">
        <v>1328</v>
      </c>
      <c r="F2599" s="3" t="s">
        <v>130</v>
      </c>
      <c r="G2599" s="3" t="s">
        <v>11</v>
      </c>
      <c r="H2599" s="3" t="s">
        <v>11</v>
      </c>
      <c r="I2599" s="8"/>
      <c r="J2599" s="8"/>
      <c r="K2599" s="8"/>
      <c r="L2599" s="9"/>
      <c r="M2599" s="8"/>
      <c r="N2599" s="8"/>
      <c r="O2599" s="8"/>
      <c r="P2599" s="8"/>
      <c r="Q2599" s="8"/>
      <c r="R2599" s="8"/>
      <c r="S2599" s="8"/>
      <c r="T2599" s="8"/>
      <c r="U2599" s="8"/>
      <c r="V2599" s="8"/>
      <c r="W2599" s="8"/>
      <c r="X2599" s="8"/>
      <c r="Y2599" s="8"/>
      <c r="Z2599" s="8"/>
      <c r="AA2599" s="8"/>
      <c r="AB2599" s="8"/>
      <c r="AC2599" s="8"/>
      <c r="AD2599" s="8"/>
      <c r="AE2599" s="8"/>
      <c r="AF2599" s="8"/>
      <c r="AG2599" s="8"/>
      <c r="AH2599" s="8"/>
      <c r="AI2599" s="3" t="s">
        <v>118</v>
      </c>
      <c r="AJ2599" s="8"/>
      <c r="AK2599" s="8"/>
      <c r="AL2599" s="8"/>
      <c r="AM2599" s="8"/>
      <c r="AN2599" s="8"/>
      <c r="AO2599" s="8"/>
      <c r="AP2599" s="8"/>
      <c r="AQ2599" s="8"/>
      <c r="AR2599" s="8"/>
      <c r="AS2599" s="8"/>
    </row>
    <row r="2600" spans="1:45" x14ac:dyDescent="0.3">
      <c r="A2600" s="3" t="s">
        <v>512</v>
      </c>
      <c r="B2600" s="7">
        <v>41810</v>
      </c>
      <c r="C2600" s="5" t="s">
        <v>1307</v>
      </c>
      <c r="D2600" s="6">
        <v>19</v>
      </c>
      <c r="E2600" s="5" t="s">
        <v>1329</v>
      </c>
      <c r="F2600" s="3" t="s">
        <v>131</v>
      </c>
      <c r="G2600" s="3" t="s">
        <v>11</v>
      </c>
      <c r="H2600" s="3" t="s">
        <v>11</v>
      </c>
      <c r="I2600" s="8"/>
      <c r="J2600" s="8"/>
      <c r="K2600" s="8"/>
      <c r="L2600" s="9"/>
      <c r="M2600" s="8"/>
      <c r="N2600" s="8"/>
      <c r="O2600" s="8"/>
      <c r="P2600" s="8"/>
      <c r="Q2600" s="8"/>
      <c r="R2600" s="8"/>
      <c r="S2600" s="8"/>
      <c r="T2600" s="8"/>
      <c r="U2600" s="8"/>
      <c r="V2600" s="8"/>
      <c r="W2600" s="8"/>
      <c r="X2600" s="8"/>
      <c r="Y2600" s="8"/>
      <c r="Z2600" s="8"/>
      <c r="AA2600" s="8"/>
      <c r="AB2600" s="8"/>
      <c r="AC2600" s="8"/>
      <c r="AD2600" s="8"/>
      <c r="AE2600" s="8"/>
      <c r="AF2600" s="8"/>
      <c r="AG2600" s="8"/>
      <c r="AH2600" s="8"/>
      <c r="AI2600" s="3" t="s">
        <v>118</v>
      </c>
      <c r="AJ2600" s="8"/>
      <c r="AK2600" s="8"/>
      <c r="AL2600" s="8"/>
      <c r="AM2600" s="8"/>
      <c r="AN2600" s="8"/>
      <c r="AO2600" s="8"/>
      <c r="AP2600" s="8"/>
      <c r="AQ2600" s="8"/>
      <c r="AR2600" s="8"/>
      <c r="AS2600" s="8"/>
    </row>
    <row r="2601" spans="1:45" x14ac:dyDescent="0.3">
      <c r="A2601" s="3" t="s">
        <v>512</v>
      </c>
      <c r="B2601" s="7">
        <v>41810</v>
      </c>
      <c r="C2601" s="5" t="s">
        <v>1307</v>
      </c>
      <c r="D2601" s="6">
        <v>19</v>
      </c>
      <c r="E2601" s="5" t="s">
        <v>1330</v>
      </c>
      <c r="F2601" s="3" t="s">
        <v>132</v>
      </c>
      <c r="G2601" s="3" t="s">
        <v>11</v>
      </c>
      <c r="H2601" s="3" t="s">
        <v>11</v>
      </c>
      <c r="I2601" s="8"/>
      <c r="J2601" s="8"/>
      <c r="K2601" s="8"/>
      <c r="L2601" s="9"/>
      <c r="M2601" s="8"/>
      <c r="N2601" s="8"/>
      <c r="O2601" s="8"/>
      <c r="P2601" s="8"/>
      <c r="Q2601" s="8"/>
      <c r="R2601" s="8"/>
      <c r="S2601" s="8"/>
      <c r="T2601" s="8"/>
      <c r="U2601" s="8"/>
      <c r="V2601" s="8"/>
      <c r="W2601" s="8"/>
      <c r="X2601" s="8"/>
      <c r="Y2601" s="8"/>
      <c r="Z2601" s="8"/>
      <c r="AA2601" s="8"/>
      <c r="AB2601" s="8"/>
      <c r="AC2601" s="8"/>
      <c r="AD2601" s="8"/>
      <c r="AE2601" s="8"/>
      <c r="AF2601" s="8"/>
      <c r="AG2601" s="8"/>
      <c r="AH2601" s="8"/>
      <c r="AI2601" s="3" t="s">
        <v>118</v>
      </c>
      <c r="AJ2601" s="8"/>
      <c r="AK2601" s="8"/>
      <c r="AL2601" s="8"/>
      <c r="AM2601" s="8"/>
      <c r="AN2601" s="8"/>
      <c r="AO2601" s="8"/>
      <c r="AP2601" s="8"/>
      <c r="AQ2601" s="8"/>
      <c r="AR2601" s="8"/>
      <c r="AS2601" s="8"/>
    </row>
    <row r="2602" spans="1:45" x14ac:dyDescent="0.3">
      <c r="A2602" s="3" t="s">
        <v>512</v>
      </c>
      <c r="B2602" s="7">
        <v>41810</v>
      </c>
      <c r="C2602" s="5" t="s">
        <v>1307</v>
      </c>
      <c r="D2602" s="6">
        <v>20</v>
      </c>
      <c r="E2602" s="5" t="s">
        <v>1331</v>
      </c>
      <c r="F2602" s="3" t="s">
        <v>133</v>
      </c>
      <c r="G2602" s="3" t="s">
        <v>11</v>
      </c>
      <c r="H2602" s="3" t="s">
        <v>15</v>
      </c>
      <c r="I2602" s="8"/>
      <c r="J2602" s="8"/>
      <c r="K2602" s="8"/>
      <c r="L2602" s="9"/>
      <c r="M2602" s="8"/>
      <c r="N2602" s="8"/>
      <c r="O2602" s="8"/>
      <c r="P2602" s="8"/>
      <c r="Q2602" s="8"/>
      <c r="R2602" s="8"/>
      <c r="S2602" s="8"/>
      <c r="T2602" s="8"/>
      <c r="U2602" s="8"/>
      <c r="V2602" s="8"/>
      <c r="W2602" s="8"/>
      <c r="X2602" s="8"/>
      <c r="Y2602" s="8"/>
      <c r="Z2602" s="8"/>
      <c r="AA2602" s="8"/>
      <c r="AB2602" s="8"/>
      <c r="AC2602" s="8"/>
      <c r="AD2602" s="8"/>
      <c r="AE2602" s="8"/>
      <c r="AF2602" s="8"/>
      <c r="AG2602" s="8"/>
      <c r="AH2602" s="8"/>
      <c r="AI2602" s="3" t="s">
        <v>118</v>
      </c>
      <c r="AJ2602" s="8"/>
      <c r="AK2602" s="8"/>
      <c r="AL2602" s="8"/>
      <c r="AM2602" s="8"/>
      <c r="AN2602" s="8"/>
      <c r="AO2602" s="8"/>
      <c r="AP2602" s="8"/>
      <c r="AQ2602" s="8"/>
      <c r="AR2602" s="8"/>
      <c r="AS2602" s="8"/>
    </row>
    <row r="2603" spans="1:45" x14ac:dyDescent="0.3">
      <c r="A2603" s="3" t="s">
        <v>512</v>
      </c>
      <c r="B2603" s="7">
        <v>41810</v>
      </c>
      <c r="C2603" s="5" t="s">
        <v>1307</v>
      </c>
      <c r="D2603" s="6">
        <v>20</v>
      </c>
      <c r="E2603" s="5" t="s">
        <v>1332</v>
      </c>
      <c r="F2603" s="3" t="s">
        <v>134</v>
      </c>
      <c r="G2603" s="3" t="s">
        <v>13</v>
      </c>
      <c r="H2603" s="3" t="s">
        <v>14</v>
      </c>
      <c r="I2603" s="8"/>
      <c r="J2603" s="3" t="s">
        <v>39</v>
      </c>
      <c r="K2603" s="3" t="s">
        <v>17</v>
      </c>
      <c r="L2603" s="3" t="s">
        <v>1207</v>
      </c>
      <c r="M2603" s="3" t="s">
        <v>234</v>
      </c>
      <c r="O2603" s="8"/>
      <c r="P2603" s="8">
        <v>23.6</v>
      </c>
      <c r="Q2603" s="8">
        <v>14.6</v>
      </c>
      <c r="R2603" s="8">
        <v>5.6</v>
      </c>
      <c r="S2603" s="8"/>
      <c r="T2603" s="8"/>
      <c r="U2603" s="8"/>
      <c r="V2603" s="8"/>
      <c r="W2603" s="8">
        <v>18</v>
      </c>
      <c r="X2603" s="8">
        <v>34</v>
      </c>
      <c r="Y2603" s="8">
        <v>16</v>
      </c>
      <c r="Z2603" s="8">
        <v>0</v>
      </c>
      <c r="AA2603" s="8"/>
      <c r="AB2603" s="8"/>
      <c r="AC2603" s="8">
        <v>2016</v>
      </c>
      <c r="AD2603" s="8"/>
      <c r="AE2603" s="8"/>
      <c r="AF2603" s="8"/>
      <c r="AG2603" s="8"/>
      <c r="AH2603" s="3" t="s">
        <v>118</v>
      </c>
      <c r="AI2603" s="3" t="s">
        <v>118</v>
      </c>
      <c r="AJ2603" s="3" t="s">
        <v>235</v>
      </c>
      <c r="AK2603" s="8"/>
      <c r="AL2603" s="8"/>
      <c r="AM2603" s="8"/>
      <c r="AN2603" s="8"/>
      <c r="AO2603" s="8"/>
      <c r="AP2603" s="8"/>
      <c r="AQ2603" s="8"/>
      <c r="AR2603" s="8"/>
      <c r="AS2603" s="8"/>
    </row>
    <row r="2604" spans="1:45" x14ac:dyDescent="0.3">
      <c r="A2604" s="3" t="s">
        <v>512</v>
      </c>
      <c r="B2604" s="7">
        <v>41810</v>
      </c>
      <c r="C2604" s="5" t="s">
        <v>1307</v>
      </c>
      <c r="D2604" s="6">
        <v>21</v>
      </c>
      <c r="E2604" s="5" t="s">
        <v>1333</v>
      </c>
      <c r="F2604" s="3" t="s">
        <v>136</v>
      </c>
      <c r="G2604" s="3" t="s">
        <v>11</v>
      </c>
      <c r="H2604" s="3" t="s">
        <v>11</v>
      </c>
      <c r="I2604" s="3" t="s">
        <v>12</v>
      </c>
      <c r="J2604" s="8"/>
      <c r="K2604" s="8"/>
      <c r="L2604" s="9"/>
      <c r="M2604" s="8"/>
      <c r="N2604" s="8"/>
      <c r="O2604" s="8"/>
      <c r="P2604" s="8"/>
      <c r="Q2604" s="8"/>
      <c r="R2604" s="8"/>
      <c r="S2604" s="8"/>
      <c r="T2604" s="8"/>
      <c r="U2604" s="8"/>
      <c r="V2604" s="8"/>
      <c r="W2604" s="8"/>
      <c r="X2604" s="8"/>
      <c r="Y2604" s="8"/>
      <c r="Z2604" s="8"/>
      <c r="AA2604" s="8"/>
      <c r="AB2604" s="8"/>
      <c r="AC2604" s="8"/>
      <c r="AD2604" s="8"/>
      <c r="AE2604" s="8"/>
      <c r="AF2604" s="8"/>
      <c r="AG2604" s="8"/>
      <c r="AH2604" s="8"/>
      <c r="AI2604" s="3" t="s">
        <v>118</v>
      </c>
      <c r="AJ2604" s="8"/>
      <c r="AK2604" s="8"/>
      <c r="AL2604" s="8"/>
      <c r="AM2604" s="8"/>
      <c r="AN2604" s="8"/>
      <c r="AO2604" s="8"/>
      <c r="AP2604" s="8"/>
      <c r="AQ2604" s="8"/>
      <c r="AR2604" s="8"/>
      <c r="AS2604" s="8"/>
    </row>
    <row r="2605" spans="1:45" x14ac:dyDescent="0.3">
      <c r="A2605" s="3" t="s">
        <v>512</v>
      </c>
      <c r="B2605" s="7">
        <v>41810</v>
      </c>
      <c r="C2605" s="5" t="s">
        <v>1307</v>
      </c>
      <c r="D2605" s="6">
        <v>21</v>
      </c>
      <c r="E2605" s="5" t="s">
        <v>1334</v>
      </c>
      <c r="F2605" s="3" t="s">
        <v>137</v>
      </c>
      <c r="G2605" s="3" t="s">
        <v>11</v>
      </c>
      <c r="H2605" s="3" t="s">
        <v>11</v>
      </c>
      <c r="I2605" s="8"/>
      <c r="J2605" s="8"/>
      <c r="K2605" s="8"/>
      <c r="L2605" s="9"/>
      <c r="M2605" s="8"/>
      <c r="N2605" s="8"/>
      <c r="O2605" s="8"/>
      <c r="P2605" s="8"/>
      <c r="Q2605" s="8"/>
      <c r="R2605" s="8"/>
      <c r="S2605" s="8"/>
      <c r="T2605" s="8"/>
      <c r="U2605" s="8"/>
      <c r="V2605" s="8"/>
      <c r="W2605" s="8"/>
      <c r="X2605" s="8"/>
      <c r="Y2605" s="8"/>
      <c r="Z2605" s="8"/>
      <c r="AA2605" s="8"/>
      <c r="AB2605" s="8"/>
      <c r="AC2605" s="8"/>
      <c r="AD2605" s="8"/>
      <c r="AE2605" s="8"/>
      <c r="AF2605" s="8"/>
      <c r="AG2605" s="8"/>
      <c r="AH2605" s="8"/>
      <c r="AI2605" s="3" t="s">
        <v>118</v>
      </c>
      <c r="AJ2605" s="8"/>
      <c r="AK2605" s="8"/>
      <c r="AL2605" s="8"/>
      <c r="AM2605" s="8"/>
      <c r="AN2605" s="8"/>
      <c r="AO2605" s="8"/>
      <c r="AP2605" s="8"/>
      <c r="AQ2605" s="8"/>
      <c r="AR2605" s="8"/>
      <c r="AS2605" s="8"/>
    </row>
    <row r="2606" spans="1:45" x14ac:dyDescent="0.3">
      <c r="A2606" s="3" t="s">
        <v>512</v>
      </c>
      <c r="B2606" s="7">
        <v>41810</v>
      </c>
      <c r="C2606" s="5" t="s">
        <v>1307</v>
      </c>
      <c r="D2606" s="6">
        <v>22</v>
      </c>
      <c r="E2606" s="5" t="s">
        <v>1335</v>
      </c>
      <c r="F2606" s="3" t="s">
        <v>138</v>
      </c>
      <c r="G2606" s="3" t="s">
        <v>11</v>
      </c>
      <c r="H2606" s="3" t="s">
        <v>11</v>
      </c>
      <c r="I2606" s="8"/>
      <c r="J2606" s="8"/>
      <c r="K2606" s="8"/>
      <c r="L2606" s="9"/>
      <c r="M2606" s="8"/>
      <c r="N2606" s="8"/>
      <c r="O2606" s="8"/>
      <c r="P2606" s="8"/>
      <c r="Q2606" s="8"/>
      <c r="R2606" s="8"/>
      <c r="S2606" s="8"/>
      <c r="T2606" s="8"/>
      <c r="U2606" s="8"/>
      <c r="V2606" s="8"/>
      <c r="W2606" s="8"/>
      <c r="X2606" s="8"/>
      <c r="Y2606" s="8"/>
      <c r="Z2606" s="8"/>
      <c r="AA2606" s="8"/>
      <c r="AB2606" s="8"/>
      <c r="AC2606" s="8"/>
      <c r="AD2606" s="8"/>
      <c r="AE2606" s="8"/>
      <c r="AF2606" s="8"/>
      <c r="AG2606" s="8"/>
      <c r="AH2606" s="8"/>
      <c r="AI2606" s="3" t="s">
        <v>118</v>
      </c>
      <c r="AJ2606" s="8"/>
      <c r="AK2606" s="8"/>
      <c r="AL2606" s="8"/>
      <c r="AM2606" s="8"/>
      <c r="AN2606" s="8"/>
      <c r="AO2606" s="8"/>
      <c r="AP2606" s="8"/>
      <c r="AQ2606" s="8"/>
      <c r="AR2606" s="8"/>
      <c r="AS2606" s="8"/>
    </row>
    <row r="2607" spans="1:45" x14ac:dyDescent="0.3">
      <c r="A2607" s="3" t="s">
        <v>512</v>
      </c>
      <c r="B2607" s="7">
        <v>41810</v>
      </c>
      <c r="C2607" s="5" t="s">
        <v>1307</v>
      </c>
      <c r="D2607" s="6">
        <v>22</v>
      </c>
      <c r="E2607" s="5" t="s">
        <v>1336</v>
      </c>
      <c r="F2607" s="3" t="s">
        <v>141</v>
      </c>
      <c r="G2607" s="3" t="s">
        <v>11</v>
      </c>
      <c r="H2607" s="3" t="s">
        <v>11</v>
      </c>
      <c r="I2607" s="3" t="s">
        <v>12</v>
      </c>
      <c r="J2607" s="8"/>
      <c r="K2607" s="8"/>
      <c r="L2607" s="9"/>
      <c r="M2607" s="8"/>
      <c r="N2607" s="8"/>
      <c r="O2607" s="8"/>
      <c r="P2607" s="8"/>
      <c r="Q2607" s="8"/>
      <c r="R2607" s="8"/>
      <c r="S2607" s="8"/>
      <c r="T2607" s="8"/>
      <c r="U2607" s="8"/>
      <c r="V2607" s="8"/>
      <c r="W2607" s="8"/>
      <c r="X2607" s="8"/>
      <c r="Y2607" s="8"/>
      <c r="Z2607" s="8"/>
      <c r="AA2607" s="8"/>
      <c r="AB2607" s="8"/>
      <c r="AC2607" s="8"/>
      <c r="AD2607" s="8"/>
      <c r="AE2607" s="8"/>
      <c r="AF2607" s="8"/>
      <c r="AG2607" s="8"/>
      <c r="AH2607" s="8"/>
      <c r="AI2607" s="3" t="s">
        <v>118</v>
      </c>
      <c r="AJ2607" s="8"/>
      <c r="AK2607" s="8"/>
      <c r="AL2607" s="8"/>
      <c r="AM2607" s="8"/>
      <c r="AN2607" s="8"/>
      <c r="AO2607" s="8"/>
      <c r="AP2607" s="8"/>
      <c r="AQ2607" s="8"/>
      <c r="AR2607" s="8"/>
      <c r="AS2607" s="8"/>
    </row>
    <row r="2608" spans="1:45" x14ac:dyDescent="0.3">
      <c r="A2608" s="3" t="s">
        <v>512</v>
      </c>
      <c r="B2608" s="7">
        <v>41810</v>
      </c>
      <c r="C2608" s="5" t="s">
        <v>1307</v>
      </c>
      <c r="D2608" s="6">
        <v>23</v>
      </c>
      <c r="E2608" s="5" t="s">
        <v>1337</v>
      </c>
      <c r="F2608" s="3" t="s">
        <v>142</v>
      </c>
      <c r="G2608" s="3" t="s">
        <v>11</v>
      </c>
      <c r="H2608" s="3" t="s">
        <v>11</v>
      </c>
      <c r="I2608" s="8"/>
      <c r="J2608" s="8"/>
      <c r="K2608" s="8"/>
      <c r="L2608" s="9"/>
      <c r="M2608" s="8"/>
      <c r="N2608" s="8"/>
      <c r="O2608" s="8"/>
      <c r="P2608" s="8"/>
      <c r="Q2608" s="8"/>
      <c r="R2608" s="8"/>
      <c r="S2608" s="8"/>
      <c r="T2608" s="8"/>
      <c r="U2608" s="8"/>
      <c r="V2608" s="8"/>
      <c r="W2608" s="8"/>
      <c r="X2608" s="8"/>
      <c r="Y2608" s="8"/>
      <c r="Z2608" s="8"/>
      <c r="AA2608" s="8"/>
      <c r="AB2608" s="8"/>
      <c r="AC2608" s="8"/>
      <c r="AD2608" s="8"/>
      <c r="AE2608" s="8"/>
      <c r="AF2608" s="8"/>
      <c r="AG2608" s="8"/>
      <c r="AH2608" s="8"/>
      <c r="AI2608" s="3" t="s">
        <v>118</v>
      </c>
      <c r="AJ2608" s="8"/>
      <c r="AK2608" s="8"/>
      <c r="AL2608" s="8"/>
      <c r="AM2608" s="8"/>
      <c r="AN2608" s="8"/>
      <c r="AO2608" s="8"/>
      <c r="AP2608" s="8"/>
      <c r="AQ2608" s="8"/>
      <c r="AR2608" s="8"/>
      <c r="AS2608" s="8"/>
    </row>
    <row r="2609" spans="1:45" x14ac:dyDescent="0.3">
      <c r="A2609" s="3" t="s">
        <v>512</v>
      </c>
      <c r="B2609" s="7">
        <v>41810</v>
      </c>
      <c r="C2609" s="5" t="s">
        <v>1307</v>
      </c>
      <c r="D2609" s="6">
        <v>23</v>
      </c>
      <c r="E2609" s="5" t="s">
        <v>1338</v>
      </c>
      <c r="F2609" s="3" t="s">
        <v>143</v>
      </c>
      <c r="G2609" s="3" t="s">
        <v>11</v>
      </c>
      <c r="H2609" s="3" t="s">
        <v>15</v>
      </c>
      <c r="I2609" s="8"/>
      <c r="J2609" s="8"/>
      <c r="K2609" s="8"/>
      <c r="L2609" s="9"/>
      <c r="M2609" s="8"/>
      <c r="N2609" s="8"/>
      <c r="O2609" s="8"/>
      <c r="P2609" s="8"/>
      <c r="Q2609" s="8"/>
      <c r="R2609" s="8"/>
      <c r="S2609" s="8"/>
      <c r="T2609" s="8"/>
      <c r="U2609" s="8"/>
      <c r="V2609" s="8"/>
      <c r="W2609" s="8"/>
      <c r="X2609" s="8"/>
      <c r="Y2609" s="8"/>
      <c r="Z2609" s="8"/>
      <c r="AA2609" s="8"/>
      <c r="AB2609" s="8"/>
      <c r="AC2609" s="8"/>
      <c r="AD2609" s="8"/>
      <c r="AE2609" s="8"/>
      <c r="AF2609" s="8"/>
      <c r="AG2609" s="8"/>
      <c r="AH2609" s="8"/>
      <c r="AI2609" s="3" t="s">
        <v>118</v>
      </c>
      <c r="AJ2609" s="8"/>
      <c r="AK2609" s="8"/>
      <c r="AL2609" s="8"/>
      <c r="AM2609" s="8"/>
      <c r="AN2609" s="8"/>
      <c r="AO2609" s="8"/>
      <c r="AP2609" s="8"/>
      <c r="AQ2609" s="8"/>
      <c r="AR2609" s="8"/>
      <c r="AS2609" s="8"/>
    </row>
    <row r="2610" spans="1:45" x14ac:dyDescent="0.3">
      <c r="A2610" s="3" t="s">
        <v>512</v>
      </c>
      <c r="B2610" s="7">
        <v>41810</v>
      </c>
      <c r="C2610" s="5" t="s">
        <v>1307</v>
      </c>
      <c r="D2610" s="6">
        <v>24</v>
      </c>
      <c r="E2610" s="5" t="s">
        <v>1339</v>
      </c>
      <c r="F2610" s="3" t="s">
        <v>144</v>
      </c>
      <c r="G2610" s="3" t="s">
        <v>13</v>
      </c>
      <c r="H2610" s="3" t="s">
        <v>14</v>
      </c>
      <c r="I2610" s="8"/>
      <c r="J2610" s="3" t="s">
        <v>24</v>
      </c>
      <c r="K2610" s="3" t="s">
        <v>15</v>
      </c>
      <c r="L2610" s="3" t="s">
        <v>1189</v>
      </c>
      <c r="M2610" s="8"/>
      <c r="N2610" s="8"/>
      <c r="O2610" s="8"/>
      <c r="P2610" s="8"/>
      <c r="Q2610" s="8"/>
      <c r="R2610" s="8"/>
      <c r="S2610" s="8"/>
      <c r="T2610" s="8"/>
      <c r="U2610" s="8"/>
      <c r="V2610" s="8"/>
      <c r="W2610" s="8"/>
      <c r="X2610" s="8"/>
      <c r="Y2610" s="8"/>
      <c r="Z2610" s="8"/>
      <c r="AA2610" s="8"/>
      <c r="AB2610" s="8"/>
      <c r="AC2610" s="8"/>
      <c r="AD2610" s="8"/>
      <c r="AE2610" s="8"/>
      <c r="AF2610" s="8"/>
      <c r="AG2610" s="8"/>
      <c r="AH2610" s="3" t="s">
        <v>61</v>
      </c>
      <c r="AI2610" s="3" t="s">
        <v>118</v>
      </c>
      <c r="AJ2610" s="8"/>
      <c r="AK2610" s="8"/>
      <c r="AL2610" s="8"/>
      <c r="AM2610" s="8"/>
      <c r="AN2610" s="8"/>
      <c r="AO2610" s="8"/>
      <c r="AP2610" s="8"/>
      <c r="AQ2610" s="8"/>
      <c r="AR2610" s="8"/>
      <c r="AS2610" s="8"/>
    </row>
    <row r="2611" spans="1:45" x14ac:dyDescent="0.3">
      <c r="A2611" s="3" t="s">
        <v>512</v>
      </c>
      <c r="B2611" s="7">
        <v>41810</v>
      </c>
      <c r="C2611" s="5" t="s">
        <v>1307</v>
      </c>
      <c r="D2611" s="6">
        <v>24</v>
      </c>
      <c r="E2611" s="5" t="s">
        <v>1340</v>
      </c>
      <c r="F2611" s="3" t="s">
        <v>145</v>
      </c>
      <c r="G2611" s="3" t="s">
        <v>11</v>
      </c>
      <c r="H2611" s="3" t="s">
        <v>11</v>
      </c>
      <c r="I2611" s="8"/>
      <c r="J2611" s="8"/>
      <c r="K2611" s="8"/>
      <c r="L2611" s="9"/>
      <c r="M2611" s="8"/>
      <c r="N2611" s="8"/>
      <c r="O2611" s="8"/>
      <c r="P2611" s="8"/>
      <c r="Q2611" s="8"/>
      <c r="R2611" s="8"/>
      <c r="S2611" s="8"/>
      <c r="T2611" s="8"/>
      <c r="U2611" s="8"/>
      <c r="V2611" s="8"/>
      <c r="W2611" s="8"/>
      <c r="X2611" s="8"/>
      <c r="Y2611" s="8"/>
      <c r="Z2611" s="8"/>
      <c r="AA2611" s="8"/>
      <c r="AB2611" s="8"/>
      <c r="AC2611" s="8"/>
      <c r="AD2611" s="8"/>
      <c r="AE2611" s="8"/>
      <c r="AF2611" s="8"/>
      <c r="AG2611" s="8"/>
      <c r="AH2611" s="8"/>
      <c r="AI2611" s="3" t="s">
        <v>118</v>
      </c>
      <c r="AJ2611" s="8"/>
      <c r="AK2611" s="8"/>
      <c r="AL2611" s="8"/>
      <c r="AM2611" s="8"/>
      <c r="AN2611" s="8"/>
      <c r="AO2611" s="8"/>
      <c r="AP2611" s="8"/>
      <c r="AQ2611" s="8"/>
      <c r="AR2611" s="8"/>
      <c r="AS2611" s="8"/>
    </row>
    <row r="2612" spans="1:45" x14ac:dyDescent="0.3">
      <c r="A2612" s="3" t="s">
        <v>512</v>
      </c>
      <c r="B2612" s="7">
        <v>41810</v>
      </c>
      <c r="C2612" s="5" t="s">
        <v>1307</v>
      </c>
      <c r="D2612" s="6">
        <v>25</v>
      </c>
      <c r="E2612" s="5" t="s">
        <v>1341</v>
      </c>
      <c r="F2612" s="3" t="s">
        <v>146</v>
      </c>
      <c r="G2612" s="3" t="s">
        <v>13</v>
      </c>
      <c r="H2612" s="3" t="s">
        <v>14</v>
      </c>
      <c r="I2612" s="8"/>
      <c r="J2612" s="3" t="s">
        <v>24</v>
      </c>
      <c r="K2612" s="3" t="s">
        <v>15</v>
      </c>
      <c r="L2612" s="9" t="s">
        <v>1200</v>
      </c>
      <c r="M2612" s="8"/>
      <c r="N2612" s="8"/>
      <c r="O2612" s="8"/>
      <c r="P2612" s="8"/>
      <c r="Q2612" s="8"/>
      <c r="R2612" s="8"/>
      <c r="S2612" s="8"/>
      <c r="T2612" s="8"/>
      <c r="U2612" s="8"/>
      <c r="V2612" s="8"/>
      <c r="W2612" s="8"/>
      <c r="X2612" s="8"/>
      <c r="Y2612" s="8"/>
      <c r="Z2612" s="8"/>
      <c r="AA2612" s="8"/>
      <c r="AB2612" s="8"/>
      <c r="AC2612" s="8"/>
      <c r="AD2612" s="8"/>
      <c r="AE2612" s="8"/>
      <c r="AF2612" s="8"/>
      <c r="AG2612" s="8"/>
      <c r="AH2612" s="3" t="s">
        <v>118</v>
      </c>
      <c r="AI2612" s="3" t="s">
        <v>236</v>
      </c>
      <c r="AJ2612" s="8"/>
      <c r="AK2612" s="8"/>
      <c r="AL2612" s="8"/>
      <c r="AM2612" s="8"/>
      <c r="AN2612" s="8"/>
      <c r="AO2612" s="8"/>
      <c r="AP2612" s="8"/>
      <c r="AQ2612" s="8"/>
      <c r="AR2612" s="8"/>
      <c r="AS2612" s="8"/>
    </row>
    <row r="2613" spans="1:45" x14ac:dyDescent="0.3">
      <c r="A2613" s="3" t="s">
        <v>512</v>
      </c>
      <c r="B2613" s="7">
        <v>41810</v>
      </c>
      <c r="C2613" s="5" t="s">
        <v>1307</v>
      </c>
      <c r="D2613" s="6">
        <v>25</v>
      </c>
      <c r="E2613" s="5" t="s">
        <v>1342</v>
      </c>
      <c r="F2613" s="3" t="s">
        <v>147</v>
      </c>
      <c r="G2613" s="3" t="s">
        <v>13</v>
      </c>
      <c r="H2613" s="3" t="s">
        <v>14</v>
      </c>
      <c r="I2613" s="8"/>
      <c r="J2613" s="3" t="s">
        <v>24</v>
      </c>
      <c r="K2613" s="3" t="s">
        <v>15</v>
      </c>
      <c r="L2613" s="3" t="s">
        <v>1191</v>
      </c>
      <c r="M2613" s="8"/>
      <c r="N2613" s="8"/>
      <c r="O2613" s="8"/>
      <c r="P2613" s="8"/>
      <c r="Q2613" s="8"/>
      <c r="R2613" s="8"/>
      <c r="S2613" s="8"/>
      <c r="T2613" s="8"/>
      <c r="U2613" s="8"/>
      <c r="V2613" s="8"/>
      <c r="W2613" s="8"/>
      <c r="X2613" s="8"/>
      <c r="Y2613" s="8"/>
      <c r="Z2613" s="8"/>
      <c r="AA2613" s="8"/>
      <c r="AB2613" s="8"/>
      <c r="AC2613" s="8"/>
      <c r="AD2613" s="8"/>
      <c r="AE2613" s="8"/>
      <c r="AF2613" s="8"/>
      <c r="AG2613" s="8"/>
      <c r="AH2613" s="3" t="s">
        <v>118</v>
      </c>
      <c r="AI2613" s="3" t="s">
        <v>236</v>
      </c>
      <c r="AJ2613" s="8"/>
      <c r="AK2613" s="8"/>
      <c r="AL2613" s="8"/>
      <c r="AM2613" s="8"/>
      <c r="AN2613" s="8"/>
      <c r="AO2613" s="8"/>
      <c r="AP2613" s="8"/>
      <c r="AQ2613" s="8"/>
      <c r="AR2613" s="8"/>
      <c r="AS2613" s="8"/>
    </row>
    <row r="2614" spans="1:45" x14ac:dyDescent="0.3">
      <c r="A2614" s="3" t="s">
        <v>512</v>
      </c>
      <c r="B2614" s="7">
        <v>41810</v>
      </c>
      <c r="C2614" s="5" t="s">
        <v>1307</v>
      </c>
      <c r="D2614" s="6">
        <v>26</v>
      </c>
      <c r="E2614" s="5" t="s">
        <v>1343</v>
      </c>
      <c r="F2614" s="3" t="s">
        <v>148</v>
      </c>
      <c r="G2614" s="3" t="s">
        <v>11</v>
      </c>
      <c r="H2614" s="3" t="s">
        <v>11</v>
      </c>
      <c r="I2614" s="8"/>
      <c r="J2614" s="8"/>
      <c r="K2614" s="8"/>
      <c r="L2614" s="9"/>
      <c r="M2614" s="8"/>
      <c r="N2614" s="8"/>
      <c r="O2614" s="8"/>
      <c r="P2614" s="8"/>
      <c r="Q2614" s="8"/>
      <c r="R2614" s="8"/>
      <c r="S2614" s="8"/>
      <c r="T2614" s="8"/>
      <c r="U2614" s="8"/>
      <c r="V2614" s="8"/>
      <c r="W2614" s="8"/>
      <c r="X2614" s="8"/>
      <c r="Y2614" s="8"/>
      <c r="Z2614" s="8"/>
      <c r="AA2614" s="8"/>
      <c r="AB2614" s="8"/>
      <c r="AC2614" s="8"/>
      <c r="AD2614" s="8"/>
      <c r="AE2614" s="8"/>
      <c r="AF2614" s="8"/>
      <c r="AG2614" s="8"/>
      <c r="AH2614" s="8"/>
      <c r="AI2614" s="3" t="s">
        <v>236</v>
      </c>
      <c r="AJ2614" s="8"/>
      <c r="AK2614" s="8"/>
      <c r="AL2614" s="8"/>
      <c r="AM2614" s="8"/>
      <c r="AN2614" s="8"/>
      <c r="AO2614" s="8"/>
      <c r="AP2614" s="8"/>
      <c r="AQ2614" s="8"/>
      <c r="AR2614" s="8"/>
      <c r="AS2614" s="8"/>
    </row>
    <row r="2615" spans="1:45" x14ac:dyDescent="0.3">
      <c r="A2615" s="3" t="s">
        <v>512</v>
      </c>
      <c r="B2615" s="7">
        <v>41810</v>
      </c>
      <c r="C2615" s="5" t="s">
        <v>1307</v>
      </c>
      <c r="D2615" s="6">
        <v>26</v>
      </c>
      <c r="E2615" s="5" t="s">
        <v>1344</v>
      </c>
      <c r="F2615" s="3" t="s">
        <v>149</v>
      </c>
      <c r="G2615" s="3" t="s">
        <v>11</v>
      </c>
      <c r="H2615" s="3" t="s">
        <v>11</v>
      </c>
      <c r="I2615" s="8"/>
      <c r="J2615" s="8"/>
      <c r="K2615" s="8"/>
      <c r="L2615" s="9"/>
      <c r="M2615" s="8"/>
      <c r="N2615" s="8"/>
      <c r="O2615" s="8"/>
      <c r="P2615" s="8"/>
      <c r="Q2615" s="8"/>
      <c r="R2615" s="8"/>
      <c r="S2615" s="8"/>
      <c r="T2615" s="8"/>
      <c r="U2615" s="8"/>
      <c r="V2615" s="8"/>
      <c r="W2615" s="8"/>
      <c r="X2615" s="8"/>
      <c r="Y2615" s="8"/>
      <c r="Z2615" s="8"/>
      <c r="AA2615" s="8"/>
      <c r="AB2615" s="8"/>
      <c r="AC2615" s="8"/>
      <c r="AD2615" s="8"/>
      <c r="AE2615" s="8"/>
      <c r="AF2615" s="8"/>
      <c r="AG2615" s="8"/>
      <c r="AH2615" s="8"/>
      <c r="AI2615" s="3" t="s">
        <v>236</v>
      </c>
      <c r="AJ2615" s="8"/>
      <c r="AK2615" s="8"/>
      <c r="AL2615" s="8"/>
      <c r="AM2615" s="8"/>
      <c r="AN2615" s="8"/>
      <c r="AO2615" s="8"/>
      <c r="AP2615" s="8"/>
      <c r="AQ2615" s="8"/>
      <c r="AR2615" s="8"/>
      <c r="AS2615" s="8"/>
    </row>
    <row r="2616" spans="1:45" x14ac:dyDescent="0.3">
      <c r="A2616" s="3" t="s">
        <v>512</v>
      </c>
      <c r="B2616" s="7">
        <v>41810</v>
      </c>
      <c r="C2616" s="5" t="s">
        <v>1307</v>
      </c>
      <c r="D2616" s="6">
        <v>27</v>
      </c>
      <c r="E2616" s="5" t="s">
        <v>1345</v>
      </c>
      <c r="F2616" s="3" t="s">
        <v>150</v>
      </c>
      <c r="G2616" s="3" t="s">
        <v>11</v>
      </c>
      <c r="H2616" s="3" t="s">
        <v>11</v>
      </c>
      <c r="I2616" s="8"/>
      <c r="J2616" s="8"/>
      <c r="K2616" s="8"/>
      <c r="L2616" s="9"/>
      <c r="M2616" s="8"/>
      <c r="N2616" s="8"/>
      <c r="O2616" s="8"/>
      <c r="P2616" s="8"/>
      <c r="Q2616" s="8"/>
      <c r="R2616" s="8"/>
      <c r="S2616" s="8"/>
      <c r="T2616" s="8"/>
      <c r="U2616" s="8"/>
      <c r="V2616" s="8"/>
      <c r="W2616" s="8"/>
      <c r="X2616" s="8"/>
      <c r="Y2616" s="8"/>
      <c r="Z2616" s="8"/>
      <c r="AA2616" s="8"/>
      <c r="AB2616" s="8"/>
      <c r="AC2616" s="8"/>
      <c r="AD2616" s="8"/>
      <c r="AE2616" s="8"/>
      <c r="AF2616" s="8"/>
      <c r="AG2616" s="8"/>
      <c r="AH2616" s="8"/>
      <c r="AI2616" s="3" t="s">
        <v>236</v>
      </c>
      <c r="AJ2616" s="8"/>
      <c r="AK2616" s="8"/>
      <c r="AL2616" s="8"/>
      <c r="AM2616" s="8"/>
      <c r="AN2616" s="8"/>
      <c r="AO2616" s="8"/>
      <c r="AP2616" s="8"/>
      <c r="AQ2616" s="8"/>
      <c r="AR2616" s="8"/>
      <c r="AS2616" s="8"/>
    </row>
    <row r="2617" spans="1:45" x14ac:dyDescent="0.3">
      <c r="A2617" s="3" t="s">
        <v>512</v>
      </c>
      <c r="B2617" s="7">
        <v>41810</v>
      </c>
      <c r="C2617" s="5" t="s">
        <v>1307</v>
      </c>
      <c r="D2617" s="6">
        <v>27</v>
      </c>
      <c r="E2617" s="5" t="s">
        <v>1346</v>
      </c>
      <c r="F2617" s="3" t="s">
        <v>151</v>
      </c>
      <c r="G2617" s="3" t="s">
        <v>11</v>
      </c>
      <c r="H2617" s="3" t="s">
        <v>11</v>
      </c>
      <c r="I2617" s="8"/>
      <c r="J2617" s="8"/>
      <c r="K2617" s="8"/>
      <c r="L2617" s="9"/>
      <c r="M2617" s="8"/>
      <c r="N2617" s="8"/>
      <c r="O2617" s="8"/>
      <c r="P2617" s="8"/>
      <c r="Q2617" s="8"/>
      <c r="R2617" s="8"/>
      <c r="S2617" s="8"/>
      <c r="T2617" s="8"/>
      <c r="U2617" s="8"/>
      <c r="V2617" s="8"/>
      <c r="W2617" s="8"/>
      <c r="X2617" s="8"/>
      <c r="Y2617" s="8"/>
      <c r="Z2617" s="8"/>
      <c r="AA2617" s="8"/>
      <c r="AB2617" s="8"/>
      <c r="AC2617" s="8"/>
      <c r="AD2617" s="8"/>
      <c r="AE2617" s="8"/>
      <c r="AF2617" s="8"/>
      <c r="AG2617" s="8"/>
      <c r="AH2617" s="8"/>
      <c r="AI2617" s="3" t="s">
        <v>236</v>
      </c>
      <c r="AJ2617" s="8"/>
      <c r="AK2617" s="8"/>
      <c r="AL2617" s="8"/>
      <c r="AM2617" s="8"/>
      <c r="AN2617" s="8"/>
      <c r="AO2617" s="8"/>
      <c r="AP2617" s="8"/>
      <c r="AQ2617" s="8"/>
      <c r="AR2617" s="8"/>
      <c r="AS2617" s="8"/>
    </row>
    <row r="2618" spans="1:45" x14ac:dyDescent="0.3">
      <c r="A2618" s="3" t="s">
        <v>512</v>
      </c>
      <c r="B2618" s="7">
        <v>41810</v>
      </c>
      <c r="C2618" s="5" t="s">
        <v>1307</v>
      </c>
      <c r="D2618" s="6">
        <v>28</v>
      </c>
      <c r="E2618" s="5" t="s">
        <v>1347</v>
      </c>
      <c r="F2618" s="3" t="s">
        <v>152</v>
      </c>
      <c r="G2618" s="3" t="s">
        <v>11</v>
      </c>
      <c r="H2618" s="3" t="s">
        <v>11</v>
      </c>
      <c r="I2618" s="3" t="s">
        <v>12</v>
      </c>
      <c r="J2618" s="8"/>
      <c r="K2618" s="8"/>
      <c r="L2618" s="9"/>
      <c r="M2618" s="8"/>
      <c r="N2618" s="8"/>
      <c r="O2618" s="8"/>
      <c r="P2618" s="8"/>
      <c r="Q2618" s="8"/>
      <c r="R2618" s="8"/>
      <c r="S2618" s="8"/>
      <c r="T2618" s="8"/>
      <c r="U2618" s="8"/>
      <c r="V2618" s="8"/>
      <c r="W2618" s="8"/>
      <c r="X2618" s="8"/>
      <c r="Y2618" s="8"/>
      <c r="Z2618" s="8"/>
      <c r="AA2618" s="8"/>
      <c r="AB2618" s="8"/>
      <c r="AC2618" s="8"/>
      <c r="AD2618" s="8"/>
      <c r="AE2618" s="8"/>
      <c r="AF2618" s="8"/>
      <c r="AG2618" s="8"/>
      <c r="AH2618" s="8"/>
      <c r="AI2618" s="3" t="s">
        <v>236</v>
      </c>
      <c r="AJ2618" s="3" t="s">
        <v>201</v>
      </c>
      <c r="AK2618" s="8"/>
      <c r="AL2618" s="8"/>
      <c r="AM2618" s="8"/>
      <c r="AN2618" s="8"/>
      <c r="AO2618" s="8"/>
      <c r="AP2618" s="8"/>
      <c r="AQ2618" s="8"/>
      <c r="AR2618" s="8"/>
      <c r="AS2618" s="8"/>
    </row>
    <row r="2619" spans="1:45" x14ac:dyDescent="0.3">
      <c r="A2619" s="3" t="s">
        <v>512</v>
      </c>
      <c r="B2619" s="7">
        <v>41810</v>
      </c>
      <c r="C2619" s="5" t="s">
        <v>1307</v>
      </c>
      <c r="D2619" s="6">
        <v>28</v>
      </c>
      <c r="E2619" s="5" t="s">
        <v>1348</v>
      </c>
      <c r="F2619" s="3" t="s">
        <v>153</v>
      </c>
      <c r="G2619" s="3" t="s">
        <v>13</v>
      </c>
      <c r="H2619" s="3" t="s">
        <v>14</v>
      </c>
      <c r="I2619" s="8"/>
      <c r="J2619" s="3" t="s">
        <v>44</v>
      </c>
      <c r="K2619" s="3" t="s">
        <v>15</v>
      </c>
      <c r="L2619" s="3" t="s">
        <v>1208</v>
      </c>
      <c r="M2619" s="3" t="s">
        <v>18</v>
      </c>
      <c r="N2619" s="3" t="s">
        <v>21</v>
      </c>
      <c r="O2619" s="3" t="s">
        <v>210</v>
      </c>
      <c r="P2619" s="8">
        <v>33.9</v>
      </c>
      <c r="Q2619" s="8"/>
      <c r="R2619" s="8"/>
      <c r="S2619" s="8">
        <v>122.65</v>
      </c>
      <c r="T2619" s="8">
        <v>97.9</v>
      </c>
      <c r="U2619" s="8"/>
      <c r="V2619" s="8"/>
      <c r="W2619" s="8">
        <v>17</v>
      </c>
      <c r="X2619" s="8">
        <v>117</v>
      </c>
      <c r="Y2619" s="8">
        <v>100</v>
      </c>
      <c r="Z2619" s="8">
        <v>5</v>
      </c>
      <c r="AA2619" s="8"/>
      <c r="AB2619" s="8"/>
      <c r="AC2619" s="8"/>
      <c r="AD2619" s="8">
        <v>361</v>
      </c>
      <c r="AE2619" s="8">
        <v>229</v>
      </c>
      <c r="AF2619" s="8"/>
      <c r="AG2619" s="8"/>
      <c r="AH2619" s="3" t="s">
        <v>118</v>
      </c>
      <c r="AI2619" s="3" t="s">
        <v>236</v>
      </c>
      <c r="AJ2619" s="3" t="s">
        <v>237</v>
      </c>
      <c r="AK2619" s="8"/>
      <c r="AL2619" s="8"/>
      <c r="AM2619" s="8"/>
      <c r="AN2619" s="8"/>
      <c r="AO2619" s="8"/>
      <c r="AP2619" s="8"/>
      <c r="AQ2619" s="8"/>
      <c r="AR2619" s="8"/>
      <c r="AS2619" s="8"/>
    </row>
    <row r="2620" spans="1:45" x14ac:dyDescent="0.3">
      <c r="A2620" s="3" t="s">
        <v>512</v>
      </c>
      <c r="B2620" s="7">
        <v>41810</v>
      </c>
      <c r="C2620" s="5" t="s">
        <v>1307</v>
      </c>
      <c r="D2620" s="6">
        <v>29</v>
      </c>
      <c r="E2620" s="5" t="s">
        <v>1349</v>
      </c>
      <c r="F2620" s="3" t="s">
        <v>154</v>
      </c>
      <c r="G2620" s="3" t="s">
        <v>11</v>
      </c>
      <c r="H2620" s="3" t="s">
        <v>11</v>
      </c>
      <c r="I2620" s="8"/>
      <c r="J2620" s="8"/>
      <c r="K2620" s="8"/>
      <c r="L2620" s="9"/>
      <c r="M2620" s="8"/>
      <c r="N2620" s="8"/>
      <c r="O2620" s="8"/>
      <c r="P2620" s="8"/>
      <c r="Q2620" s="8"/>
      <c r="R2620" s="8"/>
      <c r="S2620" s="8"/>
      <c r="T2620" s="8"/>
      <c r="U2620" s="8"/>
      <c r="V2620" s="8"/>
      <c r="W2620" s="8"/>
      <c r="X2620" s="8"/>
      <c r="Y2620" s="8"/>
      <c r="Z2620" s="8"/>
      <c r="AA2620" s="8"/>
      <c r="AB2620" s="8"/>
      <c r="AC2620" s="8"/>
      <c r="AD2620" s="8"/>
      <c r="AE2620" s="8"/>
      <c r="AF2620" s="8"/>
      <c r="AG2620" s="8"/>
      <c r="AH2620" s="8"/>
      <c r="AI2620" s="3" t="s">
        <v>236</v>
      </c>
      <c r="AJ2620" s="8"/>
      <c r="AK2620" s="8"/>
      <c r="AL2620" s="8"/>
      <c r="AM2620" s="8"/>
      <c r="AN2620" s="8"/>
      <c r="AO2620" s="8"/>
      <c r="AP2620" s="8"/>
      <c r="AQ2620" s="8"/>
      <c r="AR2620" s="8"/>
      <c r="AS2620" s="8"/>
    </row>
    <row r="2621" spans="1:45" x14ac:dyDescent="0.3">
      <c r="A2621" s="3" t="s">
        <v>512</v>
      </c>
      <c r="B2621" s="7">
        <v>41810</v>
      </c>
      <c r="C2621" s="5" t="s">
        <v>1307</v>
      </c>
      <c r="D2621" s="6">
        <v>29</v>
      </c>
      <c r="E2621" s="5" t="s">
        <v>1350</v>
      </c>
      <c r="F2621" s="3" t="s">
        <v>155</v>
      </c>
      <c r="G2621" s="3" t="s">
        <v>11</v>
      </c>
      <c r="H2621" s="3" t="s">
        <v>11</v>
      </c>
      <c r="I2621" s="3" t="s">
        <v>12</v>
      </c>
      <c r="J2621" s="8"/>
      <c r="K2621" s="8"/>
      <c r="L2621" s="9"/>
      <c r="M2621" s="8"/>
      <c r="N2621" s="8"/>
      <c r="O2621" s="8"/>
      <c r="P2621" s="8"/>
      <c r="Q2621" s="8"/>
      <c r="R2621" s="8"/>
      <c r="S2621" s="8"/>
      <c r="T2621" s="8"/>
      <c r="U2621" s="8"/>
      <c r="V2621" s="8"/>
      <c r="W2621" s="8"/>
      <c r="X2621" s="8"/>
      <c r="Y2621" s="8"/>
      <c r="Z2621" s="8"/>
      <c r="AA2621" s="8"/>
      <c r="AB2621" s="8"/>
      <c r="AC2621" s="8"/>
      <c r="AD2621" s="8"/>
      <c r="AE2621" s="8"/>
      <c r="AF2621" s="8"/>
      <c r="AG2621" s="8"/>
      <c r="AH2621" s="8"/>
      <c r="AI2621" s="3" t="s">
        <v>236</v>
      </c>
      <c r="AJ2621" s="3" t="s">
        <v>220</v>
      </c>
      <c r="AK2621" s="8"/>
      <c r="AL2621" s="8"/>
      <c r="AM2621" s="8"/>
      <c r="AN2621" s="8"/>
      <c r="AO2621" s="8"/>
      <c r="AP2621" s="8"/>
      <c r="AQ2621" s="8"/>
      <c r="AR2621" s="8"/>
      <c r="AS2621" s="8"/>
    </row>
    <row r="2622" spans="1:45" x14ac:dyDescent="0.3">
      <c r="A2622" s="3" t="s">
        <v>512</v>
      </c>
      <c r="B2622" s="7">
        <v>41810</v>
      </c>
      <c r="C2622" s="5" t="s">
        <v>1307</v>
      </c>
      <c r="D2622" s="6">
        <v>30</v>
      </c>
      <c r="E2622" s="5" t="s">
        <v>1351</v>
      </c>
      <c r="F2622" s="3" t="s">
        <v>156</v>
      </c>
      <c r="G2622" s="3" t="s">
        <v>13</v>
      </c>
      <c r="H2622" s="3" t="s">
        <v>14</v>
      </c>
      <c r="I2622" s="8"/>
      <c r="J2622" s="3" t="s">
        <v>24</v>
      </c>
      <c r="K2622" s="3" t="s">
        <v>15</v>
      </c>
      <c r="L2622" s="3" t="s">
        <v>1195</v>
      </c>
      <c r="M2622" s="8"/>
      <c r="N2622" s="8"/>
      <c r="O2622" s="8"/>
      <c r="P2622" s="8"/>
      <c r="Q2622" s="8"/>
      <c r="R2622" s="8"/>
      <c r="S2622" s="8"/>
      <c r="T2622" s="8"/>
      <c r="U2622" s="8"/>
      <c r="V2622" s="8"/>
      <c r="W2622" s="8"/>
      <c r="X2622" s="8"/>
      <c r="Y2622" s="8"/>
      <c r="Z2622" s="8"/>
      <c r="AA2622" s="8"/>
      <c r="AB2622" s="8"/>
      <c r="AC2622" s="8"/>
      <c r="AD2622" s="8"/>
      <c r="AE2622" s="8"/>
      <c r="AF2622" s="8"/>
      <c r="AG2622" s="8"/>
      <c r="AH2622" s="3" t="s">
        <v>118</v>
      </c>
      <c r="AI2622" s="3" t="s">
        <v>236</v>
      </c>
      <c r="AJ2622" s="8"/>
      <c r="AK2622" s="8"/>
      <c r="AL2622" s="8"/>
      <c r="AM2622" s="8"/>
      <c r="AN2622" s="8"/>
      <c r="AO2622" s="8"/>
      <c r="AP2622" s="8"/>
      <c r="AQ2622" s="8"/>
      <c r="AR2622" s="8"/>
      <c r="AS2622" s="8"/>
    </row>
    <row r="2623" spans="1:45" x14ac:dyDescent="0.3">
      <c r="A2623" s="3" t="s">
        <v>512</v>
      </c>
      <c r="B2623" s="7">
        <v>41810</v>
      </c>
      <c r="C2623" s="5" t="s">
        <v>1307</v>
      </c>
      <c r="D2623" s="6">
        <v>30</v>
      </c>
      <c r="E2623" s="5" t="s">
        <v>1352</v>
      </c>
      <c r="F2623" s="3" t="s">
        <v>157</v>
      </c>
      <c r="G2623" s="3" t="s">
        <v>13</v>
      </c>
      <c r="H2623" s="3" t="s">
        <v>14</v>
      </c>
      <c r="I2623" s="8"/>
      <c r="J2623" s="3" t="s">
        <v>203</v>
      </c>
      <c r="K2623" s="3" t="s">
        <v>17</v>
      </c>
      <c r="L2623" s="3" t="s">
        <v>1209</v>
      </c>
      <c r="M2623" s="3" t="s">
        <v>18</v>
      </c>
      <c r="N2623" s="3" t="s">
        <v>21</v>
      </c>
      <c r="O2623" s="3" t="s">
        <v>210</v>
      </c>
      <c r="P2623" s="8">
        <v>38.549999999999997</v>
      </c>
      <c r="Q2623" s="8">
        <v>31.1</v>
      </c>
      <c r="R2623" s="8">
        <v>28.2</v>
      </c>
      <c r="S2623" s="8"/>
      <c r="T2623" s="8"/>
      <c r="U2623" s="8"/>
      <c r="V2623" s="8"/>
      <c r="W2623" s="8">
        <v>16</v>
      </c>
      <c r="X2623" s="8">
        <v>242</v>
      </c>
      <c r="Y2623" s="8">
        <v>226</v>
      </c>
      <c r="Z2623" s="8">
        <v>56</v>
      </c>
      <c r="AA2623" s="8"/>
      <c r="AB2623" s="8"/>
      <c r="AC2623" s="8">
        <v>2014</v>
      </c>
      <c r="AD2623" s="8">
        <v>360</v>
      </c>
      <c r="AE2623" s="8">
        <v>227</v>
      </c>
      <c r="AF2623" s="8"/>
      <c r="AG2623" s="8"/>
      <c r="AH2623" s="3" t="s">
        <v>118</v>
      </c>
      <c r="AI2623" s="3" t="s">
        <v>236</v>
      </c>
      <c r="AJ2623" s="8"/>
      <c r="AK2623" s="8"/>
      <c r="AL2623" s="8"/>
      <c r="AM2623" s="8"/>
      <c r="AN2623" s="8"/>
      <c r="AO2623" s="8"/>
      <c r="AP2623" s="8"/>
      <c r="AQ2623" s="8"/>
      <c r="AR2623" s="8"/>
      <c r="AS2623" s="8"/>
    </row>
    <row r="2624" spans="1:45" x14ac:dyDescent="0.3">
      <c r="A2624" s="3" t="s">
        <v>512</v>
      </c>
      <c r="B2624" s="7">
        <v>41810</v>
      </c>
      <c r="C2624" s="5" t="s">
        <v>1307</v>
      </c>
      <c r="D2624" s="6">
        <v>31</v>
      </c>
      <c r="E2624" s="5" t="s">
        <v>1353</v>
      </c>
      <c r="F2624" s="3" t="s">
        <v>158</v>
      </c>
      <c r="G2624" s="3" t="s">
        <v>13</v>
      </c>
      <c r="H2624" s="3" t="s">
        <v>14</v>
      </c>
      <c r="I2624" s="8"/>
      <c r="J2624" s="3" t="s">
        <v>203</v>
      </c>
      <c r="K2624" s="3" t="s">
        <v>15</v>
      </c>
      <c r="L2624" s="3" t="s">
        <v>1193</v>
      </c>
      <c r="M2624" s="8"/>
      <c r="N2624" s="8"/>
      <c r="O2624" s="8"/>
      <c r="P2624" s="8"/>
      <c r="Q2624" s="8"/>
      <c r="R2624" s="8"/>
      <c r="S2624" s="8"/>
      <c r="T2624" s="8"/>
      <c r="U2624" s="8"/>
      <c r="V2624" s="8"/>
      <c r="W2624" s="8"/>
      <c r="X2624" s="8"/>
      <c r="Y2624" s="8"/>
      <c r="Z2624" s="8"/>
      <c r="AA2624" s="8"/>
      <c r="AB2624" s="8"/>
      <c r="AC2624" s="8"/>
      <c r="AD2624" s="8"/>
      <c r="AE2624" s="8"/>
      <c r="AF2624" s="8"/>
      <c r="AG2624" s="8"/>
      <c r="AH2624" s="3" t="s">
        <v>118</v>
      </c>
      <c r="AI2624" s="3" t="s">
        <v>236</v>
      </c>
      <c r="AJ2624" s="8"/>
      <c r="AK2624" s="8"/>
      <c r="AL2624" s="8"/>
      <c r="AM2624" s="8"/>
      <c r="AN2624" s="8"/>
      <c r="AO2624" s="8"/>
      <c r="AP2624" s="8"/>
      <c r="AQ2624" s="8"/>
      <c r="AR2624" s="8"/>
      <c r="AS2624" s="8"/>
    </row>
    <row r="2625" spans="1:45" x14ac:dyDescent="0.3">
      <c r="A2625" s="3" t="s">
        <v>512</v>
      </c>
      <c r="B2625" s="7">
        <v>41810</v>
      </c>
      <c r="C2625" s="5" t="s">
        <v>1307</v>
      </c>
      <c r="D2625" s="6">
        <v>31</v>
      </c>
      <c r="E2625" s="5" t="s">
        <v>1354</v>
      </c>
      <c r="F2625" s="3" t="s">
        <v>159</v>
      </c>
      <c r="G2625" s="3" t="s">
        <v>13</v>
      </c>
      <c r="H2625" s="3" t="s">
        <v>14</v>
      </c>
      <c r="I2625" s="8"/>
      <c r="J2625" s="3" t="s">
        <v>24</v>
      </c>
      <c r="K2625" s="3" t="s">
        <v>15</v>
      </c>
      <c r="L2625" s="3" t="s">
        <v>1203</v>
      </c>
      <c r="M2625" s="8"/>
      <c r="N2625" s="8"/>
      <c r="O2625" s="8"/>
      <c r="P2625" s="8"/>
      <c r="Q2625" s="8"/>
      <c r="R2625" s="8"/>
      <c r="S2625" s="8"/>
      <c r="T2625" s="8"/>
      <c r="U2625" s="8"/>
      <c r="V2625" s="8"/>
      <c r="W2625" s="8"/>
      <c r="X2625" s="8"/>
      <c r="Y2625" s="8"/>
      <c r="Z2625" s="8"/>
      <c r="AA2625" s="8"/>
      <c r="AB2625" s="8"/>
      <c r="AC2625" s="8"/>
      <c r="AD2625" s="8"/>
      <c r="AE2625" s="8"/>
      <c r="AF2625" s="8"/>
      <c r="AG2625" s="8"/>
      <c r="AH2625" s="3" t="s">
        <v>118</v>
      </c>
      <c r="AI2625" s="3" t="s">
        <v>236</v>
      </c>
      <c r="AJ2625" s="8"/>
      <c r="AK2625" s="8"/>
      <c r="AL2625" s="8"/>
      <c r="AM2625" s="8"/>
      <c r="AN2625" s="8"/>
      <c r="AO2625" s="8"/>
      <c r="AP2625" s="8"/>
      <c r="AQ2625" s="8"/>
      <c r="AR2625" s="8"/>
      <c r="AS2625" s="8"/>
    </row>
    <row r="2626" spans="1:45" x14ac:dyDescent="0.3">
      <c r="A2626" s="3" t="s">
        <v>512</v>
      </c>
      <c r="B2626" s="7">
        <v>41810</v>
      </c>
      <c r="C2626" s="5" t="s">
        <v>1307</v>
      </c>
      <c r="D2626" s="6">
        <v>32</v>
      </c>
      <c r="E2626" s="5" t="s">
        <v>1355</v>
      </c>
      <c r="F2626" s="3" t="s">
        <v>160</v>
      </c>
      <c r="G2626" s="3" t="s">
        <v>11</v>
      </c>
      <c r="H2626" s="3" t="s">
        <v>15</v>
      </c>
      <c r="I2626" s="8"/>
      <c r="J2626" s="8"/>
      <c r="K2626" s="8"/>
      <c r="L2626" s="9"/>
      <c r="M2626" s="8"/>
      <c r="N2626" s="8"/>
      <c r="O2626" s="8"/>
      <c r="P2626" s="8"/>
      <c r="Q2626" s="8"/>
      <c r="R2626" s="8"/>
      <c r="S2626" s="8"/>
      <c r="T2626" s="8"/>
      <c r="U2626" s="8"/>
      <c r="V2626" s="8"/>
      <c r="W2626" s="8"/>
      <c r="X2626" s="8"/>
      <c r="Y2626" s="8"/>
      <c r="Z2626" s="8"/>
      <c r="AA2626" s="8"/>
      <c r="AB2626" s="8"/>
      <c r="AC2626" s="8"/>
      <c r="AD2626" s="8"/>
      <c r="AE2626" s="8"/>
      <c r="AF2626" s="8"/>
      <c r="AG2626" s="8"/>
      <c r="AH2626" s="8"/>
      <c r="AI2626" s="3" t="s">
        <v>236</v>
      </c>
      <c r="AJ2626" s="8"/>
      <c r="AK2626" s="8"/>
      <c r="AL2626" s="8"/>
      <c r="AM2626" s="8"/>
      <c r="AN2626" s="8"/>
      <c r="AO2626" s="8"/>
      <c r="AP2626" s="8"/>
      <c r="AQ2626" s="8"/>
      <c r="AR2626" s="8"/>
      <c r="AS2626" s="8"/>
    </row>
    <row r="2627" spans="1:45" x14ac:dyDescent="0.3">
      <c r="A2627" s="3" t="s">
        <v>512</v>
      </c>
      <c r="B2627" s="7">
        <v>41810</v>
      </c>
      <c r="C2627" s="5" t="s">
        <v>1307</v>
      </c>
      <c r="D2627" s="6">
        <v>32</v>
      </c>
      <c r="E2627" s="5" t="s">
        <v>1356</v>
      </c>
      <c r="F2627" s="3" t="s">
        <v>161</v>
      </c>
      <c r="G2627" s="3" t="s">
        <v>13</v>
      </c>
      <c r="H2627" s="3" t="s">
        <v>14</v>
      </c>
      <c r="I2627" s="3" t="s">
        <v>12</v>
      </c>
      <c r="J2627" s="3" t="s">
        <v>44</v>
      </c>
      <c r="K2627" s="3" t="s">
        <v>17</v>
      </c>
      <c r="L2627" s="3" t="s">
        <v>1210</v>
      </c>
      <c r="M2627" s="3" t="s">
        <v>25</v>
      </c>
      <c r="N2627" s="3" t="s">
        <v>21</v>
      </c>
      <c r="O2627" s="3" t="s">
        <v>238</v>
      </c>
      <c r="P2627" s="8">
        <v>31.3</v>
      </c>
      <c r="Q2627" s="8"/>
      <c r="R2627" s="8"/>
      <c r="S2627" s="8">
        <v>112.9</v>
      </c>
      <c r="T2627" s="8">
        <v>92</v>
      </c>
      <c r="U2627" s="8"/>
      <c r="V2627" s="8"/>
      <c r="W2627" s="8">
        <v>17</v>
      </c>
      <c r="X2627" s="8">
        <v>71</v>
      </c>
      <c r="Y2627" s="8">
        <v>54</v>
      </c>
      <c r="Z2627" s="8"/>
      <c r="AA2627" s="8"/>
      <c r="AB2627" s="8"/>
      <c r="AC2627" s="8"/>
      <c r="AD2627" s="8"/>
      <c r="AE2627" s="8">
        <v>228</v>
      </c>
      <c r="AF2627" s="8"/>
      <c r="AG2627" s="8"/>
      <c r="AH2627" s="3" t="s">
        <v>118</v>
      </c>
      <c r="AI2627" s="3" t="s">
        <v>236</v>
      </c>
      <c r="AJ2627" s="3" t="s">
        <v>384</v>
      </c>
      <c r="AK2627" s="8"/>
      <c r="AL2627" s="8"/>
      <c r="AM2627" s="8"/>
      <c r="AN2627" s="8"/>
      <c r="AO2627" s="8"/>
      <c r="AP2627" s="8"/>
      <c r="AQ2627" s="8"/>
      <c r="AR2627" s="8"/>
      <c r="AS2627" s="8"/>
    </row>
    <row r="2628" spans="1:45" x14ac:dyDescent="0.3">
      <c r="A2628" s="3" t="s">
        <v>512</v>
      </c>
      <c r="B2628" s="7">
        <v>41810</v>
      </c>
      <c r="C2628" s="5" t="s">
        <v>1307</v>
      </c>
      <c r="D2628" s="6">
        <v>33</v>
      </c>
      <c r="E2628" s="5" t="s">
        <v>1357</v>
      </c>
      <c r="F2628" s="3" t="s">
        <v>162</v>
      </c>
      <c r="G2628" s="3" t="s">
        <v>11</v>
      </c>
      <c r="H2628" s="3" t="s">
        <v>11</v>
      </c>
      <c r="I2628" s="3" t="s">
        <v>12</v>
      </c>
      <c r="J2628" s="8"/>
      <c r="K2628" s="8"/>
      <c r="L2628" s="9"/>
      <c r="M2628" s="8"/>
      <c r="N2628" s="8"/>
      <c r="O2628" s="8"/>
      <c r="P2628" s="8"/>
      <c r="Q2628" s="8"/>
      <c r="R2628" s="8"/>
      <c r="S2628" s="8"/>
      <c r="T2628" s="8"/>
      <c r="U2628" s="8"/>
      <c r="V2628" s="8"/>
      <c r="W2628" s="8"/>
      <c r="X2628" s="8"/>
      <c r="Y2628" s="8"/>
      <c r="Z2628" s="8"/>
      <c r="AA2628" s="8"/>
      <c r="AB2628" s="8"/>
      <c r="AC2628" s="8"/>
      <c r="AD2628" s="8"/>
      <c r="AE2628" s="8"/>
      <c r="AF2628" s="8"/>
      <c r="AG2628" s="8"/>
      <c r="AH2628" s="8"/>
      <c r="AI2628" s="3" t="s">
        <v>236</v>
      </c>
      <c r="AJ2628" s="3" t="s">
        <v>200</v>
      </c>
      <c r="AK2628" s="8"/>
      <c r="AL2628" s="8"/>
      <c r="AM2628" s="8"/>
      <c r="AN2628" s="8"/>
      <c r="AO2628" s="8"/>
      <c r="AP2628" s="8"/>
      <c r="AQ2628" s="8"/>
      <c r="AR2628" s="8"/>
      <c r="AS2628" s="8"/>
    </row>
    <row r="2629" spans="1:45" x14ac:dyDescent="0.3">
      <c r="A2629" s="3" t="s">
        <v>512</v>
      </c>
      <c r="B2629" s="7">
        <v>41810</v>
      </c>
      <c r="C2629" s="5" t="s">
        <v>1307</v>
      </c>
      <c r="D2629" s="6">
        <v>33</v>
      </c>
      <c r="E2629" s="5" t="s">
        <v>1358</v>
      </c>
      <c r="F2629" s="3" t="s">
        <v>163</v>
      </c>
      <c r="G2629" s="3" t="s">
        <v>13</v>
      </c>
      <c r="H2629" s="3" t="s">
        <v>14</v>
      </c>
      <c r="I2629" s="8"/>
      <c r="J2629" s="3" t="s">
        <v>44</v>
      </c>
      <c r="K2629" s="3" t="s">
        <v>15</v>
      </c>
      <c r="L2629" s="3" t="s">
        <v>884</v>
      </c>
      <c r="M2629" s="8"/>
      <c r="N2629" s="8"/>
      <c r="O2629" s="8"/>
      <c r="P2629" s="8"/>
      <c r="Q2629" s="8"/>
      <c r="R2629" s="8"/>
      <c r="S2629" s="8"/>
      <c r="T2629" s="8"/>
      <c r="U2629" s="8"/>
      <c r="V2629" s="8"/>
      <c r="W2629" s="8"/>
      <c r="X2629" s="8"/>
      <c r="Y2629" s="8"/>
      <c r="Z2629" s="8"/>
      <c r="AA2629" s="8"/>
      <c r="AB2629" s="8"/>
      <c r="AC2629" s="8"/>
      <c r="AD2629" s="8"/>
      <c r="AE2629" s="8"/>
      <c r="AF2629" s="8"/>
      <c r="AG2629" s="8"/>
      <c r="AH2629" s="3" t="s">
        <v>118</v>
      </c>
      <c r="AI2629" s="3" t="s">
        <v>236</v>
      </c>
      <c r="AJ2629" s="8"/>
      <c r="AK2629" s="8"/>
      <c r="AL2629" s="8"/>
      <c r="AM2629" s="8"/>
      <c r="AN2629" s="8"/>
      <c r="AO2629" s="8"/>
      <c r="AP2629" s="8"/>
      <c r="AQ2629" s="8"/>
      <c r="AR2629" s="8"/>
      <c r="AS2629" s="8"/>
    </row>
    <row r="2630" spans="1:45" x14ac:dyDescent="0.3">
      <c r="A2630" s="3" t="s">
        <v>512</v>
      </c>
      <c r="B2630" s="7">
        <v>41810</v>
      </c>
      <c r="C2630" s="5" t="s">
        <v>1307</v>
      </c>
      <c r="D2630" s="6">
        <v>34</v>
      </c>
      <c r="E2630" s="5" t="s">
        <v>1359</v>
      </c>
      <c r="F2630" s="3" t="s">
        <v>164</v>
      </c>
      <c r="G2630" s="3" t="s">
        <v>11</v>
      </c>
      <c r="H2630" s="3" t="s">
        <v>11</v>
      </c>
      <c r="I2630" s="3" t="s">
        <v>12</v>
      </c>
      <c r="J2630" s="8"/>
      <c r="K2630" s="8"/>
      <c r="L2630" s="9"/>
      <c r="M2630" s="8"/>
      <c r="N2630" s="8"/>
      <c r="O2630" s="8"/>
      <c r="P2630" s="8"/>
      <c r="Q2630" s="8"/>
      <c r="R2630" s="8"/>
      <c r="S2630" s="8"/>
      <c r="T2630" s="8"/>
      <c r="U2630" s="8"/>
      <c r="V2630" s="8"/>
      <c r="W2630" s="8"/>
      <c r="X2630" s="8"/>
      <c r="Y2630" s="8"/>
      <c r="Z2630" s="8"/>
      <c r="AA2630" s="8"/>
      <c r="AB2630" s="8"/>
      <c r="AC2630" s="8"/>
      <c r="AD2630" s="8"/>
      <c r="AE2630" s="8"/>
      <c r="AF2630" s="8"/>
      <c r="AG2630" s="8"/>
      <c r="AH2630" s="8"/>
      <c r="AI2630" s="3" t="s">
        <v>236</v>
      </c>
      <c r="AJ2630" s="3" t="s">
        <v>201</v>
      </c>
      <c r="AK2630" s="8"/>
      <c r="AL2630" s="8"/>
      <c r="AM2630" s="8"/>
      <c r="AN2630" s="8"/>
      <c r="AO2630" s="8"/>
      <c r="AP2630" s="8"/>
      <c r="AQ2630" s="8"/>
      <c r="AR2630" s="8"/>
      <c r="AS2630" s="8"/>
    </row>
    <row r="2631" spans="1:45" x14ac:dyDescent="0.3">
      <c r="A2631" s="3" t="s">
        <v>512</v>
      </c>
      <c r="B2631" s="7">
        <v>41810</v>
      </c>
      <c r="C2631" s="5" t="s">
        <v>1307</v>
      </c>
      <c r="D2631" s="6">
        <v>34</v>
      </c>
      <c r="E2631" s="5" t="s">
        <v>1360</v>
      </c>
      <c r="F2631" s="3" t="s">
        <v>165</v>
      </c>
      <c r="G2631" s="3" t="s">
        <v>13</v>
      </c>
      <c r="H2631" s="3" t="s">
        <v>11</v>
      </c>
      <c r="I2631" s="8"/>
      <c r="J2631" s="8"/>
      <c r="K2631" s="8"/>
      <c r="L2631" s="9"/>
      <c r="M2631" s="8"/>
      <c r="N2631" s="8"/>
      <c r="O2631" s="8"/>
      <c r="P2631" s="8"/>
      <c r="Q2631" s="8"/>
      <c r="R2631" s="8"/>
      <c r="S2631" s="8"/>
      <c r="T2631" s="8"/>
      <c r="U2631" s="8"/>
      <c r="V2631" s="8"/>
      <c r="W2631" s="8"/>
      <c r="X2631" s="8"/>
      <c r="Y2631" s="8"/>
      <c r="Z2631" s="8"/>
      <c r="AA2631" s="8"/>
      <c r="AB2631" s="8"/>
      <c r="AC2631" s="8"/>
      <c r="AD2631" s="8"/>
      <c r="AE2631" s="8"/>
      <c r="AF2631" s="8"/>
      <c r="AG2631" s="8"/>
      <c r="AH2631" s="8"/>
      <c r="AI2631" s="3" t="s">
        <v>236</v>
      </c>
      <c r="AJ2631" s="8"/>
      <c r="AK2631" s="8"/>
      <c r="AL2631" s="8"/>
      <c r="AM2631" s="8"/>
      <c r="AN2631" s="8"/>
      <c r="AO2631" s="8"/>
      <c r="AP2631" s="8"/>
      <c r="AQ2631" s="8"/>
      <c r="AR2631" s="8"/>
      <c r="AS2631" s="8"/>
    </row>
    <row r="2632" spans="1:45" x14ac:dyDescent="0.3">
      <c r="A2632" s="3" t="s">
        <v>512</v>
      </c>
      <c r="B2632" s="7">
        <v>41810</v>
      </c>
      <c r="C2632" s="5" t="s">
        <v>1307</v>
      </c>
      <c r="D2632" s="6">
        <v>35</v>
      </c>
      <c r="E2632" s="5" t="s">
        <v>1361</v>
      </c>
      <c r="F2632" s="3" t="s">
        <v>166</v>
      </c>
      <c r="G2632" s="3" t="s">
        <v>11</v>
      </c>
      <c r="H2632" s="3" t="s">
        <v>11</v>
      </c>
      <c r="I2632" s="8"/>
      <c r="J2632" s="8"/>
      <c r="K2632" s="8"/>
      <c r="L2632" s="9"/>
      <c r="M2632" s="8"/>
      <c r="N2632" s="8"/>
      <c r="O2632" s="8"/>
      <c r="P2632" s="8"/>
      <c r="Q2632" s="8"/>
      <c r="R2632" s="8"/>
      <c r="S2632" s="8"/>
      <c r="T2632" s="8"/>
      <c r="U2632" s="8"/>
      <c r="V2632" s="8"/>
      <c r="W2632" s="8"/>
      <c r="X2632" s="8"/>
      <c r="Y2632" s="8"/>
      <c r="Z2632" s="8"/>
      <c r="AA2632" s="8"/>
      <c r="AB2632" s="8"/>
      <c r="AC2632" s="8"/>
      <c r="AD2632" s="8"/>
      <c r="AE2632" s="8"/>
      <c r="AF2632" s="8"/>
      <c r="AG2632" s="8"/>
      <c r="AH2632" s="8"/>
      <c r="AI2632" s="3" t="s">
        <v>236</v>
      </c>
      <c r="AJ2632" s="8"/>
      <c r="AK2632" s="8"/>
      <c r="AL2632" s="8"/>
      <c r="AM2632" s="8"/>
      <c r="AN2632" s="8"/>
      <c r="AO2632" s="8"/>
      <c r="AP2632" s="8"/>
      <c r="AQ2632" s="8"/>
      <c r="AR2632" s="8"/>
      <c r="AS2632" s="8"/>
    </row>
    <row r="2633" spans="1:45" x14ac:dyDescent="0.3">
      <c r="A2633" s="3" t="s">
        <v>512</v>
      </c>
      <c r="B2633" s="7">
        <v>41810</v>
      </c>
      <c r="C2633" s="5" t="s">
        <v>1307</v>
      </c>
      <c r="D2633" s="6">
        <v>35</v>
      </c>
      <c r="E2633" s="5" t="s">
        <v>1362</v>
      </c>
      <c r="F2633" s="3" t="s">
        <v>167</v>
      </c>
      <c r="G2633" s="3" t="s">
        <v>13</v>
      </c>
      <c r="H2633" s="3" t="s">
        <v>14</v>
      </c>
      <c r="I2633" s="8"/>
      <c r="J2633" s="3" t="s">
        <v>44</v>
      </c>
      <c r="K2633" s="3" t="s">
        <v>15</v>
      </c>
      <c r="L2633" s="3" t="s">
        <v>1199</v>
      </c>
      <c r="M2633" s="8"/>
      <c r="N2633" s="8"/>
      <c r="O2633" s="8"/>
      <c r="P2633" s="8"/>
      <c r="Q2633" s="8"/>
      <c r="R2633" s="8"/>
      <c r="S2633" s="8"/>
      <c r="T2633" s="8"/>
      <c r="U2633" s="8"/>
      <c r="V2633" s="8"/>
      <c r="W2633" s="8"/>
      <c r="X2633" s="8"/>
      <c r="Y2633" s="8"/>
      <c r="Z2633" s="8"/>
      <c r="AA2633" s="8"/>
      <c r="AB2633" s="8"/>
      <c r="AC2633" s="8"/>
      <c r="AD2633" s="8"/>
      <c r="AE2633" s="8"/>
      <c r="AF2633" s="8"/>
      <c r="AG2633" s="8"/>
      <c r="AH2633" s="3" t="s">
        <v>118</v>
      </c>
      <c r="AI2633" s="3" t="s">
        <v>236</v>
      </c>
      <c r="AJ2633" s="8"/>
      <c r="AK2633" s="8"/>
      <c r="AL2633" s="8"/>
      <c r="AM2633" s="8"/>
      <c r="AN2633" s="8"/>
      <c r="AO2633" s="8"/>
      <c r="AP2633" s="8"/>
      <c r="AQ2633" s="8"/>
      <c r="AR2633" s="8"/>
      <c r="AS2633" s="8"/>
    </row>
    <row r="2634" spans="1:45" x14ac:dyDescent="0.3">
      <c r="A2634" s="3" t="s">
        <v>512</v>
      </c>
      <c r="B2634" s="7">
        <v>41810</v>
      </c>
      <c r="C2634" s="5" t="s">
        <v>1307</v>
      </c>
      <c r="D2634" s="6">
        <v>36</v>
      </c>
      <c r="E2634" s="5" t="s">
        <v>1363</v>
      </c>
      <c r="F2634" s="3" t="s">
        <v>168</v>
      </c>
      <c r="G2634" s="3" t="s">
        <v>13</v>
      </c>
      <c r="H2634" s="3" t="s">
        <v>14</v>
      </c>
      <c r="I2634" s="8"/>
      <c r="J2634" s="3" t="s">
        <v>203</v>
      </c>
      <c r="K2634" s="3" t="s">
        <v>15</v>
      </c>
      <c r="L2634" s="3" t="s">
        <v>1194</v>
      </c>
      <c r="M2634" s="8"/>
      <c r="N2634" s="8"/>
      <c r="O2634" s="8"/>
      <c r="P2634" s="8"/>
      <c r="Q2634" s="8"/>
      <c r="R2634" s="8"/>
      <c r="S2634" s="8"/>
      <c r="T2634" s="8"/>
      <c r="U2634" s="8"/>
      <c r="V2634" s="8"/>
      <c r="W2634" s="8"/>
      <c r="X2634" s="8"/>
      <c r="Y2634" s="8"/>
      <c r="Z2634" s="8"/>
      <c r="AA2634" s="8"/>
      <c r="AB2634" s="8"/>
      <c r="AC2634" s="8"/>
      <c r="AD2634" s="8"/>
      <c r="AE2634" s="8"/>
      <c r="AF2634" s="8"/>
      <c r="AG2634" s="8"/>
      <c r="AH2634" s="3" t="s">
        <v>118</v>
      </c>
      <c r="AI2634" s="3" t="s">
        <v>236</v>
      </c>
      <c r="AJ2634" s="8"/>
      <c r="AK2634" s="8"/>
      <c r="AL2634" s="8"/>
      <c r="AM2634" s="8"/>
      <c r="AN2634" s="8"/>
      <c r="AO2634" s="8"/>
      <c r="AP2634" s="8"/>
      <c r="AQ2634" s="8"/>
      <c r="AR2634" s="8"/>
      <c r="AS2634" s="8"/>
    </row>
    <row r="2635" spans="1:45" x14ac:dyDescent="0.3">
      <c r="A2635" s="3" t="s">
        <v>512</v>
      </c>
      <c r="B2635" s="7">
        <v>41810</v>
      </c>
      <c r="C2635" s="5" t="s">
        <v>1307</v>
      </c>
      <c r="D2635" s="6">
        <v>36</v>
      </c>
      <c r="E2635" s="5" t="s">
        <v>1364</v>
      </c>
      <c r="F2635" s="3" t="s">
        <v>169</v>
      </c>
      <c r="G2635" s="3" t="s">
        <v>11</v>
      </c>
      <c r="H2635" s="3" t="s">
        <v>11</v>
      </c>
      <c r="I2635" s="8"/>
      <c r="J2635" s="8"/>
      <c r="K2635" s="8"/>
      <c r="L2635" s="9"/>
      <c r="M2635" s="8"/>
      <c r="N2635" s="8"/>
      <c r="O2635" s="8"/>
      <c r="P2635" s="8"/>
      <c r="Q2635" s="8"/>
      <c r="R2635" s="8"/>
      <c r="S2635" s="8"/>
      <c r="T2635" s="8"/>
      <c r="U2635" s="8"/>
      <c r="V2635" s="8"/>
      <c r="W2635" s="8"/>
      <c r="X2635" s="8"/>
      <c r="Y2635" s="8"/>
      <c r="Z2635" s="8"/>
      <c r="AA2635" s="8"/>
      <c r="AB2635" s="8"/>
      <c r="AC2635" s="8"/>
      <c r="AD2635" s="8"/>
      <c r="AE2635" s="8"/>
      <c r="AF2635" s="8"/>
      <c r="AG2635" s="8"/>
      <c r="AH2635" s="8"/>
      <c r="AI2635" s="3" t="s">
        <v>236</v>
      </c>
      <c r="AJ2635" s="8"/>
      <c r="AK2635" s="8"/>
      <c r="AL2635" s="8"/>
      <c r="AM2635" s="8"/>
      <c r="AN2635" s="8"/>
      <c r="AO2635" s="8"/>
      <c r="AP2635" s="8"/>
      <c r="AQ2635" s="8"/>
      <c r="AR2635" s="8"/>
      <c r="AS2635" s="8"/>
    </row>
    <row r="2636" spans="1:45" x14ac:dyDescent="0.3">
      <c r="A2636" s="3" t="s">
        <v>512</v>
      </c>
      <c r="B2636" s="7">
        <v>41810</v>
      </c>
      <c r="C2636" s="5" t="s">
        <v>1307</v>
      </c>
      <c r="D2636" s="6">
        <v>37</v>
      </c>
      <c r="E2636" s="5" t="s">
        <v>1365</v>
      </c>
      <c r="F2636" s="3" t="s">
        <v>170</v>
      </c>
      <c r="G2636" s="3" t="s">
        <v>11</v>
      </c>
      <c r="H2636" s="3" t="s">
        <v>11</v>
      </c>
      <c r="I2636" s="8"/>
      <c r="J2636" s="8"/>
      <c r="K2636" s="8"/>
      <c r="L2636" s="9"/>
      <c r="M2636" s="8"/>
      <c r="N2636" s="8"/>
      <c r="O2636" s="8"/>
      <c r="P2636" s="8"/>
      <c r="Q2636" s="8"/>
      <c r="R2636" s="8"/>
      <c r="S2636" s="8"/>
      <c r="T2636" s="8"/>
      <c r="U2636" s="8"/>
      <c r="V2636" s="8"/>
      <c r="W2636" s="8"/>
      <c r="X2636" s="8"/>
      <c r="Y2636" s="8"/>
      <c r="Z2636" s="8"/>
      <c r="AA2636" s="8"/>
      <c r="AB2636" s="8"/>
      <c r="AC2636" s="8"/>
      <c r="AD2636" s="8"/>
      <c r="AE2636" s="8"/>
      <c r="AF2636" s="8"/>
      <c r="AG2636" s="8"/>
      <c r="AH2636" s="8"/>
      <c r="AI2636" s="3" t="s">
        <v>61</v>
      </c>
      <c r="AJ2636" s="8"/>
      <c r="AK2636" s="8"/>
      <c r="AL2636" s="8"/>
      <c r="AM2636" s="8"/>
      <c r="AN2636" s="8"/>
      <c r="AO2636" s="8"/>
      <c r="AP2636" s="8"/>
      <c r="AQ2636" s="8"/>
      <c r="AR2636" s="8"/>
      <c r="AS2636" s="8"/>
    </row>
    <row r="2637" spans="1:45" x14ac:dyDescent="0.3">
      <c r="A2637" s="3" t="s">
        <v>512</v>
      </c>
      <c r="B2637" s="7">
        <v>41810</v>
      </c>
      <c r="C2637" s="5" t="s">
        <v>1307</v>
      </c>
      <c r="D2637" s="6">
        <v>37</v>
      </c>
      <c r="E2637" s="5" t="s">
        <v>1366</v>
      </c>
      <c r="F2637" s="3" t="s">
        <v>171</v>
      </c>
      <c r="G2637" s="3" t="s">
        <v>11</v>
      </c>
      <c r="H2637" s="3" t="s">
        <v>11</v>
      </c>
      <c r="I2637" s="8"/>
      <c r="J2637" s="8"/>
      <c r="K2637" s="8"/>
      <c r="L2637" s="9"/>
      <c r="M2637" s="8"/>
      <c r="N2637" s="8"/>
      <c r="O2637" s="8"/>
      <c r="P2637" s="8"/>
      <c r="Q2637" s="8"/>
      <c r="R2637" s="8"/>
      <c r="S2637" s="8"/>
      <c r="T2637" s="8"/>
      <c r="U2637" s="8"/>
      <c r="V2637" s="8"/>
      <c r="W2637" s="8"/>
      <c r="X2637" s="8"/>
      <c r="Y2637" s="8"/>
      <c r="Z2637" s="8"/>
      <c r="AA2637" s="8"/>
      <c r="AB2637" s="8"/>
      <c r="AC2637" s="8"/>
      <c r="AD2637" s="8"/>
      <c r="AE2637" s="8"/>
      <c r="AF2637" s="8"/>
      <c r="AG2637" s="8"/>
      <c r="AH2637" s="8"/>
      <c r="AI2637" s="3" t="s">
        <v>61</v>
      </c>
      <c r="AJ2637" s="8"/>
      <c r="AK2637" s="8"/>
      <c r="AL2637" s="8"/>
      <c r="AM2637" s="8"/>
      <c r="AN2637" s="8"/>
      <c r="AO2637" s="8"/>
      <c r="AP2637" s="8"/>
      <c r="AQ2637" s="8"/>
      <c r="AR2637" s="8"/>
      <c r="AS2637" s="8"/>
    </row>
    <row r="2638" spans="1:45" x14ac:dyDescent="0.3">
      <c r="A2638" s="3" t="s">
        <v>512</v>
      </c>
      <c r="B2638" s="7">
        <v>41810</v>
      </c>
      <c r="C2638" s="5" t="s">
        <v>1307</v>
      </c>
      <c r="D2638" s="6">
        <v>38</v>
      </c>
      <c r="E2638" s="5" t="s">
        <v>1367</v>
      </c>
      <c r="F2638" s="3" t="s">
        <v>172</v>
      </c>
      <c r="G2638" s="3" t="s">
        <v>11</v>
      </c>
      <c r="H2638" s="3" t="s">
        <v>11</v>
      </c>
      <c r="I2638" s="8"/>
      <c r="J2638" s="8"/>
      <c r="K2638" s="8"/>
      <c r="L2638" s="9"/>
      <c r="M2638" s="8"/>
      <c r="N2638" s="8"/>
      <c r="O2638" s="8"/>
      <c r="P2638" s="8"/>
      <c r="Q2638" s="8"/>
      <c r="R2638" s="8"/>
      <c r="S2638" s="8"/>
      <c r="T2638" s="8"/>
      <c r="U2638" s="8"/>
      <c r="V2638" s="8"/>
      <c r="W2638" s="8"/>
      <c r="X2638" s="8"/>
      <c r="Y2638" s="8"/>
      <c r="Z2638" s="8"/>
      <c r="AA2638" s="8"/>
      <c r="AB2638" s="8"/>
      <c r="AC2638" s="8"/>
      <c r="AD2638" s="8"/>
      <c r="AE2638" s="8"/>
      <c r="AF2638" s="8"/>
      <c r="AG2638" s="8"/>
      <c r="AH2638" s="8"/>
      <c r="AI2638" s="3" t="s">
        <v>61</v>
      </c>
      <c r="AJ2638" s="8"/>
      <c r="AK2638" s="8"/>
      <c r="AL2638" s="8"/>
      <c r="AM2638" s="8"/>
      <c r="AN2638" s="8"/>
      <c r="AO2638" s="8"/>
      <c r="AP2638" s="8"/>
      <c r="AQ2638" s="8"/>
      <c r="AR2638" s="8"/>
      <c r="AS2638" s="8"/>
    </row>
    <row r="2639" spans="1:45" x14ac:dyDescent="0.3">
      <c r="A2639" s="3" t="s">
        <v>512</v>
      </c>
      <c r="B2639" s="7">
        <v>41810</v>
      </c>
      <c r="C2639" s="5" t="s">
        <v>1307</v>
      </c>
      <c r="D2639" s="6">
        <v>38</v>
      </c>
      <c r="E2639" s="5" t="s">
        <v>1368</v>
      </c>
      <c r="F2639" s="3" t="s">
        <v>173</v>
      </c>
      <c r="G2639" s="3" t="s">
        <v>11</v>
      </c>
      <c r="H2639" s="3" t="s">
        <v>11</v>
      </c>
      <c r="I2639" s="8"/>
      <c r="J2639" s="8"/>
      <c r="K2639" s="8"/>
      <c r="L2639" s="9"/>
      <c r="M2639" s="8"/>
      <c r="N2639" s="8"/>
      <c r="O2639" s="8"/>
      <c r="P2639" s="8"/>
      <c r="Q2639" s="8"/>
      <c r="R2639" s="8"/>
      <c r="S2639" s="8"/>
      <c r="T2639" s="8"/>
      <c r="U2639" s="8"/>
      <c r="V2639" s="8"/>
      <c r="W2639" s="8"/>
      <c r="X2639" s="8"/>
      <c r="Y2639" s="8"/>
      <c r="Z2639" s="8"/>
      <c r="AA2639" s="8"/>
      <c r="AB2639" s="8"/>
      <c r="AC2639" s="8"/>
      <c r="AD2639" s="8"/>
      <c r="AE2639" s="8"/>
      <c r="AF2639" s="8"/>
      <c r="AG2639" s="8"/>
      <c r="AH2639" s="8"/>
      <c r="AI2639" s="3" t="s">
        <v>61</v>
      </c>
      <c r="AJ2639" s="8"/>
      <c r="AK2639" s="8"/>
      <c r="AL2639" s="8"/>
      <c r="AM2639" s="8"/>
      <c r="AN2639" s="8"/>
      <c r="AO2639" s="8"/>
      <c r="AP2639" s="8"/>
      <c r="AQ2639" s="8"/>
      <c r="AR2639" s="8"/>
      <c r="AS2639" s="8"/>
    </row>
    <row r="2640" spans="1:45" x14ac:dyDescent="0.3">
      <c r="A2640" s="3" t="s">
        <v>512</v>
      </c>
      <c r="B2640" s="7">
        <v>41810</v>
      </c>
      <c r="C2640" s="5" t="s">
        <v>1307</v>
      </c>
      <c r="D2640" s="6">
        <v>39</v>
      </c>
      <c r="E2640" s="5" t="s">
        <v>1369</v>
      </c>
      <c r="F2640" s="3" t="s">
        <v>174</v>
      </c>
      <c r="G2640" s="3" t="s">
        <v>11</v>
      </c>
      <c r="H2640" s="3" t="s">
        <v>11</v>
      </c>
      <c r="I2640" s="8"/>
      <c r="J2640" s="8"/>
      <c r="K2640" s="8"/>
      <c r="L2640" s="9"/>
      <c r="M2640" s="8"/>
      <c r="N2640" s="8"/>
      <c r="O2640" s="8"/>
      <c r="P2640" s="8"/>
      <c r="Q2640" s="8"/>
      <c r="R2640" s="8"/>
      <c r="S2640" s="8"/>
      <c r="T2640" s="8"/>
      <c r="U2640" s="8"/>
      <c r="V2640" s="8"/>
      <c r="W2640" s="8"/>
      <c r="X2640" s="8"/>
      <c r="Y2640" s="8"/>
      <c r="Z2640" s="8"/>
      <c r="AA2640" s="8"/>
      <c r="AB2640" s="8"/>
      <c r="AC2640" s="8"/>
      <c r="AD2640" s="8"/>
      <c r="AE2640" s="8"/>
      <c r="AF2640" s="8"/>
      <c r="AG2640" s="8"/>
      <c r="AH2640" s="8"/>
      <c r="AI2640" s="3" t="s">
        <v>61</v>
      </c>
      <c r="AJ2640" s="8"/>
      <c r="AK2640" s="8"/>
      <c r="AL2640" s="8"/>
      <c r="AM2640" s="8"/>
      <c r="AN2640" s="8"/>
      <c r="AO2640" s="8"/>
      <c r="AP2640" s="8"/>
      <c r="AQ2640" s="8"/>
      <c r="AR2640" s="8"/>
      <c r="AS2640" s="8"/>
    </row>
    <row r="2641" spans="1:45" x14ac:dyDescent="0.3">
      <c r="A2641" s="3" t="s">
        <v>512</v>
      </c>
      <c r="B2641" s="7">
        <v>41810</v>
      </c>
      <c r="C2641" s="5" t="s">
        <v>1307</v>
      </c>
      <c r="D2641" s="6">
        <v>39</v>
      </c>
      <c r="E2641" s="5" t="s">
        <v>1370</v>
      </c>
      <c r="F2641" s="3" t="s">
        <v>175</v>
      </c>
      <c r="G2641" s="3" t="s">
        <v>11</v>
      </c>
      <c r="H2641" s="3" t="s">
        <v>11</v>
      </c>
      <c r="I2641" s="8"/>
      <c r="J2641" s="8"/>
      <c r="K2641" s="8"/>
      <c r="L2641" s="9"/>
      <c r="M2641" s="8"/>
      <c r="N2641" s="8"/>
      <c r="O2641" s="8"/>
      <c r="P2641" s="8"/>
      <c r="Q2641" s="8"/>
      <c r="R2641" s="8"/>
      <c r="S2641" s="8"/>
      <c r="T2641" s="8"/>
      <c r="U2641" s="8"/>
      <c r="V2641" s="8"/>
      <c r="W2641" s="8"/>
      <c r="X2641" s="8"/>
      <c r="Y2641" s="8"/>
      <c r="Z2641" s="8"/>
      <c r="AA2641" s="8"/>
      <c r="AB2641" s="8"/>
      <c r="AC2641" s="8"/>
      <c r="AD2641" s="8"/>
      <c r="AE2641" s="8"/>
      <c r="AF2641" s="8"/>
      <c r="AG2641" s="8"/>
      <c r="AH2641" s="8"/>
      <c r="AI2641" s="3" t="s">
        <v>61</v>
      </c>
      <c r="AJ2641" s="8"/>
      <c r="AK2641" s="8"/>
      <c r="AL2641" s="8"/>
      <c r="AM2641" s="8"/>
      <c r="AN2641" s="8"/>
      <c r="AO2641" s="8"/>
      <c r="AP2641" s="8"/>
      <c r="AQ2641" s="8"/>
      <c r="AR2641" s="8"/>
      <c r="AS2641" s="8"/>
    </row>
    <row r="2642" spans="1:45" x14ac:dyDescent="0.3">
      <c r="A2642" s="3" t="s">
        <v>512</v>
      </c>
      <c r="B2642" s="7">
        <v>41810</v>
      </c>
      <c r="C2642" s="5" t="s">
        <v>1307</v>
      </c>
      <c r="D2642" s="6">
        <v>40</v>
      </c>
      <c r="E2642" s="5" t="s">
        <v>1371</v>
      </c>
      <c r="F2642" s="3" t="s">
        <v>176</v>
      </c>
      <c r="G2642" s="3" t="s">
        <v>11</v>
      </c>
      <c r="H2642" s="3" t="s">
        <v>11</v>
      </c>
      <c r="I2642" s="3" t="s">
        <v>12</v>
      </c>
      <c r="J2642" s="8"/>
      <c r="K2642" s="8"/>
      <c r="L2642" s="9"/>
      <c r="M2642" s="8"/>
      <c r="N2642" s="8"/>
      <c r="O2642" s="8"/>
      <c r="P2642" s="8"/>
      <c r="Q2642" s="8"/>
      <c r="R2642" s="8"/>
      <c r="S2642" s="8"/>
      <c r="T2642" s="8"/>
      <c r="U2642" s="8"/>
      <c r="V2642" s="8"/>
      <c r="W2642" s="8"/>
      <c r="X2642" s="8"/>
      <c r="Y2642" s="8"/>
      <c r="Z2642" s="8"/>
      <c r="AA2642" s="8"/>
      <c r="AB2642" s="8"/>
      <c r="AC2642" s="8"/>
      <c r="AD2642" s="8"/>
      <c r="AE2642" s="8"/>
      <c r="AF2642" s="8"/>
      <c r="AG2642" s="8"/>
      <c r="AH2642" s="8"/>
      <c r="AI2642" s="3" t="s">
        <v>61</v>
      </c>
      <c r="AJ2642" s="8"/>
      <c r="AK2642" s="8"/>
      <c r="AL2642" s="8"/>
      <c r="AM2642" s="8"/>
      <c r="AN2642" s="8"/>
      <c r="AO2642" s="8"/>
      <c r="AP2642" s="8"/>
      <c r="AQ2642" s="8"/>
      <c r="AR2642" s="8"/>
      <c r="AS2642" s="8"/>
    </row>
    <row r="2643" spans="1:45" x14ac:dyDescent="0.3">
      <c r="A2643" s="3" t="s">
        <v>512</v>
      </c>
      <c r="B2643" s="7">
        <v>41810</v>
      </c>
      <c r="C2643" s="5" t="s">
        <v>1307</v>
      </c>
      <c r="D2643" s="6">
        <v>40</v>
      </c>
      <c r="E2643" s="5" t="s">
        <v>1372</v>
      </c>
      <c r="F2643" s="3" t="s">
        <v>177</v>
      </c>
      <c r="G2643" s="3" t="s">
        <v>11</v>
      </c>
      <c r="H2643" s="3" t="s">
        <v>11</v>
      </c>
      <c r="I2643" s="8"/>
      <c r="J2643" s="8"/>
      <c r="K2643" s="8"/>
      <c r="L2643" s="9"/>
      <c r="M2643" s="8"/>
      <c r="N2643" s="8"/>
      <c r="O2643" s="8"/>
      <c r="P2643" s="8"/>
      <c r="Q2643" s="8"/>
      <c r="R2643" s="8"/>
      <c r="S2643" s="8"/>
      <c r="T2643" s="8"/>
      <c r="U2643" s="8"/>
      <c r="V2643" s="8"/>
      <c r="W2643" s="8"/>
      <c r="X2643" s="8"/>
      <c r="Y2643" s="8"/>
      <c r="Z2643" s="8"/>
      <c r="AA2643" s="8"/>
      <c r="AB2643" s="8"/>
      <c r="AC2643" s="8"/>
      <c r="AD2643" s="8"/>
      <c r="AE2643" s="8"/>
      <c r="AF2643" s="8"/>
      <c r="AG2643" s="8"/>
      <c r="AH2643" s="8"/>
      <c r="AI2643" s="3" t="s">
        <v>61</v>
      </c>
      <c r="AJ2643" s="8"/>
      <c r="AK2643" s="8"/>
      <c r="AL2643" s="8"/>
      <c r="AM2643" s="8"/>
      <c r="AN2643" s="8"/>
      <c r="AO2643" s="8"/>
      <c r="AP2643" s="8"/>
      <c r="AQ2643" s="8"/>
      <c r="AR2643" s="8"/>
      <c r="AS2643" s="8"/>
    </row>
    <row r="2644" spans="1:45" x14ac:dyDescent="0.3">
      <c r="A2644" s="3" t="s">
        <v>512</v>
      </c>
      <c r="B2644" s="7">
        <v>41810</v>
      </c>
      <c r="C2644" s="5" t="s">
        <v>1307</v>
      </c>
      <c r="D2644" s="6">
        <v>41</v>
      </c>
      <c r="E2644" s="5" t="s">
        <v>1373</v>
      </c>
      <c r="F2644" s="3" t="s">
        <v>178</v>
      </c>
      <c r="G2644" s="3" t="s">
        <v>11</v>
      </c>
      <c r="H2644" s="3" t="s">
        <v>11</v>
      </c>
      <c r="I2644" s="3" t="s">
        <v>12</v>
      </c>
      <c r="J2644" s="8"/>
      <c r="K2644" s="8"/>
      <c r="L2644" s="9"/>
      <c r="M2644" s="8"/>
      <c r="N2644" s="8"/>
      <c r="O2644" s="8"/>
      <c r="P2644" s="8"/>
      <c r="Q2644" s="8"/>
      <c r="R2644" s="8"/>
      <c r="S2644" s="8"/>
      <c r="T2644" s="8"/>
      <c r="U2644" s="8"/>
      <c r="V2644" s="8"/>
      <c r="W2644" s="8"/>
      <c r="X2644" s="8"/>
      <c r="Y2644" s="8"/>
      <c r="Z2644" s="8"/>
      <c r="AA2644" s="8"/>
      <c r="AB2644" s="8"/>
      <c r="AC2644" s="8"/>
      <c r="AD2644" s="8"/>
      <c r="AE2644" s="8"/>
      <c r="AF2644" s="8"/>
      <c r="AG2644" s="8"/>
      <c r="AH2644" s="8"/>
      <c r="AI2644" s="3" t="s">
        <v>61</v>
      </c>
      <c r="AJ2644" s="8"/>
      <c r="AK2644" s="8"/>
      <c r="AL2644" s="8"/>
      <c r="AM2644" s="8"/>
      <c r="AN2644" s="8"/>
      <c r="AO2644" s="8"/>
      <c r="AP2644" s="8"/>
      <c r="AQ2644" s="8"/>
      <c r="AR2644" s="8"/>
      <c r="AS2644" s="8"/>
    </row>
    <row r="2645" spans="1:45" x14ac:dyDescent="0.3">
      <c r="A2645" s="3" t="s">
        <v>512</v>
      </c>
      <c r="B2645" s="7">
        <v>41810</v>
      </c>
      <c r="C2645" s="5" t="s">
        <v>1307</v>
      </c>
      <c r="D2645" s="6">
        <v>41</v>
      </c>
      <c r="E2645" s="5" t="s">
        <v>1374</v>
      </c>
      <c r="F2645" s="3" t="s">
        <v>179</v>
      </c>
      <c r="G2645" s="3" t="s">
        <v>11</v>
      </c>
      <c r="H2645" s="3" t="s">
        <v>11</v>
      </c>
      <c r="I2645" s="8"/>
      <c r="J2645" s="8"/>
      <c r="K2645" s="8"/>
      <c r="L2645" s="9"/>
      <c r="M2645" s="8"/>
      <c r="N2645" s="8"/>
      <c r="O2645" s="8"/>
      <c r="P2645" s="8"/>
      <c r="Q2645" s="8"/>
      <c r="R2645" s="8"/>
      <c r="S2645" s="8"/>
      <c r="T2645" s="8"/>
      <c r="U2645" s="8"/>
      <c r="V2645" s="8"/>
      <c r="W2645" s="8"/>
      <c r="X2645" s="8"/>
      <c r="Y2645" s="8"/>
      <c r="Z2645" s="8"/>
      <c r="AA2645" s="8"/>
      <c r="AB2645" s="8"/>
      <c r="AC2645" s="8"/>
      <c r="AD2645" s="8"/>
      <c r="AE2645" s="8"/>
      <c r="AF2645" s="8"/>
      <c r="AG2645" s="8"/>
      <c r="AH2645" s="8"/>
      <c r="AI2645" s="3" t="s">
        <v>61</v>
      </c>
      <c r="AJ2645" s="8"/>
      <c r="AK2645" s="8"/>
      <c r="AL2645" s="8"/>
      <c r="AM2645" s="8"/>
      <c r="AN2645" s="8"/>
      <c r="AO2645" s="8"/>
      <c r="AP2645" s="8"/>
      <c r="AQ2645" s="8"/>
      <c r="AR2645" s="8"/>
      <c r="AS2645" s="8"/>
    </row>
    <row r="2646" spans="1:45" x14ac:dyDescent="0.3">
      <c r="A2646" s="3" t="s">
        <v>512</v>
      </c>
      <c r="B2646" s="7">
        <v>41810</v>
      </c>
      <c r="C2646" s="5" t="s">
        <v>1307</v>
      </c>
      <c r="D2646" s="6">
        <v>42</v>
      </c>
      <c r="E2646" s="5" t="s">
        <v>1375</v>
      </c>
      <c r="F2646" s="3" t="s">
        <v>180</v>
      </c>
      <c r="G2646" s="3" t="s">
        <v>11</v>
      </c>
      <c r="H2646" s="3" t="s">
        <v>11</v>
      </c>
      <c r="I2646" s="8"/>
      <c r="J2646" s="8"/>
      <c r="K2646" s="8"/>
      <c r="L2646" s="9"/>
      <c r="M2646" s="8"/>
      <c r="N2646" s="8"/>
      <c r="O2646" s="8"/>
      <c r="P2646" s="8"/>
      <c r="Q2646" s="8"/>
      <c r="R2646" s="8"/>
      <c r="S2646" s="8"/>
      <c r="T2646" s="8"/>
      <c r="U2646" s="8"/>
      <c r="V2646" s="8"/>
      <c r="W2646" s="8"/>
      <c r="X2646" s="8"/>
      <c r="Y2646" s="8"/>
      <c r="Z2646" s="8"/>
      <c r="AA2646" s="8"/>
      <c r="AB2646" s="8"/>
      <c r="AC2646" s="8"/>
      <c r="AD2646" s="8"/>
      <c r="AE2646" s="8"/>
      <c r="AF2646" s="8"/>
      <c r="AG2646" s="8"/>
      <c r="AH2646" s="8"/>
      <c r="AI2646" s="3" t="s">
        <v>61</v>
      </c>
      <c r="AJ2646" s="8"/>
      <c r="AK2646" s="8"/>
      <c r="AL2646" s="8"/>
      <c r="AM2646" s="8"/>
      <c r="AN2646" s="8"/>
      <c r="AO2646" s="8"/>
      <c r="AP2646" s="8"/>
      <c r="AQ2646" s="8"/>
      <c r="AR2646" s="8"/>
      <c r="AS2646" s="8"/>
    </row>
    <row r="2647" spans="1:45" x14ac:dyDescent="0.3">
      <c r="A2647" s="3" t="s">
        <v>512</v>
      </c>
      <c r="B2647" s="7">
        <v>41810</v>
      </c>
      <c r="C2647" s="5" t="s">
        <v>1307</v>
      </c>
      <c r="D2647" s="6">
        <v>42</v>
      </c>
      <c r="E2647" s="5" t="s">
        <v>1376</v>
      </c>
      <c r="F2647" s="3" t="s">
        <v>181</v>
      </c>
      <c r="G2647" s="3" t="s">
        <v>13</v>
      </c>
      <c r="H2647" s="3" t="s">
        <v>11</v>
      </c>
      <c r="I2647" s="8"/>
      <c r="J2647" s="8"/>
      <c r="K2647" s="8"/>
      <c r="L2647" s="9"/>
      <c r="M2647" s="8"/>
      <c r="N2647" s="8"/>
      <c r="O2647" s="8"/>
      <c r="P2647" s="8"/>
      <c r="Q2647" s="8"/>
      <c r="R2647" s="8"/>
      <c r="S2647" s="8"/>
      <c r="T2647" s="8"/>
      <c r="U2647" s="8"/>
      <c r="V2647" s="8"/>
      <c r="W2647" s="8"/>
      <c r="X2647" s="8"/>
      <c r="Y2647" s="8"/>
      <c r="Z2647" s="8"/>
      <c r="AA2647" s="8"/>
      <c r="AB2647" s="8"/>
      <c r="AC2647" s="8"/>
      <c r="AD2647" s="8"/>
      <c r="AE2647" s="8"/>
      <c r="AF2647" s="8"/>
      <c r="AG2647" s="8"/>
      <c r="AH2647" s="8"/>
      <c r="AI2647" s="3" t="s">
        <v>61</v>
      </c>
      <c r="AJ2647" s="8"/>
      <c r="AK2647" s="8"/>
      <c r="AL2647" s="8"/>
      <c r="AM2647" s="8"/>
      <c r="AN2647" s="8"/>
      <c r="AO2647" s="8"/>
      <c r="AP2647" s="8"/>
      <c r="AQ2647" s="8"/>
      <c r="AR2647" s="8"/>
      <c r="AS2647" s="8"/>
    </row>
    <row r="2648" spans="1:45" x14ac:dyDescent="0.3">
      <c r="A2648" s="3" t="s">
        <v>512</v>
      </c>
      <c r="B2648" s="7">
        <v>41810</v>
      </c>
      <c r="C2648" s="5" t="s">
        <v>1307</v>
      </c>
      <c r="D2648" s="6">
        <v>43</v>
      </c>
      <c r="E2648" s="5" t="s">
        <v>1377</v>
      </c>
      <c r="F2648" s="3" t="s">
        <v>182</v>
      </c>
      <c r="G2648" s="3" t="s">
        <v>11</v>
      </c>
      <c r="H2648" s="3" t="s">
        <v>11</v>
      </c>
      <c r="I2648" s="8"/>
      <c r="J2648" s="8"/>
      <c r="K2648" s="8"/>
      <c r="L2648" s="9"/>
      <c r="M2648" s="8"/>
      <c r="N2648" s="8"/>
      <c r="O2648" s="8"/>
      <c r="P2648" s="8"/>
      <c r="Q2648" s="8"/>
      <c r="R2648" s="8"/>
      <c r="S2648" s="8"/>
      <c r="T2648" s="8"/>
      <c r="U2648" s="8"/>
      <c r="V2648" s="8"/>
      <c r="W2648" s="8"/>
      <c r="X2648" s="8"/>
      <c r="Y2648" s="8"/>
      <c r="Z2648" s="8"/>
      <c r="AA2648" s="8"/>
      <c r="AB2648" s="8"/>
      <c r="AC2648" s="8"/>
      <c r="AD2648" s="8"/>
      <c r="AE2648" s="8"/>
      <c r="AF2648" s="8"/>
      <c r="AG2648" s="8"/>
      <c r="AH2648" s="8"/>
      <c r="AI2648" s="3" t="s">
        <v>61</v>
      </c>
      <c r="AJ2648" s="8"/>
      <c r="AK2648" s="8"/>
      <c r="AL2648" s="8"/>
      <c r="AM2648" s="8"/>
      <c r="AN2648" s="8"/>
      <c r="AO2648" s="8"/>
      <c r="AP2648" s="8"/>
      <c r="AQ2648" s="8"/>
      <c r="AR2648" s="8"/>
      <c r="AS2648" s="8"/>
    </row>
    <row r="2649" spans="1:45" x14ac:dyDescent="0.3">
      <c r="A2649" s="3" t="s">
        <v>512</v>
      </c>
      <c r="B2649" s="7">
        <v>41810</v>
      </c>
      <c r="C2649" s="5" t="s">
        <v>1307</v>
      </c>
      <c r="D2649" s="6">
        <v>43</v>
      </c>
      <c r="E2649" s="5" t="s">
        <v>1378</v>
      </c>
      <c r="F2649" s="3" t="s">
        <v>183</v>
      </c>
      <c r="G2649" s="3" t="s">
        <v>11</v>
      </c>
      <c r="H2649" s="3" t="s">
        <v>11</v>
      </c>
      <c r="I2649" s="8"/>
      <c r="J2649" s="8"/>
      <c r="K2649" s="8"/>
      <c r="L2649" s="9"/>
      <c r="M2649" s="8"/>
      <c r="N2649" s="8"/>
      <c r="O2649" s="8"/>
      <c r="P2649" s="8"/>
      <c r="Q2649" s="8"/>
      <c r="R2649" s="8"/>
      <c r="S2649" s="8"/>
      <c r="T2649" s="8"/>
      <c r="U2649" s="8"/>
      <c r="V2649" s="8"/>
      <c r="W2649" s="8"/>
      <c r="X2649" s="8"/>
      <c r="Y2649" s="8"/>
      <c r="Z2649" s="8"/>
      <c r="AA2649" s="8"/>
      <c r="AB2649" s="8"/>
      <c r="AC2649" s="8"/>
      <c r="AD2649" s="8"/>
      <c r="AE2649" s="8"/>
      <c r="AF2649" s="8"/>
      <c r="AG2649" s="8"/>
      <c r="AH2649" s="8"/>
      <c r="AI2649" s="3" t="s">
        <v>61</v>
      </c>
      <c r="AJ2649" s="8"/>
      <c r="AK2649" s="8"/>
      <c r="AL2649" s="8"/>
      <c r="AM2649" s="8"/>
      <c r="AN2649" s="8"/>
      <c r="AO2649" s="8"/>
      <c r="AP2649" s="8"/>
      <c r="AQ2649" s="8"/>
      <c r="AR2649" s="8"/>
      <c r="AS2649" s="8"/>
    </row>
    <row r="2650" spans="1:45" x14ac:dyDescent="0.3">
      <c r="A2650" s="3" t="s">
        <v>512</v>
      </c>
      <c r="B2650" s="7">
        <v>41810</v>
      </c>
      <c r="C2650" s="5" t="s">
        <v>1307</v>
      </c>
      <c r="D2650" s="6">
        <v>44</v>
      </c>
      <c r="E2650" s="5" t="s">
        <v>1379</v>
      </c>
      <c r="F2650" s="3" t="s">
        <v>184</v>
      </c>
      <c r="G2650" s="3" t="s">
        <v>11</v>
      </c>
      <c r="H2650" s="3" t="s">
        <v>11</v>
      </c>
      <c r="I2650" s="8"/>
      <c r="J2650" s="8"/>
      <c r="K2650" s="8"/>
      <c r="L2650" s="9"/>
      <c r="M2650" s="8"/>
      <c r="N2650" s="8"/>
      <c r="O2650" s="8"/>
      <c r="P2650" s="8"/>
      <c r="Q2650" s="8"/>
      <c r="R2650" s="8"/>
      <c r="S2650" s="8"/>
      <c r="T2650" s="8"/>
      <c r="U2650" s="8"/>
      <c r="V2650" s="8"/>
      <c r="W2650" s="8"/>
      <c r="X2650" s="8"/>
      <c r="Y2650" s="8"/>
      <c r="Z2650" s="8"/>
      <c r="AA2650" s="8"/>
      <c r="AB2650" s="8"/>
      <c r="AC2650" s="8"/>
      <c r="AD2650" s="8"/>
      <c r="AE2650" s="8"/>
      <c r="AF2650" s="8"/>
      <c r="AG2650" s="8"/>
      <c r="AH2650" s="8"/>
      <c r="AI2650" s="3" t="s">
        <v>61</v>
      </c>
      <c r="AJ2650" s="8"/>
      <c r="AK2650" s="8"/>
      <c r="AL2650" s="8"/>
      <c r="AM2650" s="8"/>
      <c r="AN2650" s="8"/>
      <c r="AO2650" s="8"/>
      <c r="AP2650" s="8"/>
      <c r="AQ2650" s="8"/>
      <c r="AR2650" s="8"/>
      <c r="AS2650" s="8"/>
    </row>
    <row r="2651" spans="1:45" x14ac:dyDescent="0.3">
      <c r="A2651" s="3" t="s">
        <v>512</v>
      </c>
      <c r="B2651" s="7">
        <v>41810</v>
      </c>
      <c r="C2651" s="5" t="s">
        <v>1307</v>
      </c>
      <c r="D2651" s="6">
        <v>44</v>
      </c>
      <c r="E2651" s="5" t="s">
        <v>1380</v>
      </c>
      <c r="F2651" s="3" t="s">
        <v>185</v>
      </c>
      <c r="G2651" s="3" t="s">
        <v>11</v>
      </c>
      <c r="H2651" s="3" t="s">
        <v>11</v>
      </c>
      <c r="I2651" s="8"/>
      <c r="J2651" s="8"/>
      <c r="K2651" s="8"/>
      <c r="L2651" s="9"/>
      <c r="M2651" s="8"/>
      <c r="N2651" s="8"/>
      <c r="O2651" s="8"/>
      <c r="P2651" s="8"/>
      <c r="Q2651" s="8"/>
      <c r="R2651" s="8"/>
      <c r="S2651" s="8"/>
      <c r="T2651" s="8"/>
      <c r="U2651" s="8"/>
      <c r="V2651" s="8"/>
      <c r="W2651" s="8"/>
      <c r="X2651" s="8"/>
      <c r="Y2651" s="8"/>
      <c r="Z2651" s="8"/>
      <c r="AA2651" s="8"/>
      <c r="AB2651" s="8"/>
      <c r="AC2651" s="8"/>
      <c r="AD2651" s="8"/>
      <c r="AE2651" s="8"/>
      <c r="AF2651" s="8"/>
      <c r="AG2651" s="8"/>
      <c r="AH2651" s="8"/>
      <c r="AI2651" s="3" t="s">
        <v>61</v>
      </c>
      <c r="AJ2651" s="8"/>
      <c r="AK2651" s="8"/>
      <c r="AL2651" s="8"/>
      <c r="AM2651" s="8"/>
      <c r="AN2651" s="8"/>
      <c r="AO2651" s="8"/>
      <c r="AP2651" s="8"/>
      <c r="AQ2651" s="8"/>
      <c r="AR2651" s="8"/>
      <c r="AS2651" s="8"/>
    </row>
    <row r="2652" spans="1:45" x14ac:dyDescent="0.3">
      <c r="A2652" s="3" t="s">
        <v>512</v>
      </c>
      <c r="B2652" s="7">
        <v>41810</v>
      </c>
      <c r="C2652" s="5" t="s">
        <v>1307</v>
      </c>
      <c r="D2652" s="6">
        <v>45</v>
      </c>
      <c r="E2652" s="5" t="s">
        <v>1381</v>
      </c>
      <c r="F2652" s="3" t="s">
        <v>187</v>
      </c>
      <c r="G2652" s="3" t="s">
        <v>11</v>
      </c>
      <c r="H2652" s="3" t="s">
        <v>11</v>
      </c>
      <c r="I2652" s="8"/>
      <c r="J2652" s="8"/>
      <c r="K2652" s="8"/>
      <c r="L2652" s="9"/>
      <c r="M2652" s="8"/>
      <c r="N2652" s="8"/>
      <c r="O2652" s="8"/>
      <c r="P2652" s="8"/>
      <c r="Q2652" s="8"/>
      <c r="R2652" s="8"/>
      <c r="S2652" s="8"/>
      <c r="T2652" s="8"/>
      <c r="U2652" s="8"/>
      <c r="V2652" s="8"/>
      <c r="W2652" s="8"/>
      <c r="X2652" s="8"/>
      <c r="Y2652" s="8"/>
      <c r="Z2652" s="8"/>
      <c r="AA2652" s="8"/>
      <c r="AB2652" s="8"/>
      <c r="AC2652" s="8"/>
      <c r="AD2652" s="8"/>
      <c r="AE2652" s="8"/>
      <c r="AF2652" s="8"/>
      <c r="AG2652" s="8"/>
      <c r="AH2652" s="8"/>
      <c r="AI2652" s="3" t="s">
        <v>61</v>
      </c>
      <c r="AJ2652" s="8"/>
      <c r="AK2652" s="8"/>
      <c r="AL2652" s="8"/>
      <c r="AM2652" s="8"/>
      <c r="AN2652" s="8"/>
      <c r="AO2652" s="8"/>
      <c r="AP2652" s="8"/>
      <c r="AQ2652" s="8"/>
      <c r="AR2652" s="8"/>
      <c r="AS2652" s="8"/>
    </row>
    <row r="2653" spans="1:45" x14ac:dyDescent="0.3">
      <c r="A2653" s="3" t="s">
        <v>512</v>
      </c>
      <c r="B2653" s="7">
        <v>41810</v>
      </c>
      <c r="C2653" s="5" t="s">
        <v>1307</v>
      </c>
      <c r="D2653" s="6">
        <v>45</v>
      </c>
      <c r="E2653" s="5" t="s">
        <v>1382</v>
      </c>
      <c r="F2653" s="3" t="s">
        <v>188</v>
      </c>
      <c r="G2653" s="3" t="s">
        <v>11</v>
      </c>
      <c r="H2653" s="3" t="s">
        <v>11</v>
      </c>
      <c r="I2653" s="8"/>
      <c r="J2653" s="8"/>
      <c r="K2653" s="8"/>
      <c r="L2653" s="9"/>
      <c r="M2653" s="8"/>
      <c r="N2653" s="8"/>
      <c r="O2653" s="8"/>
      <c r="P2653" s="8"/>
      <c r="Q2653" s="8"/>
      <c r="R2653" s="8"/>
      <c r="S2653" s="8"/>
      <c r="T2653" s="8"/>
      <c r="U2653" s="8"/>
      <c r="V2653" s="8"/>
      <c r="W2653" s="8"/>
      <c r="X2653" s="8"/>
      <c r="Y2653" s="8"/>
      <c r="Z2653" s="8"/>
      <c r="AA2653" s="8"/>
      <c r="AB2653" s="8"/>
      <c r="AC2653" s="8"/>
      <c r="AD2653" s="8"/>
      <c r="AE2653" s="8"/>
      <c r="AF2653" s="8"/>
      <c r="AG2653" s="8"/>
      <c r="AH2653" s="8"/>
      <c r="AI2653" s="3" t="s">
        <v>61</v>
      </c>
      <c r="AJ2653" s="8"/>
      <c r="AK2653" s="8"/>
      <c r="AL2653" s="8"/>
      <c r="AM2653" s="8"/>
      <c r="AN2653" s="8"/>
      <c r="AO2653" s="8"/>
      <c r="AP2653" s="8"/>
      <c r="AQ2653" s="8"/>
      <c r="AR2653" s="8"/>
      <c r="AS2653" s="8"/>
    </row>
    <row r="2654" spans="1:45" x14ac:dyDescent="0.3">
      <c r="A2654" s="3" t="s">
        <v>512</v>
      </c>
      <c r="B2654" s="7">
        <v>41810</v>
      </c>
      <c r="C2654" s="5" t="s">
        <v>1307</v>
      </c>
      <c r="D2654" s="6">
        <v>46</v>
      </c>
      <c r="E2654" s="5" t="s">
        <v>1383</v>
      </c>
      <c r="F2654" s="3" t="s">
        <v>189</v>
      </c>
      <c r="G2654" s="3" t="s">
        <v>13</v>
      </c>
      <c r="H2654" s="3" t="s">
        <v>11</v>
      </c>
      <c r="I2654" s="8"/>
      <c r="J2654" s="8"/>
      <c r="K2654" s="8"/>
      <c r="L2654" s="9"/>
      <c r="M2654" s="8"/>
      <c r="N2654" s="8"/>
      <c r="O2654" s="8"/>
      <c r="P2654" s="8"/>
      <c r="Q2654" s="8"/>
      <c r="R2654" s="8"/>
      <c r="S2654" s="8"/>
      <c r="T2654" s="8"/>
      <c r="U2654" s="8"/>
      <c r="V2654" s="8"/>
      <c r="W2654" s="8"/>
      <c r="X2654" s="8"/>
      <c r="Y2654" s="8"/>
      <c r="Z2654" s="8"/>
      <c r="AA2654" s="8"/>
      <c r="AB2654" s="8"/>
      <c r="AC2654" s="8"/>
      <c r="AD2654" s="8"/>
      <c r="AE2654" s="8"/>
      <c r="AF2654" s="8"/>
      <c r="AG2654" s="8"/>
      <c r="AH2654" s="8"/>
      <c r="AI2654" s="3" t="s">
        <v>61</v>
      </c>
      <c r="AJ2654" s="8"/>
      <c r="AK2654" s="8"/>
      <c r="AL2654" s="8"/>
      <c r="AM2654" s="8"/>
      <c r="AN2654" s="8"/>
      <c r="AO2654" s="8"/>
      <c r="AP2654" s="8"/>
      <c r="AQ2654" s="8"/>
      <c r="AR2654" s="8"/>
      <c r="AS2654" s="8"/>
    </row>
    <row r="2655" spans="1:45" x14ac:dyDescent="0.3">
      <c r="A2655" s="3" t="s">
        <v>512</v>
      </c>
      <c r="B2655" s="7">
        <v>41810</v>
      </c>
      <c r="C2655" s="5" t="s">
        <v>1307</v>
      </c>
      <c r="D2655" s="6">
        <v>46</v>
      </c>
      <c r="E2655" s="5" t="s">
        <v>1384</v>
      </c>
      <c r="F2655" s="3" t="s">
        <v>190</v>
      </c>
      <c r="G2655" s="3" t="s">
        <v>11</v>
      </c>
      <c r="H2655" s="3" t="s">
        <v>11</v>
      </c>
      <c r="I2655" s="8"/>
      <c r="J2655" s="8"/>
      <c r="K2655" s="8"/>
      <c r="L2655" s="9"/>
      <c r="M2655" s="8"/>
      <c r="N2655" s="8"/>
      <c r="O2655" s="8"/>
      <c r="P2655" s="8"/>
      <c r="Q2655" s="8"/>
      <c r="R2655" s="8"/>
      <c r="S2655" s="8"/>
      <c r="T2655" s="8"/>
      <c r="U2655" s="8"/>
      <c r="V2655" s="8"/>
      <c r="W2655" s="8"/>
      <c r="X2655" s="8"/>
      <c r="Y2655" s="8"/>
      <c r="Z2655" s="8"/>
      <c r="AA2655" s="8"/>
      <c r="AB2655" s="8"/>
      <c r="AC2655" s="8"/>
      <c r="AD2655" s="8"/>
      <c r="AE2655" s="8"/>
      <c r="AF2655" s="8"/>
      <c r="AG2655" s="8"/>
      <c r="AH2655" s="8"/>
      <c r="AI2655" s="3" t="s">
        <v>61</v>
      </c>
      <c r="AJ2655" s="8"/>
      <c r="AK2655" s="8"/>
      <c r="AL2655" s="8"/>
      <c r="AM2655" s="8"/>
      <c r="AN2655" s="8"/>
      <c r="AO2655" s="8"/>
      <c r="AP2655" s="8"/>
      <c r="AQ2655" s="8"/>
      <c r="AR2655" s="8"/>
      <c r="AS2655" s="8"/>
    </row>
    <row r="2656" spans="1:45" x14ac:dyDescent="0.3">
      <c r="A2656" s="3" t="s">
        <v>512</v>
      </c>
      <c r="B2656" s="7">
        <v>41810</v>
      </c>
      <c r="C2656" s="5" t="s">
        <v>1307</v>
      </c>
      <c r="D2656" s="6">
        <v>47</v>
      </c>
      <c r="E2656" s="5" t="s">
        <v>1385</v>
      </c>
      <c r="F2656" s="3" t="s">
        <v>191</v>
      </c>
      <c r="G2656" s="3" t="s">
        <v>13</v>
      </c>
      <c r="H2656" s="3" t="s">
        <v>11</v>
      </c>
      <c r="I2656" s="8"/>
      <c r="J2656" s="8"/>
      <c r="K2656" s="8"/>
      <c r="L2656" s="9"/>
      <c r="M2656" s="8"/>
      <c r="N2656" s="8"/>
      <c r="O2656" s="8"/>
      <c r="P2656" s="8"/>
      <c r="Q2656" s="8"/>
      <c r="R2656" s="8"/>
      <c r="S2656" s="8"/>
      <c r="T2656" s="8"/>
      <c r="U2656" s="8"/>
      <c r="V2656" s="8"/>
      <c r="W2656" s="8"/>
      <c r="X2656" s="8"/>
      <c r="Y2656" s="8"/>
      <c r="Z2656" s="8"/>
      <c r="AA2656" s="8"/>
      <c r="AB2656" s="8"/>
      <c r="AC2656" s="8"/>
      <c r="AD2656" s="8"/>
      <c r="AE2656" s="8"/>
      <c r="AF2656" s="8"/>
      <c r="AG2656" s="8"/>
      <c r="AH2656" s="8"/>
      <c r="AI2656" s="3" t="s">
        <v>61</v>
      </c>
      <c r="AJ2656" s="8"/>
      <c r="AK2656" s="8"/>
      <c r="AL2656" s="8"/>
      <c r="AM2656" s="8"/>
      <c r="AN2656" s="8"/>
      <c r="AO2656" s="8"/>
      <c r="AP2656" s="8"/>
      <c r="AQ2656" s="8"/>
      <c r="AR2656" s="8"/>
      <c r="AS2656" s="8"/>
    </row>
    <row r="2657" spans="1:45" x14ac:dyDescent="0.3">
      <c r="A2657" s="3" t="s">
        <v>512</v>
      </c>
      <c r="B2657" s="7">
        <v>41810</v>
      </c>
      <c r="C2657" s="5" t="s">
        <v>1307</v>
      </c>
      <c r="D2657" s="6">
        <v>47</v>
      </c>
      <c r="E2657" s="5" t="s">
        <v>1386</v>
      </c>
      <c r="F2657" s="3" t="s">
        <v>193</v>
      </c>
      <c r="G2657" s="3" t="s">
        <v>11</v>
      </c>
      <c r="H2657" s="3" t="s">
        <v>11</v>
      </c>
      <c r="I2657" s="8"/>
      <c r="J2657" s="8"/>
      <c r="K2657" s="8"/>
      <c r="L2657" s="9"/>
      <c r="M2657" s="8"/>
      <c r="N2657" s="8"/>
      <c r="O2657" s="8"/>
      <c r="P2657" s="8"/>
      <c r="Q2657" s="8"/>
      <c r="R2657" s="8"/>
      <c r="S2657" s="8"/>
      <c r="T2657" s="8"/>
      <c r="U2657" s="8"/>
      <c r="V2657" s="8"/>
      <c r="W2657" s="8"/>
      <c r="X2657" s="8"/>
      <c r="Y2657" s="8"/>
      <c r="Z2657" s="8"/>
      <c r="AA2657" s="8"/>
      <c r="AB2657" s="8"/>
      <c r="AC2657" s="8"/>
      <c r="AD2657" s="8"/>
      <c r="AE2657" s="8"/>
      <c r="AF2657" s="8"/>
      <c r="AG2657" s="8"/>
      <c r="AH2657" s="8"/>
      <c r="AI2657" s="3" t="s">
        <v>61</v>
      </c>
      <c r="AJ2657" s="8"/>
      <c r="AK2657" s="8"/>
      <c r="AL2657" s="8"/>
      <c r="AM2657" s="8"/>
      <c r="AN2657" s="8"/>
      <c r="AO2657" s="8"/>
      <c r="AP2657" s="8"/>
      <c r="AQ2657" s="8"/>
      <c r="AR2657" s="8"/>
      <c r="AS2657" s="8"/>
    </row>
    <row r="2658" spans="1:45" x14ac:dyDescent="0.3">
      <c r="A2658" s="3" t="s">
        <v>512</v>
      </c>
      <c r="B2658" s="7">
        <v>41810</v>
      </c>
      <c r="C2658" s="5" t="s">
        <v>1307</v>
      </c>
      <c r="D2658" s="6">
        <v>48</v>
      </c>
      <c r="E2658" s="5" t="s">
        <v>1387</v>
      </c>
      <c r="F2658" s="3" t="s">
        <v>194</v>
      </c>
      <c r="G2658" s="3" t="s">
        <v>11</v>
      </c>
      <c r="H2658" s="3" t="s">
        <v>11</v>
      </c>
      <c r="I2658" s="8"/>
      <c r="J2658" s="8"/>
      <c r="K2658" s="8"/>
      <c r="L2658" s="9"/>
      <c r="M2658" s="8"/>
      <c r="N2658" s="8"/>
      <c r="O2658" s="8"/>
      <c r="P2658" s="8"/>
      <c r="Q2658" s="8"/>
      <c r="R2658" s="8"/>
      <c r="S2658" s="8"/>
      <c r="T2658" s="8"/>
      <c r="U2658" s="8"/>
      <c r="V2658" s="8"/>
      <c r="W2658" s="8"/>
      <c r="X2658" s="8"/>
      <c r="Y2658" s="8"/>
      <c r="Z2658" s="8"/>
      <c r="AA2658" s="8"/>
      <c r="AB2658" s="8"/>
      <c r="AC2658" s="8"/>
      <c r="AD2658" s="8"/>
      <c r="AE2658" s="8"/>
      <c r="AF2658" s="8"/>
      <c r="AG2658" s="8"/>
      <c r="AH2658" s="8"/>
      <c r="AI2658" s="3" t="s">
        <v>61</v>
      </c>
      <c r="AJ2658" s="8"/>
      <c r="AK2658" s="8"/>
      <c r="AL2658" s="8"/>
      <c r="AM2658" s="8"/>
      <c r="AN2658" s="8"/>
      <c r="AO2658" s="8"/>
      <c r="AP2658" s="8"/>
      <c r="AQ2658" s="8"/>
      <c r="AR2658" s="8"/>
      <c r="AS2658" s="8"/>
    </row>
    <row r="2659" spans="1:45" x14ac:dyDescent="0.3">
      <c r="A2659" s="3" t="s">
        <v>512</v>
      </c>
      <c r="B2659" s="7">
        <v>41810</v>
      </c>
      <c r="C2659" s="5" t="s">
        <v>1307</v>
      </c>
      <c r="D2659" s="6">
        <v>48</v>
      </c>
      <c r="E2659" s="5" t="s">
        <v>1388</v>
      </c>
      <c r="F2659" s="3" t="s">
        <v>195</v>
      </c>
      <c r="G2659" s="3" t="s">
        <v>11</v>
      </c>
      <c r="H2659" s="3" t="s">
        <v>11</v>
      </c>
      <c r="I2659" s="8"/>
      <c r="J2659" s="8"/>
      <c r="K2659" s="8"/>
      <c r="L2659" s="9"/>
      <c r="M2659" s="8"/>
      <c r="N2659" s="8"/>
      <c r="O2659" s="8"/>
      <c r="P2659" s="8"/>
      <c r="Q2659" s="8"/>
      <c r="R2659" s="8"/>
      <c r="S2659" s="8"/>
      <c r="T2659" s="8"/>
      <c r="U2659" s="8"/>
      <c r="V2659" s="8"/>
      <c r="W2659" s="8"/>
      <c r="X2659" s="8"/>
      <c r="Y2659" s="8"/>
      <c r="Z2659" s="8"/>
      <c r="AA2659" s="8"/>
      <c r="AB2659" s="8"/>
      <c r="AC2659" s="8"/>
      <c r="AD2659" s="8"/>
      <c r="AE2659" s="8"/>
      <c r="AF2659" s="8"/>
      <c r="AG2659" s="8"/>
      <c r="AH2659" s="8"/>
      <c r="AI2659" s="3" t="s">
        <v>61</v>
      </c>
      <c r="AJ2659" s="8"/>
      <c r="AK2659" s="8"/>
      <c r="AL2659" s="8"/>
      <c r="AM2659" s="8"/>
      <c r="AN2659" s="8"/>
      <c r="AO2659" s="8"/>
      <c r="AP2659" s="8"/>
      <c r="AQ2659" s="8"/>
      <c r="AR2659" s="8"/>
      <c r="AS2659" s="8"/>
    </row>
    <row r="2660" spans="1:45" x14ac:dyDescent="0.3">
      <c r="A2660" s="3" t="s">
        <v>513</v>
      </c>
      <c r="B2660" s="7">
        <v>41811</v>
      </c>
      <c r="C2660" s="5" t="s">
        <v>1307</v>
      </c>
      <c r="D2660" s="6">
        <v>1</v>
      </c>
      <c r="E2660" s="5" t="s">
        <v>1389</v>
      </c>
      <c r="F2660" s="3" t="s">
        <v>91</v>
      </c>
      <c r="G2660" s="3" t="s">
        <v>11</v>
      </c>
      <c r="H2660" s="3" t="s">
        <v>11</v>
      </c>
      <c r="I2660" s="8"/>
      <c r="J2660" s="8"/>
      <c r="K2660" s="8"/>
      <c r="L2660" s="9"/>
      <c r="M2660" s="8"/>
      <c r="N2660" s="8"/>
      <c r="O2660" s="8"/>
      <c r="P2660" s="8"/>
      <c r="Q2660" s="8"/>
      <c r="R2660" s="8"/>
      <c r="S2660" s="8"/>
      <c r="T2660" s="8"/>
      <c r="U2660" s="8"/>
      <c r="V2660" s="8"/>
      <c r="W2660" s="8"/>
      <c r="X2660" s="8"/>
      <c r="Y2660" s="8"/>
      <c r="Z2660" s="8"/>
      <c r="AA2660" s="8"/>
      <c r="AB2660" s="8"/>
      <c r="AC2660" s="8"/>
      <c r="AD2660" s="8"/>
      <c r="AE2660" s="8"/>
      <c r="AF2660" s="8"/>
      <c r="AG2660" s="8"/>
      <c r="AH2660" s="8"/>
      <c r="AI2660" s="3" t="s">
        <v>61</v>
      </c>
      <c r="AJ2660" s="8"/>
      <c r="AK2660" s="8"/>
      <c r="AL2660" s="8"/>
      <c r="AM2660" s="8"/>
      <c r="AN2660" s="8"/>
      <c r="AO2660" s="8"/>
      <c r="AP2660" s="8"/>
      <c r="AQ2660" s="8"/>
      <c r="AR2660" s="8"/>
      <c r="AS2660" s="8"/>
    </row>
    <row r="2661" spans="1:45" x14ac:dyDescent="0.3">
      <c r="A2661" s="3" t="s">
        <v>513</v>
      </c>
      <c r="B2661" s="7">
        <v>41811</v>
      </c>
      <c r="C2661" s="5" t="s">
        <v>1307</v>
      </c>
      <c r="D2661" s="6">
        <v>1</v>
      </c>
      <c r="E2661" s="5" t="s">
        <v>1390</v>
      </c>
      <c r="F2661" s="3" t="s">
        <v>93</v>
      </c>
      <c r="G2661" s="3" t="s">
        <v>11</v>
      </c>
      <c r="H2661" s="3" t="s">
        <v>11</v>
      </c>
      <c r="I2661" s="8"/>
      <c r="J2661" s="8"/>
      <c r="K2661" s="8"/>
      <c r="L2661" s="9"/>
      <c r="M2661" s="8"/>
      <c r="N2661" s="8"/>
      <c r="O2661" s="8"/>
      <c r="P2661" s="8"/>
      <c r="Q2661" s="8"/>
      <c r="R2661" s="8"/>
      <c r="S2661" s="8"/>
      <c r="T2661" s="8"/>
      <c r="U2661" s="8"/>
      <c r="V2661" s="8"/>
      <c r="W2661" s="8"/>
      <c r="X2661" s="8"/>
      <c r="Y2661" s="8"/>
      <c r="Z2661" s="8"/>
      <c r="AA2661" s="8"/>
      <c r="AB2661" s="8"/>
      <c r="AC2661" s="8"/>
      <c r="AD2661" s="8"/>
      <c r="AE2661" s="8"/>
      <c r="AF2661" s="8"/>
      <c r="AG2661" s="8"/>
      <c r="AH2661" s="8"/>
      <c r="AI2661" s="3" t="s">
        <v>61</v>
      </c>
      <c r="AJ2661" s="8"/>
      <c r="AK2661" s="8"/>
      <c r="AL2661" s="8"/>
      <c r="AM2661" s="8"/>
      <c r="AN2661" s="8"/>
      <c r="AO2661" s="8"/>
      <c r="AP2661" s="8"/>
      <c r="AQ2661" s="8"/>
      <c r="AR2661" s="8"/>
      <c r="AS2661" s="8"/>
    </row>
    <row r="2662" spans="1:45" x14ac:dyDescent="0.3">
      <c r="A2662" s="3" t="s">
        <v>513</v>
      </c>
      <c r="B2662" s="7">
        <v>41811</v>
      </c>
      <c r="C2662" s="5" t="s">
        <v>1307</v>
      </c>
      <c r="D2662" s="6">
        <v>2</v>
      </c>
      <c r="E2662" s="5" t="s">
        <v>1391</v>
      </c>
      <c r="F2662" s="3" t="s">
        <v>94</v>
      </c>
      <c r="G2662" s="3" t="s">
        <v>11</v>
      </c>
      <c r="H2662" s="3" t="s">
        <v>11</v>
      </c>
      <c r="I2662" s="3" t="s">
        <v>12</v>
      </c>
      <c r="J2662" s="8"/>
      <c r="K2662" s="8"/>
      <c r="L2662" s="9"/>
      <c r="M2662" s="8"/>
      <c r="N2662" s="8"/>
      <c r="O2662" s="8"/>
      <c r="P2662" s="8"/>
      <c r="Q2662" s="8"/>
      <c r="R2662" s="8"/>
      <c r="S2662" s="8"/>
      <c r="T2662" s="8"/>
      <c r="U2662" s="8"/>
      <c r="V2662" s="8"/>
      <c r="W2662" s="8"/>
      <c r="X2662" s="8"/>
      <c r="Y2662" s="8"/>
      <c r="Z2662" s="8"/>
      <c r="AA2662" s="8"/>
      <c r="AB2662" s="8"/>
      <c r="AC2662" s="8"/>
      <c r="AD2662" s="8"/>
      <c r="AE2662" s="8"/>
      <c r="AF2662" s="8"/>
      <c r="AG2662" s="8"/>
      <c r="AH2662" s="8"/>
      <c r="AI2662" s="3" t="s">
        <v>61</v>
      </c>
      <c r="AJ2662" s="8"/>
      <c r="AK2662" s="8"/>
      <c r="AL2662" s="8"/>
      <c r="AM2662" s="8"/>
      <c r="AN2662" s="8"/>
      <c r="AO2662" s="8"/>
      <c r="AP2662" s="8"/>
      <c r="AQ2662" s="8"/>
      <c r="AR2662" s="8"/>
      <c r="AS2662" s="8"/>
    </row>
    <row r="2663" spans="1:45" x14ac:dyDescent="0.3">
      <c r="A2663" s="3" t="s">
        <v>513</v>
      </c>
      <c r="B2663" s="7">
        <v>41811</v>
      </c>
      <c r="C2663" s="5" t="s">
        <v>1307</v>
      </c>
      <c r="D2663" s="6">
        <v>2</v>
      </c>
      <c r="E2663" s="5" t="s">
        <v>1392</v>
      </c>
      <c r="F2663" s="3" t="s">
        <v>95</v>
      </c>
      <c r="G2663" s="3" t="s">
        <v>11</v>
      </c>
      <c r="H2663" s="3" t="s">
        <v>11</v>
      </c>
      <c r="I2663" s="3" t="s">
        <v>12</v>
      </c>
      <c r="J2663" s="8"/>
      <c r="K2663" s="8"/>
      <c r="L2663" s="9"/>
      <c r="M2663" s="8"/>
      <c r="N2663" s="8"/>
      <c r="O2663" s="8"/>
      <c r="P2663" s="8"/>
      <c r="Q2663" s="8"/>
      <c r="R2663" s="8"/>
      <c r="S2663" s="8"/>
      <c r="T2663" s="8"/>
      <c r="U2663" s="8"/>
      <c r="V2663" s="8"/>
      <c r="W2663" s="8"/>
      <c r="X2663" s="8"/>
      <c r="Y2663" s="8"/>
      <c r="Z2663" s="8"/>
      <c r="AA2663" s="8"/>
      <c r="AB2663" s="8"/>
      <c r="AC2663" s="8"/>
      <c r="AD2663" s="8"/>
      <c r="AE2663" s="8"/>
      <c r="AF2663" s="8"/>
      <c r="AG2663" s="8"/>
      <c r="AH2663" s="8"/>
      <c r="AI2663" s="3" t="s">
        <v>61</v>
      </c>
      <c r="AJ2663" s="8"/>
      <c r="AK2663" s="8"/>
      <c r="AL2663" s="8"/>
      <c r="AM2663" s="8"/>
      <c r="AN2663" s="8"/>
      <c r="AO2663" s="8"/>
      <c r="AP2663" s="8"/>
      <c r="AQ2663" s="8"/>
      <c r="AR2663" s="8"/>
      <c r="AS2663" s="8"/>
    </row>
    <row r="2664" spans="1:45" x14ac:dyDescent="0.3">
      <c r="A2664" s="3" t="s">
        <v>513</v>
      </c>
      <c r="B2664" s="7">
        <v>41811</v>
      </c>
      <c r="C2664" s="5" t="s">
        <v>1307</v>
      </c>
      <c r="D2664" s="6">
        <v>3</v>
      </c>
      <c r="E2664" s="5" t="s">
        <v>1393</v>
      </c>
      <c r="F2664" s="3" t="s">
        <v>96</v>
      </c>
      <c r="G2664" s="3" t="s">
        <v>11</v>
      </c>
      <c r="H2664" s="3" t="s">
        <v>11</v>
      </c>
      <c r="I2664" s="8"/>
      <c r="J2664" s="8"/>
      <c r="K2664" s="8"/>
      <c r="L2664" s="9"/>
      <c r="M2664" s="8"/>
      <c r="N2664" s="8"/>
      <c r="O2664" s="8"/>
      <c r="P2664" s="8"/>
      <c r="Q2664" s="8"/>
      <c r="R2664" s="8"/>
      <c r="S2664" s="8"/>
      <c r="T2664" s="8"/>
      <c r="U2664" s="8"/>
      <c r="V2664" s="8"/>
      <c r="W2664" s="8"/>
      <c r="X2664" s="8"/>
      <c r="Y2664" s="8"/>
      <c r="Z2664" s="8"/>
      <c r="AA2664" s="8"/>
      <c r="AB2664" s="8"/>
      <c r="AC2664" s="8"/>
      <c r="AD2664" s="8"/>
      <c r="AE2664" s="8"/>
      <c r="AF2664" s="8"/>
      <c r="AG2664" s="8"/>
      <c r="AH2664" s="8"/>
      <c r="AI2664" s="3" t="s">
        <v>61</v>
      </c>
      <c r="AJ2664" s="8"/>
      <c r="AK2664" s="8"/>
      <c r="AL2664" s="8"/>
      <c r="AM2664" s="8"/>
      <c r="AN2664" s="8"/>
      <c r="AO2664" s="8"/>
      <c r="AP2664" s="8"/>
      <c r="AQ2664" s="8"/>
      <c r="AR2664" s="8"/>
      <c r="AS2664" s="8"/>
    </row>
    <row r="2665" spans="1:45" x14ac:dyDescent="0.3">
      <c r="A2665" s="3" t="s">
        <v>513</v>
      </c>
      <c r="B2665" s="7">
        <v>41811</v>
      </c>
      <c r="C2665" s="5" t="s">
        <v>1307</v>
      </c>
      <c r="D2665" s="6">
        <v>3</v>
      </c>
      <c r="E2665" s="5" t="s">
        <v>1394</v>
      </c>
      <c r="F2665" s="3" t="s">
        <v>97</v>
      </c>
      <c r="G2665" s="3" t="s">
        <v>11</v>
      </c>
      <c r="H2665" s="3" t="s">
        <v>11</v>
      </c>
      <c r="I2665" s="8"/>
      <c r="J2665" s="8"/>
      <c r="K2665" s="8"/>
      <c r="L2665" s="9"/>
      <c r="M2665" s="8"/>
      <c r="N2665" s="8"/>
      <c r="O2665" s="8"/>
      <c r="P2665" s="8"/>
      <c r="Q2665" s="8"/>
      <c r="R2665" s="8"/>
      <c r="S2665" s="8"/>
      <c r="T2665" s="8"/>
      <c r="U2665" s="8"/>
      <c r="V2665" s="8"/>
      <c r="W2665" s="8"/>
      <c r="X2665" s="8"/>
      <c r="Y2665" s="8"/>
      <c r="Z2665" s="8"/>
      <c r="AA2665" s="8"/>
      <c r="AB2665" s="8"/>
      <c r="AC2665" s="8"/>
      <c r="AD2665" s="8"/>
      <c r="AE2665" s="8"/>
      <c r="AF2665" s="8"/>
      <c r="AG2665" s="8"/>
      <c r="AH2665" s="8"/>
      <c r="AI2665" s="3" t="s">
        <v>61</v>
      </c>
      <c r="AJ2665" s="8"/>
      <c r="AK2665" s="8"/>
      <c r="AL2665" s="8"/>
      <c r="AM2665" s="8"/>
      <c r="AN2665" s="8"/>
      <c r="AO2665" s="8"/>
      <c r="AP2665" s="8"/>
      <c r="AQ2665" s="8"/>
      <c r="AR2665" s="8"/>
      <c r="AS2665" s="8"/>
    </row>
    <row r="2666" spans="1:45" x14ac:dyDescent="0.3">
      <c r="A2666" s="3" t="s">
        <v>513</v>
      </c>
      <c r="B2666" s="7">
        <v>41811</v>
      </c>
      <c r="C2666" s="5" t="s">
        <v>1307</v>
      </c>
      <c r="D2666" s="6">
        <v>4</v>
      </c>
      <c r="E2666" s="5" t="s">
        <v>1395</v>
      </c>
      <c r="F2666" s="3" t="s">
        <v>98</v>
      </c>
      <c r="G2666" s="3" t="s">
        <v>11</v>
      </c>
      <c r="H2666" s="3" t="s">
        <v>11</v>
      </c>
      <c r="I2666" s="8"/>
      <c r="J2666" s="8"/>
      <c r="K2666" s="8"/>
      <c r="L2666" s="9"/>
      <c r="M2666" s="8"/>
      <c r="N2666" s="8"/>
      <c r="O2666" s="8"/>
      <c r="P2666" s="8"/>
      <c r="Q2666" s="8"/>
      <c r="R2666" s="8"/>
      <c r="S2666" s="8"/>
      <c r="T2666" s="8"/>
      <c r="U2666" s="8"/>
      <c r="V2666" s="8"/>
      <c r="W2666" s="8"/>
      <c r="X2666" s="8"/>
      <c r="Y2666" s="8"/>
      <c r="Z2666" s="8"/>
      <c r="AA2666" s="8"/>
      <c r="AB2666" s="8"/>
      <c r="AC2666" s="8"/>
      <c r="AD2666" s="8"/>
      <c r="AE2666" s="8"/>
      <c r="AF2666" s="8"/>
      <c r="AG2666" s="8"/>
      <c r="AH2666" s="8"/>
      <c r="AI2666" s="3" t="s">
        <v>61</v>
      </c>
      <c r="AJ2666" s="8"/>
      <c r="AK2666" s="8"/>
      <c r="AL2666" s="8"/>
      <c r="AM2666" s="8"/>
      <c r="AN2666" s="8"/>
      <c r="AO2666" s="8"/>
      <c r="AP2666" s="8"/>
      <c r="AQ2666" s="8"/>
      <c r="AR2666" s="8"/>
      <c r="AS2666" s="8"/>
    </row>
    <row r="2667" spans="1:45" x14ac:dyDescent="0.3">
      <c r="A2667" s="3" t="s">
        <v>513</v>
      </c>
      <c r="B2667" s="7">
        <v>41811</v>
      </c>
      <c r="C2667" s="5" t="s">
        <v>1307</v>
      </c>
      <c r="D2667" s="6">
        <v>4</v>
      </c>
      <c r="E2667" s="5" t="s">
        <v>1396</v>
      </c>
      <c r="F2667" s="3" t="s">
        <v>99</v>
      </c>
      <c r="G2667" s="3" t="s">
        <v>11</v>
      </c>
      <c r="H2667" s="3" t="s">
        <v>11</v>
      </c>
      <c r="I2667" s="8"/>
      <c r="J2667" s="8"/>
      <c r="K2667" s="8"/>
      <c r="L2667" s="9"/>
      <c r="M2667" s="8"/>
      <c r="N2667" s="8"/>
      <c r="O2667" s="8"/>
      <c r="P2667" s="8"/>
      <c r="Q2667" s="8"/>
      <c r="R2667" s="8"/>
      <c r="S2667" s="8"/>
      <c r="T2667" s="8"/>
      <c r="U2667" s="8"/>
      <c r="V2667" s="8"/>
      <c r="W2667" s="8"/>
      <c r="X2667" s="8"/>
      <c r="Y2667" s="8"/>
      <c r="Z2667" s="8"/>
      <c r="AA2667" s="8"/>
      <c r="AB2667" s="8"/>
      <c r="AC2667" s="8"/>
      <c r="AD2667" s="8"/>
      <c r="AE2667" s="8"/>
      <c r="AF2667" s="8"/>
      <c r="AG2667" s="8"/>
      <c r="AH2667" s="8"/>
      <c r="AI2667" s="3" t="s">
        <v>61</v>
      </c>
      <c r="AJ2667" s="8"/>
      <c r="AK2667" s="8"/>
      <c r="AL2667" s="8"/>
      <c r="AM2667" s="8"/>
      <c r="AN2667" s="8"/>
      <c r="AO2667" s="8"/>
      <c r="AP2667" s="8"/>
      <c r="AQ2667" s="8"/>
      <c r="AR2667" s="8"/>
      <c r="AS2667" s="8"/>
    </row>
    <row r="2668" spans="1:45" x14ac:dyDescent="0.3">
      <c r="A2668" s="3" t="s">
        <v>513</v>
      </c>
      <c r="B2668" s="7">
        <v>41811</v>
      </c>
      <c r="C2668" s="5" t="s">
        <v>1307</v>
      </c>
      <c r="D2668" s="6">
        <v>5</v>
      </c>
      <c r="E2668" s="5" t="s">
        <v>1397</v>
      </c>
      <c r="F2668" s="3" t="s">
        <v>100</v>
      </c>
      <c r="G2668" s="3" t="s">
        <v>11</v>
      </c>
      <c r="H2668" s="3" t="s">
        <v>11</v>
      </c>
      <c r="I2668" s="8"/>
      <c r="J2668" s="8"/>
      <c r="K2668" s="8"/>
      <c r="L2668" s="9"/>
      <c r="M2668" s="8"/>
      <c r="N2668" s="8"/>
      <c r="O2668" s="8"/>
      <c r="P2668" s="8"/>
      <c r="Q2668" s="8"/>
      <c r="R2668" s="8"/>
      <c r="S2668" s="8"/>
      <c r="T2668" s="8"/>
      <c r="U2668" s="8"/>
      <c r="V2668" s="8"/>
      <c r="W2668" s="8"/>
      <c r="X2668" s="8"/>
      <c r="Y2668" s="8"/>
      <c r="Z2668" s="8"/>
      <c r="AA2668" s="8"/>
      <c r="AB2668" s="8"/>
      <c r="AC2668" s="8"/>
      <c r="AD2668" s="8"/>
      <c r="AE2668" s="8"/>
      <c r="AF2668" s="8"/>
      <c r="AG2668" s="8"/>
      <c r="AH2668" s="8"/>
      <c r="AI2668" s="3" t="s">
        <v>61</v>
      </c>
      <c r="AJ2668" s="8"/>
      <c r="AK2668" s="8"/>
      <c r="AL2668" s="8"/>
      <c r="AM2668" s="8"/>
      <c r="AN2668" s="8"/>
      <c r="AO2668" s="8"/>
      <c r="AP2668" s="8"/>
      <c r="AQ2668" s="8"/>
      <c r="AR2668" s="8"/>
      <c r="AS2668" s="8"/>
    </row>
    <row r="2669" spans="1:45" x14ac:dyDescent="0.3">
      <c r="A2669" s="3" t="s">
        <v>513</v>
      </c>
      <c r="B2669" s="7">
        <v>41811</v>
      </c>
      <c r="C2669" s="5" t="s">
        <v>1307</v>
      </c>
      <c r="D2669" s="6">
        <v>5</v>
      </c>
      <c r="E2669" s="5" t="s">
        <v>1398</v>
      </c>
      <c r="F2669" s="3" t="s">
        <v>101</v>
      </c>
      <c r="G2669" s="3" t="s">
        <v>11</v>
      </c>
      <c r="H2669" s="3" t="s">
        <v>11</v>
      </c>
      <c r="I2669" s="8"/>
      <c r="J2669" s="8"/>
      <c r="K2669" s="8"/>
      <c r="L2669" s="9"/>
      <c r="M2669" s="8"/>
      <c r="N2669" s="8"/>
      <c r="O2669" s="8"/>
      <c r="P2669" s="8"/>
      <c r="Q2669" s="8"/>
      <c r="R2669" s="8"/>
      <c r="S2669" s="8"/>
      <c r="T2669" s="8"/>
      <c r="U2669" s="8"/>
      <c r="V2669" s="8"/>
      <c r="W2669" s="8"/>
      <c r="X2669" s="8"/>
      <c r="Y2669" s="8"/>
      <c r="Z2669" s="8"/>
      <c r="AA2669" s="8"/>
      <c r="AB2669" s="8"/>
      <c r="AC2669" s="8"/>
      <c r="AD2669" s="8"/>
      <c r="AE2669" s="8"/>
      <c r="AF2669" s="8"/>
      <c r="AG2669" s="8"/>
      <c r="AH2669" s="8"/>
      <c r="AI2669" s="3" t="s">
        <v>61</v>
      </c>
      <c r="AJ2669" s="8"/>
      <c r="AK2669" s="8"/>
      <c r="AL2669" s="8"/>
      <c r="AM2669" s="8"/>
      <c r="AN2669" s="8"/>
      <c r="AO2669" s="8"/>
      <c r="AP2669" s="8"/>
      <c r="AQ2669" s="8"/>
      <c r="AR2669" s="8"/>
      <c r="AS2669" s="8"/>
    </row>
    <row r="2670" spans="1:45" x14ac:dyDescent="0.3">
      <c r="A2670" s="3" t="s">
        <v>513</v>
      </c>
      <c r="B2670" s="7">
        <v>41811</v>
      </c>
      <c r="C2670" s="5" t="s">
        <v>1307</v>
      </c>
      <c r="D2670" s="6">
        <v>6</v>
      </c>
      <c r="E2670" s="5" t="s">
        <v>1399</v>
      </c>
      <c r="F2670" s="3" t="s">
        <v>102</v>
      </c>
      <c r="G2670" s="3" t="s">
        <v>11</v>
      </c>
      <c r="H2670" s="3" t="s">
        <v>11</v>
      </c>
      <c r="I2670" s="8"/>
      <c r="J2670" s="8"/>
      <c r="K2670" s="8"/>
      <c r="L2670" s="9"/>
      <c r="M2670" s="8"/>
      <c r="N2670" s="8"/>
      <c r="O2670" s="8"/>
      <c r="P2670" s="8"/>
      <c r="Q2670" s="8"/>
      <c r="R2670" s="8"/>
      <c r="S2670" s="8"/>
      <c r="T2670" s="8"/>
      <c r="U2670" s="8"/>
      <c r="V2670" s="8"/>
      <c r="W2670" s="8"/>
      <c r="X2670" s="8"/>
      <c r="Y2670" s="8"/>
      <c r="Z2670" s="8"/>
      <c r="AA2670" s="8"/>
      <c r="AB2670" s="8"/>
      <c r="AC2670" s="8"/>
      <c r="AD2670" s="8"/>
      <c r="AE2670" s="8"/>
      <c r="AF2670" s="8"/>
      <c r="AG2670" s="8"/>
      <c r="AH2670" s="8"/>
      <c r="AI2670" s="3" t="s">
        <v>61</v>
      </c>
      <c r="AJ2670" s="8"/>
      <c r="AK2670" s="8"/>
      <c r="AL2670" s="8"/>
      <c r="AM2670" s="8"/>
      <c r="AN2670" s="8"/>
      <c r="AO2670" s="8"/>
      <c r="AP2670" s="8"/>
      <c r="AQ2670" s="8"/>
      <c r="AR2670" s="8"/>
      <c r="AS2670" s="8"/>
    </row>
    <row r="2671" spans="1:45" x14ac:dyDescent="0.3">
      <c r="A2671" s="3" t="s">
        <v>513</v>
      </c>
      <c r="B2671" s="7">
        <v>41811</v>
      </c>
      <c r="C2671" s="5" t="s">
        <v>1307</v>
      </c>
      <c r="D2671" s="6">
        <v>6</v>
      </c>
      <c r="E2671" s="5" t="s">
        <v>1400</v>
      </c>
      <c r="F2671" s="3" t="s">
        <v>103</v>
      </c>
      <c r="G2671" s="3" t="s">
        <v>13</v>
      </c>
      <c r="H2671" s="3" t="s">
        <v>14</v>
      </c>
      <c r="I2671" s="8"/>
      <c r="J2671" s="3" t="s">
        <v>24</v>
      </c>
      <c r="K2671" s="3" t="s">
        <v>17</v>
      </c>
      <c r="L2671" s="3" t="s">
        <v>1211</v>
      </c>
      <c r="M2671" s="3" t="s">
        <v>25</v>
      </c>
      <c r="N2671" s="3" t="s">
        <v>19</v>
      </c>
      <c r="O2671" s="3" t="s">
        <v>218</v>
      </c>
      <c r="P2671" s="8">
        <v>33.75</v>
      </c>
      <c r="Q2671" s="8">
        <v>22.75</v>
      </c>
      <c r="R2671" s="8">
        <v>12.9</v>
      </c>
      <c r="S2671" s="8"/>
      <c r="T2671" s="8"/>
      <c r="U2671" s="8"/>
      <c r="V2671" s="8"/>
      <c r="W2671" s="8">
        <v>19</v>
      </c>
      <c r="X2671" s="8">
        <v>119</v>
      </c>
      <c r="Y2671" s="8">
        <v>100</v>
      </c>
      <c r="Z2671" s="8">
        <v>26</v>
      </c>
      <c r="AA2671" s="3" t="s">
        <v>239</v>
      </c>
      <c r="AB2671" s="8"/>
      <c r="AC2671" s="8">
        <v>2017</v>
      </c>
      <c r="AD2671" s="8">
        <v>362</v>
      </c>
      <c r="AE2671" s="8"/>
      <c r="AF2671" s="8"/>
      <c r="AG2671" s="8"/>
      <c r="AH2671" s="3" t="s">
        <v>118</v>
      </c>
      <c r="AI2671" s="3" t="s">
        <v>61</v>
      </c>
      <c r="AJ2671" s="3" t="s">
        <v>240</v>
      </c>
      <c r="AK2671" s="8"/>
      <c r="AL2671" s="8"/>
      <c r="AM2671" s="8"/>
      <c r="AN2671" s="8"/>
      <c r="AO2671" s="8"/>
      <c r="AP2671" s="8"/>
      <c r="AQ2671" s="8"/>
      <c r="AR2671" s="8"/>
      <c r="AS2671" s="8"/>
    </row>
    <row r="2672" spans="1:45" x14ac:dyDescent="0.3">
      <c r="A2672" s="3" t="s">
        <v>513</v>
      </c>
      <c r="B2672" s="7">
        <v>41811</v>
      </c>
      <c r="C2672" s="5" t="s">
        <v>1307</v>
      </c>
      <c r="D2672" s="6">
        <v>7</v>
      </c>
      <c r="E2672" s="5" t="s">
        <v>1401</v>
      </c>
      <c r="F2672" s="3" t="s">
        <v>104</v>
      </c>
      <c r="G2672" s="3" t="s">
        <v>11</v>
      </c>
      <c r="H2672" s="3" t="s">
        <v>11</v>
      </c>
      <c r="I2672" s="8"/>
      <c r="J2672" s="8"/>
      <c r="K2672" s="8"/>
      <c r="L2672" s="9"/>
      <c r="M2672" s="8"/>
      <c r="N2672" s="8"/>
      <c r="O2672" s="8"/>
      <c r="P2672" s="8"/>
      <c r="Q2672" s="8"/>
      <c r="R2672" s="8"/>
      <c r="S2672" s="8"/>
      <c r="T2672" s="8"/>
      <c r="U2672" s="8"/>
      <c r="V2672" s="8"/>
      <c r="W2672" s="8"/>
      <c r="X2672" s="8"/>
      <c r="Y2672" s="8"/>
      <c r="Z2672" s="8"/>
      <c r="AA2672" s="8"/>
      <c r="AB2672" s="8"/>
      <c r="AC2672" s="8"/>
      <c r="AD2672" s="8"/>
      <c r="AE2672" s="8"/>
      <c r="AF2672" s="8"/>
      <c r="AG2672" s="8"/>
      <c r="AH2672" s="8"/>
      <c r="AI2672" s="3" t="s">
        <v>61</v>
      </c>
      <c r="AJ2672" s="8"/>
      <c r="AK2672" s="8"/>
      <c r="AL2672" s="8"/>
      <c r="AM2672" s="8"/>
      <c r="AN2672" s="8"/>
      <c r="AO2672" s="8"/>
      <c r="AP2672" s="8"/>
      <c r="AQ2672" s="8"/>
      <c r="AR2672" s="8"/>
      <c r="AS2672" s="8"/>
    </row>
    <row r="2673" spans="1:45" x14ac:dyDescent="0.3">
      <c r="A2673" s="3" t="s">
        <v>513</v>
      </c>
      <c r="B2673" s="7">
        <v>41811</v>
      </c>
      <c r="C2673" s="5" t="s">
        <v>1307</v>
      </c>
      <c r="D2673" s="6">
        <v>7</v>
      </c>
      <c r="E2673" s="5" t="s">
        <v>1402</v>
      </c>
      <c r="F2673" s="3" t="s">
        <v>105</v>
      </c>
      <c r="G2673" s="3" t="s">
        <v>11</v>
      </c>
      <c r="H2673" s="3" t="s">
        <v>11</v>
      </c>
      <c r="I2673" s="8"/>
      <c r="J2673" s="8"/>
      <c r="K2673" s="8"/>
      <c r="L2673" s="9"/>
      <c r="M2673" s="8"/>
      <c r="N2673" s="8"/>
      <c r="O2673" s="8"/>
      <c r="P2673" s="8"/>
      <c r="Q2673" s="8"/>
      <c r="R2673" s="8"/>
      <c r="S2673" s="8"/>
      <c r="T2673" s="8"/>
      <c r="U2673" s="8"/>
      <c r="V2673" s="8"/>
      <c r="W2673" s="8"/>
      <c r="X2673" s="8"/>
      <c r="Y2673" s="8"/>
      <c r="Z2673" s="8"/>
      <c r="AA2673" s="8"/>
      <c r="AB2673" s="8"/>
      <c r="AC2673" s="8"/>
      <c r="AD2673" s="8"/>
      <c r="AE2673" s="8"/>
      <c r="AF2673" s="8"/>
      <c r="AG2673" s="8"/>
      <c r="AH2673" s="8"/>
      <c r="AI2673" s="3" t="s">
        <v>61</v>
      </c>
      <c r="AJ2673" s="8"/>
      <c r="AK2673" s="8"/>
      <c r="AL2673" s="8"/>
      <c r="AM2673" s="8"/>
      <c r="AN2673" s="8"/>
      <c r="AO2673" s="8"/>
      <c r="AP2673" s="8"/>
      <c r="AQ2673" s="8"/>
      <c r="AR2673" s="8"/>
      <c r="AS2673" s="8"/>
    </row>
    <row r="2674" spans="1:45" x14ac:dyDescent="0.3">
      <c r="A2674" s="3" t="s">
        <v>513</v>
      </c>
      <c r="B2674" s="7">
        <v>41811</v>
      </c>
      <c r="C2674" s="5" t="s">
        <v>1307</v>
      </c>
      <c r="D2674" s="6">
        <v>8</v>
      </c>
      <c r="E2674" s="5" t="s">
        <v>1403</v>
      </c>
      <c r="F2674" s="3" t="s">
        <v>106</v>
      </c>
      <c r="G2674" s="3" t="s">
        <v>11</v>
      </c>
      <c r="H2674" s="3" t="s">
        <v>11</v>
      </c>
      <c r="I2674" s="8"/>
      <c r="J2674" s="8"/>
      <c r="K2674" s="8"/>
      <c r="L2674" s="9"/>
      <c r="M2674" s="8"/>
      <c r="N2674" s="8"/>
      <c r="O2674" s="8"/>
      <c r="P2674" s="8"/>
      <c r="Q2674" s="8"/>
      <c r="R2674" s="8"/>
      <c r="S2674" s="8"/>
      <c r="T2674" s="8"/>
      <c r="U2674" s="8"/>
      <c r="V2674" s="8"/>
      <c r="W2674" s="8"/>
      <c r="X2674" s="8"/>
      <c r="Y2674" s="8"/>
      <c r="Z2674" s="8"/>
      <c r="AA2674" s="8"/>
      <c r="AB2674" s="8"/>
      <c r="AC2674" s="8"/>
      <c r="AD2674" s="8"/>
      <c r="AE2674" s="8"/>
      <c r="AF2674" s="8"/>
      <c r="AG2674" s="8"/>
      <c r="AH2674" s="8"/>
      <c r="AI2674" s="3" t="s">
        <v>61</v>
      </c>
      <c r="AJ2674" s="8"/>
      <c r="AK2674" s="8"/>
      <c r="AL2674" s="8"/>
      <c r="AM2674" s="8"/>
      <c r="AN2674" s="8"/>
      <c r="AO2674" s="8"/>
      <c r="AP2674" s="8"/>
      <c r="AQ2674" s="8"/>
      <c r="AR2674" s="8"/>
      <c r="AS2674" s="8"/>
    </row>
    <row r="2675" spans="1:45" x14ac:dyDescent="0.3">
      <c r="A2675" s="3" t="s">
        <v>513</v>
      </c>
      <c r="B2675" s="7">
        <v>41811</v>
      </c>
      <c r="C2675" s="5" t="s">
        <v>1307</v>
      </c>
      <c r="D2675" s="6">
        <v>8</v>
      </c>
      <c r="E2675" s="5" t="s">
        <v>1404</v>
      </c>
      <c r="F2675" s="3" t="s">
        <v>107</v>
      </c>
      <c r="G2675" s="3" t="s">
        <v>11</v>
      </c>
      <c r="H2675" s="3" t="s">
        <v>11</v>
      </c>
      <c r="I2675" s="8"/>
      <c r="J2675" s="8"/>
      <c r="K2675" s="8"/>
      <c r="L2675" s="9"/>
      <c r="M2675" s="8"/>
      <c r="N2675" s="8"/>
      <c r="O2675" s="8"/>
      <c r="P2675" s="8"/>
      <c r="Q2675" s="8"/>
      <c r="R2675" s="8"/>
      <c r="S2675" s="8"/>
      <c r="T2675" s="8"/>
      <c r="U2675" s="8"/>
      <c r="V2675" s="8"/>
      <c r="W2675" s="8"/>
      <c r="X2675" s="8"/>
      <c r="Y2675" s="8"/>
      <c r="Z2675" s="8"/>
      <c r="AA2675" s="8"/>
      <c r="AB2675" s="8"/>
      <c r="AC2675" s="8"/>
      <c r="AD2675" s="8"/>
      <c r="AE2675" s="8"/>
      <c r="AF2675" s="8"/>
      <c r="AG2675" s="8"/>
      <c r="AH2675" s="8"/>
      <c r="AI2675" s="3" t="s">
        <v>61</v>
      </c>
      <c r="AJ2675" s="8"/>
      <c r="AK2675" s="8"/>
      <c r="AL2675" s="8"/>
      <c r="AM2675" s="8"/>
      <c r="AN2675" s="8"/>
      <c r="AO2675" s="8"/>
      <c r="AP2675" s="8"/>
      <c r="AQ2675" s="8"/>
      <c r="AR2675" s="8"/>
      <c r="AS2675" s="8"/>
    </row>
    <row r="2676" spans="1:45" x14ac:dyDescent="0.3">
      <c r="A2676" s="3" t="s">
        <v>513</v>
      </c>
      <c r="B2676" s="7">
        <v>41811</v>
      </c>
      <c r="C2676" s="5" t="s">
        <v>1307</v>
      </c>
      <c r="D2676" s="6">
        <v>9</v>
      </c>
      <c r="E2676" s="5" t="s">
        <v>1405</v>
      </c>
      <c r="F2676" s="3" t="s">
        <v>108</v>
      </c>
      <c r="G2676" s="3" t="s">
        <v>11</v>
      </c>
      <c r="H2676" s="3" t="s">
        <v>11</v>
      </c>
      <c r="I2676" s="3" t="s">
        <v>12</v>
      </c>
      <c r="J2676" s="8"/>
      <c r="K2676" s="8"/>
      <c r="L2676" s="9"/>
      <c r="M2676" s="8"/>
      <c r="N2676" s="8"/>
      <c r="O2676" s="8"/>
      <c r="P2676" s="8"/>
      <c r="Q2676" s="8"/>
      <c r="R2676" s="8"/>
      <c r="S2676" s="8"/>
      <c r="T2676" s="8"/>
      <c r="U2676" s="8"/>
      <c r="V2676" s="8"/>
      <c r="W2676" s="8"/>
      <c r="X2676" s="8"/>
      <c r="Y2676" s="8"/>
      <c r="Z2676" s="8"/>
      <c r="AA2676" s="8"/>
      <c r="AB2676" s="8"/>
      <c r="AC2676" s="8"/>
      <c r="AD2676" s="8"/>
      <c r="AE2676" s="8"/>
      <c r="AF2676" s="8"/>
      <c r="AG2676" s="8"/>
      <c r="AH2676" s="8"/>
      <c r="AI2676" s="3" t="s">
        <v>61</v>
      </c>
      <c r="AJ2676" s="8"/>
      <c r="AK2676" s="8"/>
      <c r="AL2676" s="8"/>
      <c r="AM2676" s="8"/>
      <c r="AN2676" s="8"/>
      <c r="AO2676" s="8"/>
      <c r="AP2676" s="8"/>
      <c r="AQ2676" s="8"/>
      <c r="AR2676" s="8"/>
      <c r="AS2676" s="8"/>
    </row>
    <row r="2677" spans="1:45" x14ac:dyDescent="0.3">
      <c r="A2677" s="3" t="s">
        <v>513</v>
      </c>
      <c r="B2677" s="7">
        <v>41811</v>
      </c>
      <c r="C2677" s="5" t="s">
        <v>1307</v>
      </c>
      <c r="D2677" s="6">
        <v>9</v>
      </c>
      <c r="E2677" s="5" t="s">
        <v>1406</v>
      </c>
      <c r="F2677" s="3" t="s">
        <v>109</v>
      </c>
      <c r="G2677" s="3" t="s">
        <v>13</v>
      </c>
      <c r="H2677" s="3" t="s">
        <v>14</v>
      </c>
      <c r="I2677" s="8"/>
      <c r="J2677" s="3" t="s">
        <v>24</v>
      </c>
      <c r="K2677" s="3" t="s">
        <v>15</v>
      </c>
      <c r="L2677" s="3" t="s">
        <v>1201</v>
      </c>
      <c r="M2677" s="8"/>
      <c r="N2677" s="8"/>
      <c r="O2677" s="8"/>
      <c r="P2677" s="8"/>
      <c r="Q2677" s="8"/>
      <c r="R2677" s="8"/>
      <c r="S2677" s="8"/>
      <c r="T2677" s="8"/>
      <c r="U2677" s="8"/>
      <c r="V2677" s="8"/>
      <c r="W2677" s="8"/>
      <c r="X2677" s="8"/>
      <c r="Y2677" s="8"/>
      <c r="Z2677" s="8"/>
      <c r="AA2677" s="8"/>
      <c r="AB2677" s="8"/>
      <c r="AC2677" s="8"/>
      <c r="AD2677" s="8"/>
      <c r="AE2677" s="8"/>
      <c r="AF2677" s="8"/>
      <c r="AG2677" s="8"/>
      <c r="AH2677" s="3" t="s">
        <v>118</v>
      </c>
      <c r="AI2677" s="3" t="s">
        <v>61</v>
      </c>
      <c r="AJ2677" s="8"/>
      <c r="AK2677" s="8"/>
      <c r="AL2677" s="8"/>
      <c r="AM2677" s="8"/>
      <c r="AN2677" s="8"/>
      <c r="AO2677" s="8"/>
      <c r="AP2677" s="8"/>
      <c r="AQ2677" s="8"/>
      <c r="AR2677" s="8"/>
      <c r="AS2677" s="8"/>
    </row>
    <row r="2678" spans="1:45" x14ac:dyDescent="0.3">
      <c r="A2678" s="3" t="s">
        <v>513</v>
      </c>
      <c r="B2678" s="7">
        <v>41811</v>
      </c>
      <c r="C2678" s="5" t="s">
        <v>1307</v>
      </c>
      <c r="D2678" s="6">
        <v>10</v>
      </c>
      <c r="E2678" s="5" t="s">
        <v>1311</v>
      </c>
      <c r="F2678" s="3" t="s">
        <v>110</v>
      </c>
      <c r="G2678" s="3" t="s">
        <v>13</v>
      </c>
      <c r="H2678" s="3" t="s">
        <v>14</v>
      </c>
      <c r="I2678" s="8"/>
      <c r="J2678" s="8"/>
      <c r="K2678" s="8"/>
      <c r="L2678" s="9"/>
      <c r="M2678" s="8"/>
      <c r="N2678" s="8"/>
      <c r="O2678" s="8"/>
      <c r="P2678" s="8"/>
      <c r="Q2678" s="8"/>
      <c r="R2678" s="8"/>
      <c r="S2678" s="8"/>
      <c r="T2678" s="8"/>
      <c r="U2678" s="8"/>
      <c r="V2678" s="8"/>
      <c r="W2678" s="8"/>
      <c r="X2678" s="8"/>
      <c r="Y2678" s="8"/>
      <c r="Z2678" s="8"/>
      <c r="AA2678" s="8"/>
      <c r="AB2678" s="8"/>
      <c r="AC2678" s="8"/>
      <c r="AD2678" s="8"/>
      <c r="AE2678" s="8"/>
      <c r="AF2678" s="8"/>
      <c r="AG2678" s="8"/>
      <c r="AH2678" s="8"/>
      <c r="AI2678" s="3" t="s">
        <v>61</v>
      </c>
      <c r="AJ2678" s="3" t="s">
        <v>241</v>
      </c>
      <c r="AK2678" s="8"/>
      <c r="AL2678" s="8"/>
      <c r="AM2678" s="8"/>
      <c r="AN2678" s="8"/>
      <c r="AO2678" s="8"/>
      <c r="AP2678" s="8"/>
      <c r="AQ2678" s="8"/>
      <c r="AR2678" s="8"/>
      <c r="AS2678" s="8"/>
    </row>
    <row r="2679" spans="1:45" x14ac:dyDescent="0.3">
      <c r="A2679" s="3" t="s">
        <v>513</v>
      </c>
      <c r="B2679" s="7">
        <v>41811</v>
      </c>
      <c r="C2679" s="5" t="s">
        <v>1307</v>
      </c>
      <c r="D2679" s="6">
        <v>10</v>
      </c>
      <c r="E2679" s="5" t="s">
        <v>1312</v>
      </c>
      <c r="F2679" s="3" t="s">
        <v>111</v>
      </c>
      <c r="G2679" s="3" t="s">
        <v>11</v>
      </c>
      <c r="H2679" s="3" t="s">
        <v>11</v>
      </c>
      <c r="I2679" s="8"/>
      <c r="J2679" s="8"/>
      <c r="K2679" s="8"/>
      <c r="L2679" s="9"/>
      <c r="M2679" s="8"/>
      <c r="N2679" s="8"/>
      <c r="O2679" s="8"/>
      <c r="P2679" s="8"/>
      <c r="Q2679" s="8"/>
      <c r="R2679" s="8"/>
      <c r="S2679" s="8"/>
      <c r="T2679" s="8"/>
      <c r="U2679" s="8"/>
      <c r="V2679" s="8"/>
      <c r="W2679" s="8"/>
      <c r="X2679" s="8"/>
      <c r="Y2679" s="8"/>
      <c r="Z2679" s="8"/>
      <c r="AA2679" s="8"/>
      <c r="AB2679" s="8"/>
      <c r="AC2679" s="8"/>
      <c r="AD2679" s="8"/>
      <c r="AE2679" s="8"/>
      <c r="AF2679" s="8"/>
      <c r="AG2679" s="8"/>
      <c r="AH2679" s="8"/>
      <c r="AI2679" s="3" t="s">
        <v>61</v>
      </c>
      <c r="AJ2679" s="8"/>
      <c r="AK2679" s="8"/>
      <c r="AL2679" s="8"/>
      <c r="AM2679" s="8"/>
      <c r="AN2679" s="8"/>
      <c r="AO2679" s="8"/>
      <c r="AP2679" s="8"/>
      <c r="AQ2679" s="8"/>
      <c r="AR2679" s="8"/>
      <c r="AS2679" s="8"/>
    </row>
    <row r="2680" spans="1:45" x14ac:dyDescent="0.3">
      <c r="A2680" s="3" t="s">
        <v>513</v>
      </c>
      <c r="B2680" s="7">
        <v>41811</v>
      </c>
      <c r="C2680" s="5" t="s">
        <v>1307</v>
      </c>
      <c r="D2680" s="6">
        <v>11</v>
      </c>
      <c r="E2680" s="5" t="s">
        <v>1313</v>
      </c>
      <c r="F2680" s="3" t="s">
        <v>112</v>
      </c>
      <c r="G2680" s="3" t="s">
        <v>11</v>
      </c>
      <c r="H2680" s="3" t="s">
        <v>11</v>
      </c>
      <c r="I2680" s="3" t="s">
        <v>12</v>
      </c>
      <c r="J2680" s="8"/>
      <c r="K2680" s="8"/>
      <c r="L2680" s="9"/>
      <c r="M2680" s="8"/>
      <c r="N2680" s="8"/>
      <c r="O2680" s="8"/>
      <c r="P2680" s="8"/>
      <c r="Q2680" s="8"/>
      <c r="R2680" s="8"/>
      <c r="S2680" s="8"/>
      <c r="T2680" s="8"/>
      <c r="U2680" s="8"/>
      <c r="V2680" s="8"/>
      <c r="W2680" s="8"/>
      <c r="X2680" s="8"/>
      <c r="Y2680" s="8"/>
      <c r="Z2680" s="8"/>
      <c r="AA2680" s="8"/>
      <c r="AB2680" s="8"/>
      <c r="AC2680" s="8"/>
      <c r="AD2680" s="8"/>
      <c r="AE2680" s="8"/>
      <c r="AF2680" s="8"/>
      <c r="AG2680" s="8"/>
      <c r="AH2680" s="8"/>
      <c r="AI2680" s="3" t="s">
        <v>61</v>
      </c>
      <c r="AJ2680" s="8"/>
      <c r="AK2680" s="8"/>
      <c r="AL2680" s="8"/>
      <c r="AM2680" s="8"/>
      <c r="AN2680" s="8"/>
      <c r="AO2680" s="8"/>
      <c r="AP2680" s="8"/>
      <c r="AQ2680" s="8"/>
      <c r="AR2680" s="8"/>
      <c r="AS2680" s="8"/>
    </row>
    <row r="2681" spans="1:45" x14ac:dyDescent="0.3">
      <c r="A2681" s="3" t="s">
        <v>513</v>
      </c>
      <c r="B2681" s="7">
        <v>41811</v>
      </c>
      <c r="C2681" s="5" t="s">
        <v>1307</v>
      </c>
      <c r="D2681" s="6">
        <v>11</v>
      </c>
      <c r="E2681" s="5" t="s">
        <v>1314</v>
      </c>
      <c r="F2681" s="3" t="s">
        <v>113</v>
      </c>
      <c r="G2681" s="3" t="s">
        <v>11</v>
      </c>
      <c r="H2681" s="3" t="s">
        <v>11</v>
      </c>
      <c r="I2681" s="8"/>
      <c r="J2681" s="8"/>
      <c r="K2681" s="8"/>
      <c r="L2681" s="9"/>
      <c r="M2681" s="8"/>
      <c r="N2681" s="8"/>
      <c r="O2681" s="8"/>
      <c r="P2681" s="8"/>
      <c r="Q2681" s="8"/>
      <c r="R2681" s="8"/>
      <c r="S2681" s="8"/>
      <c r="T2681" s="8"/>
      <c r="U2681" s="8"/>
      <c r="V2681" s="8"/>
      <c r="W2681" s="8"/>
      <c r="X2681" s="8"/>
      <c r="Y2681" s="8"/>
      <c r="Z2681" s="8"/>
      <c r="AA2681" s="8"/>
      <c r="AB2681" s="8"/>
      <c r="AC2681" s="8"/>
      <c r="AD2681" s="8"/>
      <c r="AE2681" s="8"/>
      <c r="AF2681" s="8"/>
      <c r="AG2681" s="8"/>
      <c r="AH2681" s="8"/>
      <c r="AI2681" s="3" t="s">
        <v>61</v>
      </c>
      <c r="AJ2681" s="8"/>
      <c r="AK2681" s="8"/>
      <c r="AL2681" s="8"/>
      <c r="AM2681" s="8"/>
      <c r="AN2681" s="8"/>
      <c r="AO2681" s="8"/>
      <c r="AP2681" s="8"/>
      <c r="AQ2681" s="8"/>
      <c r="AR2681" s="8"/>
      <c r="AS2681" s="8"/>
    </row>
    <row r="2682" spans="1:45" x14ac:dyDescent="0.3">
      <c r="A2682" s="3" t="s">
        <v>513</v>
      </c>
      <c r="B2682" s="7">
        <v>41811</v>
      </c>
      <c r="C2682" s="5" t="s">
        <v>1307</v>
      </c>
      <c r="D2682" s="6">
        <v>12</v>
      </c>
      <c r="E2682" s="5" t="s">
        <v>1315</v>
      </c>
      <c r="F2682" s="3" t="s">
        <v>114</v>
      </c>
      <c r="G2682" s="3" t="s">
        <v>13</v>
      </c>
      <c r="H2682" s="3" t="s">
        <v>14</v>
      </c>
      <c r="I2682" s="8"/>
      <c r="J2682" s="8"/>
      <c r="K2682" s="8"/>
      <c r="L2682" s="9"/>
      <c r="M2682" s="8"/>
      <c r="N2682" s="8"/>
      <c r="O2682" s="8"/>
      <c r="P2682" s="8"/>
      <c r="Q2682" s="8"/>
      <c r="R2682" s="8"/>
      <c r="S2682" s="8"/>
      <c r="T2682" s="8"/>
      <c r="U2682" s="8"/>
      <c r="V2682" s="8"/>
      <c r="W2682" s="8"/>
      <c r="X2682" s="8"/>
      <c r="Y2682" s="8"/>
      <c r="Z2682" s="8"/>
      <c r="AA2682" s="8"/>
      <c r="AB2682" s="8"/>
      <c r="AC2682" s="8"/>
      <c r="AD2682" s="8"/>
      <c r="AE2682" s="8"/>
      <c r="AF2682" s="8"/>
      <c r="AG2682" s="8"/>
      <c r="AH2682" s="8"/>
      <c r="AI2682" s="3" t="s">
        <v>61</v>
      </c>
      <c r="AJ2682" s="3" t="s">
        <v>241</v>
      </c>
      <c r="AK2682" s="8"/>
      <c r="AL2682" s="8"/>
      <c r="AM2682" s="8"/>
      <c r="AN2682" s="8"/>
      <c r="AO2682" s="8"/>
      <c r="AP2682" s="8"/>
      <c r="AQ2682" s="8"/>
      <c r="AR2682" s="8"/>
      <c r="AS2682" s="8"/>
    </row>
    <row r="2683" spans="1:45" x14ac:dyDescent="0.3">
      <c r="A2683" s="3" t="s">
        <v>513</v>
      </c>
      <c r="B2683" s="7">
        <v>41811</v>
      </c>
      <c r="C2683" s="5" t="s">
        <v>1307</v>
      </c>
      <c r="D2683" s="6">
        <v>12</v>
      </c>
      <c r="E2683" s="5" t="s">
        <v>1316</v>
      </c>
      <c r="F2683" s="3" t="s">
        <v>115</v>
      </c>
      <c r="G2683" s="3" t="s">
        <v>11</v>
      </c>
      <c r="H2683" s="3" t="s">
        <v>11</v>
      </c>
      <c r="I2683" s="8"/>
      <c r="J2683" s="8"/>
      <c r="K2683" s="8"/>
      <c r="L2683" s="9"/>
      <c r="M2683" s="8"/>
      <c r="N2683" s="8"/>
      <c r="O2683" s="8"/>
      <c r="P2683" s="8"/>
      <c r="Q2683" s="8"/>
      <c r="R2683" s="8"/>
      <c r="S2683" s="8"/>
      <c r="T2683" s="8"/>
      <c r="U2683" s="8"/>
      <c r="V2683" s="8"/>
      <c r="W2683" s="8"/>
      <c r="X2683" s="8"/>
      <c r="Y2683" s="8"/>
      <c r="Z2683" s="8"/>
      <c r="AA2683" s="8"/>
      <c r="AB2683" s="8"/>
      <c r="AC2683" s="8"/>
      <c r="AD2683" s="8"/>
      <c r="AE2683" s="8"/>
      <c r="AF2683" s="8"/>
      <c r="AG2683" s="8"/>
      <c r="AH2683" s="8"/>
      <c r="AI2683" s="3" t="s">
        <v>61</v>
      </c>
      <c r="AJ2683" s="8"/>
      <c r="AK2683" s="8"/>
      <c r="AL2683" s="8"/>
      <c r="AM2683" s="8"/>
      <c r="AN2683" s="8"/>
      <c r="AO2683" s="8"/>
      <c r="AP2683" s="8"/>
      <c r="AQ2683" s="8"/>
      <c r="AR2683" s="8"/>
      <c r="AS2683" s="8"/>
    </row>
    <row r="2684" spans="1:45" x14ac:dyDescent="0.3">
      <c r="A2684" s="3" t="s">
        <v>513</v>
      </c>
      <c r="B2684" s="7">
        <v>41811</v>
      </c>
      <c r="C2684" s="5" t="s">
        <v>1307</v>
      </c>
      <c r="D2684" s="6">
        <v>13</v>
      </c>
      <c r="E2684" s="5" t="s">
        <v>1317</v>
      </c>
      <c r="F2684" s="3" t="s">
        <v>116</v>
      </c>
      <c r="G2684" s="3" t="s">
        <v>11</v>
      </c>
      <c r="H2684" s="3" t="s">
        <v>11</v>
      </c>
      <c r="I2684" s="8"/>
      <c r="J2684" s="8"/>
      <c r="K2684" s="8"/>
      <c r="L2684" s="9"/>
      <c r="M2684" s="8"/>
      <c r="N2684" s="8"/>
      <c r="O2684" s="8"/>
      <c r="P2684" s="8"/>
      <c r="Q2684" s="8"/>
      <c r="R2684" s="8"/>
      <c r="S2684" s="8"/>
      <c r="T2684" s="8"/>
      <c r="U2684" s="8"/>
      <c r="V2684" s="8"/>
      <c r="W2684" s="8"/>
      <c r="X2684" s="8"/>
      <c r="Y2684" s="8"/>
      <c r="Z2684" s="8"/>
      <c r="AA2684" s="8"/>
      <c r="AB2684" s="8"/>
      <c r="AC2684" s="8"/>
      <c r="AD2684" s="8"/>
      <c r="AE2684" s="8"/>
      <c r="AF2684" s="8"/>
      <c r="AG2684" s="8"/>
      <c r="AH2684" s="8"/>
      <c r="AI2684" s="3" t="s">
        <v>236</v>
      </c>
      <c r="AJ2684" s="8"/>
      <c r="AK2684" s="8"/>
      <c r="AL2684" s="8"/>
      <c r="AM2684" s="8"/>
      <c r="AN2684" s="8"/>
      <c r="AO2684" s="8"/>
      <c r="AP2684" s="8"/>
      <c r="AQ2684" s="8"/>
      <c r="AR2684" s="8"/>
      <c r="AS2684" s="8"/>
    </row>
    <row r="2685" spans="1:45" x14ac:dyDescent="0.3">
      <c r="A2685" s="3" t="s">
        <v>513</v>
      </c>
      <c r="B2685" s="7">
        <v>41811</v>
      </c>
      <c r="C2685" s="5" t="s">
        <v>1307</v>
      </c>
      <c r="D2685" s="6">
        <v>13</v>
      </c>
      <c r="E2685" s="5" t="s">
        <v>1318</v>
      </c>
      <c r="F2685" s="3" t="s">
        <v>120</v>
      </c>
      <c r="G2685" s="3" t="s">
        <v>11</v>
      </c>
      <c r="H2685" s="3" t="s">
        <v>11</v>
      </c>
      <c r="I2685" s="8"/>
      <c r="J2685" s="8"/>
      <c r="K2685" s="8"/>
      <c r="L2685" s="9"/>
      <c r="M2685" s="8"/>
      <c r="N2685" s="8"/>
      <c r="O2685" s="8"/>
      <c r="P2685" s="8"/>
      <c r="Q2685" s="8"/>
      <c r="R2685" s="8"/>
      <c r="S2685" s="8"/>
      <c r="T2685" s="8"/>
      <c r="U2685" s="8"/>
      <c r="V2685" s="8"/>
      <c r="W2685" s="8"/>
      <c r="X2685" s="8"/>
      <c r="Y2685" s="8"/>
      <c r="Z2685" s="8"/>
      <c r="AA2685" s="8"/>
      <c r="AB2685" s="8"/>
      <c r="AC2685" s="8"/>
      <c r="AD2685" s="8"/>
      <c r="AE2685" s="8"/>
      <c r="AF2685" s="8"/>
      <c r="AG2685" s="8"/>
      <c r="AH2685" s="8"/>
      <c r="AI2685" s="3" t="s">
        <v>236</v>
      </c>
      <c r="AJ2685" s="8"/>
      <c r="AK2685" s="8"/>
      <c r="AL2685" s="8"/>
      <c r="AM2685" s="8"/>
      <c r="AN2685" s="8"/>
      <c r="AO2685" s="8"/>
      <c r="AP2685" s="8"/>
      <c r="AQ2685" s="8"/>
      <c r="AR2685" s="8"/>
      <c r="AS2685" s="8"/>
    </row>
    <row r="2686" spans="1:45" x14ac:dyDescent="0.3">
      <c r="A2686" s="3" t="s">
        <v>513</v>
      </c>
      <c r="B2686" s="7">
        <v>41811</v>
      </c>
      <c r="C2686" s="5" t="s">
        <v>1307</v>
      </c>
      <c r="D2686" s="6">
        <v>14</v>
      </c>
      <c r="E2686" s="5" t="s">
        <v>1319</v>
      </c>
      <c r="F2686" s="3" t="s">
        <v>121</v>
      </c>
      <c r="G2686" s="3" t="s">
        <v>11</v>
      </c>
      <c r="H2686" s="3" t="s">
        <v>11</v>
      </c>
      <c r="I2686" s="8"/>
      <c r="J2686" s="8"/>
      <c r="K2686" s="8"/>
      <c r="L2686" s="9"/>
      <c r="M2686" s="8"/>
      <c r="N2686" s="8"/>
      <c r="O2686" s="8"/>
      <c r="P2686" s="8"/>
      <c r="Q2686" s="8"/>
      <c r="R2686" s="8"/>
      <c r="S2686" s="8"/>
      <c r="T2686" s="8"/>
      <c r="U2686" s="8"/>
      <c r="V2686" s="8"/>
      <c r="W2686" s="8"/>
      <c r="X2686" s="8"/>
      <c r="Y2686" s="8"/>
      <c r="Z2686" s="8"/>
      <c r="AA2686" s="8"/>
      <c r="AB2686" s="8"/>
      <c r="AC2686" s="8"/>
      <c r="AD2686" s="8"/>
      <c r="AE2686" s="8"/>
      <c r="AF2686" s="8"/>
      <c r="AG2686" s="8"/>
      <c r="AH2686" s="8"/>
      <c r="AI2686" s="3" t="s">
        <v>236</v>
      </c>
      <c r="AJ2686" s="8"/>
      <c r="AK2686" s="8"/>
      <c r="AL2686" s="8"/>
      <c r="AM2686" s="8"/>
      <c r="AN2686" s="8"/>
      <c r="AO2686" s="8"/>
      <c r="AP2686" s="8"/>
      <c r="AQ2686" s="8"/>
      <c r="AR2686" s="8"/>
      <c r="AS2686" s="8"/>
    </row>
    <row r="2687" spans="1:45" x14ac:dyDescent="0.3">
      <c r="A2687" s="3" t="s">
        <v>513</v>
      </c>
      <c r="B2687" s="7">
        <v>41811</v>
      </c>
      <c r="C2687" s="5" t="s">
        <v>1307</v>
      </c>
      <c r="D2687" s="6">
        <v>14</v>
      </c>
      <c r="E2687" s="5" t="s">
        <v>1320</v>
      </c>
      <c r="F2687" s="3" t="s">
        <v>122</v>
      </c>
      <c r="G2687" s="3" t="s">
        <v>11</v>
      </c>
      <c r="H2687" s="3" t="s">
        <v>11</v>
      </c>
      <c r="I2687" s="8"/>
      <c r="J2687" s="8"/>
      <c r="K2687" s="8"/>
      <c r="L2687" s="9"/>
      <c r="M2687" s="8"/>
      <c r="N2687" s="8"/>
      <c r="O2687" s="8"/>
      <c r="P2687" s="8"/>
      <c r="Q2687" s="8"/>
      <c r="R2687" s="8"/>
      <c r="S2687" s="8"/>
      <c r="T2687" s="8"/>
      <c r="U2687" s="8"/>
      <c r="V2687" s="8"/>
      <c r="W2687" s="8"/>
      <c r="X2687" s="8"/>
      <c r="Y2687" s="8"/>
      <c r="Z2687" s="8"/>
      <c r="AA2687" s="8"/>
      <c r="AB2687" s="8"/>
      <c r="AC2687" s="8"/>
      <c r="AD2687" s="8"/>
      <c r="AE2687" s="8"/>
      <c r="AF2687" s="8"/>
      <c r="AG2687" s="8"/>
      <c r="AH2687" s="8"/>
      <c r="AI2687" s="3" t="s">
        <v>236</v>
      </c>
      <c r="AJ2687" s="8"/>
      <c r="AK2687" s="8"/>
      <c r="AL2687" s="8"/>
      <c r="AM2687" s="8"/>
      <c r="AN2687" s="8"/>
      <c r="AO2687" s="8"/>
      <c r="AP2687" s="8"/>
      <c r="AQ2687" s="8"/>
      <c r="AR2687" s="8"/>
      <c r="AS2687" s="8"/>
    </row>
    <row r="2688" spans="1:45" x14ac:dyDescent="0.3">
      <c r="A2688" s="3" t="s">
        <v>513</v>
      </c>
      <c r="B2688" s="7">
        <v>41811</v>
      </c>
      <c r="C2688" s="5" t="s">
        <v>1307</v>
      </c>
      <c r="D2688" s="6">
        <v>15</v>
      </c>
      <c r="E2688" s="5" t="s">
        <v>1321</v>
      </c>
      <c r="F2688" s="3" t="s">
        <v>123</v>
      </c>
      <c r="G2688" s="3" t="s">
        <v>11</v>
      </c>
      <c r="H2688" s="3" t="s">
        <v>11</v>
      </c>
      <c r="I2688" s="8"/>
      <c r="J2688" s="8"/>
      <c r="K2688" s="8"/>
      <c r="L2688" s="9"/>
      <c r="M2688" s="8"/>
      <c r="N2688" s="8"/>
      <c r="O2688" s="8"/>
      <c r="P2688" s="8"/>
      <c r="Q2688" s="8"/>
      <c r="R2688" s="8"/>
      <c r="S2688" s="8"/>
      <c r="T2688" s="8"/>
      <c r="U2688" s="8"/>
      <c r="V2688" s="8"/>
      <c r="W2688" s="8"/>
      <c r="X2688" s="8"/>
      <c r="Y2688" s="8"/>
      <c r="Z2688" s="8"/>
      <c r="AA2688" s="8"/>
      <c r="AB2688" s="8"/>
      <c r="AC2688" s="8"/>
      <c r="AD2688" s="8"/>
      <c r="AE2688" s="8"/>
      <c r="AF2688" s="8"/>
      <c r="AG2688" s="8"/>
      <c r="AH2688" s="8"/>
      <c r="AI2688" s="3" t="s">
        <v>236</v>
      </c>
      <c r="AJ2688" s="8"/>
      <c r="AK2688" s="8"/>
      <c r="AL2688" s="8"/>
      <c r="AM2688" s="8"/>
      <c r="AN2688" s="8"/>
      <c r="AO2688" s="8"/>
      <c r="AP2688" s="8"/>
      <c r="AQ2688" s="8"/>
      <c r="AR2688" s="8"/>
      <c r="AS2688" s="8"/>
    </row>
    <row r="2689" spans="1:45" x14ac:dyDescent="0.3">
      <c r="A2689" s="3" t="s">
        <v>513</v>
      </c>
      <c r="B2689" s="7">
        <v>41811</v>
      </c>
      <c r="C2689" s="5" t="s">
        <v>1307</v>
      </c>
      <c r="D2689" s="6">
        <v>15</v>
      </c>
      <c r="E2689" s="5" t="s">
        <v>1322</v>
      </c>
      <c r="F2689" s="3" t="s">
        <v>124</v>
      </c>
      <c r="G2689" s="3" t="s">
        <v>11</v>
      </c>
      <c r="H2689" s="3" t="s">
        <v>11</v>
      </c>
      <c r="I2689" s="8"/>
      <c r="J2689" s="8"/>
      <c r="K2689" s="8"/>
      <c r="L2689" s="9"/>
      <c r="M2689" s="8"/>
      <c r="N2689" s="8"/>
      <c r="O2689" s="8"/>
      <c r="P2689" s="8"/>
      <c r="Q2689" s="8"/>
      <c r="R2689" s="8"/>
      <c r="S2689" s="8"/>
      <c r="T2689" s="8"/>
      <c r="U2689" s="8"/>
      <c r="V2689" s="8"/>
      <c r="W2689" s="8"/>
      <c r="X2689" s="8"/>
      <c r="Y2689" s="8"/>
      <c r="Z2689" s="8"/>
      <c r="AA2689" s="8"/>
      <c r="AB2689" s="8"/>
      <c r="AC2689" s="8"/>
      <c r="AD2689" s="8"/>
      <c r="AE2689" s="8"/>
      <c r="AF2689" s="8"/>
      <c r="AG2689" s="8"/>
      <c r="AH2689" s="8"/>
      <c r="AI2689" s="3" t="s">
        <v>236</v>
      </c>
      <c r="AJ2689" s="8"/>
      <c r="AK2689" s="8"/>
      <c r="AL2689" s="8"/>
      <c r="AM2689" s="8"/>
      <c r="AN2689" s="8"/>
      <c r="AO2689" s="8"/>
      <c r="AP2689" s="8"/>
      <c r="AQ2689" s="8"/>
      <c r="AR2689" s="8"/>
      <c r="AS2689" s="8"/>
    </row>
    <row r="2690" spans="1:45" x14ac:dyDescent="0.3">
      <c r="A2690" s="3" t="s">
        <v>513</v>
      </c>
      <c r="B2690" s="7">
        <v>41811</v>
      </c>
      <c r="C2690" s="5" t="s">
        <v>1307</v>
      </c>
      <c r="D2690" s="6">
        <v>16</v>
      </c>
      <c r="E2690" s="5" t="s">
        <v>1323</v>
      </c>
      <c r="F2690" s="3" t="s">
        <v>125</v>
      </c>
      <c r="G2690" s="3" t="s">
        <v>11</v>
      </c>
      <c r="H2690" s="3" t="s">
        <v>11</v>
      </c>
      <c r="I2690" s="8"/>
      <c r="J2690" s="8"/>
      <c r="K2690" s="8"/>
      <c r="L2690" s="9"/>
      <c r="M2690" s="8"/>
      <c r="N2690" s="8"/>
      <c r="O2690" s="8"/>
      <c r="P2690" s="8"/>
      <c r="Q2690" s="8"/>
      <c r="R2690" s="8"/>
      <c r="S2690" s="8"/>
      <c r="T2690" s="8"/>
      <c r="U2690" s="8"/>
      <c r="V2690" s="8"/>
      <c r="W2690" s="8"/>
      <c r="X2690" s="8"/>
      <c r="Y2690" s="8"/>
      <c r="Z2690" s="8"/>
      <c r="AA2690" s="8"/>
      <c r="AB2690" s="8"/>
      <c r="AC2690" s="8"/>
      <c r="AD2690" s="8"/>
      <c r="AE2690" s="8"/>
      <c r="AF2690" s="8"/>
      <c r="AG2690" s="8"/>
      <c r="AH2690" s="8"/>
      <c r="AI2690" s="3" t="s">
        <v>236</v>
      </c>
      <c r="AJ2690" s="8"/>
      <c r="AK2690" s="8"/>
      <c r="AL2690" s="8"/>
      <c r="AM2690" s="8"/>
      <c r="AN2690" s="8"/>
      <c r="AO2690" s="8"/>
      <c r="AP2690" s="8"/>
      <c r="AQ2690" s="8"/>
      <c r="AR2690" s="8"/>
      <c r="AS2690" s="8"/>
    </row>
    <row r="2691" spans="1:45" x14ac:dyDescent="0.3">
      <c r="A2691" s="3" t="s">
        <v>513</v>
      </c>
      <c r="B2691" s="7">
        <v>41811</v>
      </c>
      <c r="C2691" s="5" t="s">
        <v>1307</v>
      </c>
      <c r="D2691" s="6">
        <v>16</v>
      </c>
      <c r="E2691" s="5" t="s">
        <v>1324</v>
      </c>
      <c r="F2691" s="3" t="s">
        <v>126</v>
      </c>
      <c r="G2691" s="3" t="s">
        <v>11</v>
      </c>
      <c r="H2691" s="3" t="s">
        <v>11</v>
      </c>
      <c r="I2691" s="8"/>
      <c r="J2691" s="8"/>
      <c r="K2691" s="8"/>
      <c r="L2691" s="9"/>
      <c r="M2691" s="8"/>
      <c r="N2691" s="8"/>
      <c r="O2691" s="8"/>
      <c r="P2691" s="8"/>
      <c r="Q2691" s="8"/>
      <c r="R2691" s="8"/>
      <c r="S2691" s="8"/>
      <c r="T2691" s="8"/>
      <c r="U2691" s="8"/>
      <c r="V2691" s="8"/>
      <c r="W2691" s="8"/>
      <c r="X2691" s="8"/>
      <c r="Y2691" s="8"/>
      <c r="Z2691" s="8"/>
      <c r="AA2691" s="8"/>
      <c r="AB2691" s="8"/>
      <c r="AC2691" s="8"/>
      <c r="AD2691" s="8"/>
      <c r="AE2691" s="8"/>
      <c r="AF2691" s="8"/>
      <c r="AG2691" s="8"/>
      <c r="AH2691" s="8"/>
      <c r="AI2691" s="3" t="s">
        <v>236</v>
      </c>
      <c r="AJ2691" s="8"/>
      <c r="AK2691" s="8"/>
      <c r="AL2691" s="8"/>
      <c r="AM2691" s="8"/>
      <c r="AN2691" s="8"/>
      <c r="AO2691" s="8"/>
      <c r="AP2691" s="8"/>
      <c r="AQ2691" s="8"/>
      <c r="AR2691" s="8"/>
      <c r="AS2691" s="8"/>
    </row>
    <row r="2692" spans="1:45" x14ac:dyDescent="0.3">
      <c r="A2692" s="3" t="s">
        <v>513</v>
      </c>
      <c r="B2692" s="7">
        <v>41811</v>
      </c>
      <c r="C2692" s="5" t="s">
        <v>1307</v>
      </c>
      <c r="D2692" s="6">
        <v>17</v>
      </c>
      <c r="E2692" s="5" t="s">
        <v>1325</v>
      </c>
      <c r="F2692" s="3" t="s">
        <v>127</v>
      </c>
      <c r="G2692" s="3" t="s">
        <v>11</v>
      </c>
      <c r="H2692" s="3" t="s">
        <v>11</v>
      </c>
      <c r="I2692" s="8"/>
      <c r="J2692" s="8"/>
      <c r="K2692" s="8"/>
      <c r="L2692" s="9"/>
      <c r="M2692" s="8"/>
      <c r="N2692" s="8"/>
      <c r="O2692" s="8"/>
      <c r="P2692" s="8"/>
      <c r="Q2692" s="8"/>
      <c r="R2692" s="8"/>
      <c r="S2692" s="8"/>
      <c r="T2692" s="8"/>
      <c r="U2692" s="8"/>
      <c r="V2692" s="8"/>
      <c r="W2692" s="8"/>
      <c r="X2692" s="8"/>
      <c r="Y2692" s="8"/>
      <c r="Z2692" s="8"/>
      <c r="AA2692" s="8"/>
      <c r="AB2692" s="8"/>
      <c r="AC2692" s="8"/>
      <c r="AD2692" s="8"/>
      <c r="AE2692" s="8"/>
      <c r="AF2692" s="8"/>
      <c r="AG2692" s="8"/>
      <c r="AH2692" s="8"/>
      <c r="AI2692" s="3" t="s">
        <v>236</v>
      </c>
      <c r="AJ2692" s="8"/>
      <c r="AK2692" s="8"/>
      <c r="AL2692" s="8"/>
      <c r="AM2692" s="8"/>
      <c r="AN2692" s="8"/>
      <c r="AO2692" s="8"/>
      <c r="AP2692" s="8"/>
      <c r="AQ2692" s="8"/>
      <c r="AR2692" s="8"/>
      <c r="AS2692" s="8"/>
    </row>
    <row r="2693" spans="1:45" x14ac:dyDescent="0.3">
      <c r="A2693" s="3" t="s">
        <v>513</v>
      </c>
      <c r="B2693" s="7">
        <v>41811</v>
      </c>
      <c r="C2693" s="5" t="s">
        <v>1307</v>
      </c>
      <c r="D2693" s="6">
        <v>17</v>
      </c>
      <c r="E2693" s="5" t="s">
        <v>1326</v>
      </c>
      <c r="F2693" s="3" t="s">
        <v>128</v>
      </c>
      <c r="G2693" s="3" t="s">
        <v>11</v>
      </c>
      <c r="H2693" s="3" t="s">
        <v>11</v>
      </c>
      <c r="I2693" s="8"/>
      <c r="J2693" s="8"/>
      <c r="K2693" s="8"/>
      <c r="L2693" s="9"/>
      <c r="M2693" s="8"/>
      <c r="N2693" s="8"/>
      <c r="O2693" s="8"/>
      <c r="P2693" s="8"/>
      <c r="Q2693" s="8"/>
      <c r="R2693" s="8"/>
      <c r="S2693" s="8"/>
      <c r="T2693" s="8"/>
      <c r="U2693" s="8"/>
      <c r="V2693" s="8"/>
      <c r="W2693" s="8"/>
      <c r="X2693" s="8"/>
      <c r="Y2693" s="8"/>
      <c r="Z2693" s="8"/>
      <c r="AA2693" s="8"/>
      <c r="AB2693" s="8"/>
      <c r="AC2693" s="8"/>
      <c r="AD2693" s="8"/>
      <c r="AE2693" s="8"/>
      <c r="AF2693" s="8"/>
      <c r="AG2693" s="8"/>
      <c r="AH2693" s="8"/>
      <c r="AI2693" s="3" t="s">
        <v>236</v>
      </c>
      <c r="AJ2693" s="8"/>
      <c r="AK2693" s="8"/>
      <c r="AL2693" s="8"/>
      <c r="AM2693" s="8"/>
      <c r="AN2693" s="8"/>
      <c r="AO2693" s="8"/>
      <c r="AP2693" s="8"/>
      <c r="AQ2693" s="8"/>
      <c r="AR2693" s="8"/>
      <c r="AS2693" s="8"/>
    </row>
    <row r="2694" spans="1:45" x14ac:dyDescent="0.3">
      <c r="A2694" s="3" t="s">
        <v>513</v>
      </c>
      <c r="B2694" s="7">
        <v>41811</v>
      </c>
      <c r="C2694" s="5" t="s">
        <v>1307</v>
      </c>
      <c r="D2694" s="6">
        <v>18</v>
      </c>
      <c r="E2694" s="5" t="s">
        <v>1327</v>
      </c>
      <c r="F2694" s="3" t="s">
        <v>129</v>
      </c>
      <c r="G2694" s="3" t="s">
        <v>11</v>
      </c>
      <c r="H2694" s="3" t="s">
        <v>11</v>
      </c>
      <c r="I2694" s="8"/>
      <c r="J2694" s="8"/>
      <c r="K2694" s="8"/>
      <c r="L2694" s="9"/>
      <c r="M2694" s="8"/>
      <c r="N2694" s="8"/>
      <c r="O2694" s="8"/>
      <c r="P2694" s="8"/>
      <c r="Q2694" s="8"/>
      <c r="R2694" s="8"/>
      <c r="S2694" s="8"/>
      <c r="T2694" s="8"/>
      <c r="U2694" s="8"/>
      <c r="V2694" s="8"/>
      <c r="W2694" s="8"/>
      <c r="X2694" s="8"/>
      <c r="Y2694" s="8"/>
      <c r="Z2694" s="8"/>
      <c r="AA2694" s="8"/>
      <c r="AB2694" s="8"/>
      <c r="AC2694" s="8"/>
      <c r="AD2694" s="8"/>
      <c r="AE2694" s="8"/>
      <c r="AF2694" s="8"/>
      <c r="AG2694" s="8"/>
      <c r="AH2694" s="8"/>
      <c r="AI2694" s="3" t="s">
        <v>236</v>
      </c>
      <c r="AJ2694" s="8"/>
      <c r="AK2694" s="8"/>
      <c r="AL2694" s="8"/>
      <c r="AM2694" s="8"/>
      <c r="AN2694" s="8"/>
      <c r="AO2694" s="8"/>
      <c r="AP2694" s="8"/>
      <c r="AQ2694" s="8"/>
      <c r="AR2694" s="8"/>
      <c r="AS2694" s="8"/>
    </row>
    <row r="2695" spans="1:45" x14ac:dyDescent="0.3">
      <c r="A2695" s="3" t="s">
        <v>513</v>
      </c>
      <c r="B2695" s="7">
        <v>41811</v>
      </c>
      <c r="C2695" s="5" t="s">
        <v>1307</v>
      </c>
      <c r="D2695" s="6">
        <v>18</v>
      </c>
      <c r="E2695" s="5" t="s">
        <v>1328</v>
      </c>
      <c r="F2695" s="3" t="s">
        <v>130</v>
      </c>
      <c r="G2695" s="3" t="s">
        <v>11</v>
      </c>
      <c r="H2695" s="3" t="s">
        <v>11</v>
      </c>
      <c r="I2695" s="8"/>
      <c r="J2695" s="8"/>
      <c r="K2695" s="8"/>
      <c r="L2695" s="9"/>
      <c r="M2695" s="8"/>
      <c r="N2695" s="8"/>
      <c r="O2695" s="8"/>
      <c r="P2695" s="8"/>
      <c r="Q2695" s="8"/>
      <c r="R2695" s="8"/>
      <c r="S2695" s="8"/>
      <c r="T2695" s="8"/>
      <c r="U2695" s="8"/>
      <c r="V2695" s="8"/>
      <c r="W2695" s="8"/>
      <c r="X2695" s="8"/>
      <c r="Y2695" s="8"/>
      <c r="Z2695" s="8"/>
      <c r="AA2695" s="8"/>
      <c r="AB2695" s="8"/>
      <c r="AC2695" s="8"/>
      <c r="AD2695" s="8"/>
      <c r="AE2695" s="8"/>
      <c r="AF2695" s="8"/>
      <c r="AG2695" s="8"/>
      <c r="AH2695" s="8"/>
      <c r="AI2695" s="3" t="s">
        <v>236</v>
      </c>
      <c r="AJ2695" s="8"/>
      <c r="AK2695" s="8"/>
      <c r="AL2695" s="8"/>
      <c r="AM2695" s="8"/>
      <c r="AN2695" s="8"/>
      <c r="AO2695" s="8"/>
      <c r="AP2695" s="8"/>
      <c r="AQ2695" s="8"/>
      <c r="AR2695" s="8"/>
      <c r="AS2695" s="8"/>
    </row>
    <row r="2696" spans="1:45" x14ac:dyDescent="0.3">
      <c r="A2696" s="3" t="s">
        <v>513</v>
      </c>
      <c r="B2696" s="7">
        <v>41811</v>
      </c>
      <c r="C2696" s="5" t="s">
        <v>1307</v>
      </c>
      <c r="D2696" s="6">
        <v>19</v>
      </c>
      <c r="E2696" s="5" t="s">
        <v>1329</v>
      </c>
      <c r="F2696" s="3" t="s">
        <v>131</v>
      </c>
      <c r="G2696" s="3" t="s">
        <v>13</v>
      </c>
      <c r="H2696" s="3" t="s">
        <v>14</v>
      </c>
      <c r="I2696" s="8"/>
      <c r="J2696" s="3" t="s">
        <v>24</v>
      </c>
      <c r="K2696" s="3" t="s">
        <v>15</v>
      </c>
      <c r="L2696" s="3" t="s">
        <v>1198</v>
      </c>
      <c r="M2696" s="8"/>
      <c r="N2696" s="8"/>
      <c r="O2696" s="8"/>
      <c r="P2696" s="8"/>
      <c r="Q2696" s="8"/>
      <c r="R2696" s="8"/>
      <c r="S2696" s="8"/>
      <c r="T2696" s="8"/>
      <c r="U2696" s="8"/>
      <c r="V2696" s="8"/>
      <c r="W2696" s="8"/>
      <c r="X2696" s="8"/>
      <c r="Y2696" s="8"/>
      <c r="Z2696" s="8"/>
      <c r="AA2696" s="8"/>
      <c r="AB2696" s="8"/>
      <c r="AC2696" s="8"/>
      <c r="AD2696" s="8"/>
      <c r="AE2696" s="8"/>
      <c r="AF2696" s="8"/>
      <c r="AG2696" s="8"/>
      <c r="AH2696" s="3" t="s">
        <v>118</v>
      </c>
      <c r="AI2696" s="3" t="s">
        <v>236</v>
      </c>
      <c r="AJ2696" s="8"/>
      <c r="AK2696" s="8"/>
      <c r="AL2696" s="8"/>
      <c r="AM2696" s="8"/>
      <c r="AN2696" s="8"/>
      <c r="AO2696" s="8"/>
      <c r="AP2696" s="8"/>
      <c r="AQ2696" s="8"/>
      <c r="AR2696" s="8"/>
      <c r="AS2696" s="8"/>
    </row>
    <row r="2697" spans="1:45" x14ac:dyDescent="0.3">
      <c r="A2697" s="3" t="s">
        <v>513</v>
      </c>
      <c r="B2697" s="7">
        <v>41811</v>
      </c>
      <c r="C2697" s="5" t="s">
        <v>1307</v>
      </c>
      <c r="D2697" s="6">
        <v>19</v>
      </c>
      <c r="E2697" s="5" t="s">
        <v>1330</v>
      </c>
      <c r="F2697" s="3" t="s">
        <v>132</v>
      </c>
      <c r="G2697" s="3" t="s">
        <v>11</v>
      </c>
      <c r="H2697" s="3" t="s">
        <v>11</v>
      </c>
      <c r="I2697" s="8"/>
      <c r="J2697" s="8"/>
      <c r="K2697" s="8"/>
      <c r="L2697" s="9"/>
      <c r="M2697" s="8"/>
      <c r="N2697" s="8"/>
      <c r="O2697" s="8"/>
      <c r="P2697" s="8"/>
      <c r="Q2697" s="8"/>
      <c r="R2697" s="8"/>
      <c r="S2697" s="8"/>
      <c r="T2697" s="8"/>
      <c r="U2697" s="8"/>
      <c r="V2697" s="8"/>
      <c r="W2697" s="8"/>
      <c r="X2697" s="8"/>
      <c r="Y2697" s="8"/>
      <c r="Z2697" s="8"/>
      <c r="AA2697" s="8"/>
      <c r="AB2697" s="8"/>
      <c r="AC2697" s="8"/>
      <c r="AD2697" s="8"/>
      <c r="AE2697" s="8"/>
      <c r="AF2697" s="8"/>
      <c r="AG2697" s="8"/>
      <c r="AH2697" s="8"/>
      <c r="AI2697" s="3" t="s">
        <v>236</v>
      </c>
      <c r="AJ2697" s="8"/>
      <c r="AK2697" s="8"/>
      <c r="AL2697" s="8"/>
      <c r="AM2697" s="8"/>
      <c r="AN2697" s="8"/>
      <c r="AO2697" s="8"/>
      <c r="AP2697" s="8"/>
      <c r="AQ2697" s="8"/>
      <c r="AR2697" s="8"/>
      <c r="AS2697" s="8"/>
    </row>
    <row r="2698" spans="1:45" x14ac:dyDescent="0.3">
      <c r="A2698" s="3" t="s">
        <v>513</v>
      </c>
      <c r="B2698" s="7">
        <v>41811</v>
      </c>
      <c r="C2698" s="5" t="s">
        <v>1307</v>
      </c>
      <c r="D2698" s="6">
        <v>20</v>
      </c>
      <c r="E2698" s="5" t="s">
        <v>1331</v>
      </c>
      <c r="F2698" s="3" t="s">
        <v>133</v>
      </c>
      <c r="G2698" s="3" t="s">
        <v>11</v>
      </c>
      <c r="H2698" s="3" t="s">
        <v>11</v>
      </c>
      <c r="I2698" s="8"/>
      <c r="J2698" s="8"/>
      <c r="K2698" s="8"/>
      <c r="L2698" s="9"/>
      <c r="M2698" s="8"/>
      <c r="N2698" s="8"/>
      <c r="O2698" s="8"/>
      <c r="P2698" s="8"/>
      <c r="Q2698" s="8"/>
      <c r="R2698" s="8"/>
      <c r="S2698" s="8"/>
      <c r="T2698" s="8"/>
      <c r="U2698" s="8"/>
      <c r="V2698" s="8"/>
      <c r="W2698" s="8"/>
      <c r="X2698" s="8"/>
      <c r="Y2698" s="8"/>
      <c r="Z2698" s="8"/>
      <c r="AA2698" s="8"/>
      <c r="AB2698" s="8"/>
      <c r="AC2698" s="8"/>
      <c r="AD2698" s="8"/>
      <c r="AE2698" s="8"/>
      <c r="AF2698" s="8"/>
      <c r="AG2698" s="8"/>
      <c r="AH2698" s="8"/>
      <c r="AI2698" s="3" t="s">
        <v>236</v>
      </c>
      <c r="AJ2698" s="8"/>
      <c r="AK2698" s="8"/>
      <c r="AL2698" s="8"/>
      <c r="AM2698" s="8"/>
      <c r="AN2698" s="8"/>
      <c r="AO2698" s="8"/>
      <c r="AP2698" s="8"/>
      <c r="AQ2698" s="8"/>
      <c r="AR2698" s="8"/>
      <c r="AS2698" s="8"/>
    </row>
    <row r="2699" spans="1:45" x14ac:dyDescent="0.3">
      <c r="A2699" s="3" t="s">
        <v>513</v>
      </c>
      <c r="B2699" s="7">
        <v>41811</v>
      </c>
      <c r="C2699" s="5" t="s">
        <v>1307</v>
      </c>
      <c r="D2699" s="6">
        <v>20</v>
      </c>
      <c r="E2699" s="5" t="s">
        <v>1332</v>
      </c>
      <c r="F2699" s="3" t="s">
        <v>134</v>
      </c>
      <c r="G2699" s="3" t="s">
        <v>13</v>
      </c>
      <c r="H2699" s="3" t="s">
        <v>14</v>
      </c>
      <c r="I2699" s="8"/>
      <c r="J2699" s="3" t="s">
        <v>24</v>
      </c>
      <c r="K2699" s="3" t="s">
        <v>15</v>
      </c>
      <c r="L2699" s="3" t="s">
        <v>1186</v>
      </c>
      <c r="M2699" s="8"/>
      <c r="N2699" s="8"/>
      <c r="O2699" s="8"/>
      <c r="P2699" s="8"/>
      <c r="Q2699" s="8"/>
      <c r="R2699" s="8"/>
      <c r="S2699" s="8"/>
      <c r="T2699" s="8"/>
      <c r="U2699" s="8"/>
      <c r="V2699" s="8"/>
      <c r="W2699" s="8"/>
      <c r="X2699" s="8"/>
      <c r="Y2699" s="8"/>
      <c r="Z2699" s="8"/>
      <c r="AA2699" s="8"/>
      <c r="AB2699" s="8"/>
      <c r="AC2699" s="8"/>
      <c r="AD2699" s="8"/>
      <c r="AE2699" s="8"/>
      <c r="AF2699" s="8"/>
      <c r="AG2699" s="8"/>
      <c r="AH2699" s="3" t="s">
        <v>118</v>
      </c>
      <c r="AI2699" s="3" t="s">
        <v>236</v>
      </c>
      <c r="AJ2699" s="8"/>
      <c r="AK2699" s="8"/>
      <c r="AL2699" s="8"/>
      <c r="AM2699" s="8"/>
      <c r="AN2699" s="8"/>
      <c r="AO2699" s="8"/>
      <c r="AP2699" s="8"/>
      <c r="AQ2699" s="8"/>
      <c r="AR2699" s="8"/>
      <c r="AS2699" s="8"/>
    </row>
    <row r="2700" spans="1:45" x14ac:dyDescent="0.3">
      <c r="A2700" s="3" t="s">
        <v>513</v>
      </c>
      <c r="B2700" s="7">
        <v>41811</v>
      </c>
      <c r="C2700" s="5" t="s">
        <v>1307</v>
      </c>
      <c r="D2700" s="6">
        <v>21</v>
      </c>
      <c r="E2700" s="5" t="s">
        <v>1333</v>
      </c>
      <c r="F2700" s="3" t="s">
        <v>136</v>
      </c>
      <c r="G2700" s="3" t="s">
        <v>11</v>
      </c>
      <c r="H2700" s="3" t="s">
        <v>11</v>
      </c>
      <c r="I2700" s="8"/>
      <c r="J2700" s="8"/>
      <c r="K2700" s="8"/>
      <c r="L2700" s="9"/>
      <c r="M2700" s="8"/>
      <c r="N2700" s="8"/>
      <c r="O2700" s="8"/>
      <c r="P2700" s="8"/>
      <c r="Q2700" s="8"/>
      <c r="R2700" s="8"/>
      <c r="S2700" s="8"/>
      <c r="T2700" s="8"/>
      <c r="U2700" s="8"/>
      <c r="V2700" s="8"/>
      <c r="W2700" s="8"/>
      <c r="X2700" s="8"/>
      <c r="Y2700" s="8"/>
      <c r="Z2700" s="8"/>
      <c r="AA2700" s="8"/>
      <c r="AB2700" s="8"/>
      <c r="AC2700" s="8"/>
      <c r="AD2700" s="8"/>
      <c r="AE2700" s="8"/>
      <c r="AF2700" s="8"/>
      <c r="AG2700" s="8"/>
      <c r="AH2700" s="8"/>
      <c r="AI2700" s="3" t="s">
        <v>236</v>
      </c>
      <c r="AJ2700" s="8"/>
      <c r="AK2700" s="8"/>
      <c r="AL2700" s="8"/>
      <c r="AM2700" s="8"/>
      <c r="AN2700" s="8"/>
      <c r="AO2700" s="8"/>
      <c r="AP2700" s="8"/>
      <c r="AQ2700" s="8"/>
      <c r="AR2700" s="8"/>
      <c r="AS2700" s="8"/>
    </row>
    <row r="2701" spans="1:45" x14ac:dyDescent="0.3">
      <c r="A2701" s="3" t="s">
        <v>513</v>
      </c>
      <c r="B2701" s="7">
        <v>41811</v>
      </c>
      <c r="C2701" s="5" t="s">
        <v>1307</v>
      </c>
      <c r="D2701" s="6">
        <v>21</v>
      </c>
      <c r="E2701" s="5" t="s">
        <v>1334</v>
      </c>
      <c r="F2701" s="3" t="s">
        <v>137</v>
      </c>
      <c r="G2701" s="3" t="s">
        <v>11</v>
      </c>
      <c r="H2701" s="3" t="s">
        <v>11</v>
      </c>
      <c r="I2701" s="8"/>
      <c r="J2701" s="8"/>
      <c r="K2701" s="8"/>
      <c r="L2701" s="9"/>
      <c r="M2701" s="8"/>
      <c r="N2701" s="8"/>
      <c r="O2701" s="8"/>
      <c r="P2701" s="8"/>
      <c r="Q2701" s="8"/>
      <c r="R2701" s="8"/>
      <c r="S2701" s="8"/>
      <c r="T2701" s="8"/>
      <c r="U2701" s="8"/>
      <c r="V2701" s="8"/>
      <c r="W2701" s="8"/>
      <c r="X2701" s="8"/>
      <c r="Y2701" s="8"/>
      <c r="Z2701" s="8"/>
      <c r="AA2701" s="8"/>
      <c r="AB2701" s="8"/>
      <c r="AC2701" s="8"/>
      <c r="AD2701" s="8"/>
      <c r="AE2701" s="8"/>
      <c r="AF2701" s="8"/>
      <c r="AG2701" s="8"/>
      <c r="AH2701" s="8"/>
      <c r="AI2701" s="3" t="s">
        <v>236</v>
      </c>
      <c r="AJ2701" s="8"/>
      <c r="AK2701" s="8"/>
      <c r="AL2701" s="8"/>
      <c r="AM2701" s="8"/>
      <c r="AN2701" s="8"/>
      <c r="AO2701" s="8"/>
      <c r="AP2701" s="8"/>
      <c r="AQ2701" s="8"/>
      <c r="AR2701" s="8"/>
      <c r="AS2701" s="8"/>
    </row>
    <row r="2702" spans="1:45" x14ac:dyDescent="0.3">
      <c r="A2702" s="3" t="s">
        <v>513</v>
      </c>
      <c r="B2702" s="7">
        <v>41811</v>
      </c>
      <c r="C2702" s="5" t="s">
        <v>1307</v>
      </c>
      <c r="D2702" s="6">
        <v>22</v>
      </c>
      <c r="E2702" s="5" t="s">
        <v>1335</v>
      </c>
      <c r="F2702" s="3" t="s">
        <v>138</v>
      </c>
      <c r="G2702" s="3" t="s">
        <v>11</v>
      </c>
      <c r="H2702" s="3" t="s">
        <v>11</v>
      </c>
      <c r="I2702" s="8"/>
      <c r="J2702" s="8"/>
      <c r="K2702" s="8"/>
      <c r="L2702" s="9"/>
      <c r="M2702" s="8"/>
      <c r="N2702" s="8"/>
      <c r="O2702" s="8"/>
      <c r="P2702" s="8"/>
      <c r="Q2702" s="8"/>
      <c r="R2702" s="8"/>
      <c r="S2702" s="8"/>
      <c r="T2702" s="8"/>
      <c r="U2702" s="8"/>
      <c r="V2702" s="8"/>
      <c r="W2702" s="8"/>
      <c r="X2702" s="8"/>
      <c r="Y2702" s="8"/>
      <c r="Z2702" s="8"/>
      <c r="AA2702" s="8"/>
      <c r="AB2702" s="8"/>
      <c r="AC2702" s="8"/>
      <c r="AD2702" s="8"/>
      <c r="AE2702" s="8"/>
      <c r="AF2702" s="8"/>
      <c r="AG2702" s="8"/>
      <c r="AH2702" s="8"/>
      <c r="AI2702" s="3" t="s">
        <v>236</v>
      </c>
      <c r="AJ2702" s="8"/>
      <c r="AK2702" s="8"/>
      <c r="AL2702" s="8"/>
      <c r="AM2702" s="8"/>
      <c r="AN2702" s="8"/>
      <c r="AO2702" s="8"/>
      <c r="AP2702" s="8"/>
      <c r="AQ2702" s="8"/>
      <c r="AR2702" s="8"/>
      <c r="AS2702" s="8"/>
    </row>
    <row r="2703" spans="1:45" x14ac:dyDescent="0.3">
      <c r="A2703" s="3" t="s">
        <v>513</v>
      </c>
      <c r="B2703" s="7">
        <v>41811</v>
      </c>
      <c r="C2703" s="5" t="s">
        <v>1307</v>
      </c>
      <c r="D2703" s="6">
        <v>22</v>
      </c>
      <c r="E2703" s="5" t="s">
        <v>1336</v>
      </c>
      <c r="F2703" s="3" t="s">
        <v>141</v>
      </c>
      <c r="G2703" s="3" t="s">
        <v>11</v>
      </c>
      <c r="H2703" s="3" t="s">
        <v>11</v>
      </c>
      <c r="I2703" s="8"/>
      <c r="J2703" s="8"/>
      <c r="K2703" s="8"/>
      <c r="L2703" s="9"/>
      <c r="M2703" s="8"/>
      <c r="N2703" s="8"/>
      <c r="O2703" s="8"/>
      <c r="P2703" s="8"/>
      <c r="Q2703" s="8"/>
      <c r="R2703" s="8"/>
      <c r="S2703" s="8"/>
      <c r="T2703" s="8"/>
      <c r="U2703" s="8"/>
      <c r="V2703" s="8"/>
      <c r="W2703" s="8"/>
      <c r="X2703" s="8"/>
      <c r="Y2703" s="8"/>
      <c r="Z2703" s="8"/>
      <c r="AA2703" s="8"/>
      <c r="AB2703" s="8"/>
      <c r="AC2703" s="8"/>
      <c r="AD2703" s="8"/>
      <c r="AE2703" s="8"/>
      <c r="AF2703" s="8"/>
      <c r="AG2703" s="8"/>
      <c r="AH2703" s="8"/>
      <c r="AI2703" s="3" t="s">
        <v>236</v>
      </c>
      <c r="AJ2703" s="8"/>
      <c r="AK2703" s="8"/>
      <c r="AL2703" s="8"/>
      <c r="AM2703" s="8"/>
      <c r="AN2703" s="8"/>
      <c r="AO2703" s="8"/>
      <c r="AP2703" s="8"/>
      <c r="AQ2703" s="8"/>
      <c r="AR2703" s="8"/>
      <c r="AS2703" s="8"/>
    </row>
    <row r="2704" spans="1:45" x14ac:dyDescent="0.3">
      <c r="A2704" s="3" t="s">
        <v>513</v>
      </c>
      <c r="B2704" s="7">
        <v>41811</v>
      </c>
      <c r="C2704" s="5" t="s">
        <v>1307</v>
      </c>
      <c r="D2704" s="6">
        <v>23</v>
      </c>
      <c r="E2704" s="5" t="s">
        <v>1337</v>
      </c>
      <c r="F2704" s="3" t="s">
        <v>142</v>
      </c>
      <c r="G2704" s="3" t="s">
        <v>11</v>
      </c>
      <c r="H2704" s="3" t="s">
        <v>11</v>
      </c>
      <c r="I2704" s="8"/>
      <c r="J2704" s="8"/>
      <c r="K2704" s="8"/>
      <c r="L2704" s="9"/>
      <c r="M2704" s="8"/>
      <c r="N2704" s="8"/>
      <c r="O2704" s="8"/>
      <c r="P2704" s="8"/>
      <c r="Q2704" s="8"/>
      <c r="R2704" s="8"/>
      <c r="S2704" s="8"/>
      <c r="T2704" s="8"/>
      <c r="U2704" s="8"/>
      <c r="V2704" s="8"/>
      <c r="W2704" s="8"/>
      <c r="X2704" s="8"/>
      <c r="Y2704" s="8"/>
      <c r="Z2704" s="8"/>
      <c r="AA2704" s="8"/>
      <c r="AB2704" s="8"/>
      <c r="AC2704" s="8"/>
      <c r="AD2704" s="8"/>
      <c r="AE2704" s="8"/>
      <c r="AF2704" s="8"/>
      <c r="AG2704" s="8"/>
      <c r="AH2704" s="8"/>
      <c r="AI2704" s="3" t="s">
        <v>236</v>
      </c>
      <c r="AJ2704" s="8"/>
      <c r="AK2704" s="8"/>
      <c r="AL2704" s="8"/>
      <c r="AM2704" s="8"/>
      <c r="AN2704" s="8"/>
      <c r="AO2704" s="8"/>
      <c r="AP2704" s="8"/>
      <c r="AQ2704" s="8"/>
      <c r="AR2704" s="8"/>
      <c r="AS2704" s="8"/>
    </row>
    <row r="2705" spans="1:45" x14ac:dyDescent="0.3">
      <c r="A2705" s="3" t="s">
        <v>513</v>
      </c>
      <c r="B2705" s="7">
        <v>41811</v>
      </c>
      <c r="C2705" s="5" t="s">
        <v>1307</v>
      </c>
      <c r="D2705" s="6">
        <v>23</v>
      </c>
      <c r="E2705" s="5" t="s">
        <v>1338</v>
      </c>
      <c r="F2705" s="3" t="s">
        <v>143</v>
      </c>
      <c r="G2705" s="3" t="s">
        <v>11</v>
      </c>
      <c r="H2705" s="3" t="s">
        <v>11</v>
      </c>
      <c r="I2705" s="8"/>
      <c r="J2705" s="8"/>
      <c r="K2705" s="8"/>
      <c r="L2705" s="9"/>
      <c r="M2705" s="8"/>
      <c r="N2705" s="8"/>
      <c r="O2705" s="8"/>
      <c r="P2705" s="8"/>
      <c r="Q2705" s="8"/>
      <c r="R2705" s="8"/>
      <c r="S2705" s="8"/>
      <c r="T2705" s="8"/>
      <c r="U2705" s="8"/>
      <c r="V2705" s="8"/>
      <c r="W2705" s="8"/>
      <c r="X2705" s="8"/>
      <c r="Y2705" s="8"/>
      <c r="Z2705" s="8"/>
      <c r="AA2705" s="8"/>
      <c r="AB2705" s="8"/>
      <c r="AC2705" s="8"/>
      <c r="AD2705" s="8"/>
      <c r="AE2705" s="8"/>
      <c r="AF2705" s="8"/>
      <c r="AG2705" s="8"/>
      <c r="AH2705" s="8"/>
      <c r="AI2705" s="3" t="s">
        <v>236</v>
      </c>
      <c r="AJ2705" s="8"/>
      <c r="AK2705" s="8"/>
      <c r="AL2705" s="8"/>
      <c r="AM2705" s="8"/>
      <c r="AN2705" s="8"/>
      <c r="AO2705" s="8"/>
      <c r="AP2705" s="8"/>
      <c r="AQ2705" s="8"/>
      <c r="AR2705" s="8"/>
      <c r="AS2705" s="8"/>
    </row>
    <row r="2706" spans="1:45" x14ac:dyDescent="0.3">
      <c r="A2706" s="3" t="s">
        <v>513</v>
      </c>
      <c r="B2706" s="7">
        <v>41811</v>
      </c>
      <c r="C2706" s="5" t="s">
        <v>1307</v>
      </c>
      <c r="D2706" s="6">
        <v>24</v>
      </c>
      <c r="E2706" s="5" t="s">
        <v>1339</v>
      </c>
      <c r="F2706" s="3" t="s">
        <v>144</v>
      </c>
      <c r="G2706" s="3" t="s">
        <v>11</v>
      </c>
      <c r="H2706" s="3" t="s">
        <v>11</v>
      </c>
      <c r="I2706" s="8"/>
      <c r="J2706" s="8"/>
      <c r="K2706" s="8"/>
      <c r="L2706" s="9"/>
      <c r="M2706" s="8"/>
      <c r="N2706" s="8"/>
      <c r="O2706" s="8"/>
      <c r="P2706" s="8"/>
      <c r="Q2706" s="8"/>
      <c r="R2706" s="8"/>
      <c r="S2706" s="8"/>
      <c r="T2706" s="8"/>
      <c r="U2706" s="8"/>
      <c r="V2706" s="8"/>
      <c r="W2706" s="8"/>
      <c r="X2706" s="8"/>
      <c r="Y2706" s="8"/>
      <c r="Z2706" s="8"/>
      <c r="AA2706" s="8"/>
      <c r="AB2706" s="8"/>
      <c r="AC2706" s="8"/>
      <c r="AD2706" s="8"/>
      <c r="AE2706" s="8"/>
      <c r="AF2706" s="8"/>
      <c r="AG2706" s="8"/>
      <c r="AH2706" s="8"/>
      <c r="AI2706" s="3" t="s">
        <v>236</v>
      </c>
      <c r="AJ2706" s="8"/>
      <c r="AK2706" s="8"/>
      <c r="AL2706" s="8"/>
      <c r="AM2706" s="8"/>
      <c r="AN2706" s="8"/>
      <c r="AO2706" s="8"/>
      <c r="AP2706" s="8"/>
      <c r="AQ2706" s="8"/>
      <c r="AR2706" s="8"/>
      <c r="AS2706" s="8"/>
    </row>
    <row r="2707" spans="1:45" x14ac:dyDescent="0.3">
      <c r="A2707" s="3" t="s">
        <v>513</v>
      </c>
      <c r="B2707" s="7">
        <v>41811</v>
      </c>
      <c r="C2707" s="5" t="s">
        <v>1307</v>
      </c>
      <c r="D2707" s="6">
        <v>24</v>
      </c>
      <c r="E2707" s="5" t="s">
        <v>1340</v>
      </c>
      <c r="F2707" s="3" t="s">
        <v>145</v>
      </c>
      <c r="G2707" s="3" t="s">
        <v>11</v>
      </c>
      <c r="H2707" s="3" t="s">
        <v>11</v>
      </c>
      <c r="I2707" s="8"/>
      <c r="J2707" s="8"/>
      <c r="K2707" s="8"/>
      <c r="L2707" s="9"/>
      <c r="M2707" s="8"/>
      <c r="N2707" s="8"/>
      <c r="O2707" s="8"/>
      <c r="P2707" s="8"/>
      <c r="Q2707" s="8"/>
      <c r="R2707" s="8"/>
      <c r="S2707" s="8"/>
      <c r="T2707" s="8"/>
      <c r="U2707" s="8"/>
      <c r="V2707" s="8"/>
      <c r="W2707" s="8"/>
      <c r="X2707" s="8"/>
      <c r="Y2707" s="8"/>
      <c r="Z2707" s="8"/>
      <c r="AA2707" s="8"/>
      <c r="AB2707" s="8"/>
      <c r="AC2707" s="8"/>
      <c r="AD2707" s="8"/>
      <c r="AE2707" s="8"/>
      <c r="AF2707" s="8"/>
      <c r="AG2707" s="8"/>
      <c r="AH2707" s="8"/>
      <c r="AI2707" s="3" t="s">
        <v>236</v>
      </c>
      <c r="AJ2707" s="8"/>
      <c r="AK2707" s="8"/>
      <c r="AL2707" s="8"/>
      <c r="AM2707" s="8"/>
      <c r="AN2707" s="8"/>
      <c r="AO2707" s="8"/>
      <c r="AP2707" s="8"/>
      <c r="AQ2707" s="8"/>
      <c r="AR2707" s="8"/>
      <c r="AS2707" s="8"/>
    </row>
    <row r="2708" spans="1:45" x14ac:dyDescent="0.3">
      <c r="A2708" s="3" t="s">
        <v>513</v>
      </c>
      <c r="B2708" s="7">
        <v>41811</v>
      </c>
      <c r="C2708" s="5" t="s">
        <v>1307</v>
      </c>
      <c r="D2708" s="6">
        <v>25</v>
      </c>
      <c r="E2708" s="5" t="s">
        <v>1341</v>
      </c>
      <c r="F2708" s="3" t="s">
        <v>146</v>
      </c>
      <c r="G2708" s="3" t="s">
        <v>11</v>
      </c>
      <c r="H2708" s="3" t="s">
        <v>11</v>
      </c>
      <c r="I2708" s="8"/>
      <c r="J2708" s="8"/>
      <c r="K2708" s="8"/>
      <c r="L2708" s="9"/>
      <c r="M2708" s="8"/>
      <c r="N2708" s="8"/>
      <c r="O2708" s="8"/>
      <c r="P2708" s="8"/>
      <c r="Q2708" s="8"/>
      <c r="R2708" s="8"/>
      <c r="S2708" s="8"/>
      <c r="T2708" s="8"/>
      <c r="U2708" s="8"/>
      <c r="V2708" s="8"/>
      <c r="W2708" s="8"/>
      <c r="X2708" s="8"/>
      <c r="Y2708" s="8"/>
      <c r="Z2708" s="8"/>
      <c r="AA2708" s="8"/>
      <c r="AB2708" s="8"/>
      <c r="AC2708" s="8"/>
      <c r="AD2708" s="8"/>
      <c r="AE2708" s="8"/>
      <c r="AF2708" s="8"/>
      <c r="AG2708" s="8"/>
      <c r="AH2708" s="8"/>
      <c r="AI2708" s="3" t="s">
        <v>118</v>
      </c>
      <c r="AJ2708" s="8"/>
      <c r="AK2708" s="8"/>
      <c r="AL2708" s="8"/>
      <c r="AM2708" s="8"/>
      <c r="AN2708" s="8"/>
      <c r="AO2708" s="8"/>
      <c r="AP2708" s="8"/>
      <c r="AQ2708" s="8"/>
      <c r="AR2708" s="8"/>
      <c r="AS2708" s="8"/>
    </row>
    <row r="2709" spans="1:45" x14ac:dyDescent="0.3">
      <c r="A2709" s="3" t="s">
        <v>513</v>
      </c>
      <c r="B2709" s="7">
        <v>41811</v>
      </c>
      <c r="C2709" s="5" t="s">
        <v>1307</v>
      </c>
      <c r="D2709" s="6">
        <v>25</v>
      </c>
      <c r="E2709" s="5" t="s">
        <v>1342</v>
      </c>
      <c r="F2709" s="3" t="s">
        <v>147</v>
      </c>
      <c r="G2709" s="3" t="s">
        <v>11</v>
      </c>
      <c r="H2709" s="3" t="s">
        <v>11</v>
      </c>
      <c r="I2709" s="8"/>
      <c r="J2709" s="8"/>
      <c r="K2709" s="8"/>
      <c r="L2709" s="9"/>
      <c r="M2709" s="8"/>
      <c r="N2709" s="8"/>
      <c r="O2709" s="8"/>
      <c r="P2709" s="8"/>
      <c r="Q2709" s="8"/>
      <c r="R2709" s="8"/>
      <c r="S2709" s="8"/>
      <c r="T2709" s="8"/>
      <c r="U2709" s="8"/>
      <c r="V2709" s="8"/>
      <c r="W2709" s="8"/>
      <c r="X2709" s="8"/>
      <c r="Y2709" s="8"/>
      <c r="Z2709" s="8"/>
      <c r="AA2709" s="8"/>
      <c r="AB2709" s="8"/>
      <c r="AC2709" s="8"/>
      <c r="AD2709" s="8"/>
      <c r="AE2709" s="8"/>
      <c r="AF2709" s="8"/>
      <c r="AG2709" s="8"/>
      <c r="AH2709" s="8"/>
      <c r="AI2709" s="3" t="s">
        <v>118</v>
      </c>
      <c r="AJ2709" s="8"/>
      <c r="AK2709" s="8"/>
      <c r="AL2709" s="8"/>
      <c r="AM2709" s="8"/>
      <c r="AN2709" s="8"/>
      <c r="AO2709" s="8"/>
      <c r="AP2709" s="8"/>
      <c r="AQ2709" s="8"/>
      <c r="AR2709" s="8"/>
      <c r="AS2709" s="8"/>
    </row>
    <row r="2710" spans="1:45" x14ac:dyDescent="0.3">
      <c r="A2710" s="3" t="s">
        <v>513</v>
      </c>
      <c r="B2710" s="7">
        <v>41811</v>
      </c>
      <c r="C2710" s="5" t="s">
        <v>1307</v>
      </c>
      <c r="D2710" s="6">
        <v>26</v>
      </c>
      <c r="E2710" s="5" t="s">
        <v>1343</v>
      </c>
      <c r="F2710" s="3" t="s">
        <v>148</v>
      </c>
      <c r="G2710" s="3" t="s">
        <v>11</v>
      </c>
      <c r="H2710" s="3" t="s">
        <v>11</v>
      </c>
      <c r="I2710" s="8"/>
      <c r="J2710" s="8"/>
      <c r="K2710" s="8"/>
      <c r="L2710" s="9"/>
      <c r="M2710" s="8"/>
      <c r="N2710" s="8"/>
      <c r="O2710" s="8"/>
      <c r="P2710" s="8"/>
      <c r="Q2710" s="8"/>
      <c r="R2710" s="8"/>
      <c r="S2710" s="8"/>
      <c r="T2710" s="8"/>
      <c r="U2710" s="8"/>
      <c r="V2710" s="8"/>
      <c r="W2710" s="8"/>
      <c r="X2710" s="8"/>
      <c r="Y2710" s="8"/>
      <c r="Z2710" s="8"/>
      <c r="AA2710" s="8"/>
      <c r="AB2710" s="8"/>
      <c r="AC2710" s="8"/>
      <c r="AD2710" s="8"/>
      <c r="AE2710" s="8"/>
      <c r="AF2710" s="8"/>
      <c r="AG2710" s="8"/>
      <c r="AH2710" s="8"/>
      <c r="AI2710" s="3" t="s">
        <v>118</v>
      </c>
      <c r="AJ2710" s="8"/>
      <c r="AK2710" s="8"/>
      <c r="AL2710" s="8"/>
      <c r="AM2710" s="8"/>
      <c r="AN2710" s="8"/>
      <c r="AO2710" s="8"/>
      <c r="AP2710" s="8"/>
      <c r="AQ2710" s="8"/>
      <c r="AR2710" s="8"/>
      <c r="AS2710" s="8"/>
    </row>
    <row r="2711" spans="1:45" x14ac:dyDescent="0.3">
      <c r="A2711" s="3" t="s">
        <v>513</v>
      </c>
      <c r="B2711" s="7">
        <v>41811</v>
      </c>
      <c r="C2711" s="5" t="s">
        <v>1307</v>
      </c>
      <c r="D2711" s="6">
        <v>26</v>
      </c>
      <c r="E2711" s="5" t="s">
        <v>1344</v>
      </c>
      <c r="F2711" s="3" t="s">
        <v>149</v>
      </c>
      <c r="G2711" s="3" t="s">
        <v>11</v>
      </c>
      <c r="H2711" s="3" t="s">
        <v>11</v>
      </c>
      <c r="I2711" s="8"/>
      <c r="J2711" s="8"/>
      <c r="K2711" s="8"/>
      <c r="L2711" s="9"/>
      <c r="M2711" s="8"/>
      <c r="N2711" s="8"/>
      <c r="O2711" s="8"/>
      <c r="P2711" s="8"/>
      <c r="Q2711" s="8"/>
      <c r="R2711" s="8"/>
      <c r="S2711" s="8"/>
      <c r="T2711" s="8"/>
      <c r="U2711" s="8"/>
      <c r="V2711" s="8"/>
      <c r="W2711" s="8"/>
      <c r="X2711" s="8"/>
      <c r="Y2711" s="8"/>
      <c r="Z2711" s="8"/>
      <c r="AA2711" s="8"/>
      <c r="AB2711" s="8"/>
      <c r="AC2711" s="8"/>
      <c r="AD2711" s="8"/>
      <c r="AE2711" s="8"/>
      <c r="AF2711" s="8"/>
      <c r="AG2711" s="8"/>
      <c r="AH2711" s="8"/>
      <c r="AI2711" s="3" t="s">
        <v>118</v>
      </c>
      <c r="AJ2711" s="8"/>
      <c r="AK2711" s="8"/>
      <c r="AL2711" s="8"/>
      <c r="AM2711" s="8"/>
      <c r="AN2711" s="8"/>
      <c r="AO2711" s="8"/>
      <c r="AP2711" s="8"/>
      <c r="AQ2711" s="8"/>
      <c r="AR2711" s="8"/>
      <c r="AS2711" s="8"/>
    </row>
    <row r="2712" spans="1:45" x14ac:dyDescent="0.3">
      <c r="A2712" s="3" t="s">
        <v>513</v>
      </c>
      <c r="B2712" s="7">
        <v>41811</v>
      </c>
      <c r="C2712" s="5" t="s">
        <v>1307</v>
      </c>
      <c r="D2712" s="6">
        <v>27</v>
      </c>
      <c r="E2712" s="5" t="s">
        <v>1345</v>
      </c>
      <c r="F2712" s="3" t="s">
        <v>150</v>
      </c>
      <c r="G2712" s="3" t="s">
        <v>11</v>
      </c>
      <c r="H2712" s="3" t="s">
        <v>11</v>
      </c>
      <c r="I2712" s="8"/>
      <c r="J2712" s="8"/>
      <c r="K2712" s="8"/>
      <c r="L2712" s="9"/>
      <c r="M2712" s="8"/>
      <c r="N2712" s="8"/>
      <c r="O2712" s="8"/>
      <c r="P2712" s="8"/>
      <c r="Q2712" s="8"/>
      <c r="R2712" s="8"/>
      <c r="S2712" s="8"/>
      <c r="T2712" s="8"/>
      <c r="U2712" s="8"/>
      <c r="V2712" s="8"/>
      <c r="W2712" s="8"/>
      <c r="X2712" s="8"/>
      <c r="Y2712" s="8"/>
      <c r="Z2712" s="8"/>
      <c r="AA2712" s="8"/>
      <c r="AB2712" s="8"/>
      <c r="AC2712" s="8"/>
      <c r="AD2712" s="8"/>
      <c r="AE2712" s="8"/>
      <c r="AF2712" s="8"/>
      <c r="AG2712" s="8"/>
      <c r="AH2712" s="8"/>
      <c r="AI2712" s="3" t="s">
        <v>118</v>
      </c>
      <c r="AJ2712" s="8"/>
      <c r="AK2712" s="8"/>
      <c r="AL2712" s="8"/>
      <c r="AM2712" s="8"/>
      <c r="AN2712" s="8"/>
      <c r="AO2712" s="8"/>
      <c r="AP2712" s="8"/>
      <c r="AQ2712" s="8"/>
      <c r="AR2712" s="8"/>
      <c r="AS2712" s="8"/>
    </row>
    <row r="2713" spans="1:45" x14ac:dyDescent="0.3">
      <c r="A2713" s="3" t="s">
        <v>513</v>
      </c>
      <c r="B2713" s="7">
        <v>41811</v>
      </c>
      <c r="C2713" s="5" t="s">
        <v>1307</v>
      </c>
      <c r="D2713" s="6">
        <v>27</v>
      </c>
      <c r="E2713" s="5" t="s">
        <v>1346</v>
      </c>
      <c r="F2713" s="3" t="s">
        <v>151</v>
      </c>
      <c r="G2713" s="3" t="s">
        <v>11</v>
      </c>
      <c r="H2713" s="3" t="s">
        <v>11</v>
      </c>
      <c r="I2713" s="3" t="s">
        <v>12</v>
      </c>
      <c r="J2713" s="8"/>
      <c r="K2713" s="8"/>
      <c r="L2713" s="9"/>
      <c r="M2713" s="8"/>
      <c r="N2713" s="8"/>
      <c r="O2713" s="8"/>
      <c r="P2713" s="8"/>
      <c r="Q2713" s="8"/>
      <c r="R2713" s="8"/>
      <c r="S2713" s="8"/>
      <c r="T2713" s="8"/>
      <c r="U2713" s="8"/>
      <c r="V2713" s="8"/>
      <c r="W2713" s="8"/>
      <c r="X2713" s="8"/>
      <c r="Y2713" s="8"/>
      <c r="Z2713" s="8"/>
      <c r="AA2713" s="8"/>
      <c r="AB2713" s="8"/>
      <c r="AC2713" s="8"/>
      <c r="AD2713" s="8"/>
      <c r="AE2713" s="8"/>
      <c r="AF2713" s="8"/>
      <c r="AG2713" s="8"/>
      <c r="AH2713" s="8"/>
      <c r="AI2713" s="3" t="s">
        <v>118</v>
      </c>
      <c r="AJ2713" s="8"/>
      <c r="AK2713" s="8"/>
      <c r="AL2713" s="8"/>
      <c r="AM2713" s="8"/>
      <c r="AN2713" s="8"/>
      <c r="AO2713" s="8"/>
      <c r="AP2713" s="8"/>
      <c r="AQ2713" s="8"/>
      <c r="AR2713" s="8"/>
      <c r="AS2713" s="8"/>
    </row>
    <row r="2714" spans="1:45" x14ac:dyDescent="0.3">
      <c r="A2714" s="3" t="s">
        <v>513</v>
      </c>
      <c r="B2714" s="7">
        <v>41811</v>
      </c>
      <c r="C2714" s="5" t="s">
        <v>1307</v>
      </c>
      <c r="D2714" s="6">
        <v>28</v>
      </c>
      <c r="E2714" s="5" t="s">
        <v>1347</v>
      </c>
      <c r="F2714" s="3" t="s">
        <v>152</v>
      </c>
      <c r="G2714" s="3" t="s">
        <v>11</v>
      </c>
      <c r="H2714" s="3" t="s">
        <v>11</v>
      </c>
      <c r="I2714" s="3" t="s">
        <v>12</v>
      </c>
      <c r="J2714" s="8"/>
      <c r="K2714" s="8"/>
      <c r="L2714" s="9"/>
      <c r="M2714" s="8"/>
      <c r="N2714" s="8"/>
      <c r="O2714" s="8"/>
      <c r="P2714" s="8"/>
      <c r="Q2714" s="8"/>
      <c r="R2714" s="8"/>
      <c r="S2714" s="8"/>
      <c r="T2714" s="8"/>
      <c r="U2714" s="8"/>
      <c r="V2714" s="8"/>
      <c r="W2714" s="8"/>
      <c r="X2714" s="8"/>
      <c r="Y2714" s="8"/>
      <c r="Z2714" s="8"/>
      <c r="AA2714" s="8"/>
      <c r="AB2714" s="8"/>
      <c r="AC2714" s="8"/>
      <c r="AD2714" s="8"/>
      <c r="AE2714" s="8"/>
      <c r="AF2714" s="8"/>
      <c r="AG2714" s="8"/>
      <c r="AH2714" s="8"/>
      <c r="AI2714" s="3" t="s">
        <v>118</v>
      </c>
      <c r="AJ2714" s="8"/>
      <c r="AK2714" s="8"/>
      <c r="AL2714" s="8"/>
      <c r="AM2714" s="8"/>
      <c r="AN2714" s="8"/>
      <c r="AO2714" s="8"/>
      <c r="AP2714" s="8"/>
      <c r="AQ2714" s="8"/>
      <c r="AR2714" s="8"/>
      <c r="AS2714" s="8"/>
    </row>
    <row r="2715" spans="1:45" x14ac:dyDescent="0.3">
      <c r="A2715" s="3" t="s">
        <v>513</v>
      </c>
      <c r="B2715" s="7">
        <v>41811</v>
      </c>
      <c r="C2715" s="5" t="s">
        <v>1307</v>
      </c>
      <c r="D2715" s="6">
        <v>28</v>
      </c>
      <c r="E2715" s="5" t="s">
        <v>1348</v>
      </c>
      <c r="F2715" s="3" t="s">
        <v>153</v>
      </c>
      <c r="G2715" s="3" t="s">
        <v>11</v>
      </c>
      <c r="H2715" s="3" t="s">
        <v>11</v>
      </c>
      <c r="I2715" s="3" t="s">
        <v>12</v>
      </c>
      <c r="J2715" s="8"/>
      <c r="K2715" s="8"/>
      <c r="L2715" s="9"/>
      <c r="M2715" s="8"/>
      <c r="N2715" s="8"/>
      <c r="O2715" s="8"/>
      <c r="P2715" s="8"/>
      <c r="Q2715" s="8"/>
      <c r="R2715" s="8"/>
      <c r="S2715" s="8"/>
      <c r="T2715" s="8"/>
      <c r="U2715" s="8"/>
      <c r="V2715" s="8"/>
      <c r="W2715" s="8"/>
      <c r="X2715" s="8"/>
      <c r="Y2715" s="8"/>
      <c r="Z2715" s="8"/>
      <c r="AA2715" s="8"/>
      <c r="AB2715" s="8"/>
      <c r="AC2715" s="8"/>
      <c r="AD2715" s="8"/>
      <c r="AE2715" s="8"/>
      <c r="AF2715" s="8"/>
      <c r="AG2715" s="8"/>
      <c r="AH2715" s="8"/>
      <c r="AI2715" s="3" t="s">
        <v>118</v>
      </c>
      <c r="AJ2715" s="8"/>
      <c r="AK2715" s="8"/>
      <c r="AL2715" s="8"/>
      <c r="AM2715" s="8"/>
      <c r="AN2715" s="8"/>
      <c r="AO2715" s="8"/>
      <c r="AP2715" s="8"/>
      <c r="AQ2715" s="8"/>
      <c r="AR2715" s="8"/>
      <c r="AS2715" s="8"/>
    </row>
    <row r="2716" spans="1:45" x14ac:dyDescent="0.3">
      <c r="A2716" s="3" t="s">
        <v>513</v>
      </c>
      <c r="B2716" s="7">
        <v>41811</v>
      </c>
      <c r="C2716" s="5" t="s">
        <v>1307</v>
      </c>
      <c r="D2716" s="6">
        <v>29</v>
      </c>
      <c r="E2716" s="5" t="s">
        <v>1349</v>
      </c>
      <c r="F2716" s="3" t="s">
        <v>154</v>
      </c>
      <c r="G2716" s="3" t="s">
        <v>11</v>
      </c>
      <c r="H2716" s="3" t="s">
        <v>11</v>
      </c>
      <c r="I2716" s="8"/>
      <c r="J2716" s="8"/>
      <c r="K2716" s="8"/>
      <c r="L2716" s="9"/>
      <c r="M2716" s="8"/>
      <c r="N2716" s="8"/>
      <c r="O2716" s="8"/>
      <c r="P2716" s="8"/>
      <c r="Q2716" s="8"/>
      <c r="R2716" s="8"/>
      <c r="S2716" s="8"/>
      <c r="T2716" s="8"/>
      <c r="U2716" s="8"/>
      <c r="V2716" s="8"/>
      <c r="W2716" s="8"/>
      <c r="X2716" s="8"/>
      <c r="Y2716" s="8"/>
      <c r="Z2716" s="8"/>
      <c r="AA2716" s="8"/>
      <c r="AB2716" s="8"/>
      <c r="AC2716" s="8"/>
      <c r="AD2716" s="8"/>
      <c r="AE2716" s="8"/>
      <c r="AF2716" s="8"/>
      <c r="AG2716" s="8"/>
      <c r="AH2716" s="8"/>
      <c r="AI2716" s="3" t="s">
        <v>118</v>
      </c>
      <c r="AJ2716" s="8"/>
      <c r="AK2716" s="8"/>
      <c r="AL2716" s="8"/>
      <c r="AM2716" s="8"/>
      <c r="AN2716" s="8"/>
      <c r="AO2716" s="8"/>
      <c r="AP2716" s="8"/>
      <c r="AQ2716" s="8"/>
      <c r="AR2716" s="8"/>
      <c r="AS2716" s="8"/>
    </row>
    <row r="2717" spans="1:45" x14ac:dyDescent="0.3">
      <c r="A2717" s="3" t="s">
        <v>513</v>
      </c>
      <c r="B2717" s="7">
        <v>41811</v>
      </c>
      <c r="C2717" s="5" t="s">
        <v>1307</v>
      </c>
      <c r="D2717" s="6">
        <v>29</v>
      </c>
      <c r="E2717" s="5" t="s">
        <v>1350</v>
      </c>
      <c r="F2717" s="3" t="s">
        <v>155</v>
      </c>
      <c r="G2717" s="3" t="s">
        <v>11</v>
      </c>
      <c r="H2717" s="3" t="s">
        <v>11</v>
      </c>
      <c r="I2717" s="3" t="s">
        <v>12</v>
      </c>
      <c r="J2717" s="8"/>
      <c r="K2717" s="8"/>
      <c r="L2717" s="9"/>
      <c r="M2717" s="8"/>
      <c r="N2717" s="8"/>
      <c r="O2717" s="8"/>
      <c r="P2717" s="8"/>
      <c r="Q2717" s="8"/>
      <c r="R2717" s="8"/>
      <c r="S2717" s="8"/>
      <c r="T2717" s="8"/>
      <c r="U2717" s="8"/>
      <c r="V2717" s="8"/>
      <c r="W2717" s="8"/>
      <c r="X2717" s="8"/>
      <c r="Y2717" s="8"/>
      <c r="Z2717" s="8"/>
      <c r="AA2717" s="8"/>
      <c r="AB2717" s="8"/>
      <c r="AC2717" s="8"/>
      <c r="AD2717" s="8"/>
      <c r="AE2717" s="8"/>
      <c r="AF2717" s="8"/>
      <c r="AG2717" s="8"/>
      <c r="AH2717" s="8"/>
      <c r="AI2717" s="3" t="s">
        <v>118</v>
      </c>
      <c r="AJ2717" s="8"/>
      <c r="AK2717" s="8"/>
      <c r="AL2717" s="8"/>
      <c r="AM2717" s="8"/>
      <c r="AN2717" s="8"/>
      <c r="AO2717" s="8"/>
      <c r="AP2717" s="8"/>
      <c r="AQ2717" s="8"/>
      <c r="AR2717" s="8"/>
      <c r="AS2717" s="8"/>
    </row>
    <row r="2718" spans="1:45" x14ac:dyDescent="0.3">
      <c r="A2718" s="3" t="s">
        <v>513</v>
      </c>
      <c r="B2718" s="7">
        <v>41811</v>
      </c>
      <c r="C2718" s="5" t="s">
        <v>1307</v>
      </c>
      <c r="D2718" s="6">
        <v>30</v>
      </c>
      <c r="E2718" s="5" t="s">
        <v>1351</v>
      </c>
      <c r="F2718" s="3" t="s">
        <v>156</v>
      </c>
      <c r="G2718" s="3" t="s">
        <v>11</v>
      </c>
      <c r="H2718" s="3" t="s">
        <v>11</v>
      </c>
      <c r="I2718" s="8"/>
      <c r="J2718" s="8"/>
      <c r="K2718" s="8"/>
      <c r="L2718" s="9"/>
      <c r="M2718" s="8"/>
      <c r="N2718" s="8"/>
      <c r="O2718" s="8"/>
      <c r="P2718" s="8"/>
      <c r="Q2718" s="8"/>
      <c r="R2718" s="8"/>
      <c r="S2718" s="8"/>
      <c r="T2718" s="8"/>
      <c r="U2718" s="8"/>
      <c r="V2718" s="8"/>
      <c r="W2718" s="8"/>
      <c r="X2718" s="8"/>
      <c r="Y2718" s="8"/>
      <c r="Z2718" s="8"/>
      <c r="AA2718" s="8"/>
      <c r="AB2718" s="8"/>
      <c r="AC2718" s="8"/>
      <c r="AD2718" s="8"/>
      <c r="AE2718" s="8"/>
      <c r="AF2718" s="8"/>
      <c r="AG2718" s="8"/>
      <c r="AH2718" s="8"/>
      <c r="AI2718" s="3" t="s">
        <v>118</v>
      </c>
      <c r="AJ2718" s="8"/>
      <c r="AK2718" s="8"/>
      <c r="AL2718" s="8"/>
      <c r="AM2718" s="8"/>
      <c r="AN2718" s="8"/>
      <c r="AO2718" s="8"/>
      <c r="AP2718" s="8"/>
      <c r="AQ2718" s="8"/>
      <c r="AR2718" s="8"/>
      <c r="AS2718" s="8"/>
    </row>
    <row r="2719" spans="1:45" x14ac:dyDescent="0.3">
      <c r="A2719" s="3" t="s">
        <v>513</v>
      </c>
      <c r="B2719" s="7">
        <v>41811</v>
      </c>
      <c r="C2719" s="5" t="s">
        <v>1307</v>
      </c>
      <c r="D2719" s="6">
        <v>30</v>
      </c>
      <c r="E2719" s="5" t="s">
        <v>1352</v>
      </c>
      <c r="F2719" s="3" t="s">
        <v>157</v>
      </c>
      <c r="G2719" s="3" t="s">
        <v>13</v>
      </c>
      <c r="H2719" s="3" t="s">
        <v>14</v>
      </c>
      <c r="I2719" s="8"/>
      <c r="J2719" s="3" t="s">
        <v>203</v>
      </c>
      <c r="K2719" s="3" t="s">
        <v>15</v>
      </c>
      <c r="L2719" s="3" t="s">
        <v>1209</v>
      </c>
      <c r="M2719" s="8"/>
      <c r="N2719" s="8"/>
      <c r="O2719" s="8"/>
      <c r="P2719" s="8"/>
      <c r="Q2719" s="8"/>
      <c r="R2719" s="8"/>
      <c r="S2719" s="8"/>
      <c r="T2719" s="8"/>
      <c r="U2719" s="8"/>
      <c r="V2719" s="8"/>
      <c r="W2719" s="8"/>
      <c r="X2719" s="8"/>
      <c r="Y2719" s="8"/>
      <c r="Z2719" s="8"/>
      <c r="AA2719" s="8"/>
      <c r="AB2719" s="8"/>
      <c r="AC2719" s="8"/>
      <c r="AD2719" s="8"/>
      <c r="AE2719" s="8"/>
      <c r="AF2719" s="8"/>
      <c r="AG2719" s="8"/>
      <c r="AH2719" s="3" t="s">
        <v>61</v>
      </c>
      <c r="AI2719" s="3" t="s">
        <v>118</v>
      </c>
      <c r="AJ2719" s="8"/>
      <c r="AK2719" s="8"/>
      <c r="AL2719" s="8"/>
      <c r="AM2719" s="8"/>
      <c r="AN2719" s="8"/>
      <c r="AO2719" s="8"/>
      <c r="AP2719" s="8"/>
      <c r="AQ2719" s="8"/>
      <c r="AR2719" s="8"/>
      <c r="AS2719" s="8"/>
    </row>
    <row r="2720" spans="1:45" x14ac:dyDescent="0.3">
      <c r="A2720" s="3" t="s">
        <v>513</v>
      </c>
      <c r="B2720" s="7">
        <v>41811</v>
      </c>
      <c r="C2720" s="5" t="s">
        <v>1307</v>
      </c>
      <c r="D2720" s="6">
        <v>31</v>
      </c>
      <c r="E2720" s="5" t="s">
        <v>1353</v>
      </c>
      <c r="F2720" s="3" t="s">
        <v>158</v>
      </c>
      <c r="G2720" s="3" t="s">
        <v>11</v>
      </c>
      <c r="H2720" s="3" t="s">
        <v>11</v>
      </c>
      <c r="I2720" s="8"/>
      <c r="J2720" s="8"/>
      <c r="K2720" s="8"/>
      <c r="L2720" s="9"/>
      <c r="M2720" s="8"/>
      <c r="N2720" s="8"/>
      <c r="O2720" s="8"/>
      <c r="P2720" s="8"/>
      <c r="Q2720" s="8"/>
      <c r="R2720" s="8"/>
      <c r="S2720" s="8"/>
      <c r="T2720" s="8"/>
      <c r="U2720" s="8"/>
      <c r="V2720" s="8"/>
      <c r="W2720" s="8"/>
      <c r="X2720" s="8"/>
      <c r="Y2720" s="8"/>
      <c r="Z2720" s="8"/>
      <c r="AA2720" s="8"/>
      <c r="AB2720" s="8"/>
      <c r="AC2720" s="8"/>
      <c r="AD2720" s="8"/>
      <c r="AE2720" s="8"/>
      <c r="AF2720" s="8"/>
      <c r="AG2720" s="8"/>
      <c r="AH2720" s="8"/>
      <c r="AI2720" s="3" t="s">
        <v>118</v>
      </c>
      <c r="AJ2720" s="8"/>
      <c r="AK2720" s="8"/>
      <c r="AL2720" s="8"/>
      <c r="AM2720" s="8"/>
      <c r="AN2720" s="8"/>
      <c r="AO2720" s="8"/>
      <c r="AP2720" s="8"/>
      <c r="AQ2720" s="8"/>
      <c r="AR2720" s="8"/>
      <c r="AS2720" s="8"/>
    </row>
    <row r="2721" spans="1:45" x14ac:dyDescent="0.3">
      <c r="A2721" s="3" t="s">
        <v>513</v>
      </c>
      <c r="B2721" s="7">
        <v>41811</v>
      </c>
      <c r="C2721" s="5" t="s">
        <v>1307</v>
      </c>
      <c r="D2721" s="6">
        <v>31</v>
      </c>
      <c r="E2721" s="5" t="s">
        <v>1354</v>
      </c>
      <c r="F2721" s="3" t="s">
        <v>159</v>
      </c>
      <c r="G2721" s="3" t="s">
        <v>11</v>
      </c>
      <c r="H2721" s="3" t="s">
        <v>11</v>
      </c>
      <c r="I2721" s="3" t="s">
        <v>12</v>
      </c>
      <c r="J2721" s="8"/>
      <c r="K2721" s="8"/>
      <c r="L2721" s="9"/>
      <c r="M2721" s="8"/>
      <c r="N2721" s="8"/>
      <c r="O2721" s="8"/>
      <c r="P2721" s="8"/>
      <c r="Q2721" s="8"/>
      <c r="R2721" s="8"/>
      <c r="S2721" s="8"/>
      <c r="T2721" s="8"/>
      <c r="U2721" s="8"/>
      <c r="V2721" s="8"/>
      <c r="W2721" s="8"/>
      <c r="X2721" s="8"/>
      <c r="Y2721" s="8"/>
      <c r="Z2721" s="8"/>
      <c r="AA2721" s="8"/>
      <c r="AB2721" s="8"/>
      <c r="AC2721" s="8"/>
      <c r="AD2721" s="8"/>
      <c r="AE2721" s="8"/>
      <c r="AF2721" s="8"/>
      <c r="AG2721" s="8"/>
      <c r="AH2721" s="8"/>
      <c r="AI2721" s="3" t="s">
        <v>118</v>
      </c>
      <c r="AJ2721" s="8"/>
      <c r="AK2721" s="8"/>
      <c r="AL2721" s="8"/>
      <c r="AM2721" s="8"/>
      <c r="AN2721" s="8"/>
      <c r="AO2721" s="8"/>
      <c r="AP2721" s="8"/>
      <c r="AQ2721" s="8"/>
      <c r="AR2721" s="8"/>
      <c r="AS2721" s="8"/>
    </row>
    <row r="2722" spans="1:45" x14ac:dyDescent="0.3">
      <c r="A2722" s="3" t="s">
        <v>513</v>
      </c>
      <c r="B2722" s="7">
        <v>41811</v>
      </c>
      <c r="C2722" s="5" t="s">
        <v>1307</v>
      </c>
      <c r="D2722" s="6">
        <v>32</v>
      </c>
      <c r="E2722" s="5" t="s">
        <v>1355</v>
      </c>
      <c r="F2722" s="3" t="s">
        <v>160</v>
      </c>
      <c r="G2722" s="3" t="s">
        <v>11</v>
      </c>
      <c r="H2722" s="3" t="s">
        <v>11</v>
      </c>
      <c r="I2722" s="8"/>
      <c r="J2722" s="8"/>
      <c r="K2722" s="8"/>
      <c r="L2722" s="9"/>
      <c r="M2722" s="8"/>
      <c r="N2722" s="8"/>
      <c r="O2722" s="8"/>
      <c r="P2722" s="8"/>
      <c r="Q2722" s="8"/>
      <c r="R2722" s="8"/>
      <c r="S2722" s="8"/>
      <c r="T2722" s="8"/>
      <c r="U2722" s="8"/>
      <c r="V2722" s="8"/>
      <c r="W2722" s="8"/>
      <c r="X2722" s="8"/>
      <c r="Y2722" s="8"/>
      <c r="Z2722" s="8"/>
      <c r="AA2722" s="8"/>
      <c r="AB2722" s="8"/>
      <c r="AC2722" s="8"/>
      <c r="AD2722" s="8"/>
      <c r="AE2722" s="8"/>
      <c r="AF2722" s="8"/>
      <c r="AG2722" s="8"/>
      <c r="AH2722" s="8"/>
      <c r="AI2722" s="3" t="s">
        <v>118</v>
      </c>
      <c r="AJ2722" s="8"/>
      <c r="AK2722" s="8"/>
      <c r="AL2722" s="8"/>
      <c r="AM2722" s="8"/>
      <c r="AN2722" s="8"/>
      <c r="AO2722" s="8"/>
      <c r="AP2722" s="8"/>
      <c r="AQ2722" s="8"/>
      <c r="AR2722" s="8"/>
      <c r="AS2722" s="8"/>
    </row>
    <row r="2723" spans="1:45" x14ac:dyDescent="0.3">
      <c r="A2723" s="3" t="s">
        <v>513</v>
      </c>
      <c r="B2723" s="7">
        <v>41811</v>
      </c>
      <c r="C2723" s="5" t="s">
        <v>1307</v>
      </c>
      <c r="D2723" s="6">
        <v>32</v>
      </c>
      <c r="E2723" s="5" t="s">
        <v>1356</v>
      </c>
      <c r="F2723" s="3" t="s">
        <v>161</v>
      </c>
      <c r="G2723" s="3" t="s">
        <v>11</v>
      </c>
      <c r="H2723" s="3" t="s">
        <v>11</v>
      </c>
      <c r="I2723" s="8"/>
      <c r="J2723" s="8"/>
      <c r="K2723" s="8"/>
      <c r="L2723" s="9"/>
      <c r="M2723" s="8"/>
      <c r="N2723" s="8"/>
      <c r="O2723" s="8"/>
      <c r="P2723" s="8"/>
      <c r="Q2723" s="8"/>
      <c r="R2723" s="8"/>
      <c r="S2723" s="8"/>
      <c r="T2723" s="8"/>
      <c r="U2723" s="8"/>
      <c r="V2723" s="8"/>
      <c r="W2723" s="8"/>
      <c r="X2723" s="8"/>
      <c r="Y2723" s="8"/>
      <c r="Z2723" s="8"/>
      <c r="AA2723" s="8"/>
      <c r="AB2723" s="8"/>
      <c r="AC2723" s="8"/>
      <c r="AD2723" s="8"/>
      <c r="AE2723" s="8"/>
      <c r="AF2723" s="8"/>
      <c r="AG2723" s="8"/>
      <c r="AH2723" s="8"/>
      <c r="AI2723" s="3" t="s">
        <v>118</v>
      </c>
      <c r="AJ2723" s="8"/>
      <c r="AK2723" s="8"/>
      <c r="AL2723" s="8"/>
      <c r="AM2723" s="8"/>
      <c r="AN2723" s="8"/>
      <c r="AO2723" s="8"/>
      <c r="AP2723" s="8"/>
      <c r="AQ2723" s="8"/>
      <c r="AR2723" s="8"/>
      <c r="AS2723" s="8"/>
    </row>
    <row r="2724" spans="1:45" x14ac:dyDescent="0.3">
      <c r="A2724" s="3" t="s">
        <v>513</v>
      </c>
      <c r="B2724" s="7">
        <v>41811</v>
      </c>
      <c r="C2724" s="5" t="s">
        <v>1307</v>
      </c>
      <c r="D2724" s="6">
        <v>33</v>
      </c>
      <c r="E2724" s="5" t="s">
        <v>1357</v>
      </c>
      <c r="F2724" s="3" t="s">
        <v>162</v>
      </c>
      <c r="G2724" s="3" t="s">
        <v>11</v>
      </c>
      <c r="H2724" s="3" t="s">
        <v>11</v>
      </c>
      <c r="I2724" s="3" t="s">
        <v>12</v>
      </c>
      <c r="J2724" s="8"/>
      <c r="K2724" s="8"/>
      <c r="L2724" s="9"/>
      <c r="M2724" s="8"/>
      <c r="N2724" s="8"/>
      <c r="O2724" s="8"/>
      <c r="P2724" s="8"/>
      <c r="Q2724" s="8"/>
      <c r="R2724" s="8"/>
      <c r="S2724" s="8"/>
      <c r="T2724" s="8"/>
      <c r="U2724" s="8"/>
      <c r="V2724" s="8"/>
      <c r="W2724" s="8"/>
      <c r="X2724" s="8"/>
      <c r="Y2724" s="8"/>
      <c r="Z2724" s="8"/>
      <c r="AA2724" s="8"/>
      <c r="AB2724" s="8"/>
      <c r="AC2724" s="8"/>
      <c r="AD2724" s="8"/>
      <c r="AE2724" s="8"/>
      <c r="AF2724" s="8"/>
      <c r="AG2724" s="8"/>
      <c r="AH2724" s="8"/>
      <c r="AI2724" s="3" t="s">
        <v>118</v>
      </c>
      <c r="AJ2724" s="8"/>
      <c r="AK2724" s="8"/>
      <c r="AL2724" s="8"/>
      <c r="AM2724" s="8"/>
      <c r="AN2724" s="8"/>
      <c r="AO2724" s="8"/>
      <c r="AP2724" s="8"/>
      <c r="AQ2724" s="8"/>
      <c r="AR2724" s="8"/>
      <c r="AS2724" s="8"/>
    </row>
    <row r="2725" spans="1:45" x14ac:dyDescent="0.3">
      <c r="A2725" s="3" t="s">
        <v>513</v>
      </c>
      <c r="B2725" s="7">
        <v>41811</v>
      </c>
      <c r="C2725" s="5" t="s">
        <v>1307</v>
      </c>
      <c r="D2725" s="6">
        <v>33</v>
      </c>
      <c r="E2725" s="5" t="s">
        <v>1358</v>
      </c>
      <c r="F2725" s="3" t="s">
        <v>163</v>
      </c>
      <c r="G2725" s="3" t="s">
        <v>11</v>
      </c>
      <c r="H2725" s="3" t="s">
        <v>11</v>
      </c>
      <c r="I2725" s="3" t="s">
        <v>12</v>
      </c>
      <c r="J2725" s="8"/>
      <c r="K2725" s="8"/>
      <c r="L2725" s="9"/>
      <c r="M2725" s="8"/>
      <c r="N2725" s="8"/>
      <c r="O2725" s="8"/>
      <c r="P2725" s="8"/>
      <c r="Q2725" s="8"/>
      <c r="R2725" s="8"/>
      <c r="S2725" s="8"/>
      <c r="T2725" s="8"/>
      <c r="U2725" s="8"/>
      <c r="V2725" s="8"/>
      <c r="W2725" s="8"/>
      <c r="X2725" s="8"/>
      <c r="Y2725" s="8"/>
      <c r="Z2725" s="8"/>
      <c r="AA2725" s="8"/>
      <c r="AB2725" s="8"/>
      <c r="AC2725" s="8"/>
      <c r="AD2725" s="8"/>
      <c r="AE2725" s="8"/>
      <c r="AF2725" s="8"/>
      <c r="AG2725" s="8"/>
      <c r="AH2725" s="8"/>
      <c r="AI2725" s="3" t="s">
        <v>118</v>
      </c>
      <c r="AJ2725" s="8"/>
      <c r="AK2725" s="8"/>
      <c r="AL2725" s="8"/>
      <c r="AM2725" s="8"/>
      <c r="AN2725" s="8"/>
      <c r="AO2725" s="8"/>
      <c r="AP2725" s="8"/>
      <c r="AQ2725" s="8"/>
      <c r="AR2725" s="8"/>
      <c r="AS2725" s="8"/>
    </row>
    <row r="2726" spans="1:45" x14ac:dyDescent="0.3">
      <c r="A2726" s="3" t="s">
        <v>513</v>
      </c>
      <c r="B2726" s="7">
        <v>41811</v>
      </c>
      <c r="C2726" s="5" t="s">
        <v>1307</v>
      </c>
      <c r="D2726" s="6">
        <v>34</v>
      </c>
      <c r="E2726" s="5" t="s">
        <v>1359</v>
      </c>
      <c r="F2726" s="3" t="s">
        <v>164</v>
      </c>
      <c r="G2726" s="3" t="s">
        <v>11</v>
      </c>
      <c r="H2726" s="3" t="s">
        <v>11</v>
      </c>
      <c r="I2726" s="8"/>
      <c r="J2726" s="8"/>
      <c r="K2726" s="8"/>
      <c r="L2726" s="9"/>
      <c r="M2726" s="8"/>
      <c r="N2726" s="8"/>
      <c r="O2726" s="8"/>
      <c r="P2726" s="8"/>
      <c r="Q2726" s="8"/>
      <c r="R2726" s="8"/>
      <c r="S2726" s="8"/>
      <c r="T2726" s="8"/>
      <c r="U2726" s="8"/>
      <c r="V2726" s="8"/>
      <c r="W2726" s="8"/>
      <c r="X2726" s="8"/>
      <c r="Y2726" s="8"/>
      <c r="Z2726" s="8"/>
      <c r="AA2726" s="8"/>
      <c r="AB2726" s="8"/>
      <c r="AC2726" s="8"/>
      <c r="AD2726" s="8"/>
      <c r="AE2726" s="8"/>
      <c r="AF2726" s="8"/>
      <c r="AG2726" s="8"/>
      <c r="AH2726" s="8"/>
      <c r="AI2726" s="3" t="s">
        <v>118</v>
      </c>
      <c r="AJ2726" s="8"/>
      <c r="AK2726" s="8"/>
      <c r="AL2726" s="8"/>
      <c r="AM2726" s="8"/>
      <c r="AN2726" s="8"/>
      <c r="AO2726" s="8"/>
      <c r="AP2726" s="8"/>
      <c r="AQ2726" s="8"/>
      <c r="AR2726" s="8"/>
      <c r="AS2726" s="8"/>
    </row>
    <row r="2727" spans="1:45" x14ac:dyDescent="0.3">
      <c r="A2727" s="3" t="s">
        <v>513</v>
      </c>
      <c r="B2727" s="7">
        <v>41811</v>
      </c>
      <c r="C2727" s="5" t="s">
        <v>1307</v>
      </c>
      <c r="D2727" s="6">
        <v>34</v>
      </c>
      <c r="E2727" s="5" t="s">
        <v>1360</v>
      </c>
      <c r="F2727" s="3" t="s">
        <v>165</v>
      </c>
      <c r="G2727" s="3" t="s">
        <v>11</v>
      </c>
      <c r="H2727" s="3" t="s">
        <v>11</v>
      </c>
      <c r="I2727" s="3" t="s">
        <v>12</v>
      </c>
      <c r="J2727" s="8"/>
      <c r="K2727" s="8"/>
      <c r="L2727" s="9"/>
      <c r="M2727" s="8"/>
      <c r="N2727" s="8"/>
      <c r="O2727" s="8"/>
      <c r="P2727" s="8"/>
      <c r="Q2727" s="8"/>
      <c r="R2727" s="8"/>
      <c r="S2727" s="8"/>
      <c r="T2727" s="8"/>
      <c r="U2727" s="8"/>
      <c r="V2727" s="8"/>
      <c r="W2727" s="8"/>
      <c r="X2727" s="8"/>
      <c r="Y2727" s="8"/>
      <c r="Z2727" s="8"/>
      <c r="AA2727" s="8"/>
      <c r="AB2727" s="8"/>
      <c r="AC2727" s="8"/>
      <c r="AD2727" s="8"/>
      <c r="AE2727" s="8"/>
      <c r="AF2727" s="8"/>
      <c r="AG2727" s="8"/>
      <c r="AH2727" s="8"/>
      <c r="AI2727" s="3" t="s">
        <v>118</v>
      </c>
      <c r="AJ2727" s="8"/>
      <c r="AK2727" s="8"/>
      <c r="AL2727" s="8"/>
      <c r="AM2727" s="8"/>
      <c r="AN2727" s="8"/>
      <c r="AO2727" s="8"/>
      <c r="AP2727" s="8"/>
      <c r="AQ2727" s="8"/>
      <c r="AR2727" s="8"/>
      <c r="AS2727" s="8"/>
    </row>
    <row r="2728" spans="1:45" x14ac:dyDescent="0.3">
      <c r="A2728" s="3" t="s">
        <v>513</v>
      </c>
      <c r="B2728" s="7">
        <v>41811</v>
      </c>
      <c r="C2728" s="5" t="s">
        <v>1307</v>
      </c>
      <c r="D2728" s="6">
        <v>35</v>
      </c>
      <c r="E2728" s="5" t="s">
        <v>1361</v>
      </c>
      <c r="F2728" s="3" t="s">
        <v>166</v>
      </c>
      <c r="G2728" s="3" t="s">
        <v>11</v>
      </c>
      <c r="H2728" s="3" t="s">
        <v>11</v>
      </c>
      <c r="I2728" s="8"/>
      <c r="J2728" s="8"/>
      <c r="K2728" s="8"/>
      <c r="L2728" s="9"/>
      <c r="M2728" s="8"/>
      <c r="N2728" s="8"/>
      <c r="O2728" s="8"/>
      <c r="P2728" s="8"/>
      <c r="Q2728" s="8"/>
      <c r="R2728" s="8"/>
      <c r="S2728" s="8"/>
      <c r="T2728" s="8"/>
      <c r="U2728" s="8"/>
      <c r="V2728" s="8"/>
      <c r="W2728" s="8"/>
      <c r="X2728" s="8"/>
      <c r="Y2728" s="8"/>
      <c r="Z2728" s="8"/>
      <c r="AA2728" s="8"/>
      <c r="AB2728" s="8"/>
      <c r="AC2728" s="8"/>
      <c r="AD2728" s="8"/>
      <c r="AE2728" s="8"/>
      <c r="AF2728" s="8"/>
      <c r="AG2728" s="8"/>
      <c r="AH2728" s="8"/>
      <c r="AI2728" s="3" t="s">
        <v>118</v>
      </c>
      <c r="AJ2728" s="8"/>
      <c r="AK2728" s="8"/>
      <c r="AL2728" s="8"/>
      <c r="AM2728" s="8"/>
      <c r="AN2728" s="8"/>
      <c r="AO2728" s="8"/>
      <c r="AP2728" s="8"/>
      <c r="AQ2728" s="8"/>
      <c r="AR2728" s="8"/>
      <c r="AS2728" s="8"/>
    </row>
    <row r="2729" spans="1:45" x14ac:dyDescent="0.3">
      <c r="A2729" s="3" t="s">
        <v>513</v>
      </c>
      <c r="B2729" s="7">
        <v>41811</v>
      </c>
      <c r="C2729" s="5" t="s">
        <v>1307</v>
      </c>
      <c r="D2729" s="6">
        <v>35</v>
      </c>
      <c r="E2729" s="5" t="s">
        <v>1362</v>
      </c>
      <c r="F2729" s="3" t="s">
        <v>167</v>
      </c>
      <c r="G2729" s="3" t="s">
        <v>11</v>
      </c>
      <c r="H2729" s="3" t="s">
        <v>11</v>
      </c>
      <c r="I2729" s="3" t="s">
        <v>12</v>
      </c>
      <c r="J2729" s="8"/>
      <c r="K2729" s="8"/>
      <c r="L2729" s="9"/>
      <c r="M2729" s="8"/>
      <c r="N2729" s="8"/>
      <c r="O2729" s="8"/>
      <c r="P2729" s="8"/>
      <c r="Q2729" s="8"/>
      <c r="R2729" s="8"/>
      <c r="S2729" s="8"/>
      <c r="T2729" s="8"/>
      <c r="U2729" s="8"/>
      <c r="V2729" s="8"/>
      <c r="W2729" s="8"/>
      <c r="X2729" s="8"/>
      <c r="Y2729" s="8"/>
      <c r="Z2729" s="8"/>
      <c r="AA2729" s="8"/>
      <c r="AB2729" s="8"/>
      <c r="AC2729" s="8"/>
      <c r="AD2729" s="8"/>
      <c r="AE2729" s="8"/>
      <c r="AF2729" s="8"/>
      <c r="AG2729" s="8"/>
      <c r="AH2729" s="8"/>
      <c r="AI2729" s="3" t="s">
        <v>118</v>
      </c>
      <c r="AJ2729" s="8"/>
      <c r="AK2729" s="8"/>
      <c r="AL2729" s="8"/>
      <c r="AM2729" s="8"/>
      <c r="AN2729" s="8"/>
      <c r="AO2729" s="8"/>
      <c r="AP2729" s="8"/>
      <c r="AQ2729" s="8"/>
      <c r="AR2729" s="8"/>
      <c r="AS2729" s="8"/>
    </row>
    <row r="2730" spans="1:45" x14ac:dyDescent="0.3">
      <c r="A2730" s="3" t="s">
        <v>513</v>
      </c>
      <c r="B2730" s="7">
        <v>41811</v>
      </c>
      <c r="C2730" s="5" t="s">
        <v>1307</v>
      </c>
      <c r="D2730" s="6">
        <v>36</v>
      </c>
      <c r="E2730" s="5" t="s">
        <v>1363</v>
      </c>
      <c r="F2730" s="3" t="s">
        <v>168</v>
      </c>
      <c r="G2730" s="3" t="s">
        <v>13</v>
      </c>
      <c r="H2730" s="3" t="s">
        <v>14</v>
      </c>
      <c r="I2730" s="8"/>
      <c r="J2730" s="3" t="s">
        <v>24</v>
      </c>
      <c r="K2730" s="3" t="s">
        <v>15</v>
      </c>
      <c r="L2730" s="3" t="s">
        <v>1204</v>
      </c>
      <c r="M2730" s="8"/>
      <c r="N2730" s="8"/>
      <c r="O2730" s="8"/>
      <c r="P2730" s="8"/>
      <c r="Q2730" s="8"/>
      <c r="R2730" s="8"/>
      <c r="S2730" s="8"/>
      <c r="T2730" s="8"/>
      <c r="U2730" s="8"/>
      <c r="V2730" s="8"/>
      <c r="W2730" s="8"/>
      <c r="X2730" s="8"/>
      <c r="Y2730" s="8"/>
      <c r="Z2730" s="8"/>
      <c r="AA2730" s="8"/>
      <c r="AB2730" s="8"/>
      <c r="AC2730" s="8"/>
      <c r="AD2730" s="8"/>
      <c r="AE2730" s="8"/>
      <c r="AF2730" s="8"/>
      <c r="AG2730" s="8"/>
      <c r="AH2730" s="3" t="s">
        <v>61</v>
      </c>
      <c r="AI2730" s="3" t="s">
        <v>118</v>
      </c>
      <c r="AJ2730" s="8"/>
      <c r="AK2730" s="8"/>
      <c r="AL2730" s="8"/>
      <c r="AM2730" s="8"/>
      <c r="AN2730" s="8"/>
      <c r="AO2730" s="8"/>
      <c r="AP2730" s="8"/>
      <c r="AQ2730" s="8"/>
      <c r="AR2730" s="8"/>
      <c r="AS2730" s="8"/>
    </row>
    <row r="2731" spans="1:45" x14ac:dyDescent="0.3">
      <c r="A2731" s="3" t="s">
        <v>513</v>
      </c>
      <c r="B2731" s="7">
        <v>41811</v>
      </c>
      <c r="C2731" s="5" t="s">
        <v>1307</v>
      </c>
      <c r="D2731" s="6">
        <v>36</v>
      </c>
      <c r="E2731" s="5" t="s">
        <v>1364</v>
      </c>
      <c r="F2731" s="3" t="s">
        <v>169</v>
      </c>
      <c r="G2731" s="3" t="s">
        <v>11</v>
      </c>
      <c r="H2731" s="3" t="s">
        <v>11</v>
      </c>
      <c r="I2731" s="8"/>
      <c r="J2731" s="8"/>
      <c r="K2731" s="8"/>
      <c r="L2731" s="9"/>
      <c r="M2731" s="8"/>
      <c r="N2731" s="8"/>
      <c r="O2731" s="8"/>
      <c r="P2731" s="8"/>
      <c r="Q2731" s="8"/>
      <c r="R2731" s="8"/>
      <c r="S2731" s="8"/>
      <c r="T2731" s="8"/>
      <c r="U2731" s="8"/>
      <c r="V2731" s="8"/>
      <c r="W2731" s="8"/>
      <c r="X2731" s="8"/>
      <c r="Y2731" s="8"/>
      <c r="Z2731" s="8"/>
      <c r="AA2731" s="8"/>
      <c r="AB2731" s="8"/>
      <c r="AC2731" s="8"/>
      <c r="AD2731" s="8"/>
      <c r="AE2731" s="8"/>
      <c r="AF2731" s="8"/>
      <c r="AG2731" s="8"/>
      <c r="AH2731" s="8"/>
      <c r="AI2731" s="3" t="s">
        <v>118</v>
      </c>
      <c r="AJ2731" s="8"/>
      <c r="AK2731" s="8"/>
      <c r="AL2731" s="8"/>
      <c r="AM2731" s="8"/>
      <c r="AN2731" s="8"/>
      <c r="AO2731" s="8"/>
      <c r="AP2731" s="8"/>
      <c r="AQ2731" s="8"/>
      <c r="AR2731" s="8"/>
      <c r="AS2731" s="8"/>
    </row>
    <row r="2732" spans="1:45" x14ac:dyDescent="0.3">
      <c r="A2732" s="3" t="s">
        <v>513</v>
      </c>
      <c r="B2732" s="7">
        <v>41811</v>
      </c>
      <c r="C2732" s="5" t="s">
        <v>1307</v>
      </c>
      <c r="D2732" s="6">
        <v>37</v>
      </c>
      <c r="E2732" s="5" t="s">
        <v>1365</v>
      </c>
      <c r="F2732" s="3" t="s">
        <v>170</v>
      </c>
      <c r="G2732" s="3" t="s">
        <v>11</v>
      </c>
      <c r="H2732" s="3" t="s">
        <v>11</v>
      </c>
      <c r="I2732" s="3" t="s">
        <v>12</v>
      </c>
      <c r="J2732" s="8"/>
      <c r="K2732" s="8"/>
      <c r="L2732" s="9"/>
      <c r="M2732" s="8"/>
      <c r="N2732" s="8"/>
      <c r="O2732" s="8"/>
      <c r="P2732" s="8"/>
      <c r="Q2732" s="8"/>
      <c r="R2732" s="8"/>
      <c r="S2732" s="8"/>
      <c r="T2732" s="8"/>
      <c r="U2732" s="8"/>
      <c r="V2732" s="8"/>
      <c r="W2732" s="8"/>
      <c r="X2732" s="8"/>
      <c r="Y2732" s="8"/>
      <c r="Z2732" s="8"/>
      <c r="AA2732" s="8"/>
      <c r="AB2732" s="8"/>
      <c r="AC2732" s="8"/>
      <c r="AD2732" s="8"/>
      <c r="AE2732" s="8"/>
      <c r="AF2732" s="8"/>
      <c r="AG2732" s="8"/>
      <c r="AH2732" s="8"/>
      <c r="AI2732" s="3" t="s">
        <v>92</v>
      </c>
      <c r="AJ2732" s="8"/>
      <c r="AK2732" s="8"/>
      <c r="AL2732" s="8"/>
      <c r="AM2732" s="8"/>
      <c r="AN2732" s="8"/>
      <c r="AO2732" s="8"/>
      <c r="AP2732" s="8"/>
      <c r="AQ2732" s="8"/>
      <c r="AR2732" s="8"/>
      <c r="AS2732" s="8"/>
    </row>
    <row r="2733" spans="1:45" x14ac:dyDescent="0.3">
      <c r="A2733" s="3" t="s">
        <v>513</v>
      </c>
      <c r="B2733" s="7">
        <v>41811</v>
      </c>
      <c r="C2733" s="5" t="s">
        <v>1307</v>
      </c>
      <c r="D2733" s="6">
        <v>37</v>
      </c>
      <c r="E2733" s="5" t="s">
        <v>1366</v>
      </c>
      <c r="F2733" s="3" t="s">
        <v>171</v>
      </c>
      <c r="G2733" s="3" t="s">
        <v>11</v>
      </c>
      <c r="H2733" s="3" t="s">
        <v>14</v>
      </c>
      <c r="I2733" s="8"/>
      <c r="J2733" s="8"/>
      <c r="K2733" s="8"/>
      <c r="L2733" s="9"/>
      <c r="M2733" s="8"/>
      <c r="N2733" s="8"/>
      <c r="O2733" s="8"/>
      <c r="P2733" s="8"/>
      <c r="Q2733" s="8"/>
      <c r="R2733" s="8"/>
      <c r="S2733" s="8"/>
      <c r="T2733" s="8"/>
      <c r="U2733" s="8"/>
      <c r="V2733" s="8"/>
      <c r="W2733" s="8"/>
      <c r="X2733" s="8"/>
      <c r="Y2733" s="8"/>
      <c r="Z2733" s="8"/>
      <c r="AA2733" s="8"/>
      <c r="AB2733" s="8"/>
      <c r="AC2733" s="8"/>
      <c r="AD2733" s="8"/>
      <c r="AE2733" s="8"/>
      <c r="AF2733" s="8"/>
      <c r="AG2733" s="8"/>
      <c r="AH2733" s="8"/>
      <c r="AI2733" s="3" t="s">
        <v>92</v>
      </c>
      <c r="AJ2733" s="8"/>
      <c r="AK2733" s="8"/>
      <c r="AL2733" s="8"/>
      <c r="AM2733" s="8"/>
      <c r="AN2733" s="8"/>
      <c r="AO2733" s="8"/>
      <c r="AP2733" s="8"/>
      <c r="AQ2733" s="8"/>
      <c r="AR2733" s="8"/>
      <c r="AS2733" s="8"/>
    </row>
    <row r="2734" spans="1:45" x14ac:dyDescent="0.3">
      <c r="A2734" s="3" t="s">
        <v>513</v>
      </c>
      <c r="B2734" s="7">
        <v>41811</v>
      </c>
      <c r="C2734" s="5" t="s">
        <v>1307</v>
      </c>
      <c r="D2734" s="6">
        <v>38</v>
      </c>
      <c r="E2734" s="5" t="s">
        <v>1367</v>
      </c>
      <c r="F2734" s="3" t="s">
        <v>172</v>
      </c>
      <c r="G2734" s="3" t="s">
        <v>11</v>
      </c>
      <c r="H2734" s="3" t="s">
        <v>11</v>
      </c>
      <c r="I2734" s="3" t="s">
        <v>12</v>
      </c>
      <c r="J2734" s="8"/>
      <c r="K2734" s="8"/>
      <c r="L2734" s="9"/>
      <c r="M2734" s="8"/>
      <c r="N2734" s="8"/>
      <c r="O2734" s="8"/>
      <c r="P2734" s="8"/>
      <c r="Q2734" s="8"/>
      <c r="R2734" s="8"/>
      <c r="S2734" s="8"/>
      <c r="T2734" s="8"/>
      <c r="U2734" s="8"/>
      <c r="V2734" s="8"/>
      <c r="W2734" s="8"/>
      <c r="X2734" s="8"/>
      <c r="Y2734" s="8"/>
      <c r="Z2734" s="8"/>
      <c r="AA2734" s="8"/>
      <c r="AB2734" s="8"/>
      <c r="AC2734" s="8"/>
      <c r="AD2734" s="8"/>
      <c r="AE2734" s="8"/>
      <c r="AF2734" s="8"/>
      <c r="AG2734" s="8"/>
      <c r="AH2734" s="8"/>
      <c r="AI2734" s="3" t="s">
        <v>92</v>
      </c>
      <c r="AJ2734" s="8"/>
      <c r="AK2734" s="8"/>
      <c r="AL2734" s="8"/>
      <c r="AM2734" s="8"/>
      <c r="AN2734" s="8"/>
      <c r="AO2734" s="8"/>
      <c r="AP2734" s="8"/>
      <c r="AQ2734" s="8"/>
      <c r="AR2734" s="8"/>
      <c r="AS2734" s="8"/>
    </row>
    <row r="2735" spans="1:45" x14ac:dyDescent="0.3">
      <c r="A2735" s="3" t="s">
        <v>513</v>
      </c>
      <c r="B2735" s="7">
        <v>41811</v>
      </c>
      <c r="C2735" s="5" t="s">
        <v>1307</v>
      </c>
      <c r="D2735" s="6">
        <v>38</v>
      </c>
      <c r="E2735" s="5" t="s">
        <v>1368</v>
      </c>
      <c r="F2735" s="3" t="s">
        <v>173</v>
      </c>
      <c r="G2735" s="3" t="s">
        <v>13</v>
      </c>
      <c r="H2735" s="3" t="s">
        <v>14</v>
      </c>
      <c r="I2735" s="8"/>
      <c r="J2735" s="3" t="s">
        <v>24</v>
      </c>
      <c r="K2735" s="3" t="s">
        <v>15</v>
      </c>
      <c r="L2735" s="3" t="s">
        <v>1196</v>
      </c>
      <c r="M2735" s="8"/>
      <c r="N2735" s="8"/>
      <c r="O2735" s="8"/>
      <c r="P2735" s="8"/>
      <c r="Q2735" s="8"/>
      <c r="R2735" s="8"/>
      <c r="S2735" s="8"/>
      <c r="T2735" s="8"/>
      <c r="U2735" s="8"/>
      <c r="V2735" s="8"/>
      <c r="W2735" s="8"/>
      <c r="X2735" s="8"/>
      <c r="Y2735" s="8"/>
      <c r="Z2735" s="8"/>
      <c r="AA2735" s="8"/>
      <c r="AB2735" s="8"/>
      <c r="AC2735" s="8"/>
      <c r="AD2735" s="8"/>
      <c r="AE2735" s="8"/>
      <c r="AF2735" s="8"/>
      <c r="AG2735" s="8"/>
      <c r="AH2735" s="3" t="s">
        <v>118</v>
      </c>
      <c r="AI2735" s="3" t="s">
        <v>92</v>
      </c>
      <c r="AJ2735" s="8"/>
      <c r="AK2735" s="8"/>
      <c r="AL2735" s="8"/>
      <c r="AM2735" s="8"/>
      <c r="AN2735" s="8"/>
      <c r="AO2735" s="8"/>
      <c r="AP2735" s="8"/>
      <c r="AQ2735" s="8"/>
      <c r="AR2735" s="8"/>
      <c r="AS2735" s="8"/>
    </row>
    <row r="2736" spans="1:45" x14ac:dyDescent="0.3">
      <c r="A2736" s="3" t="s">
        <v>513</v>
      </c>
      <c r="B2736" s="7">
        <v>41811</v>
      </c>
      <c r="C2736" s="5" t="s">
        <v>1307</v>
      </c>
      <c r="D2736" s="6">
        <v>39</v>
      </c>
      <c r="E2736" s="5" t="s">
        <v>1369</v>
      </c>
      <c r="F2736" s="3" t="s">
        <v>174</v>
      </c>
      <c r="G2736" s="3" t="s">
        <v>11</v>
      </c>
      <c r="H2736" s="3" t="s">
        <v>11</v>
      </c>
      <c r="I2736" s="8"/>
      <c r="J2736" s="8"/>
      <c r="K2736" s="8"/>
      <c r="L2736" s="9"/>
      <c r="M2736" s="8"/>
      <c r="N2736" s="8"/>
      <c r="O2736" s="8"/>
      <c r="P2736" s="8"/>
      <c r="Q2736" s="8"/>
      <c r="R2736" s="8"/>
      <c r="S2736" s="8"/>
      <c r="T2736" s="8"/>
      <c r="U2736" s="8"/>
      <c r="V2736" s="8"/>
      <c r="W2736" s="8"/>
      <c r="X2736" s="8"/>
      <c r="Y2736" s="8"/>
      <c r="Z2736" s="8"/>
      <c r="AA2736" s="8"/>
      <c r="AB2736" s="8"/>
      <c r="AC2736" s="8"/>
      <c r="AD2736" s="8"/>
      <c r="AE2736" s="8"/>
      <c r="AF2736" s="8"/>
      <c r="AG2736" s="8"/>
      <c r="AH2736" s="8"/>
      <c r="AI2736" s="3" t="s">
        <v>92</v>
      </c>
      <c r="AJ2736" s="8"/>
      <c r="AK2736" s="8"/>
      <c r="AL2736" s="8"/>
      <c r="AM2736" s="8"/>
      <c r="AN2736" s="8"/>
      <c r="AO2736" s="8"/>
      <c r="AP2736" s="8"/>
      <c r="AQ2736" s="8"/>
      <c r="AR2736" s="8"/>
      <c r="AS2736" s="8"/>
    </row>
    <row r="2737" spans="1:45" x14ac:dyDescent="0.3">
      <c r="A2737" s="3" t="s">
        <v>513</v>
      </c>
      <c r="B2737" s="7">
        <v>41811</v>
      </c>
      <c r="C2737" s="5" t="s">
        <v>1307</v>
      </c>
      <c r="D2737" s="6">
        <v>39</v>
      </c>
      <c r="E2737" s="5" t="s">
        <v>1370</v>
      </c>
      <c r="F2737" s="3" t="s">
        <v>175</v>
      </c>
      <c r="G2737" s="3" t="s">
        <v>11</v>
      </c>
      <c r="H2737" s="3" t="s">
        <v>11</v>
      </c>
      <c r="I2737" s="8"/>
      <c r="J2737" s="8"/>
      <c r="K2737" s="8"/>
      <c r="L2737" s="9"/>
      <c r="M2737" s="8"/>
      <c r="N2737" s="8"/>
      <c r="O2737" s="8"/>
      <c r="P2737" s="8"/>
      <c r="Q2737" s="8"/>
      <c r="R2737" s="8"/>
      <c r="S2737" s="8"/>
      <c r="T2737" s="8"/>
      <c r="U2737" s="8"/>
      <c r="V2737" s="8"/>
      <c r="W2737" s="8"/>
      <c r="X2737" s="8"/>
      <c r="Y2737" s="8"/>
      <c r="Z2737" s="8"/>
      <c r="AA2737" s="8"/>
      <c r="AB2737" s="8"/>
      <c r="AC2737" s="8"/>
      <c r="AD2737" s="8"/>
      <c r="AE2737" s="8"/>
      <c r="AF2737" s="8"/>
      <c r="AG2737" s="8"/>
      <c r="AH2737" s="8"/>
      <c r="AI2737" s="3" t="s">
        <v>92</v>
      </c>
      <c r="AJ2737" s="8"/>
      <c r="AK2737" s="8"/>
      <c r="AL2737" s="8"/>
      <c r="AM2737" s="8"/>
      <c r="AN2737" s="8"/>
      <c r="AO2737" s="8"/>
      <c r="AP2737" s="8"/>
      <c r="AQ2737" s="8"/>
      <c r="AR2737" s="8"/>
      <c r="AS2737" s="8"/>
    </row>
    <row r="2738" spans="1:45" x14ac:dyDescent="0.3">
      <c r="A2738" s="3" t="s">
        <v>513</v>
      </c>
      <c r="B2738" s="7">
        <v>41811</v>
      </c>
      <c r="C2738" s="5" t="s">
        <v>1307</v>
      </c>
      <c r="D2738" s="6">
        <v>40</v>
      </c>
      <c r="E2738" s="5" t="s">
        <v>1371</v>
      </c>
      <c r="F2738" s="3" t="s">
        <v>176</v>
      </c>
      <c r="G2738" s="3" t="s">
        <v>11</v>
      </c>
      <c r="H2738" s="3" t="s">
        <v>15</v>
      </c>
      <c r="I2738" s="8"/>
      <c r="J2738" s="8"/>
      <c r="K2738" s="8"/>
      <c r="L2738" s="9"/>
      <c r="M2738" s="8"/>
      <c r="N2738" s="8"/>
      <c r="O2738" s="8"/>
      <c r="P2738" s="8"/>
      <c r="Q2738" s="8"/>
      <c r="R2738" s="8"/>
      <c r="S2738" s="8"/>
      <c r="T2738" s="8"/>
      <c r="U2738" s="8"/>
      <c r="V2738" s="8"/>
      <c r="W2738" s="8"/>
      <c r="X2738" s="8"/>
      <c r="Y2738" s="8"/>
      <c r="Z2738" s="8"/>
      <c r="AA2738" s="8"/>
      <c r="AB2738" s="8"/>
      <c r="AC2738" s="8"/>
      <c r="AD2738" s="8"/>
      <c r="AE2738" s="8"/>
      <c r="AF2738" s="8"/>
      <c r="AG2738" s="8"/>
      <c r="AH2738" s="8"/>
      <c r="AI2738" s="3" t="s">
        <v>92</v>
      </c>
      <c r="AJ2738" s="8"/>
      <c r="AK2738" s="8"/>
      <c r="AL2738" s="8"/>
      <c r="AM2738" s="8"/>
      <c r="AN2738" s="8"/>
      <c r="AO2738" s="8"/>
      <c r="AP2738" s="8"/>
      <c r="AQ2738" s="8"/>
      <c r="AR2738" s="8"/>
      <c r="AS2738" s="8"/>
    </row>
    <row r="2739" spans="1:45" x14ac:dyDescent="0.3">
      <c r="A2739" s="3" t="s">
        <v>513</v>
      </c>
      <c r="B2739" s="7">
        <v>41811</v>
      </c>
      <c r="C2739" s="5" t="s">
        <v>1307</v>
      </c>
      <c r="D2739" s="6">
        <v>40</v>
      </c>
      <c r="E2739" s="5" t="s">
        <v>1372</v>
      </c>
      <c r="F2739" s="3" t="s">
        <v>177</v>
      </c>
      <c r="G2739" s="3" t="s">
        <v>13</v>
      </c>
      <c r="H2739" s="3" t="s">
        <v>11</v>
      </c>
      <c r="I2739" s="3" t="s">
        <v>12</v>
      </c>
      <c r="J2739" s="8"/>
      <c r="K2739" s="8"/>
      <c r="L2739" s="9"/>
      <c r="M2739" s="8"/>
      <c r="N2739" s="8"/>
      <c r="O2739" s="8"/>
      <c r="P2739" s="8"/>
      <c r="Q2739" s="8"/>
      <c r="R2739" s="8"/>
      <c r="S2739" s="8"/>
      <c r="T2739" s="8"/>
      <c r="U2739" s="8"/>
      <c r="V2739" s="8"/>
      <c r="W2739" s="8"/>
      <c r="X2739" s="8"/>
      <c r="Y2739" s="8"/>
      <c r="Z2739" s="8"/>
      <c r="AA2739" s="8"/>
      <c r="AB2739" s="8"/>
      <c r="AC2739" s="8"/>
      <c r="AD2739" s="8"/>
      <c r="AE2739" s="8"/>
      <c r="AF2739" s="8"/>
      <c r="AG2739" s="8"/>
      <c r="AH2739" s="8"/>
      <c r="AI2739" s="3" t="s">
        <v>92</v>
      </c>
      <c r="AJ2739" s="8"/>
      <c r="AK2739" s="8"/>
      <c r="AL2739" s="8"/>
      <c r="AM2739" s="8"/>
      <c r="AN2739" s="8"/>
      <c r="AO2739" s="8"/>
      <c r="AP2739" s="8"/>
      <c r="AQ2739" s="8"/>
      <c r="AR2739" s="8"/>
      <c r="AS2739" s="8"/>
    </row>
    <row r="2740" spans="1:45" x14ac:dyDescent="0.3">
      <c r="A2740" s="3" t="s">
        <v>513</v>
      </c>
      <c r="B2740" s="7">
        <v>41811</v>
      </c>
      <c r="C2740" s="5" t="s">
        <v>1307</v>
      </c>
      <c r="D2740" s="6">
        <v>41</v>
      </c>
      <c r="E2740" s="5" t="s">
        <v>1373</v>
      </c>
      <c r="F2740" s="3" t="s">
        <v>178</v>
      </c>
      <c r="G2740" s="3" t="s">
        <v>11</v>
      </c>
      <c r="H2740" s="3" t="s">
        <v>11</v>
      </c>
      <c r="I2740" s="3" t="s">
        <v>12</v>
      </c>
      <c r="J2740" s="8"/>
      <c r="K2740" s="8"/>
      <c r="L2740" s="9"/>
      <c r="M2740" s="8"/>
      <c r="N2740" s="8"/>
      <c r="O2740" s="8"/>
      <c r="P2740" s="8"/>
      <c r="Q2740" s="8"/>
      <c r="R2740" s="8"/>
      <c r="S2740" s="8"/>
      <c r="T2740" s="8"/>
      <c r="U2740" s="8"/>
      <c r="V2740" s="8"/>
      <c r="W2740" s="8"/>
      <c r="X2740" s="8"/>
      <c r="Y2740" s="8"/>
      <c r="Z2740" s="8"/>
      <c r="AA2740" s="8"/>
      <c r="AB2740" s="8"/>
      <c r="AC2740" s="8"/>
      <c r="AD2740" s="8"/>
      <c r="AE2740" s="8"/>
      <c r="AF2740" s="8"/>
      <c r="AG2740" s="8"/>
      <c r="AH2740" s="8"/>
      <c r="AI2740" s="3" t="s">
        <v>92</v>
      </c>
      <c r="AJ2740" s="8"/>
      <c r="AK2740" s="8"/>
      <c r="AL2740" s="8"/>
      <c r="AM2740" s="8"/>
      <c r="AN2740" s="8"/>
      <c r="AO2740" s="8"/>
      <c r="AP2740" s="8"/>
      <c r="AQ2740" s="8"/>
      <c r="AR2740" s="8"/>
      <c r="AS2740" s="8"/>
    </row>
    <row r="2741" spans="1:45" x14ac:dyDescent="0.3">
      <c r="A2741" s="3" t="s">
        <v>513</v>
      </c>
      <c r="B2741" s="7">
        <v>41811</v>
      </c>
      <c r="C2741" s="5" t="s">
        <v>1307</v>
      </c>
      <c r="D2741" s="6">
        <v>41</v>
      </c>
      <c r="E2741" s="5" t="s">
        <v>1374</v>
      </c>
      <c r="F2741" s="3" t="s">
        <v>179</v>
      </c>
      <c r="G2741" s="3" t="s">
        <v>11</v>
      </c>
      <c r="H2741" s="3" t="s">
        <v>15</v>
      </c>
      <c r="I2741" s="8"/>
      <c r="J2741" s="8"/>
      <c r="K2741" s="8"/>
      <c r="L2741" s="9"/>
      <c r="M2741" s="8"/>
      <c r="N2741" s="8"/>
      <c r="O2741" s="8"/>
      <c r="P2741" s="8"/>
      <c r="Q2741" s="8"/>
      <c r="R2741" s="8"/>
      <c r="S2741" s="8"/>
      <c r="T2741" s="8"/>
      <c r="U2741" s="8"/>
      <c r="V2741" s="8"/>
      <c r="W2741" s="8"/>
      <c r="X2741" s="8"/>
      <c r="Y2741" s="8"/>
      <c r="Z2741" s="8"/>
      <c r="AA2741" s="8"/>
      <c r="AB2741" s="8"/>
      <c r="AC2741" s="8"/>
      <c r="AD2741" s="8"/>
      <c r="AE2741" s="8"/>
      <c r="AF2741" s="8"/>
      <c r="AG2741" s="8"/>
      <c r="AH2741" s="8"/>
      <c r="AI2741" s="3" t="s">
        <v>92</v>
      </c>
      <c r="AJ2741" s="8"/>
      <c r="AK2741" s="8"/>
      <c r="AL2741" s="8"/>
      <c r="AM2741" s="8"/>
      <c r="AN2741" s="8"/>
      <c r="AO2741" s="8"/>
      <c r="AP2741" s="8"/>
      <c r="AQ2741" s="8"/>
      <c r="AR2741" s="8"/>
      <c r="AS2741" s="8"/>
    </row>
    <row r="2742" spans="1:45" x14ac:dyDescent="0.3">
      <c r="A2742" s="3" t="s">
        <v>513</v>
      </c>
      <c r="B2742" s="7">
        <v>41811</v>
      </c>
      <c r="C2742" s="5" t="s">
        <v>1307</v>
      </c>
      <c r="D2742" s="6">
        <v>42</v>
      </c>
      <c r="E2742" s="5" t="s">
        <v>1375</v>
      </c>
      <c r="F2742" s="3" t="s">
        <v>180</v>
      </c>
      <c r="G2742" s="3" t="s">
        <v>11</v>
      </c>
      <c r="H2742" s="3" t="s">
        <v>11</v>
      </c>
      <c r="I2742" s="8"/>
      <c r="J2742" s="8"/>
      <c r="K2742" s="8"/>
      <c r="L2742" s="9"/>
      <c r="M2742" s="8"/>
      <c r="N2742" s="8"/>
      <c r="O2742" s="8"/>
      <c r="P2742" s="8"/>
      <c r="Q2742" s="8"/>
      <c r="R2742" s="8"/>
      <c r="S2742" s="8"/>
      <c r="T2742" s="8"/>
      <c r="U2742" s="8"/>
      <c r="V2742" s="8"/>
      <c r="W2742" s="8"/>
      <c r="X2742" s="8"/>
      <c r="Y2742" s="8"/>
      <c r="Z2742" s="8"/>
      <c r="AA2742" s="8"/>
      <c r="AB2742" s="8"/>
      <c r="AC2742" s="8"/>
      <c r="AD2742" s="8"/>
      <c r="AE2742" s="8"/>
      <c r="AF2742" s="8"/>
      <c r="AG2742" s="8"/>
      <c r="AH2742" s="8"/>
      <c r="AI2742" s="3" t="s">
        <v>92</v>
      </c>
      <c r="AJ2742" s="8"/>
      <c r="AK2742" s="8"/>
      <c r="AL2742" s="8"/>
      <c r="AM2742" s="8"/>
      <c r="AN2742" s="8"/>
      <c r="AO2742" s="8"/>
      <c r="AP2742" s="8"/>
      <c r="AQ2742" s="8"/>
      <c r="AR2742" s="8"/>
      <c r="AS2742" s="8"/>
    </row>
    <row r="2743" spans="1:45" x14ac:dyDescent="0.3">
      <c r="A2743" s="3" t="s">
        <v>513</v>
      </c>
      <c r="B2743" s="7">
        <v>41811</v>
      </c>
      <c r="C2743" s="5" t="s">
        <v>1307</v>
      </c>
      <c r="D2743" s="6">
        <v>42</v>
      </c>
      <c r="E2743" s="5" t="s">
        <v>1376</v>
      </c>
      <c r="F2743" s="3" t="s">
        <v>181</v>
      </c>
      <c r="G2743" s="3" t="s">
        <v>13</v>
      </c>
      <c r="H2743" s="3" t="s">
        <v>11</v>
      </c>
      <c r="I2743" s="3" t="s">
        <v>12</v>
      </c>
      <c r="J2743" s="8"/>
      <c r="K2743" s="8"/>
      <c r="L2743" s="9"/>
      <c r="M2743" s="8"/>
      <c r="N2743" s="8"/>
      <c r="O2743" s="8"/>
      <c r="P2743" s="8"/>
      <c r="Q2743" s="8"/>
      <c r="R2743" s="8"/>
      <c r="S2743" s="8"/>
      <c r="T2743" s="8"/>
      <c r="U2743" s="8"/>
      <c r="V2743" s="8"/>
      <c r="W2743" s="8"/>
      <c r="X2743" s="8"/>
      <c r="Y2743" s="8"/>
      <c r="Z2743" s="8"/>
      <c r="AA2743" s="8"/>
      <c r="AB2743" s="8"/>
      <c r="AC2743" s="8"/>
      <c r="AD2743" s="8"/>
      <c r="AE2743" s="8"/>
      <c r="AF2743" s="8"/>
      <c r="AG2743" s="8"/>
      <c r="AH2743" s="8"/>
      <c r="AI2743" s="3" t="s">
        <v>92</v>
      </c>
      <c r="AJ2743" s="8"/>
      <c r="AK2743" s="8"/>
      <c r="AL2743" s="8"/>
      <c r="AM2743" s="8"/>
      <c r="AN2743" s="8"/>
      <c r="AO2743" s="8"/>
      <c r="AP2743" s="8"/>
      <c r="AQ2743" s="8"/>
      <c r="AR2743" s="8"/>
      <c r="AS2743" s="8"/>
    </row>
    <row r="2744" spans="1:45" x14ac:dyDescent="0.3">
      <c r="A2744" s="3" t="s">
        <v>513</v>
      </c>
      <c r="B2744" s="7">
        <v>41811</v>
      </c>
      <c r="C2744" s="5" t="s">
        <v>1307</v>
      </c>
      <c r="D2744" s="6">
        <v>43</v>
      </c>
      <c r="E2744" s="5" t="s">
        <v>1377</v>
      </c>
      <c r="F2744" s="3" t="s">
        <v>182</v>
      </c>
      <c r="G2744" s="3" t="s">
        <v>11</v>
      </c>
      <c r="H2744" s="3" t="s">
        <v>11</v>
      </c>
      <c r="I2744" s="8"/>
      <c r="J2744" s="8"/>
      <c r="K2744" s="8"/>
      <c r="L2744" s="9"/>
      <c r="M2744" s="8"/>
      <c r="N2744" s="8"/>
      <c r="O2744" s="8"/>
      <c r="P2744" s="8"/>
      <c r="Q2744" s="8"/>
      <c r="R2744" s="8"/>
      <c r="S2744" s="8"/>
      <c r="T2744" s="8"/>
      <c r="U2744" s="8"/>
      <c r="V2744" s="8"/>
      <c r="W2744" s="8"/>
      <c r="X2744" s="8"/>
      <c r="Y2744" s="8"/>
      <c r="Z2744" s="8"/>
      <c r="AA2744" s="8"/>
      <c r="AB2744" s="8"/>
      <c r="AC2744" s="8"/>
      <c r="AD2744" s="8"/>
      <c r="AE2744" s="8"/>
      <c r="AF2744" s="8"/>
      <c r="AG2744" s="8"/>
      <c r="AH2744" s="8"/>
      <c r="AI2744" s="3" t="s">
        <v>92</v>
      </c>
      <c r="AJ2744" s="8"/>
      <c r="AK2744" s="8"/>
      <c r="AL2744" s="8"/>
      <c r="AM2744" s="8"/>
      <c r="AN2744" s="8"/>
      <c r="AO2744" s="8"/>
      <c r="AP2744" s="8"/>
      <c r="AQ2744" s="8"/>
      <c r="AR2744" s="8"/>
      <c r="AS2744" s="8"/>
    </row>
    <row r="2745" spans="1:45" x14ac:dyDescent="0.3">
      <c r="A2745" s="3" t="s">
        <v>513</v>
      </c>
      <c r="B2745" s="7">
        <v>41811</v>
      </c>
      <c r="C2745" s="5" t="s">
        <v>1307</v>
      </c>
      <c r="D2745" s="6">
        <v>43</v>
      </c>
      <c r="E2745" s="5" t="s">
        <v>1378</v>
      </c>
      <c r="F2745" s="3" t="s">
        <v>183</v>
      </c>
      <c r="G2745" s="3" t="s">
        <v>13</v>
      </c>
      <c r="H2745" s="3" t="s">
        <v>14</v>
      </c>
      <c r="I2745" s="8"/>
      <c r="J2745" s="3" t="s">
        <v>24</v>
      </c>
      <c r="K2745" s="3" t="s">
        <v>15</v>
      </c>
      <c r="L2745" s="3" t="s">
        <v>1187</v>
      </c>
      <c r="M2745" s="8"/>
      <c r="N2745" s="8"/>
      <c r="O2745" s="8"/>
      <c r="P2745" s="8"/>
      <c r="Q2745" s="8"/>
      <c r="R2745" s="8"/>
      <c r="S2745" s="8"/>
      <c r="T2745" s="8"/>
      <c r="U2745" s="8"/>
      <c r="V2745" s="8"/>
      <c r="W2745" s="8"/>
      <c r="X2745" s="8"/>
      <c r="Y2745" s="8"/>
      <c r="Z2745" s="8"/>
      <c r="AA2745" s="3" t="s">
        <v>242</v>
      </c>
      <c r="AB2745" s="8"/>
      <c r="AC2745" s="8"/>
      <c r="AD2745" s="8"/>
      <c r="AE2745" s="8"/>
      <c r="AF2745" s="8"/>
      <c r="AG2745" s="8"/>
      <c r="AH2745" s="3" t="s">
        <v>118</v>
      </c>
      <c r="AI2745" s="3" t="s">
        <v>92</v>
      </c>
      <c r="AJ2745" s="8"/>
      <c r="AK2745" s="8"/>
      <c r="AL2745" s="8"/>
      <c r="AM2745" s="8"/>
      <c r="AN2745" s="8"/>
      <c r="AO2745" s="8"/>
      <c r="AP2745" s="8"/>
      <c r="AQ2745" s="8"/>
      <c r="AR2745" s="8"/>
      <c r="AS2745" s="8"/>
    </row>
    <row r="2746" spans="1:45" x14ac:dyDescent="0.3">
      <c r="A2746" s="3" t="s">
        <v>513</v>
      </c>
      <c r="B2746" s="7">
        <v>41811</v>
      </c>
      <c r="C2746" s="5" t="s">
        <v>1307</v>
      </c>
      <c r="D2746" s="6">
        <v>44</v>
      </c>
      <c r="E2746" s="5" t="s">
        <v>1379</v>
      </c>
      <c r="F2746" s="3" t="s">
        <v>184</v>
      </c>
      <c r="G2746" s="3" t="s">
        <v>11</v>
      </c>
      <c r="H2746" s="3" t="s">
        <v>11</v>
      </c>
      <c r="I2746" s="3" t="s">
        <v>12</v>
      </c>
      <c r="J2746" s="8"/>
      <c r="K2746" s="8"/>
      <c r="L2746" s="9"/>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3" t="s">
        <v>92</v>
      </c>
      <c r="AJ2746" s="8"/>
      <c r="AK2746" s="8"/>
      <c r="AL2746" s="8"/>
      <c r="AM2746" s="8"/>
      <c r="AN2746" s="8"/>
      <c r="AO2746" s="8"/>
      <c r="AP2746" s="8"/>
      <c r="AQ2746" s="8"/>
      <c r="AR2746" s="8"/>
      <c r="AS2746" s="8"/>
    </row>
    <row r="2747" spans="1:45" x14ac:dyDescent="0.3">
      <c r="A2747" s="3" t="s">
        <v>513</v>
      </c>
      <c r="B2747" s="7">
        <v>41811</v>
      </c>
      <c r="C2747" s="5" t="s">
        <v>1307</v>
      </c>
      <c r="D2747" s="6">
        <v>44</v>
      </c>
      <c r="E2747" s="5" t="s">
        <v>1380</v>
      </c>
      <c r="F2747" s="3" t="s">
        <v>185</v>
      </c>
      <c r="G2747" s="3" t="s">
        <v>11</v>
      </c>
      <c r="H2747" s="3" t="s">
        <v>11</v>
      </c>
      <c r="I2747" s="3" t="s">
        <v>12</v>
      </c>
      <c r="J2747" s="8"/>
      <c r="K2747" s="8"/>
      <c r="L2747" s="9"/>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3" t="s">
        <v>92</v>
      </c>
      <c r="AJ2747" s="8"/>
      <c r="AK2747" s="8"/>
      <c r="AL2747" s="8"/>
      <c r="AM2747" s="8"/>
      <c r="AN2747" s="8"/>
      <c r="AO2747" s="8"/>
      <c r="AP2747" s="8"/>
      <c r="AQ2747" s="8"/>
      <c r="AR2747" s="8"/>
      <c r="AS2747" s="8"/>
    </row>
    <row r="2748" spans="1:45" x14ac:dyDescent="0.3">
      <c r="A2748" s="3" t="s">
        <v>513</v>
      </c>
      <c r="B2748" s="7">
        <v>41811</v>
      </c>
      <c r="C2748" s="5" t="s">
        <v>1307</v>
      </c>
      <c r="D2748" s="6">
        <v>45</v>
      </c>
      <c r="E2748" s="5" t="s">
        <v>1381</v>
      </c>
      <c r="F2748" s="3" t="s">
        <v>187</v>
      </c>
      <c r="G2748" s="3" t="s">
        <v>13</v>
      </c>
      <c r="H2748" s="3" t="s">
        <v>11</v>
      </c>
      <c r="I2748" s="8"/>
      <c r="J2748" s="8"/>
      <c r="K2748" s="8"/>
      <c r="L2748" s="9"/>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3" t="s">
        <v>92</v>
      </c>
      <c r="AJ2748" s="8"/>
      <c r="AK2748" s="8"/>
      <c r="AL2748" s="8"/>
      <c r="AM2748" s="8"/>
      <c r="AN2748" s="8"/>
      <c r="AO2748" s="8"/>
      <c r="AP2748" s="8"/>
      <c r="AQ2748" s="8"/>
      <c r="AR2748" s="8"/>
      <c r="AS2748" s="8"/>
    </row>
    <row r="2749" spans="1:45" x14ac:dyDescent="0.3">
      <c r="A2749" s="3" t="s">
        <v>513</v>
      </c>
      <c r="B2749" s="7">
        <v>41811</v>
      </c>
      <c r="C2749" s="5" t="s">
        <v>1307</v>
      </c>
      <c r="D2749" s="6">
        <v>45</v>
      </c>
      <c r="E2749" s="5" t="s">
        <v>1382</v>
      </c>
      <c r="F2749" s="3" t="s">
        <v>188</v>
      </c>
      <c r="G2749" s="3" t="s">
        <v>11</v>
      </c>
      <c r="H2749" s="3" t="s">
        <v>11</v>
      </c>
      <c r="I2749" s="3" t="s">
        <v>12</v>
      </c>
      <c r="J2749" s="8"/>
      <c r="K2749" s="8"/>
      <c r="L2749" s="9"/>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3" t="s">
        <v>92</v>
      </c>
      <c r="AJ2749" s="8"/>
      <c r="AK2749" s="8"/>
      <c r="AL2749" s="8"/>
      <c r="AM2749" s="8"/>
      <c r="AN2749" s="8"/>
      <c r="AO2749" s="8"/>
      <c r="AP2749" s="8"/>
      <c r="AQ2749" s="8"/>
      <c r="AR2749" s="8"/>
      <c r="AS2749" s="8"/>
    </row>
    <row r="2750" spans="1:45" x14ac:dyDescent="0.3">
      <c r="A2750" s="3" t="s">
        <v>513</v>
      </c>
      <c r="B2750" s="7">
        <v>41811</v>
      </c>
      <c r="C2750" s="5" t="s">
        <v>1307</v>
      </c>
      <c r="D2750" s="6">
        <v>46</v>
      </c>
      <c r="E2750" s="5" t="s">
        <v>1383</v>
      </c>
      <c r="F2750" s="3" t="s">
        <v>189</v>
      </c>
      <c r="G2750" s="3" t="s">
        <v>11</v>
      </c>
      <c r="H2750" s="3" t="s">
        <v>11</v>
      </c>
      <c r="I2750" s="3" t="s">
        <v>12</v>
      </c>
      <c r="J2750" s="8"/>
      <c r="K2750" s="8"/>
      <c r="L2750" s="9"/>
      <c r="M2750" s="8"/>
      <c r="N2750" s="8"/>
      <c r="O2750" s="8"/>
      <c r="P2750" s="8"/>
      <c r="Q2750" s="8"/>
      <c r="R2750" s="8"/>
      <c r="S2750" s="8"/>
      <c r="T2750" s="8"/>
      <c r="U2750" s="8"/>
      <c r="V2750" s="8"/>
      <c r="W2750" s="8"/>
      <c r="X2750" s="8"/>
      <c r="Y2750" s="8"/>
      <c r="Z2750" s="8"/>
      <c r="AA2750" s="8"/>
      <c r="AB2750" s="8"/>
      <c r="AC2750" s="8"/>
      <c r="AD2750" s="8"/>
      <c r="AE2750" s="8"/>
      <c r="AF2750" s="8"/>
      <c r="AG2750" s="8"/>
      <c r="AH2750" s="8"/>
      <c r="AI2750" s="3" t="s">
        <v>92</v>
      </c>
      <c r="AJ2750" s="8"/>
      <c r="AK2750" s="8"/>
      <c r="AL2750" s="8"/>
      <c r="AM2750" s="8"/>
      <c r="AN2750" s="8"/>
      <c r="AO2750" s="8"/>
      <c r="AP2750" s="8"/>
      <c r="AQ2750" s="8"/>
      <c r="AR2750" s="8"/>
      <c r="AS2750" s="8"/>
    </row>
    <row r="2751" spans="1:45" x14ac:dyDescent="0.3">
      <c r="A2751" s="3" t="s">
        <v>513</v>
      </c>
      <c r="B2751" s="7">
        <v>41811</v>
      </c>
      <c r="C2751" s="5" t="s">
        <v>1307</v>
      </c>
      <c r="D2751" s="6">
        <v>46</v>
      </c>
      <c r="E2751" s="5" t="s">
        <v>1384</v>
      </c>
      <c r="F2751" s="3" t="s">
        <v>190</v>
      </c>
      <c r="G2751" s="3" t="s">
        <v>11</v>
      </c>
      <c r="H2751" s="3" t="s">
        <v>11</v>
      </c>
      <c r="I2751" s="3" t="s">
        <v>12</v>
      </c>
      <c r="J2751" s="8"/>
      <c r="K2751" s="8"/>
      <c r="L2751" s="9"/>
      <c r="M2751" s="8"/>
      <c r="N2751" s="8"/>
      <c r="O2751" s="8"/>
      <c r="P2751" s="8"/>
      <c r="Q2751" s="8"/>
      <c r="R2751" s="8"/>
      <c r="S2751" s="8"/>
      <c r="T2751" s="8"/>
      <c r="U2751" s="8"/>
      <c r="V2751" s="8"/>
      <c r="W2751" s="8"/>
      <c r="X2751" s="8"/>
      <c r="Y2751" s="8"/>
      <c r="Z2751" s="8"/>
      <c r="AA2751" s="8"/>
      <c r="AB2751" s="8"/>
      <c r="AC2751" s="8"/>
      <c r="AD2751" s="8"/>
      <c r="AE2751" s="8"/>
      <c r="AF2751" s="8"/>
      <c r="AG2751" s="8"/>
      <c r="AH2751" s="8"/>
      <c r="AI2751" s="3" t="s">
        <v>92</v>
      </c>
      <c r="AJ2751" s="8"/>
      <c r="AK2751" s="8"/>
      <c r="AL2751" s="8"/>
      <c r="AM2751" s="8"/>
      <c r="AN2751" s="8"/>
      <c r="AO2751" s="8"/>
      <c r="AP2751" s="8"/>
      <c r="AQ2751" s="8"/>
      <c r="AR2751" s="8"/>
      <c r="AS2751" s="8"/>
    </row>
    <row r="2752" spans="1:45" x14ac:dyDescent="0.3">
      <c r="A2752" s="3" t="s">
        <v>513</v>
      </c>
      <c r="B2752" s="7">
        <v>41811</v>
      </c>
      <c r="C2752" s="5" t="s">
        <v>1307</v>
      </c>
      <c r="D2752" s="6">
        <v>47</v>
      </c>
      <c r="E2752" s="5" t="s">
        <v>1385</v>
      </c>
      <c r="F2752" s="3" t="s">
        <v>191</v>
      </c>
      <c r="G2752" s="3" t="s">
        <v>11</v>
      </c>
      <c r="H2752" s="3" t="s">
        <v>15</v>
      </c>
      <c r="I2752" s="3" t="s">
        <v>243</v>
      </c>
      <c r="J2752" s="8"/>
      <c r="K2752" s="8"/>
      <c r="L2752" s="9"/>
      <c r="M2752" s="8"/>
      <c r="N2752" s="8"/>
      <c r="O2752" s="8"/>
      <c r="P2752" s="8"/>
      <c r="Q2752" s="8"/>
      <c r="R2752" s="8"/>
      <c r="S2752" s="8"/>
      <c r="T2752" s="8"/>
      <c r="U2752" s="8"/>
      <c r="V2752" s="8"/>
      <c r="W2752" s="8"/>
      <c r="X2752" s="8"/>
      <c r="Y2752" s="8"/>
      <c r="Z2752" s="8"/>
      <c r="AA2752" s="8"/>
      <c r="AB2752" s="8"/>
      <c r="AC2752" s="8"/>
      <c r="AD2752" s="8"/>
      <c r="AE2752" s="8"/>
      <c r="AF2752" s="8"/>
      <c r="AG2752" s="8"/>
      <c r="AH2752" s="8"/>
      <c r="AI2752" s="3" t="s">
        <v>92</v>
      </c>
      <c r="AJ2752" s="8"/>
      <c r="AK2752" s="8"/>
      <c r="AL2752" s="8"/>
      <c r="AM2752" s="8"/>
      <c r="AN2752" s="8"/>
      <c r="AO2752" s="8"/>
      <c r="AP2752" s="8"/>
      <c r="AQ2752" s="8"/>
      <c r="AR2752" s="8"/>
      <c r="AS2752" s="8"/>
    </row>
    <row r="2753" spans="1:45" x14ac:dyDescent="0.3">
      <c r="A2753" s="3" t="s">
        <v>513</v>
      </c>
      <c r="B2753" s="7">
        <v>41811</v>
      </c>
      <c r="C2753" s="5" t="s">
        <v>1307</v>
      </c>
      <c r="D2753" s="6">
        <v>47</v>
      </c>
      <c r="E2753" s="5" t="s">
        <v>1386</v>
      </c>
      <c r="F2753" s="3" t="s">
        <v>193</v>
      </c>
      <c r="G2753" s="3" t="s">
        <v>11</v>
      </c>
      <c r="H2753" s="3" t="s">
        <v>11</v>
      </c>
      <c r="I2753" s="8"/>
      <c r="J2753" s="8"/>
      <c r="K2753" s="8"/>
      <c r="L2753" s="9"/>
      <c r="M2753" s="8"/>
      <c r="N2753" s="8"/>
      <c r="O2753" s="8"/>
      <c r="P2753" s="8"/>
      <c r="Q2753" s="8"/>
      <c r="R2753" s="8"/>
      <c r="S2753" s="8"/>
      <c r="T2753" s="8"/>
      <c r="U2753" s="8"/>
      <c r="V2753" s="8"/>
      <c r="W2753" s="8"/>
      <c r="X2753" s="8"/>
      <c r="Y2753" s="8"/>
      <c r="Z2753" s="8"/>
      <c r="AA2753" s="8"/>
      <c r="AB2753" s="8"/>
      <c r="AC2753" s="8"/>
      <c r="AD2753" s="8"/>
      <c r="AE2753" s="8"/>
      <c r="AF2753" s="8"/>
      <c r="AG2753" s="8"/>
      <c r="AH2753" s="8"/>
      <c r="AI2753" s="3" t="s">
        <v>92</v>
      </c>
      <c r="AJ2753" s="8"/>
      <c r="AK2753" s="8"/>
      <c r="AL2753" s="8"/>
      <c r="AM2753" s="8"/>
      <c r="AN2753" s="8"/>
      <c r="AO2753" s="8"/>
      <c r="AP2753" s="8"/>
      <c r="AQ2753" s="8"/>
      <c r="AR2753" s="8"/>
      <c r="AS2753" s="8"/>
    </row>
    <row r="2754" spans="1:45" x14ac:dyDescent="0.3">
      <c r="A2754" s="3" t="s">
        <v>513</v>
      </c>
      <c r="B2754" s="7">
        <v>41811</v>
      </c>
      <c r="C2754" s="5" t="s">
        <v>1307</v>
      </c>
      <c r="D2754" s="6">
        <v>48</v>
      </c>
      <c r="E2754" s="5" t="s">
        <v>1387</v>
      </c>
      <c r="F2754" s="3" t="s">
        <v>194</v>
      </c>
      <c r="G2754" s="3" t="s">
        <v>11</v>
      </c>
      <c r="H2754" s="3" t="s">
        <v>11</v>
      </c>
      <c r="I2754" s="8"/>
      <c r="J2754" s="8"/>
      <c r="K2754" s="8"/>
      <c r="L2754" s="9"/>
      <c r="M2754" s="8"/>
      <c r="N2754" s="8"/>
      <c r="O2754" s="8"/>
      <c r="P2754" s="8"/>
      <c r="Q2754" s="8"/>
      <c r="R2754" s="8"/>
      <c r="S2754" s="8"/>
      <c r="T2754" s="8"/>
      <c r="U2754" s="8"/>
      <c r="V2754" s="8"/>
      <c r="W2754" s="8"/>
      <c r="X2754" s="8"/>
      <c r="Y2754" s="8"/>
      <c r="Z2754" s="8"/>
      <c r="AA2754" s="8"/>
      <c r="AB2754" s="8"/>
      <c r="AC2754" s="8"/>
      <c r="AD2754" s="8"/>
      <c r="AE2754" s="8"/>
      <c r="AF2754" s="8"/>
      <c r="AG2754" s="8"/>
      <c r="AH2754" s="8"/>
      <c r="AI2754" s="3" t="s">
        <v>92</v>
      </c>
      <c r="AJ2754" s="8"/>
      <c r="AK2754" s="8"/>
      <c r="AL2754" s="8"/>
      <c r="AM2754" s="8"/>
      <c r="AN2754" s="8"/>
      <c r="AO2754" s="8"/>
      <c r="AP2754" s="8"/>
      <c r="AQ2754" s="8"/>
      <c r="AR2754" s="8"/>
      <c r="AS2754" s="8"/>
    </row>
    <row r="2755" spans="1:45" x14ac:dyDescent="0.3">
      <c r="A2755" s="3" t="s">
        <v>513</v>
      </c>
      <c r="B2755" s="7">
        <v>41811</v>
      </c>
      <c r="C2755" s="5" t="s">
        <v>1307</v>
      </c>
      <c r="D2755" s="6">
        <v>48</v>
      </c>
      <c r="E2755" s="5" t="s">
        <v>1388</v>
      </c>
      <c r="F2755" s="3" t="s">
        <v>195</v>
      </c>
      <c r="G2755" s="3" t="s">
        <v>11</v>
      </c>
      <c r="H2755" s="3" t="s">
        <v>11</v>
      </c>
      <c r="I2755" s="8"/>
      <c r="J2755" s="8"/>
      <c r="K2755" s="8"/>
      <c r="L2755" s="9"/>
      <c r="M2755" s="8"/>
      <c r="N2755" s="8"/>
      <c r="O2755" s="8"/>
      <c r="P2755" s="8"/>
      <c r="Q2755" s="8"/>
      <c r="R2755" s="8"/>
      <c r="S2755" s="8"/>
      <c r="T2755" s="8"/>
      <c r="U2755" s="8"/>
      <c r="V2755" s="8"/>
      <c r="W2755" s="8"/>
      <c r="X2755" s="8"/>
      <c r="Y2755" s="8"/>
      <c r="Z2755" s="8"/>
      <c r="AA2755" s="8"/>
      <c r="AB2755" s="8"/>
      <c r="AC2755" s="8"/>
      <c r="AD2755" s="8"/>
      <c r="AE2755" s="8"/>
      <c r="AF2755" s="8"/>
      <c r="AG2755" s="8"/>
      <c r="AH2755" s="8"/>
      <c r="AI2755" s="3" t="s">
        <v>92</v>
      </c>
      <c r="AJ2755" s="8"/>
      <c r="AK2755" s="8"/>
      <c r="AL2755" s="8"/>
      <c r="AM2755" s="8"/>
      <c r="AN2755" s="8"/>
      <c r="AO2755" s="8"/>
      <c r="AP2755" s="8"/>
      <c r="AQ2755" s="8"/>
      <c r="AR2755" s="8"/>
      <c r="AS2755" s="8"/>
    </row>
    <row r="2756" spans="1:45" x14ac:dyDescent="0.3">
      <c r="A2756" s="3" t="s">
        <v>514</v>
      </c>
      <c r="B2756" s="7">
        <v>41812</v>
      </c>
      <c r="C2756" s="5" t="s">
        <v>1305</v>
      </c>
      <c r="D2756" s="6">
        <v>1</v>
      </c>
      <c r="E2756" s="5" t="s">
        <v>1389</v>
      </c>
      <c r="F2756" s="3" t="s">
        <v>244</v>
      </c>
      <c r="G2756" s="3" t="s">
        <v>11</v>
      </c>
      <c r="H2756" s="3" t="s">
        <v>11</v>
      </c>
      <c r="I2756" s="8"/>
      <c r="J2756" s="8"/>
      <c r="K2756" s="8"/>
      <c r="L2756" s="9"/>
      <c r="M2756" s="8"/>
      <c r="N2756" s="8"/>
      <c r="O2756" s="8"/>
      <c r="P2756" s="8"/>
      <c r="Q2756" s="8"/>
      <c r="R2756" s="8"/>
      <c r="S2756" s="8"/>
      <c r="T2756" s="8"/>
      <c r="U2756" s="8"/>
      <c r="V2756" s="8"/>
      <c r="W2756" s="8"/>
      <c r="X2756" s="8"/>
      <c r="Y2756" s="8"/>
      <c r="Z2756" s="8"/>
      <c r="AA2756" s="8"/>
      <c r="AB2756" s="8"/>
      <c r="AC2756" s="8"/>
      <c r="AD2756" s="8"/>
      <c r="AE2756" s="8"/>
      <c r="AF2756" s="8"/>
      <c r="AG2756" s="8"/>
      <c r="AH2756" s="8"/>
      <c r="AI2756" s="3" t="s">
        <v>236</v>
      </c>
      <c r="AJ2756" s="8"/>
      <c r="AK2756" s="8"/>
      <c r="AL2756" s="8"/>
      <c r="AM2756" s="8"/>
      <c r="AN2756" s="8"/>
      <c r="AO2756" s="8"/>
      <c r="AP2756" s="8"/>
      <c r="AQ2756" s="8"/>
      <c r="AR2756" s="8"/>
      <c r="AS2756" s="8"/>
    </row>
    <row r="2757" spans="1:45" x14ac:dyDescent="0.3">
      <c r="A2757" s="3" t="s">
        <v>514</v>
      </c>
      <c r="B2757" s="7">
        <v>41812</v>
      </c>
      <c r="C2757" s="5" t="s">
        <v>1305</v>
      </c>
      <c r="D2757" s="6">
        <v>1</v>
      </c>
      <c r="E2757" s="5" t="s">
        <v>1390</v>
      </c>
      <c r="F2757" s="3" t="s">
        <v>245</v>
      </c>
      <c r="G2757" s="3" t="s">
        <v>11</v>
      </c>
      <c r="H2757" s="3" t="s">
        <v>11</v>
      </c>
      <c r="I2757" s="8"/>
      <c r="J2757" s="8"/>
      <c r="K2757" s="8"/>
      <c r="L2757" s="9"/>
      <c r="M2757" s="8"/>
      <c r="N2757" s="8"/>
      <c r="O2757" s="8"/>
      <c r="P2757" s="8"/>
      <c r="Q2757" s="8"/>
      <c r="R2757" s="8"/>
      <c r="S2757" s="8"/>
      <c r="T2757" s="8"/>
      <c r="U2757" s="8"/>
      <c r="V2757" s="8"/>
      <c r="W2757" s="8"/>
      <c r="X2757" s="8"/>
      <c r="Y2757" s="8"/>
      <c r="Z2757" s="8"/>
      <c r="AA2757" s="8"/>
      <c r="AB2757" s="8"/>
      <c r="AC2757" s="8"/>
      <c r="AD2757" s="8"/>
      <c r="AE2757" s="8"/>
      <c r="AF2757" s="8"/>
      <c r="AG2757" s="8"/>
      <c r="AH2757" s="8"/>
      <c r="AI2757" s="3" t="s">
        <v>236</v>
      </c>
      <c r="AJ2757" s="8"/>
      <c r="AK2757" s="8"/>
      <c r="AL2757" s="8"/>
      <c r="AM2757" s="8"/>
      <c r="AN2757" s="8"/>
      <c r="AO2757" s="8"/>
      <c r="AP2757" s="8"/>
      <c r="AQ2757" s="8"/>
      <c r="AR2757" s="8"/>
      <c r="AS2757" s="8"/>
    </row>
    <row r="2758" spans="1:45" x14ac:dyDescent="0.3">
      <c r="A2758" s="3" t="s">
        <v>514</v>
      </c>
      <c r="B2758" s="7">
        <v>41812</v>
      </c>
      <c r="C2758" s="5" t="s">
        <v>1305</v>
      </c>
      <c r="D2758" s="6">
        <v>2</v>
      </c>
      <c r="E2758" s="5" t="s">
        <v>1391</v>
      </c>
      <c r="F2758" s="3" t="s">
        <v>246</v>
      </c>
      <c r="G2758" s="3" t="s">
        <v>11</v>
      </c>
      <c r="H2758" s="3" t="s">
        <v>11</v>
      </c>
      <c r="I2758" s="3" t="s">
        <v>12</v>
      </c>
      <c r="J2758" s="8"/>
      <c r="K2758" s="8"/>
      <c r="L2758" s="9"/>
      <c r="M2758" s="8"/>
      <c r="N2758" s="8"/>
      <c r="O2758" s="8"/>
      <c r="P2758" s="8"/>
      <c r="Q2758" s="8"/>
      <c r="R2758" s="8"/>
      <c r="S2758" s="8"/>
      <c r="T2758" s="8"/>
      <c r="U2758" s="8"/>
      <c r="V2758" s="8"/>
      <c r="W2758" s="8"/>
      <c r="X2758" s="8"/>
      <c r="Y2758" s="8"/>
      <c r="Z2758" s="8"/>
      <c r="AA2758" s="8"/>
      <c r="AB2758" s="8"/>
      <c r="AC2758" s="8"/>
      <c r="AD2758" s="8"/>
      <c r="AE2758" s="8"/>
      <c r="AF2758" s="8"/>
      <c r="AG2758" s="8"/>
      <c r="AH2758" s="8"/>
      <c r="AI2758" s="3" t="s">
        <v>236</v>
      </c>
      <c r="AJ2758" s="8"/>
      <c r="AK2758" s="8"/>
      <c r="AL2758" s="8"/>
      <c r="AM2758" s="8"/>
      <c r="AN2758" s="8"/>
      <c r="AO2758" s="8"/>
      <c r="AP2758" s="8"/>
      <c r="AQ2758" s="8"/>
      <c r="AR2758" s="8"/>
      <c r="AS2758" s="8"/>
    </row>
    <row r="2759" spans="1:45" x14ac:dyDescent="0.3">
      <c r="A2759" s="3" t="s">
        <v>514</v>
      </c>
      <c r="B2759" s="7">
        <v>41812</v>
      </c>
      <c r="C2759" s="5" t="s">
        <v>1305</v>
      </c>
      <c r="D2759" s="6">
        <v>2</v>
      </c>
      <c r="E2759" s="5" t="s">
        <v>1392</v>
      </c>
      <c r="F2759" s="3" t="s">
        <v>247</v>
      </c>
      <c r="G2759" s="3" t="s">
        <v>11</v>
      </c>
      <c r="H2759" s="3" t="s">
        <v>11</v>
      </c>
      <c r="I2759" s="8"/>
      <c r="J2759" s="8"/>
      <c r="K2759" s="8"/>
      <c r="L2759" s="9"/>
      <c r="M2759" s="8"/>
      <c r="N2759" s="8"/>
      <c r="O2759" s="8"/>
      <c r="P2759" s="8"/>
      <c r="Q2759" s="8"/>
      <c r="R2759" s="8"/>
      <c r="S2759" s="8"/>
      <c r="T2759" s="8"/>
      <c r="U2759" s="8"/>
      <c r="V2759" s="8"/>
      <c r="W2759" s="8"/>
      <c r="X2759" s="8"/>
      <c r="Y2759" s="8"/>
      <c r="Z2759" s="8"/>
      <c r="AA2759" s="8"/>
      <c r="AB2759" s="8"/>
      <c r="AC2759" s="8"/>
      <c r="AD2759" s="8"/>
      <c r="AE2759" s="8"/>
      <c r="AF2759" s="8"/>
      <c r="AG2759" s="8"/>
      <c r="AH2759" s="8"/>
      <c r="AI2759" s="3" t="s">
        <v>236</v>
      </c>
      <c r="AJ2759" s="8"/>
      <c r="AK2759" s="8"/>
      <c r="AL2759" s="8"/>
      <c r="AM2759" s="8"/>
      <c r="AN2759" s="8"/>
      <c r="AO2759" s="8"/>
      <c r="AP2759" s="8"/>
      <c r="AQ2759" s="8"/>
      <c r="AR2759" s="8"/>
      <c r="AS2759" s="8"/>
    </row>
    <row r="2760" spans="1:45" x14ac:dyDescent="0.3">
      <c r="A2760" s="3" t="s">
        <v>514</v>
      </c>
      <c r="B2760" s="7">
        <v>41812</v>
      </c>
      <c r="C2760" s="5" t="s">
        <v>1305</v>
      </c>
      <c r="D2760" s="6">
        <v>3</v>
      </c>
      <c r="E2760" s="5" t="s">
        <v>1393</v>
      </c>
      <c r="F2760" s="3" t="s">
        <v>248</v>
      </c>
      <c r="G2760" s="3" t="s">
        <v>11</v>
      </c>
      <c r="H2760" s="3" t="s">
        <v>11</v>
      </c>
      <c r="I2760" s="8"/>
      <c r="J2760" s="8"/>
      <c r="K2760" s="8"/>
      <c r="L2760" s="9"/>
      <c r="M2760" s="8"/>
      <c r="N2760" s="8"/>
      <c r="O2760" s="8"/>
      <c r="P2760" s="8"/>
      <c r="Q2760" s="8"/>
      <c r="R2760" s="8"/>
      <c r="S2760" s="8"/>
      <c r="T2760" s="8"/>
      <c r="U2760" s="8"/>
      <c r="V2760" s="8"/>
      <c r="W2760" s="8"/>
      <c r="X2760" s="8"/>
      <c r="Y2760" s="8"/>
      <c r="Z2760" s="8"/>
      <c r="AA2760" s="8"/>
      <c r="AB2760" s="8"/>
      <c r="AC2760" s="8"/>
      <c r="AD2760" s="8"/>
      <c r="AE2760" s="8"/>
      <c r="AF2760" s="8"/>
      <c r="AG2760" s="8"/>
      <c r="AH2760" s="8"/>
      <c r="AI2760" s="3" t="s">
        <v>236</v>
      </c>
      <c r="AJ2760" s="8"/>
      <c r="AK2760" s="8"/>
      <c r="AL2760" s="8"/>
      <c r="AM2760" s="8"/>
      <c r="AN2760" s="8"/>
      <c r="AO2760" s="8"/>
      <c r="AP2760" s="8"/>
      <c r="AQ2760" s="8"/>
      <c r="AR2760" s="8"/>
      <c r="AS2760" s="8"/>
    </row>
    <row r="2761" spans="1:45" x14ac:dyDescent="0.3">
      <c r="A2761" s="3" t="s">
        <v>514</v>
      </c>
      <c r="B2761" s="7">
        <v>41812</v>
      </c>
      <c r="C2761" s="5" t="s">
        <v>1305</v>
      </c>
      <c r="D2761" s="6">
        <v>3</v>
      </c>
      <c r="E2761" s="5" t="s">
        <v>1394</v>
      </c>
      <c r="F2761" s="3" t="s">
        <v>249</v>
      </c>
      <c r="G2761" s="3" t="s">
        <v>11</v>
      </c>
      <c r="H2761" s="3" t="s">
        <v>11</v>
      </c>
      <c r="I2761" s="8"/>
      <c r="J2761" s="8"/>
      <c r="K2761" s="8"/>
      <c r="L2761" s="9"/>
      <c r="M2761" s="8"/>
      <c r="N2761" s="8"/>
      <c r="O2761" s="8"/>
      <c r="P2761" s="8"/>
      <c r="Q2761" s="8"/>
      <c r="R2761" s="8"/>
      <c r="S2761" s="8"/>
      <c r="T2761" s="8"/>
      <c r="U2761" s="8"/>
      <c r="V2761" s="8"/>
      <c r="W2761" s="8"/>
      <c r="X2761" s="8"/>
      <c r="Y2761" s="8"/>
      <c r="Z2761" s="8"/>
      <c r="AA2761" s="8"/>
      <c r="AB2761" s="8"/>
      <c r="AC2761" s="8"/>
      <c r="AD2761" s="8"/>
      <c r="AE2761" s="8"/>
      <c r="AF2761" s="8"/>
      <c r="AG2761" s="8"/>
      <c r="AH2761" s="8"/>
      <c r="AI2761" s="3" t="s">
        <v>236</v>
      </c>
      <c r="AJ2761" s="8"/>
      <c r="AK2761" s="8"/>
      <c r="AL2761" s="8"/>
      <c r="AM2761" s="8"/>
      <c r="AN2761" s="8"/>
      <c r="AO2761" s="8"/>
      <c r="AP2761" s="8"/>
      <c r="AQ2761" s="8"/>
      <c r="AR2761" s="8"/>
      <c r="AS2761" s="8"/>
    </row>
    <row r="2762" spans="1:45" x14ac:dyDescent="0.3">
      <c r="A2762" s="3" t="s">
        <v>514</v>
      </c>
      <c r="B2762" s="7">
        <v>41812</v>
      </c>
      <c r="C2762" s="5" t="s">
        <v>1305</v>
      </c>
      <c r="D2762" s="6">
        <v>4</v>
      </c>
      <c r="E2762" s="5" t="s">
        <v>1395</v>
      </c>
      <c r="F2762" s="3" t="s">
        <v>250</v>
      </c>
      <c r="G2762" s="3" t="s">
        <v>11</v>
      </c>
      <c r="H2762" s="3" t="s">
        <v>11</v>
      </c>
      <c r="I2762" s="8"/>
      <c r="J2762" s="8"/>
      <c r="K2762" s="8"/>
      <c r="L2762" s="9"/>
      <c r="M2762" s="8"/>
      <c r="N2762" s="8"/>
      <c r="O2762" s="8"/>
      <c r="P2762" s="8"/>
      <c r="Q2762" s="8"/>
      <c r="R2762" s="8"/>
      <c r="S2762" s="8"/>
      <c r="T2762" s="8"/>
      <c r="U2762" s="8"/>
      <c r="V2762" s="8"/>
      <c r="W2762" s="8"/>
      <c r="X2762" s="8"/>
      <c r="Y2762" s="8"/>
      <c r="Z2762" s="8"/>
      <c r="AA2762" s="8"/>
      <c r="AB2762" s="8"/>
      <c r="AC2762" s="8"/>
      <c r="AD2762" s="8"/>
      <c r="AE2762" s="8"/>
      <c r="AF2762" s="8"/>
      <c r="AG2762" s="8"/>
      <c r="AH2762" s="8"/>
      <c r="AI2762" s="3" t="s">
        <v>236</v>
      </c>
      <c r="AJ2762" s="8"/>
      <c r="AK2762" s="8"/>
      <c r="AL2762" s="8"/>
      <c r="AM2762" s="8"/>
      <c r="AN2762" s="8"/>
      <c r="AO2762" s="8"/>
      <c r="AP2762" s="8"/>
      <c r="AQ2762" s="8"/>
      <c r="AR2762" s="8"/>
      <c r="AS2762" s="8"/>
    </row>
    <row r="2763" spans="1:45" x14ac:dyDescent="0.3">
      <c r="A2763" s="3" t="s">
        <v>514</v>
      </c>
      <c r="B2763" s="7">
        <v>41812</v>
      </c>
      <c r="C2763" s="5" t="s">
        <v>1305</v>
      </c>
      <c r="D2763" s="6">
        <v>4</v>
      </c>
      <c r="E2763" s="5" t="s">
        <v>1396</v>
      </c>
      <c r="F2763" s="3" t="s">
        <v>251</v>
      </c>
      <c r="G2763" s="3" t="s">
        <v>11</v>
      </c>
      <c r="H2763" s="3" t="s">
        <v>11</v>
      </c>
      <c r="I2763" s="8"/>
      <c r="J2763" s="8"/>
      <c r="K2763" s="8"/>
      <c r="L2763" s="9"/>
      <c r="M2763" s="8"/>
      <c r="N2763" s="8"/>
      <c r="O2763" s="8"/>
      <c r="P2763" s="8"/>
      <c r="Q2763" s="8"/>
      <c r="R2763" s="8"/>
      <c r="S2763" s="8"/>
      <c r="T2763" s="8"/>
      <c r="U2763" s="8"/>
      <c r="V2763" s="8"/>
      <c r="W2763" s="8"/>
      <c r="X2763" s="8"/>
      <c r="Y2763" s="8"/>
      <c r="Z2763" s="8"/>
      <c r="AA2763" s="8"/>
      <c r="AB2763" s="8"/>
      <c r="AC2763" s="8"/>
      <c r="AD2763" s="8"/>
      <c r="AE2763" s="8"/>
      <c r="AF2763" s="8"/>
      <c r="AG2763" s="8"/>
      <c r="AH2763" s="8"/>
      <c r="AI2763" s="3" t="s">
        <v>236</v>
      </c>
      <c r="AJ2763" s="8"/>
      <c r="AK2763" s="8"/>
      <c r="AL2763" s="8"/>
      <c r="AM2763" s="8"/>
      <c r="AN2763" s="8"/>
      <c r="AO2763" s="8"/>
      <c r="AP2763" s="8"/>
      <c r="AQ2763" s="8"/>
      <c r="AR2763" s="8"/>
      <c r="AS2763" s="8"/>
    </row>
    <row r="2764" spans="1:45" x14ac:dyDescent="0.3">
      <c r="A2764" s="3" t="s">
        <v>514</v>
      </c>
      <c r="B2764" s="7">
        <v>41812</v>
      </c>
      <c r="C2764" s="5" t="s">
        <v>1305</v>
      </c>
      <c r="D2764" s="6">
        <v>5</v>
      </c>
      <c r="E2764" s="5" t="s">
        <v>1397</v>
      </c>
      <c r="F2764" s="3" t="s">
        <v>252</v>
      </c>
      <c r="G2764" s="3" t="s">
        <v>11</v>
      </c>
      <c r="H2764" s="3" t="s">
        <v>11</v>
      </c>
      <c r="I2764" s="8"/>
      <c r="J2764" s="8"/>
      <c r="K2764" s="8"/>
      <c r="L2764" s="9"/>
      <c r="M2764" s="8"/>
      <c r="N2764" s="8"/>
      <c r="O2764" s="8"/>
      <c r="P2764" s="8"/>
      <c r="Q2764" s="8"/>
      <c r="R2764" s="8"/>
      <c r="S2764" s="8"/>
      <c r="T2764" s="8"/>
      <c r="U2764" s="8"/>
      <c r="V2764" s="8"/>
      <c r="W2764" s="8"/>
      <c r="X2764" s="8"/>
      <c r="Y2764" s="8"/>
      <c r="Z2764" s="8"/>
      <c r="AA2764" s="8"/>
      <c r="AB2764" s="8"/>
      <c r="AC2764" s="8"/>
      <c r="AD2764" s="8"/>
      <c r="AE2764" s="8"/>
      <c r="AF2764" s="8"/>
      <c r="AG2764" s="8"/>
      <c r="AH2764" s="8"/>
      <c r="AI2764" s="3" t="s">
        <v>236</v>
      </c>
      <c r="AJ2764" s="8"/>
      <c r="AK2764" s="8"/>
      <c r="AL2764" s="8"/>
      <c r="AM2764" s="8"/>
      <c r="AN2764" s="8"/>
      <c r="AO2764" s="8"/>
      <c r="AP2764" s="8"/>
      <c r="AQ2764" s="8"/>
      <c r="AR2764" s="8"/>
      <c r="AS2764" s="8"/>
    </row>
    <row r="2765" spans="1:45" x14ac:dyDescent="0.3">
      <c r="A2765" s="3" t="s">
        <v>514</v>
      </c>
      <c r="B2765" s="7">
        <v>41812</v>
      </c>
      <c r="C2765" s="5" t="s">
        <v>1305</v>
      </c>
      <c r="D2765" s="6">
        <v>5</v>
      </c>
      <c r="E2765" s="5" t="s">
        <v>1398</v>
      </c>
      <c r="F2765" s="3" t="s">
        <v>253</v>
      </c>
      <c r="G2765" s="3" t="s">
        <v>11</v>
      </c>
      <c r="H2765" s="3" t="s">
        <v>11</v>
      </c>
      <c r="I2765" s="8"/>
      <c r="J2765" s="8"/>
      <c r="K2765" s="8"/>
      <c r="L2765" s="9"/>
      <c r="M2765" s="8"/>
      <c r="N2765" s="8"/>
      <c r="O2765" s="8"/>
      <c r="P2765" s="8"/>
      <c r="Q2765" s="8"/>
      <c r="R2765" s="8"/>
      <c r="S2765" s="8"/>
      <c r="T2765" s="8"/>
      <c r="U2765" s="8"/>
      <c r="V2765" s="8"/>
      <c r="W2765" s="8"/>
      <c r="X2765" s="8"/>
      <c r="Y2765" s="8"/>
      <c r="Z2765" s="8"/>
      <c r="AA2765" s="8"/>
      <c r="AB2765" s="8"/>
      <c r="AC2765" s="8"/>
      <c r="AD2765" s="8"/>
      <c r="AE2765" s="8"/>
      <c r="AF2765" s="8"/>
      <c r="AG2765" s="8"/>
      <c r="AH2765" s="8"/>
      <c r="AI2765" s="3" t="s">
        <v>236</v>
      </c>
      <c r="AJ2765" s="8"/>
      <c r="AK2765" s="8"/>
      <c r="AL2765" s="8"/>
      <c r="AM2765" s="8"/>
      <c r="AN2765" s="8"/>
      <c r="AO2765" s="8"/>
      <c r="AP2765" s="8"/>
      <c r="AQ2765" s="8"/>
      <c r="AR2765" s="8"/>
      <c r="AS2765" s="8"/>
    </row>
    <row r="2766" spans="1:45" x14ac:dyDescent="0.3">
      <c r="A2766" s="3" t="s">
        <v>514</v>
      </c>
      <c r="B2766" s="7">
        <v>41812</v>
      </c>
      <c r="C2766" s="5" t="s">
        <v>1305</v>
      </c>
      <c r="D2766" s="6">
        <v>6</v>
      </c>
      <c r="E2766" s="5" t="s">
        <v>1399</v>
      </c>
      <c r="F2766" s="3" t="s">
        <v>254</v>
      </c>
      <c r="G2766" s="3" t="s">
        <v>11</v>
      </c>
      <c r="H2766" s="3" t="s">
        <v>11</v>
      </c>
      <c r="I2766" s="8"/>
      <c r="J2766" s="8"/>
      <c r="K2766" s="8"/>
      <c r="L2766" s="9"/>
      <c r="M2766" s="8"/>
      <c r="N2766" s="8"/>
      <c r="O2766" s="8"/>
      <c r="P2766" s="8"/>
      <c r="Q2766" s="8"/>
      <c r="R2766" s="8"/>
      <c r="S2766" s="8"/>
      <c r="T2766" s="8"/>
      <c r="U2766" s="8"/>
      <c r="V2766" s="8"/>
      <c r="W2766" s="8"/>
      <c r="X2766" s="8"/>
      <c r="Y2766" s="8"/>
      <c r="Z2766" s="8"/>
      <c r="AA2766" s="8"/>
      <c r="AB2766" s="8"/>
      <c r="AC2766" s="8"/>
      <c r="AD2766" s="8"/>
      <c r="AE2766" s="8"/>
      <c r="AF2766" s="8"/>
      <c r="AG2766" s="8"/>
      <c r="AH2766" s="8"/>
      <c r="AI2766" s="3" t="s">
        <v>236</v>
      </c>
      <c r="AJ2766" s="8"/>
      <c r="AK2766" s="8"/>
      <c r="AL2766" s="8"/>
      <c r="AM2766" s="8"/>
      <c r="AN2766" s="8"/>
      <c r="AO2766" s="8"/>
      <c r="AP2766" s="8"/>
      <c r="AQ2766" s="8"/>
      <c r="AR2766" s="8"/>
      <c r="AS2766" s="8"/>
    </row>
    <row r="2767" spans="1:45" x14ac:dyDescent="0.3">
      <c r="A2767" s="3" t="s">
        <v>514</v>
      </c>
      <c r="B2767" s="7">
        <v>41812</v>
      </c>
      <c r="C2767" s="5" t="s">
        <v>1305</v>
      </c>
      <c r="D2767" s="6">
        <v>6</v>
      </c>
      <c r="E2767" s="5" t="s">
        <v>1400</v>
      </c>
      <c r="F2767" s="3" t="s">
        <v>255</v>
      </c>
      <c r="G2767" s="3" t="s">
        <v>11</v>
      </c>
      <c r="H2767" s="3" t="s">
        <v>11</v>
      </c>
      <c r="I2767" s="8"/>
      <c r="J2767" s="8"/>
      <c r="K2767" s="8"/>
      <c r="L2767" s="9"/>
      <c r="M2767" s="8"/>
      <c r="N2767" s="8"/>
      <c r="O2767" s="8"/>
      <c r="P2767" s="8"/>
      <c r="Q2767" s="8"/>
      <c r="R2767" s="8"/>
      <c r="S2767" s="8"/>
      <c r="T2767" s="8"/>
      <c r="U2767" s="8"/>
      <c r="V2767" s="8"/>
      <c r="W2767" s="8"/>
      <c r="X2767" s="8"/>
      <c r="Y2767" s="8"/>
      <c r="Z2767" s="8"/>
      <c r="AA2767" s="8"/>
      <c r="AB2767" s="8"/>
      <c r="AC2767" s="8"/>
      <c r="AD2767" s="8"/>
      <c r="AE2767" s="8"/>
      <c r="AF2767" s="8"/>
      <c r="AG2767" s="8"/>
      <c r="AH2767" s="8"/>
      <c r="AI2767" s="3" t="s">
        <v>236</v>
      </c>
      <c r="AJ2767" s="8"/>
      <c r="AK2767" s="8"/>
      <c r="AL2767" s="8"/>
      <c r="AM2767" s="8"/>
      <c r="AN2767" s="8"/>
      <c r="AO2767" s="8"/>
      <c r="AP2767" s="8"/>
      <c r="AQ2767" s="8"/>
      <c r="AR2767" s="8"/>
      <c r="AS2767" s="8"/>
    </row>
    <row r="2768" spans="1:45" x14ac:dyDescent="0.3">
      <c r="A2768" s="3" t="s">
        <v>514</v>
      </c>
      <c r="B2768" s="7">
        <v>41812</v>
      </c>
      <c r="C2768" s="5" t="s">
        <v>1305</v>
      </c>
      <c r="D2768" s="6">
        <v>7</v>
      </c>
      <c r="E2768" s="5" t="s">
        <v>1401</v>
      </c>
      <c r="F2768" s="3" t="s">
        <v>256</v>
      </c>
      <c r="G2768" s="3" t="s">
        <v>11</v>
      </c>
      <c r="H2768" s="3" t="s">
        <v>11</v>
      </c>
      <c r="I2768" s="8"/>
      <c r="J2768" s="8"/>
      <c r="K2768" s="8"/>
      <c r="L2768" s="9"/>
      <c r="M2768" s="8"/>
      <c r="N2768" s="8"/>
      <c r="O2768" s="8"/>
      <c r="P2768" s="8"/>
      <c r="Q2768" s="8"/>
      <c r="R2768" s="8"/>
      <c r="S2768" s="8"/>
      <c r="T2768" s="8"/>
      <c r="U2768" s="8"/>
      <c r="V2768" s="8"/>
      <c r="W2768" s="8"/>
      <c r="X2768" s="8"/>
      <c r="Y2768" s="8"/>
      <c r="Z2768" s="8"/>
      <c r="AA2768" s="8"/>
      <c r="AB2768" s="8"/>
      <c r="AC2768" s="8"/>
      <c r="AD2768" s="8"/>
      <c r="AE2768" s="8"/>
      <c r="AF2768" s="8"/>
      <c r="AG2768" s="8"/>
      <c r="AH2768" s="8"/>
      <c r="AI2768" s="3" t="s">
        <v>236</v>
      </c>
      <c r="AJ2768" s="8"/>
      <c r="AK2768" s="8"/>
      <c r="AL2768" s="8"/>
      <c r="AM2768" s="8"/>
      <c r="AN2768" s="8"/>
      <c r="AO2768" s="8"/>
      <c r="AP2768" s="8"/>
      <c r="AQ2768" s="8"/>
      <c r="AR2768" s="8"/>
      <c r="AS2768" s="8"/>
    </row>
    <row r="2769" spans="1:45" x14ac:dyDescent="0.3">
      <c r="A2769" s="3" t="s">
        <v>514</v>
      </c>
      <c r="B2769" s="7">
        <v>41812</v>
      </c>
      <c r="C2769" s="5" t="s">
        <v>1305</v>
      </c>
      <c r="D2769" s="6">
        <v>7</v>
      </c>
      <c r="E2769" s="5" t="s">
        <v>1402</v>
      </c>
      <c r="F2769" s="3" t="s">
        <v>257</v>
      </c>
      <c r="G2769" s="3" t="s">
        <v>11</v>
      </c>
      <c r="H2769" s="3" t="s">
        <v>11</v>
      </c>
      <c r="I2769" s="8"/>
      <c r="J2769" s="8"/>
      <c r="K2769" s="8"/>
      <c r="L2769" s="9"/>
      <c r="M2769" s="8"/>
      <c r="N2769" s="8"/>
      <c r="O2769" s="8"/>
      <c r="P2769" s="8"/>
      <c r="Q2769" s="8"/>
      <c r="R2769" s="8"/>
      <c r="S2769" s="8"/>
      <c r="T2769" s="8"/>
      <c r="U2769" s="8"/>
      <c r="V2769" s="8"/>
      <c r="W2769" s="8"/>
      <c r="X2769" s="8"/>
      <c r="Y2769" s="8"/>
      <c r="Z2769" s="8"/>
      <c r="AA2769" s="8"/>
      <c r="AB2769" s="8"/>
      <c r="AC2769" s="8"/>
      <c r="AD2769" s="8"/>
      <c r="AE2769" s="8"/>
      <c r="AF2769" s="8"/>
      <c r="AG2769" s="8"/>
      <c r="AH2769" s="8"/>
      <c r="AI2769" s="3" t="s">
        <v>236</v>
      </c>
      <c r="AJ2769" s="8"/>
      <c r="AK2769" s="8"/>
      <c r="AL2769" s="8"/>
      <c r="AM2769" s="8"/>
      <c r="AN2769" s="8"/>
      <c r="AO2769" s="8"/>
      <c r="AP2769" s="8"/>
      <c r="AQ2769" s="8"/>
      <c r="AR2769" s="8"/>
      <c r="AS2769" s="8"/>
    </row>
    <row r="2770" spans="1:45" x14ac:dyDescent="0.3">
      <c r="A2770" s="3" t="s">
        <v>514</v>
      </c>
      <c r="B2770" s="7">
        <v>41812</v>
      </c>
      <c r="C2770" s="5" t="s">
        <v>1305</v>
      </c>
      <c r="D2770" s="6">
        <v>8</v>
      </c>
      <c r="E2770" s="5" t="s">
        <v>1403</v>
      </c>
      <c r="F2770" s="3" t="s">
        <v>258</v>
      </c>
      <c r="G2770" s="3" t="s">
        <v>11</v>
      </c>
      <c r="H2770" s="3" t="s">
        <v>11</v>
      </c>
      <c r="I2770" s="8"/>
      <c r="J2770" s="8"/>
      <c r="K2770" s="8"/>
      <c r="L2770" s="9"/>
      <c r="M2770" s="8"/>
      <c r="N2770" s="8"/>
      <c r="O2770" s="8"/>
      <c r="P2770" s="8"/>
      <c r="Q2770" s="8"/>
      <c r="R2770" s="8"/>
      <c r="S2770" s="8"/>
      <c r="T2770" s="8"/>
      <c r="U2770" s="8"/>
      <c r="V2770" s="8"/>
      <c r="W2770" s="8"/>
      <c r="X2770" s="8"/>
      <c r="Y2770" s="8"/>
      <c r="Z2770" s="8"/>
      <c r="AA2770" s="8"/>
      <c r="AB2770" s="8"/>
      <c r="AC2770" s="8"/>
      <c r="AD2770" s="8"/>
      <c r="AE2770" s="8"/>
      <c r="AF2770" s="8"/>
      <c r="AG2770" s="8"/>
      <c r="AH2770" s="8"/>
      <c r="AI2770" s="3" t="s">
        <v>236</v>
      </c>
      <c r="AJ2770" s="8"/>
      <c r="AK2770" s="8"/>
      <c r="AL2770" s="8"/>
      <c r="AM2770" s="8"/>
      <c r="AN2770" s="8"/>
      <c r="AO2770" s="8"/>
      <c r="AP2770" s="8"/>
      <c r="AQ2770" s="8"/>
      <c r="AR2770" s="8"/>
      <c r="AS2770" s="8"/>
    </row>
    <row r="2771" spans="1:45" x14ac:dyDescent="0.3">
      <c r="A2771" s="3" t="s">
        <v>514</v>
      </c>
      <c r="B2771" s="7">
        <v>41812</v>
      </c>
      <c r="C2771" s="5" t="s">
        <v>1305</v>
      </c>
      <c r="D2771" s="6">
        <v>8</v>
      </c>
      <c r="E2771" s="5" t="s">
        <v>1404</v>
      </c>
      <c r="F2771" s="3" t="s">
        <v>259</v>
      </c>
      <c r="G2771" s="3" t="s">
        <v>11</v>
      </c>
      <c r="H2771" s="3" t="s">
        <v>11</v>
      </c>
      <c r="I2771" s="8"/>
      <c r="J2771" s="8"/>
      <c r="K2771" s="8"/>
      <c r="L2771" s="9"/>
      <c r="M2771" s="8"/>
      <c r="N2771" s="8"/>
      <c r="O2771" s="8"/>
      <c r="P2771" s="8"/>
      <c r="Q2771" s="8"/>
      <c r="R2771" s="8"/>
      <c r="S2771" s="8"/>
      <c r="T2771" s="8"/>
      <c r="U2771" s="8"/>
      <c r="V2771" s="8"/>
      <c r="W2771" s="8"/>
      <c r="X2771" s="8"/>
      <c r="Y2771" s="8"/>
      <c r="Z2771" s="8"/>
      <c r="AA2771" s="8"/>
      <c r="AB2771" s="8"/>
      <c r="AC2771" s="8"/>
      <c r="AD2771" s="8"/>
      <c r="AE2771" s="8"/>
      <c r="AF2771" s="8"/>
      <c r="AG2771" s="8"/>
      <c r="AH2771" s="8"/>
      <c r="AI2771" s="3" t="s">
        <v>236</v>
      </c>
      <c r="AJ2771" s="8"/>
      <c r="AK2771" s="8"/>
      <c r="AL2771" s="8"/>
      <c r="AM2771" s="8"/>
      <c r="AN2771" s="8"/>
      <c r="AO2771" s="8"/>
      <c r="AP2771" s="8"/>
      <c r="AQ2771" s="8"/>
      <c r="AR2771" s="8"/>
      <c r="AS2771" s="8"/>
    </row>
    <row r="2772" spans="1:45" x14ac:dyDescent="0.3">
      <c r="A2772" s="3" t="s">
        <v>514</v>
      </c>
      <c r="B2772" s="7">
        <v>41812</v>
      </c>
      <c r="C2772" s="5" t="s">
        <v>1305</v>
      </c>
      <c r="D2772" s="6">
        <v>9</v>
      </c>
      <c r="E2772" s="5" t="s">
        <v>1405</v>
      </c>
      <c r="F2772" s="3" t="s">
        <v>260</v>
      </c>
      <c r="G2772" s="3" t="s">
        <v>11</v>
      </c>
      <c r="H2772" s="3" t="s">
        <v>11</v>
      </c>
      <c r="I2772" s="8"/>
      <c r="J2772" s="8"/>
      <c r="K2772" s="8"/>
      <c r="L2772" s="9"/>
      <c r="M2772" s="8"/>
      <c r="N2772" s="8"/>
      <c r="O2772" s="8"/>
      <c r="P2772" s="8"/>
      <c r="Q2772" s="8"/>
      <c r="R2772" s="8"/>
      <c r="S2772" s="8"/>
      <c r="T2772" s="8"/>
      <c r="U2772" s="8"/>
      <c r="V2772" s="8"/>
      <c r="W2772" s="8"/>
      <c r="X2772" s="8"/>
      <c r="Y2772" s="8"/>
      <c r="Z2772" s="8"/>
      <c r="AA2772" s="8"/>
      <c r="AB2772" s="8"/>
      <c r="AC2772" s="8"/>
      <c r="AD2772" s="8"/>
      <c r="AE2772" s="8"/>
      <c r="AF2772" s="8"/>
      <c r="AG2772" s="8"/>
      <c r="AH2772" s="8"/>
      <c r="AI2772" s="3" t="s">
        <v>236</v>
      </c>
      <c r="AJ2772" s="8"/>
      <c r="AK2772" s="8"/>
      <c r="AL2772" s="8"/>
      <c r="AM2772" s="8"/>
      <c r="AN2772" s="8"/>
      <c r="AO2772" s="8"/>
      <c r="AP2772" s="8"/>
      <c r="AQ2772" s="8"/>
      <c r="AR2772" s="8"/>
      <c r="AS2772" s="8"/>
    </row>
    <row r="2773" spans="1:45" x14ac:dyDescent="0.3">
      <c r="A2773" s="3" t="s">
        <v>514</v>
      </c>
      <c r="B2773" s="7">
        <v>41812</v>
      </c>
      <c r="C2773" s="5" t="s">
        <v>1305</v>
      </c>
      <c r="D2773" s="6">
        <v>9</v>
      </c>
      <c r="E2773" s="5" t="s">
        <v>1406</v>
      </c>
      <c r="F2773" s="3" t="s">
        <v>261</v>
      </c>
      <c r="G2773" s="3" t="s">
        <v>13</v>
      </c>
      <c r="H2773" s="3" t="s">
        <v>14</v>
      </c>
      <c r="I2773" s="8"/>
      <c r="J2773" s="3" t="s">
        <v>24</v>
      </c>
      <c r="K2773" s="3" t="s">
        <v>17</v>
      </c>
      <c r="L2773" s="3" t="s">
        <v>1212</v>
      </c>
      <c r="M2773" s="3" t="s">
        <v>18</v>
      </c>
      <c r="N2773" s="3" t="s">
        <v>21</v>
      </c>
      <c r="O2773" s="3" t="s">
        <v>139</v>
      </c>
      <c r="P2773" s="8">
        <v>35.5</v>
      </c>
      <c r="Q2773" s="8">
        <v>24.4</v>
      </c>
      <c r="R2773" s="8">
        <v>30.7</v>
      </c>
      <c r="S2773" s="8"/>
      <c r="T2773" s="8"/>
      <c r="U2773" s="8"/>
      <c r="V2773" s="8"/>
      <c r="W2773" s="8">
        <v>19</v>
      </c>
      <c r="X2773" s="8">
        <v>169</v>
      </c>
      <c r="Y2773" s="8">
        <v>150</v>
      </c>
      <c r="Z2773" s="8">
        <v>51</v>
      </c>
      <c r="AA2773" s="8"/>
      <c r="AB2773" s="8"/>
      <c r="AC2773" s="8">
        <v>2019</v>
      </c>
      <c r="AD2773" s="8">
        <v>364</v>
      </c>
      <c r="AE2773" s="8">
        <v>231</v>
      </c>
      <c r="AF2773" s="8"/>
      <c r="AG2773" s="8"/>
      <c r="AH2773" s="3" t="s">
        <v>118</v>
      </c>
      <c r="AI2773" s="3" t="s">
        <v>236</v>
      </c>
      <c r="AJ2773" s="3" t="s">
        <v>262</v>
      </c>
      <c r="AK2773" s="8"/>
      <c r="AL2773" s="8"/>
      <c r="AM2773" s="8"/>
      <c r="AN2773" s="8"/>
      <c r="AO2773" s="8"/>
      <c r="AP2773" s="8"/>
      <c r="AQ2773" s="8"/>
      <c r="AR2773" s="8"/>
      <c r="AS2773" s="8"/>
    </row>
    <row r="2774" spans="1:45" x14ac:dyDescent="0.3">
      <c r="A2774" s="3" t="s">
        <v>514</v>
      </c>
      <c r="B2774" s="7">
        <v>41812</v>
      </c>
      <c r="C2774" s="5" t="s">
        <v>1305</v>
      </c>
      <c r="D2774" s="6">
        <v>10</v>
      </c>
      <c r="E2774" s="5" t="s">
        <v>1311</v>
      </c>
      <c r="F2774" s="3" t="s">
        <v>263</v>
      </c>
      <c r="G2774" s="3" t="s">
        <v>11</v>
      </c>
      <c r="H2774" s="3" t="s">
        <v>11</v>
      </c>
      <c r="I2774" s="8"/>
      <c r="J2774" s="8"/>
      <c r="K2774" s="8"/>
      <c r="L2774" s="9"/>
      <c r="M2774" s="8"/>
      <c r="N2774" s="8"/>
      <c r="O2774" s="8"/>
      <c r="P2774" s="8"/>
      <c r="Q2774" s="8"/>
      <c r="R2774" s="8"/>
      <c r="S2774" s="8"/>
      <c r="T2774" s="8"/>
      <c r="U2774" s="8"/>
      <c r="V2774" s="8"/>
      <c r="W2774" s="8"/>
      <c r="X2774" s="8"/>
      <c r="Y2774" s="8"/>
      <c r="Z2774" s="8"/>
      <c r="AA2774" s="8"/>
      <c r="AB2774" s="8"/>
      <c r="AC2774" s="8"/>
      <c r="AD2774" s="8"/>
      <c r="AE2774" s="8"/>
      <c r="AF2774" s="8"/>
      <c r="AG2774" s="8"/>
      <c r="AH2774" s="8"/>
      <c r="AI2774" s="3" t="s">
        <v>236</v>
      </c>
      <c r="AJ2774" s="8"/>
      <c r="AK2774" s="8"/>
      <c r="AL2774" s="8"/>
      <c r="AM2774" s="8"/>
      <c r="AN2774" s="8"/>
      <c r="AO2774" s="8"/>
      <c r="AP2774" s="8"/>
      <c r="AQ2774" s="8"/>
      <c r="AR2774" s="8"/>
      <c r="AS2774" s="8"/>
    </row>
    <row r="2775" spans="1:45" x14ac:dyDescent="0.3">
      <c r="A2775" s="3" t="s">
        <v>514</v>
      </c>
      <c r="B2775" s="7">
        <v>41812</v>
      </c>
      <c r="C2775" s="5" t="s">
        <v>1305</v>
      </c>
      <c r="D2775" s="6">
        <v>10</v>
      </c>
      <c r="E2775" s="5" t="s">
        <v>1312</v>
      </c>
      <c r="F2775" s="3" t="s">
        <v>264</v>
      </c>
      <c r="G2775" s="3" t="s">
        <v>11</v>
      </c>
      <c r="H2775" s="3" t="s">
        <v>11</v>
      </c>
      <c r="I2775" s="8"/>
      <c r="J2775" s="8"/>
      <c r="K2775" s="8"/>
      <c r="L2775" s="9"/>
      <c r="M2775" s="8"/>
      <c r="N2775" s="8"/>
      <c r="O2775" s="8"/>
      <c r="P2775" s="8"/>
      <c r="Q2775" s="8"/>
      <c r="R2775" s="8"/>
      <c r="S2775" s="8"/>
      <c r="T2775" s="8"/>
      <c r="U2775" s="8"/>
      <c r="V2775" s="8"/>
      <c r="W2775" s="8"/>
      <c r="X2775" s="8"/>
      <c r="Y2775" s="8"/>
      <c r="Z2775" s="8"/>
      <c r="AA2775" s="8"/>
      <c r="AB2775" s="8"/>
      <c r="AC2775" s="8"/>
      <c r="AD2775" s="8"/>
      <c r="AE2775" s="8"/>
      <c r="AF2775" s="8"/>
      <c r="AG2775" s="8"/>
      <c r="AH2775" s="8"/>
      <c r="AI2775" s="3" t="s">
        <v>236</v>
      </c>
      <c r="AJ2775" s="8"/>
      <c r="AK2775" s="8"/>
      <c r="AL2775" s="8"/>
      <c r="AM2775" s="8"/>
      <c r="AN2775" s="8"/>
      <c r="AO2775" s="8"/>
      <c r="AP2775" s="8"/>
      <c r="AQ2775" s="8"/>
      <c r="AR2775" s="8"/>
      <c r="AS2775" s="8"/>
    </row>
    <row r="2776" spans="1:45" x14ac:dyDescent="0.3">
      <c r="A2776" s="3" t="s">
        <v>514</v>
      </c>
      <c r="B2776" s="7">
        <v>41812</v>
      </c>
      <c r="C2776" s="5" t="s">
        <v>1305</v>
      </c>
      <c r="D2776" s="6">
        <v>11</v>
      </c>
      <c r="E2776" s="5" t="s">
        <v>1313</v>
      </c>
      <c r="F2776" s="3" t="s">
        <v>265</v>
      </c>
      <c r="G2776" s="3" t="s">
        <v>11</v>
      </c>
      <c r="H2776" s="3" t="s">
        <v>11</v>
      </c>
      <c r="I2776" s="3" t="s">
        <v>12</v>
      </c>
      <c r="J2776" s="8"/>
      <c r="K2776" s="8"/>
      <c r="L2776" s="9"/>
      <c r="M2776" s="8"/>
      <c r="N2776" s="8"/>
      <c r="O2776" s="8"/>
      <c r="P2776" s="8"/>
      <c r="Q2776" s="8"/>
      <c r="R2776" s="8"/>
      <c r="S2776" s="8"/>
      <c r="T2776" s="8"/>
      <c r="U2776" s="8"/>
      <c r="V2776" s="8"/>
      <c r="W2776" s="8"/>
      <c r="X2776" s="8"/>
      <c r="Y2776" s="8"/>
      <c r="Z2776" s="8"/>
      <c r="AA2776" s="8"/>
      <c r="AB2776" s="8"/>
      <c r="AC2776" s="8"/>
      <c r="AD2776" s="8"/>
      <c r="AE2776" s="8"/>
      <c r="AF2776" s="8"/>
      <c r="AG2776" s="8"/>
      <c r="AH2776" s="8"/>
      <c r="AI2776" s="3" t="s">
        <v>236</v>
      </c>
      <c r="AJ2776" s="8"/>
      <c r="AK2776" s="8"/>
      <c r="AL2776" s="8"/>
      <c r="AM2776" s="8"/>
      <c r="AN2776" s="8"/>
      <c r="AO2776" s="8"/>
      <c r="AP2776" s="8"/>
      <c r="AQ2776" s="8"/>
      <c r="AR2776" s="8"/>
      <c r="AS2776" s="8"/>
    </row>
    <row r="2777" spans="1:45" x14ac:dyDescent="0.3">
      <c r="A2777" s="3" t="s">
        <v>514</v>
      </c>
      <c r="B2777" s="7">
        <v>41812</v>
      </c>
      <c r="C2777" s="5" t="s">
        <v>1305</v>
      </c>
      <c r="D2777" s="6">
        <v>11</v>
      </c>
      <c r="E2777" s="5" t="s">
        <v>1314</v>
      </c>
      <c r="F2777" s="3" t="s">
        <v>266</v>
      </c>
      <c r="G2777" s="3" t="s">
        <v>11</v>
      </c>
      <c r="H2777" s="3" t="s">
        <v>11</v>
      </c>
      <c r="I2777" s="8"/>
      <c r="J2777" s="8"/>
      <c r="K2777" s="8"/>
      <c r="L2777" s="9"/>
      <c r="M2777" s="8"/>
      <c r="N2777" s="8"/>
      <c r="O2777" s="8"/>
      <c r="P2777" s="8"/>
      <c r="Q2777" s="8"/>
      <c r="R2777" s="8"/>
      <c r="S2777" s="8"/>
      <c r="T2777" s="8"/>
      <c r="U2777" s="8"/>
      <c r="V2777" s="8"/>
      <c r="W2777" s="8"/>
      <c r="X2777" s="8"/>
      <c r="Y2777" s="8"/>
      <c r="Z2777" s="8"/>
      <c r="AA2777" s="8"/>
      <c r="AB2777" s="8"/>
      <c r="AC2777" s="8"/>
      <c r="AD2777" s="8"/>
      <c r="AE2777" s="8"/>
      <c r="AF2777" s="8"/>
      <c r="AG2777" s="8"/>
      <c r="AH2777" s="8"/>
      <c r="AI2777" s="3" t="s">
        <v>236</v>
      </c>
      <c r="AJ2777" s="8"/>
      <c r="AK2777" s="8"/>
      <c r="AL2777" s="8"/>
      <c r="AM2777" s="8"/>
      <c r="AN2777" s="8"/>
      <c r="AO2777" s="8"/>
      <c r="AP2777" s="8"/>
      <c r="AQ2777" s="8"/>
      <c r="AR2777" s="8"/>
      <c r="AS2777" s="8"/>
    </row>
    <row r="2778" spans="1:45" x14ac:dyDescent="0.3">
      <c r="A2778" s="3" t="s">
        <v>514</v>
      </c>
      <c r="B2778" s="7">
        <v>41812</v>
      </c>
      <c r="C2778" s="5" t="s">
        <v>1305</v>
      </c>
      <c r="D2778" s="6">
        <v>12</v>
      </c>
      <c r="E2778" s="5" t="s">
        <v>1315</v>
      </c>
      <c r="F2778" s="3" t="s">
        <v>267</v>
      </c>
      <c r="G2778" s="3" t="s">
        <v>13</v>
      </c>
      <c r="H2778" s="3" t="s">
        <v>14</v>
      </c>
      <c r="I2778" s="8"/>
      <c r="J2778" s="3" t="s">
        <v>16</v>
      </c>
      <c r="K2778" s="3" t="s">
        <v>17</v>
      </c>
      <c r="L2778" s="3" t="s">
        <v>1213</v>
      </c>
      <c r="M2778" s="3" t="s">
        <v>18</v>
      </c>
      <c r="N2778" s="3" t="s">
        <v>21</v>
      </c>
      <c r="O2778" s="3" t="s">
        <v>210</v>
      </c>
      <c r="P2778" s="8">
        <v>45.6</v>
      </c>
      <c r="Q2778" s="8">
        <v>26.7</v>
      </c>
      <c r="R2778" s="8">
        <v>29.5</v>
      </c>
      <c r="S2778" s="8"/>
      <c r="T2778" s="8"/>
      <c r="U2778" s="8"/>
      <c r="V2778" s="8"/>
      <c r="W2778" s="8">
        <v>19</v>
      </c>
      <c r="X2778" s="8">
        <v>342</v>
      </c>
      <c r="Y2778" s="8">
        <v>323</v>
      </c>
      <c r="Z2778" s="8">
        <v>14</v>
      </c>
      <c r="AA2778" s="3" t="s">
        <v>268</v>
      </c>
      <c r="AB2778" s="8"/>
      <c r="AC2778" s="8">
        <v>2018</v>
      </c>
      <c r="AD2778" s="8">
        <v>363</v>
      </c>
      <c r="AE2778" s="8">
        <v>230</v>
      </c>
      <c r="AF2778" s="8"/>
      <c r="AG2778" s="8"/>
      <c r="AH2778" s="3" t="s">
        <v>118</v>
      </c>
      <c r="AI2778" s="3" t="s">
        <v>236</v>
      </c>
      <c r="AJ2778" s="3" t="s">
        <v>269</v>
      </c>
      <c r="AK2778" s="8"/>
      <c r="AL2778" s="8"/>
      <c r="AM2778" s="8"/>
      <c r="AN2778" s="8"/>
      <c r="AO2778" s="8"/>
      <c r="AP2778" s="8"/>
      <c r="AQ2778" s="8"/>
      <c r="AR2778" s="8"/>
      <c r="AS2778" s="8"/>
    </row>
    <row r="2779" spans="1:45" x14ac:dyDescent="0.3">
      <c r="A2779" s="3" t="s">
        <v>514</v>
      </c>
      <c r="B2779" s="7">
        <v>41812</v>
      </c>
      <c r="C2779" s="5" t="s">
        <v>1305</v>
      </c>
      <c r="D2779" s="6">
        <v>12</v>
      </c>
      <c r="E2779" s="5" t="s">
        <v>1316</v>
      </c>
      <c r="F2779" s="3" t="s">
        <v>270</v>
      </c>
      <c r="G2779" s="3" t="s">
        <v>11</v>
      </c>
      <c r="H2779" s="3" t="s">
        <v>11</v>
      </c>
      <c r="I2779" s="8"/>
      <c r="J2779" s="8"/>
      <c r="K2779" s="8"/>
      <c r="L2779" s="9"/>
      <c r="M2779" s="8"/>
      <c r="N2779" s="8"/>
      <c r="O2779" s="8"/>
      <c r="P2779" s="8"/>
      <c r="Q2779" s="8"/>
      <c r="R2779" s="8"/>
      <c r="S2779" s="8"/>
      <c r="T2779" s="8"/>
      <c r="U2779" s="8"/>
      <c r="V2779" s="8"/>
      <c r="W2779" s="8"/>
      <c r="X2779" s="8"/>
      <c r="Y2779" s="8"/>
      <c r="Z2779" s="8"/>
      <c r="AA2779" s="8"/>
      <c r="AB2779" s="8"/>
      <c r="AC2779" s="8"/>
      <c r="AD2779" s="8"/>
      <c r="AE2779" s="8"/>
      <c r="AF2779" s="8"/>
      <c r="AG2779" s="8"/>
      <c r="AH2779" s="8"/>
      <c r="AI2779" s="3" t="s">
        <v>236</v>
      </c>
      <c r="AJ2779" s="8"/>
      <c r="AK2779" s="8"/>
      <c r="AL2779" s="8"/>
      <c r="AM2779" s="8"/>
      <c r="AN2779" s="8"/>
      <c r="AO2779" s="8"/>
      <c r="AP2779" s="8"/>
      <c r="AQ2779" s="8"/>
      <c r="AR2779" s="8"/>
      <c r="AS2779" s="8"/>
    </row>
    <row r="2780" spans="1:45" x14ac:dyDescent="0.3">
      <c r="A2780" s="3" t="s">
        <v>514</v>
      </c>
      <c r="B2780" s="7">
        <v>41812</v>
      </c>
      <c r="C2780" s="5" t="s">
        <v>1305</v>
      </c>
      <c r="D2780" s="6">
        <v>13</v>
      </c>
      <c r="E2780" s="5" t="s">
        <v>1317</v>
      </c>
      <c r="F2780" s="3" t="s">
        <v>271</v>
      </c>
      <c r="G2780" s="3" t="s">
        <v>11</v>
      </c>
      <c r="H2780" s="3" t="s">
        <v>11</v>
      </c>
      <c r="I2780" s="8"/>
      <c r="J2780" s="8"/>
      <c r="K2780" s="8"/>
      <c r="L2780" s="9"/>
      <c r="M2780" s="8"/>
      <c r="N2780" s="8"/>
      <c r="O2780" s="8"/>
      <c r="P2780" s="8"/>
      <c r="Q2780" s="8"/>
      <c r="R2780" s="8"/>
      <c r="S2780" s="8"/>
      <c r="T2780" s="8"/>
      <c r="U2780" s="8"/>
      <c r="V2780" s="8"/>
      <c r="W2780" s="8"/>
      <c r="X2780" s="8"/>
      <c r="Y2780" s="8"/>
      <c r="Z2780" s="8"/>
      <c r="AA2780" s="8"/>
      <c r="AB2780" s="8"/>
      <c r="AC2780" s="8"/>
      <c r="AD2780" s="8"/>
      <c r="AE2780" s="8"/>
      <c r="AF2780" s="8"/>
      <c r="AG2780" s="8"/>
      <c r="AH2780" s="8"/>
      <c r="AI2780" s="3" t="s">
        <v>92</v>
      </c>
      <c r="AJ2780" s="8"/>
      <c r="AK2780" s="8"/>
      <c r="AL2780" s="8"/>
      <c r="AM2780" s="8"/>
      <c r="AN2780" s="8"/>
      <c r="AO2780" s="8"/>
      <c r="AP2780" s="8"/>
      <c r="AQ2780" s="8"/>
      <c r="AR2780" s="8"/>
      <c r="AS2780" s="8"/>
    </row>
    <row r="2781" spans="1:45" x14ac:dyDescent="0.3">
      <c r="A2781" s="3" t="s">
        <v>514</v>
      </c>
      <c r="B2781" s="7">
        <v>41812</v>
      </c>
      <c r="C2781" s="5" t="s">
        <v>1305</v>
      </c>
      <c r="D2781" s="6">
        <v>13</v>
      </c>
      <c r="E2781" s="5" t="s">
        <v>1318</v>
      </c>
      <c r="F2781" s="3" t="s">
        <v>272</v>
      </c>
      <c r="G2781" s="3" t="s">
        <v>11</v>
      </c>
      <c r="H2781" s="3" t="s">
        <v>11</v>
      </c>
      <c r="I2781" s="8"/>
      <c r="J2781" s="8"/>
      <c r="K2781" s="8"/>
      <c r="L2781" s="9"/>
      <c r="M2781" s="8"/>
      <c r="N2781" s="8"/>
      <c r="O2781" s="8"/>
      <c r="P2781" s="8"/>
      <c r="Q2781" s="8"/>
      <c r="R2781" s="8"/>
      <c r="S2781" s="8"/>
      <c r="T2781" s="8"/>
      <c r="U2781" s="8"/>
      <c r="V2781" s="8"/>
      <c r="W2781" s="8"/>
      <c r="X2781" s="8"/>
      <c r="Y2781" s="8"/>
      <c r="Z2781" s="8"/>
      <c r="AA2781" s="8"/>
      <c r="AB2781" s="8"/>
      <c r="AC2781" s="8"/>
      <c r="AD2781" s="8"/>
      <c r="AE2781" s="8"/>
      <c r="AF2781" s="8"/>
      <c r="AG2781" s="8"/>
      <c r="AH2781" s="8"/>
      <c r="AI2781" s="3" t="s">
        <v>92</v>
      </c>
      <c r="AJ2781" s="8"/>
      <c r="AK2781" s="8"/>
      <c r="AL2781" s="8"/>
      <c r="AM2781" s="8"/>
      <c r="AN2781" s="8"/>
      <c r="AO2781" s="8"/>
      <c r="AP2781" s="8"/>
      <c r="AQ2781" s="8"/>
      <c r="AR2781" s="8"/>
      <c r="AS2781" s="8"/>
    </row>
    <row r="2782" spans="1:45" x14ac:dyDescent="0.3">
      <c r="A2782" s="3" t="s">
        <v>514</v>
      </c>
      <c r="B2782" s="7">
        <v>41812</v>
      </c>
      <c r="C2782" s="5" t="s">
        <v>1305</v>
      </c>
      <c r="D2782" s="6">
        <v>14</v>
      </c>
      <c r="E2782" s="5" t="s">
        <v>1319</v>
      </c>
      <c r="F2782" s="3" t="s">
        <v>273</v>
      </c>
      <c r="G2782" s="3" t="s">
        <v>11</v>
      </c>
      <c r="H2782" s="3" t="s">
        <v>11</v>
      </c>
      <c r="I2782" s="8"/>
      <c r="J2782" s="8"/>
      <c r="K2782" s="8"/>
      <c r="L2782" s="9"/>
      <c r="M2782" s="8"/>
      <c r="N2782" s="8"/>
      <c r="O2782" s="8"/>
      <c r="P2782" s="8"/>
      <c r="Q2782" s="8"/>
      <c r="R2782" s="8"/>
      <c r="S2782" s="8"/>
      <c r="T2782" s="8"/>
      <c r="U2782" s="8"/>
      <c r="V2782" s="8"/>
      <c r="W2782" s="8"/>
      <c r="X2782" s="8"/>
      <c r="Y2782" s="8"/>
      <c r="Z2782" s="8"/>
      <c r="AA2782" s="8"/>
      <c r="AB2782" s="8"/>
      <c r="AC2782" s="8"/>
      <c r="AD2782" s="8"/>
      <c r="AE2782" s="8"/>
      <c r="AF2782" s="8"/>
      <c r="AG2782" s="8"/>
      <c r="AH2782" s="8"/>
      <c r="AI2782" s="3" t="s">
        <v>92</v>
      </c>
      <c r="AJ2782" s="8"/>
      <c r="AK2782" s="8"/>
      <c r="AL2782" s="8"/>
      <c r="AM2782" s="8"/>
      <c r="AN2782" s="8"/>
      <c r="AO2782" s="8"/>
      <c r="AP2782" s="8"/>
      <c r="AQ2782" s="8"/>
      <c r="AR2782" s="8"/>
      <c r="AS2782" s="8"/>
    </row>
    <row r="2783" spans="1:45" x14ac:dyDescent="0.3">
      <c r="A2783" s="3" t="s">
        <v>514</v>
      </c>
      <c r="B2783" s="7">
        <v>41812</v>
      </c>
      <c r="C2783" s="5" t="s">
        <v>1305</v>
      </c>
      <c r="D2783" s="6">
        <v>14</v>
      </c>
      <c r="E2783" s="5" t="s">
        <v>1320</v>
      </c>
      <c r="F2783" s="3" t="s">
        <v>274</v>
      </c>
      <c r="G2783" s="3" t="s">
        <v>11</v>
      </c>
      <c r="H2783" s="3" t="s">
        <v>11</v>
      </c>
      <c r="I2783" s="8"/>
      <c r="J2783" s="8"/>
      <c r="K2783" s="8"/>
      <c r="L2783" s="9"/>
      <c r="M2783" s="8"/>
      <c r="N2783" s="8"/>
      <c r="O2783" s="8"/>
      <c r="P2783" s="8"/>
      <c r="Q2783" s="8"/>
      <c r="R2783" s="8"/>
      <c r="S2783" s="8"/>
      <c r="T2783" s="8"/>
      <c r="U2783" s="8"/>
      <c r="V2783" s="8"/>
      <c r="W2783" s="8"/>
      <c r="X2783" s="8"/>
      <c r="Y2783" s="8"/>
      <c r="Z2783" s="8"/>
      <c r="AA2783" s="8"/>
      <c r="AB2783" s="8"/>
      <c r="AC2783" s="8"/>
      <c r="AD2783" s="8"/>
      <c r="AE2783" s="8"/>
      <c r="AF2783" s="8"/>
      <c r="AG2783" s="8"/>
      <c r="AH2783" s="8"/>
      <c r="AI2783" s="3" t="s">
        <v>92</v>
      </c>
      <c r="AJ2783" s="8"/>
      <c r="AK2783" s="8"/>
      <c r="AL2783" s="8"/>
      <c r="AM2783" s="8"/>
      <c r="AN2783" s="8"/>
      <c r="AO2783" s="8"/>
      <c r="AP2783" s="8"/>
      <c r="AQ2783" s="8"/>
      <c r="AR2783" s="8"/>
      <c r="AS2783" s="8"/>
    </row>
    <row r="2784" spans="1:45" x14ac:dyDescent="0.3">
      <c r="A2784" s="3" t="s">
        <v>514</v>
      </c>
      <c r="B2784" s="7">
        <v>41812</v>
      </c>
      <c r="C2784" s="5" t="s">
        <v>1305</v>
      </c>
      <c r="D2784" s="6">
        <v>15</v>
      </c>
      <c r="E2784" s="5" t="s">
        <v>1321</v>
      </c>
      <c r="F2784" s="3" t="s">
        <v>275</v>
      </c>
      <c r="G2784" s="3" t="s">
        <v>13</v>
      </c>
      <c r="H2784" s="3" t="s">
        <v>14</v>
      </c>
      <c r="I2784" s="8"/>
      <c r="J2784" s="3" t="s">
        <v>24</v>
      </c>
      <c r="K2784" s="3" t="s">
        <v>17</v>
      </c>
      <c r="L2784" s="3" t="s">
        <v>1214</v>
      </c>
      <c r="M2784" s="3" t="s">
        <v>25</v>
      </c>
      <c r="N2784" s="3" t="s">
        <v>19</v>
      </c>
      <c r="O2784" s="3" t="s">
        <v>276</v>
      </c>
      <c r="P2784" s="8">
        <v>35.5</v>
      </c>
      <c r="Q2784" s="8">
        <v>21.8</v>
      </c>
      <c r="R2784" s="8">
        <v>13.1</v>
      </c>
      <c r="S2784" s="8"/>
      <c r="T2784" s="8"/>
      <c r="U2784" s="8"/>
      <c r="V2784" s="8"/>
      <c r="W2784" s="8">
        <v>19</v>
      </c>
      <c r="X2784" s="8">
        <v>116</v>
      </c>
      <c r="Y2784" s="8">
        <v>97</v>
      </c>
      <c r="Z2784" s="8">
        <v>39</v>
      </c>
      <c r="AA2784" s="3" t="s">
        <v>277</v>
      </c>
      <c r="AB2784" s="8"/>
      <c r="AC2784" s="8">
        <v>2021</v>
      </c>
      <c r="AD2784" s="8">
        <v>366</v>
      </c>
      <c r="AE2784" s="8"/>
      <c r="AF2784" s="8"/>
      <c r="AG2784" s="8"/>
      <c r="AH2784" s="3" t="s">
        <v>118</v>
      </c>
      <c r="AI2784" s="3" t="s">
        <v>92</v>
      </c>
      <c r="AJ2784" s="3" t="s">
        <v>197</v>
      </c>
      <c r="AK2784" s="8"/>
      <c r="AL2784" s="8"/>
      <c r="AM2784" s="8"/>
      <c r="AN2784" s="8"/>
      <c r="AO2784" s="8"/>
      <c r="AP2784" s="8"/>
      <c r="AQ2784" s="8"/>
      <c r="AR2784" s="8"/>
      <c r="AS2784" s="8"/>
    </row>
    <row r="2785" spans="1:45" x14ac:dyDescent="0.3">
      <c r="A2785" s="3" t="s">
        <v>514</v>
      </c>
      <c r="B2785" s="7">
        <v>41812</v>
      </c>
      <c r="C2785" s="5" t="s">
        <v>1305</v>
      </c>
      <c r="D2785" s="6">
        <v>15</v>
      </c>
      <c r="E2785" s="5" t="s">
        <v>1322</v>
      </c>
      <c r="F2785" s="3" t="s">
        <v>278</v>
      </c>
      <c r="G2785" s="3" t="s">
        <v>11</v>
      </c>
      <c r="H2785" s="3" t="s">
        <v>11</v>
      </c>
      <c r="I2785" s="8"/>
      <c r="J2785" s="8"/>
      <c r="K2785" s="8"/>
      <c r="L2785" s="9"/>
      <c r="M2785" s="8"/>
      <c r="N2785" s="8"/>
      <c r="O2785" s="8"/>
      <c r="P2785" s="8"/>
      <c r="Q2785" s="8"/>
      <c r="R2785" s="8"/>
      <c r="S2785" s="8"/>
      <c r="T2785" s="8"/>
      <c r="U2785" s="8"/>
      <c r="V2785" s="8"/>
      <c r="W2785" s="8"/>
      <c r="X2785" s="8"/>
      <c r="Y2785" s="8"/>
      <c r="Z2785" s="8"/>
      <c r="AA2785" s="8"/>
      <c r="AB2785" s="8"/>
      <c r="AC2785" s="8"/>
      <c r="AD2785" s="8"/>
      <c r="AE2785" s="8"/>
      <c r="AF2785" s="8"/>
      <c r="AG2785" s="8"/>
      <c r="AH2785" s="8"/>
      <c r="AI2785" s="3" t="s">
        <v>92</v>
      </c>
      <c r="AJ2785" s="8"/>
      <c r="AK2785" s="8"/>
      <c r="AL2785" s="8"/>
      <c r="AM2785" s="8"/>
      <c r="AN2785" s="8"/>
      <c r="AO2785" s="8"/>
      <c r="AP2785" s="8"/>
      <c r="AQ2785" s="8"/>
      <c r="AR2785" s="8"/>
      <c r="AS2785" s="8"/>
    </row>
    <row r="2786" spans="1:45" x14ac:dyDescent="0.3">
      <c r="A2786" s="3" t="s">
        <v>514</v>
      </c>
      <c r="B2786" s="7">
        <v>41812</v>
      </c>
      <c r="C2786" s="5" t="s">
        <v>1305</v>
      </c>
      <c r="D2786" s="6">
        <v>16</v>
      </c>
      <c r="E2786" s="5" t="s">
        <v>1323</v>
      </c>
      <c r="F2786" s="3" t="s">
        <v>279</v>
      </c>
      <c r="G2786" s="3" t="s">
        <v>11</v>
      </c>
      <c r="H2786" s="3" t="s">
        <v>11</v>
      </c>
      <c r="I2786" s="8"/>
      <c r="J2786" s="8"/>
      <c r="K2786" s="8"/>
      <c r="L2786" s="9"/>
      <c r="M2786" s="8"/>
      <c r="N2786" s="8"/>
      <c r="O2786" s="8"/>
      <c r="P2786" s="8"/>
      <c r="Q2786" s="8"/>
      <c r="R2786" s="8"/>
      <c r="S2786" s="8"/>
      <c r="T2786" s="8"/>
      <c r="U2786" s="8"/>
      <c r="V2786" s="8"/>
      <c r="W2786" s="8"/>
      <c r="X2786" s="8"/>
      <c r="Y2786" s="8"/>
      <c r="Z2786" s="8"/>
      <c r="AA2786" s="8"/>
      <c r="AB2786" s="8"/>
      <c r="AC2786" s="8"/>
      <c r="AD2786" s="8"/>
      <c r="AE2786" s="8"/>
      <c r="AF2786" s="8"/>
      <c r="AG2786" s="8"/>
      <c r="AH2786" s="8"/>
      <c r="AI2786" s="3" t="s">
        <v>92</v>
      </c>
      <c r="AJ2786" s="8"/>
      <c r="AK2786" s="8"/>
      <c r="AL2786" s="8"/>
      <c r="AM2786" s="8"/>
      <c r="AN2786" s="8"/>
      <c r="AO2786" s="8"/>
      <c r="AP2786" s="8"/>
      <c r="AQ2786" s="8"/>
      <c r="AR2786" s="8"/>
      <c r="AS2786" s="8"/>
    </row>
    <row r="2787" spans="1:45" x14ac:dyDescent="0.3">
      <c r="A2787" s="3" t="s">
        <v>514</v>
      </c>
      <c r="B2787" s="7">
        <v>41812</v>
      </c>
      <c r="C2787" s="5" t="s">
        <v>1305</v>
      </c>
      <c r="D2787" s="6">
        <v>16</v>
      </c>
      <c r="E2787" s="5" t="s">
        <v>1324</v>
      </c>
      <c r="F2787" s="3" t="s">
        <v>280</v>
      </c>
      <c r="G2787" s="3" t="s">
        <v>11</v>
      </c>
      <c r="H2787" s="3" t="s">
        <v>11</v>
      </c>
      <c r="I2787" s="3" t="s">
        <v>12</v>
      </c>
      <c r="J2787" s="8"/>
      <c r="K2787" s="8"/>
      <c r="L2787" s="9"/>
      <c r="M2787" s="8"/>
      <c r="N2787" s="8"/>
      <c r="O2787" s="8"/>
      <c r="P2787" s="8"/>
      <c r="Q2787" s="8"/>
      <c r="R2787" s="8"/>
      <c r="S2787" s="8"/>
      <c r="T2787" s="8"/>
      <c r="U2787" s="8"/>
      <c r="V2787" s="8"/>
      <c r="W2787" s="8"/>
      <c r="X2787" s="8"/>
      <c r="Y2787" s="8"/>
      <c r="Z2787" s="8"/>
      <c r="AA2787" s="8"/>
      <c r="AB2787" s="8"/>
      <c r="AC2787" s="8"/>
      <c r="AD2787" s="8"/>
      <c r="AE2787" s="8"/>
      <c r="AF2787" s="8"/>
      <c r="AG2787" s="8"/>
      <c r="AH2787" s="8"/>
      <c r="AI2787" s="3" t="s">
        <v>92</v>
      </c>
      <c r="AJ2787" s="8"/>
      <c r="AK2787" s="8"/>
      <c r="AL2787" s="8"/>
      <c r="AM2787" s="8"/>
      <c r="AN2787" s="8"/>
      <c r="AO2787" s="8"/>
      <c r="AP2787" s="8"/>
      <c r="AQ2787" s="8"/>
      <c r="AR2787" s="8"/>
      <c r="AS2787" s="8"/>
    </row>
    <row r="2788" spans="1:45" x14ac:dyDescent="0.3">
      <c r="A2788" s="3" t="s">
        <v>514</v>
      </c>
      <c r="B2788" s="7">
        <v>41812</v>
      </c>
      <c r="C2788" s="5" t="s">
        <v>1305</v>
      </c>
      <c r="D2788" s="6">
        <v>17</v>
      </c>
      <c r="E2788" s="5" t="s">
        <v>1325</v>
      </c>
      <c r="F2788" s="3" t="s">
        <v>281</v>
      </c>
      <c r="G2788" s="3" t="s">
        <v>11</v>
      </c>
      <c r="H2788" s="3" t="s">
        <v>11</v>
      </c>
      <c r="I2788" s="8"/>
      <c r="J2788" s="8"/>
      <c r="K2788" s="8"/>
      <c r="L2788" s="9"/>
      <c r="M2788" s="8"/>
      <c r="N2788" s="8"/>
      <c r="O2788" s="8"/>
      <c r="P2788" s="8"/>
      <c r="Q2788" s="8"/>
      <c r="R2788" s="8"/>
      <c r="S2788" s="8"/>
      <c r="T2788" s="8"/>
      <c r="U2788" s="8"/>
      <c r="V2788" s="8"/>
      <c r="W2788" s="8"/>
      <c r="X2788" s="8"/>
      <c r="Y2788" s="8"/>
      <c r="Z2788" s="8"/>
      <c r="AA2788" s="8"/>
      <c r="AB2788" s="8"/>
      <c r="AC2788" s="8"/>
      <c r="AD2788" s="8"/>
      <c r="AE2788" s="8"/>
      <c r="AF2788" s="8"/>
      <c r="AG2788" s="8"/>
      <c r="AH2788" s="8"/>
      <c r="AI2788" s="3" t="s">
        <v>92</v>
      </c>
      <c r="AJ2788" s="8"/>
      <c r="AK2788" s="8"/>
      <c r="AL2788" s="8"/>
      <c r="AM2788" s="8"/>
      <c r="AN2788" s="8"/>
      <c r="AO2788" s="8"/>
      <c r="AP2788" s="8"/>
      <c r="AQ2788" s="8"/>
      <c r="AR2788" s="8"/>
      <c r="AS2788" s="8"/>
    </row>
    <row r="2789" spans="1:45" x14ac:dyDescent="0.3">
      <c r="A2789" s="3" t="s">
        <v>514</v>
      </c>
      <c r="B2789" s="7">
        <v>41812</v>
      </c>
      <c r="C2789" s="5" t="s">
        <v>1305</v>
      </c>
      <c r="D2789" s="6">
        <v>17</v>
      </c>
      <c r="E2789" s="5" t="s">
        <v>1326</v>
      </c>
      <c r="F2789" s="3" t="s">
        <v>282</v>
      </c>
      <c r="G2789" s="3" t="s">
        <v>11</v>
      </c>
      <c r="H2789" s="3" t="s">
        <v>11</v>
      </c>
      <c r="I2789" s="8"/>
      <c r="J2789" s="8"/>
      <c r="K2789" s="8"/>
      <c r="L2789" s="9"/>
      <c r="M2789" s="8"/>
      <c r="N2789" s="8"/>
      <c r="O2789" s="8"/>
      <c r="P2789" s="8"/>
      <c r="Q2789" s="8"/>
      <c r="R2789" s="8"/>
      <c r="S2789" s="8"/>
      <c r="T2789" s="8"/>
      <c r="U2789" s="8"/>
      <c r="V2789" s="8"/>
      <c r="W2789" s="8"/>
      <c r="X2789" s="8"/>
      <c r="Y2789" s="8"/>
      <c r="Z2789" s="8"/>
      <c r="AA2789" s="8"/>
      <c r="AB2789" s="8"/>
      <c r="AC2789" s="8"/>
      <c r="AD2789" s="8"/>
      <c r="AE2789" s="8"/>
      <c r="AF2789" s="8"/>
      <c r="AG2789" s="8"/>
      <c r="AH2789" s="8"/>
      <c r="AI2789" s="3" t="s">
        <v>92</v>
      </c>
      <c r="AJ2789" s="8"/>
      <c r="AK2789" s="8"/>
      <c r="AL2789" s="8"/>
      <c r="AM2789" s="8"/>
      <c r="AN2789" s="8"/>
      <c r="AO2789" s="8"/>
      <c r="AP2789" s="8"/>
      <c r="AQ2789" s="8"/>
      <c r="AR2789" s="8"/>
      <c r="AS2789" s="8"/>
    </row>
    <row r="2790" spans="1:45" x14ac:dyDescent="0.3">
      <c r="A2790" s="3" t="s">
        <v>514</v>
      </c>
      <c r="B2790" s="7">
        <v>41812</v>
      </c>
      <c r="C2790" s="5" t="s">
        <v>1305</v>
      </c>
      <c r="D2790" s="6">
        <v>18</v>
      </c>
      <c r="E2790" s="5" t="s">
        <v>1327</v>
      </c>
      <c r="F2790" s="3" t="s">
        <v>283</v>
      </c>
      <c r="G2790" s="3" t="s">
        <v>11</v>
      </c>
      <c r="H2790" s="3" t="s">
        <v>11</v>
      </c>
      <c r="I2790" s="8"/>
      <c r="J2790" s="8"/>
      <c r="K2790" s="8"/>
      <c r="L2790" s="9"/>
      <c r="M2790" s="8"/>
      <c r="N2790" s="8"/>
      <c r="O2790" s="8"/>
      <c r="P2790" s="8"/>
      <c r="Q2790" s="8"/>
      <c r="R2790" s="8"/>
      <c r="S2790" s="8"/>
      <c r="T2790" s="8"/>
      <c r="U2790" s="8"/>
      <c r="V2790" s="8"/>
      <c r="W2790" s="8"/>
      <c r="X2790" s="8"/>
      <c r="Y2790" s="8"/>
      <c r="Z2790" s="8"/>
      <c r="AA2790" s="8"/>
      <c r="AB2790" s="8"/>
      <c r="AC2790" s="8"/>
      <c r="AD2790" s="8"/>
      <c r="AE2790" s="8"/>
      <c r="AF2790" s="8"/>
      <c r="AG2790" s="8"/>
      <c r="AH2790" s="8"/>
      <c r="AI2790" s="3" t="s">
        <v>92</v>
      </c>
      <c r="AJ2790" s="8"/>
      <c r="AK2790" s="8"/>
      <c r="AL2790" s="8"/>
      <c r="AM2790" s="8"/>
      <c r="AN2790" s="8"/>
      <c r="AO2790" s="8"/>
      <c r="AP2790" s="8"/>
      <c r="AQ2790" s="8"/>
      <c r="AR2790" s="8"/>
      <c r="AS2790" s="8"/>
    </row>
    <row r="2791" spans="1:45" x14ac:dyDescent="0.3">
      <c r="A2791" s="3" t="s">
        <v>514</v>
      </c>
      <c r="B2791" s="7">
        <v>41812</v>
      </c>
      <c r="C2791" s="5" t="s">
        <v>1305</v>
      </c>
      <c r="D2791" s="6">
        <v>18</v>
      </c>
      <c r="E2791" s="5" t="s">
        <v>1328</v>
      </c>
      <c r="F2791" s="3" t="s">
        <v>284</v>
      </c>
      <c r="G2791" s="3" t="s">
        <v>11</v>
      </c>
      <c r="H2791" s="3" t="s">
        <v>11</v>
      </c>
      <c r="I2791" s="8"/>
      <c r="J2791" s="8"/>
      <c r="K2791" s="8"/>
      <c r="L2791" s="9"/>
      <c r="M2791" s="8"/>
      <c r="N2791" s="8"/>
      <c r="O2791" s="8"/>
      <c r="P2791" s="8"/>
      <c r="Q2791" s="8"/>
      <c r="R2791" s="8"/>
      <c r="S2791" s="8"/>
      <c r="T2791" s="8"/>
      <c r="U2791" s="8"/>
      <c r="V2791" s="8"/>
      <c r="W2791" s="8"/>
      <c r="X2791" s="8"/>
      <c r="Y2791" s="8"/>
      <c r="Z2791" s="8"/>
      <c r="AA2791" s="8"/>
      <c r="AB2791" s="8"/>
      <c r="AC2791" s="8"/>
      <c r="AD2791" s="8"/>
      <c r="AE2791" s="8"/>
      <c r="AF2791" s="8"/>
      <c r="AG2791" s="8"/>
      <c r="AH2791" s="8"/>
      <c r="AI2791" s="3" t="s">
        <v>92</v>
      </c>
      <c r="AJ2791" s="8"/>
      <c r="AK2791" s="8"/>
      <c r="AL2791" s="8"/>
      <c r="AM2791" s="8"/>
      <c r="AN2791" s="8"/>
      <c r="AO2791" s="8"/>
      <c r="AP2791" s="8"/>
      <c r="AQ2791" s="8"/>
      <c r="AR2791" s="8"/>
      <c r="AS2791" s="8"/>
    </row>
    <row r="2792" spans="1:45" x14ac:dyDescent="0.3">
      <c r="A2792" s="3" t="s">
        <v>514</v>
      </c>
      <c r="B2792" s="7">
        <v>41812</v>
      </c>
      <c r="C2792" s="5" t="s">
        <v>1305</v>
      </c>
      <c r="D2792" s="6">
        <v>19</v>
      </c>
      <c r="E2792" s="5" t="s">
        <v>1329</v>
      </c>
      <c r="F2792" s="3" t="s">
        <v>285</v>
      </c>
      <c r="G2792" s="3" t="s">
        <v>13</v>
      </c>
      <c r="H2792" s="3" t="s">
        <v>14</v>
      </c>
      <c r="I2792" s="8"/>
      <c r="J2792" s="3" t="s">
        <v>24</v>
      </c>
      <c r="K2792" s="3" t="s">
        <v>17</v>
      </c>
      <c r="L2792" s="3" t="s">
        <v>1215</v>
      </c>
      <c r="M2792" s="3" t="s">
        <v>18</v>
      </c>
      <c r="N2792" s="3" t="s">
        <v>21</v>
      </c>
      <c r="O2792" s="3" t="s">
        <v>139</v>
      </c>
      <c r="P2792" s="8">
        <v>38.9</v>
      </c>
      <c r="Q2792" s="8">
        <v>23.05</v>
      </c>
      <c r="R2792" s="8">
        <v>35.200000000000003</v>
      </c>
      <c r="S2792" s="8"/>
      <c r="T2792" s="8"/>
      <c r="U2792" s="8"/>
      <c r="V2792" s="8"/>
      <c r="W2792" s="8">
        <v>19</v>
      </c>
      <c r="X2792" s="8">
        <v>176</v>
      </c>
      <c r="Y2792" s="8">
        <v>157</v>
      </c>
      <c r="Z2792" s="8">
        <v>42</v>
      </c>
      <c r="AA2792" s="8"/>
      <c r="AB2792" s="8"/>
      <c r="AC2792" s="8">
        <v>2020</v>
      </c>
      <c r="AD2792" s="8">
        <v>365</v>
      </c>
      <c r="AE2792" s="8">
        <v>232</v>
      </c>
      <c r="AF2792" s="8"/>
      <c r="AG2792" s="8"/>
      <c r="AH2792" s="3" t="s">
        <v>118</v>
      </c>
      <c r="AI2792" s="3" t="s">
        <v>92</v>
      </c>
      <c r="AJ2792" s="3" t="s">
        <v>286</v>
      </c>
      <c r="AK2792" s="8"/>
      <c r="AL2792" s="8"/>
      <c r="AM2792" s="8"/>
      <c r="AN2792" s="8"/>
      <c r="AO2792" s="8"/>
      <c r="AP2792" s="8"/>
      <c r="AQ2792" s="8"/>
      <c r="AR2792" s="8"/>
      <c r="AS2792" s="8"/>
    </row>
    <row r="2793" spans="1:45" x14ac:dyDescent="0.3">
      <c r="A2793" s="3" t="s">
        <v>514</v>
      </c>
      <c r="B2793" s="7">
        <v>41812</v>
      </c>
      <c r="C2793" s="5" t="s">
        <v>1305</v>
      </c>
      <c r="D2793" s="6">
        <v>19</v>
      </c>
      <c r="E2793" s="5" t="s">
        <v>1330</v>
      </c>
      <c r="F2793" s="3" t="s">
        <v>287</v>
      </c>
      <c r="G2793" s="3" t="s">
        <v>11</v>
      </c>
      <c r="H2793" s="3" t="s">
        <v>11</v>
      </c>
      <c r="I2793" s="8"/>
      <c r="J2793" s="8"/>
      <c r="K2793" s="8"/>
      <c r="L2793" s="9"/>
      <c r="M2793" s="8"/>
      <c r="N2793" s="8"/>
      <c r="O2793" s="8"/>
      <c r="P2793" s="8"/>
      <c r="Q2793" s="8"/>
      <c r="R2793" s="8"/>
      <c r="S2793" s="8"/>
      <c r="T2793" s="8"/>
      <c r="U2793" s="8"/>
      <c r="V2793" s="8"/>
      <c r="W2793" s="8"/>
      <c r="X2793" s="8"/>
      <c r="Y2793" s="8"/>
      <c r="Z2793" s="8"/>
      <c r="AA2793" s="8"/>
      <c r="AB2793" s="8"/>
      <c r="AC2793" s="8"/>
      <c r="AD2793" s="8"/>
      <c r="AE2793" s="8"/>
      <c r="AF2793" s="8"/>
      <c r="AG2793" s="8"/>
      <c r="AH2793" s="8"/>
      <c r="AI2793" s="3" t="s">
        <v>92</v>
      </c>
      <c r="AJ2793" s="8"/>
      <c r="AK2793" s="8"/>
      <c r="AL2793" s="8"/>
      <c r="AM2793" s="8"/>
      <c r="AN2793" s="8"/>
      <c r="AO2793" s="8"/>
      <c r="AP2793" s="8"/>
      <c r="AQ2793" s="8"/>
      <c r="AR2793" s="8"/>
      <c r="AS2793" s="8"/>
    </row>
    <row r="2794" spans="1:45" x14ac:dyDescent="0.3">
      <c r="A2794" s="3" t="s">
        <v>514</v>
      </c>
      <c r="B2794" s="7">
        <v>41812</v>
      </c>
      <c r="C2794" s="5" t="s">
        <v>1305</v>
      </c>
      <c r="D2794" s="6">
        <v>20</v>
      </c>
      <c r="E2794" s="5" t="s">
        <v>1331</v>
      </c>
      <c r="F2794" s="3" t="s">
        <v>288</v>
      </c>
      <c r="G2794" s="3" t="s">
        <v>11</v>
      </c>
      <c r="H2794" s="3" t="s">
        <v>11</v>
      </c>
      <c r="I2794" s="8"/>
      <c r="J2794" s="8"/>
      <c r="K2794" s="8"/>
      <c r="L2794" s="9"/>
      <c r="M2794" s="8"/>
      <c r="N2794" s="8"/>
      <c r="O2794" s="8"/>
      <c r="P2794" s="8"/>
      <c r="Q2794" s="8"/>
      <c r="R2794" s="8"/>
      <c r="S2794" s="8"/>
      <c r="T2794" s="8"/>
      <c r="U2794" s="8"/>
      <c r="V2794" s="8"/>
      <c r="W2794" s="8"/>
      <c r="X2794" s="8"/>
      <c r="Y2794" s="8"/>
      <c r="Z2794" s="8"/>
      <c r="AA2794" s="8"/>
      <c r="AB2794" s="8"/>
      <c r="AC2794" s="8"/>
      <c r="AD2794" s="8"/>
      <c r="AE2794" s="8"/>
      <c r="AF2794" s="8"/>
      <c r="AG2794" s="8"/>
      <c r="AH2794" s="8"/>
      <c r="AI2794" s="3" t="s">
        <v>92</v>
      </c>
      <c r="AJ2794" s="8"/>
      <c r="AK2794" s="8"/>
      <c r="AL2794" s="8"/>
      <c r="AM2794" s="8"/>
      <c r="AN2794" s="8"/>
      <c r="AO2794" s="8"/>
      <c r="AP2794" s="8"/>
      <c r="AQ2794" s="8"/>
      <c r="AR2794" s="8"/>
      <c r="AS2794" s="8"/>
    </row>
    <row r="2795" spans="1:45" x14ac:dyDescent="0.3">
      <c r="A2795" s="3" t="s">
        <v>514</v>
      </c>
      <c r="B2795" s="7">
        <v>41812</v>
      </c>
      <c r="C2795" s="5" t="s">
        <v>1305</v>
      </c>
      <c r="D2795" s="6">
        <v>20</v>
      </c>
      <c r="E2795" s="5" t="s">
        <v>1332</v>
      </c>
      <c r="F2795" s="3" t="s">
        <v>289</v>
      </c>
      <c r="G2795" s="3" t="s">
        <v>11</v>
      </c>
      <c r="H2795" s="3" t="s">
        <v>11</v>
      </c>
      <c r="I2795" s="8"/>
      <c r="J2795" s="8"/>
      <c r="K2795" s="8"/>
      <c r="L2795" s="9"/>
      <c r="M2795" s="8"/>
      <c r="N2795" s="8"/>
      <c r="O2795" s="8"/>
      <c r="P2795" s="8"/>
      <c r="Q2795" s="8"/>
      <c r="R2795" s="8"/>
      <c r="S2795" s="8"/>
      <c r="T2795" s="8"/>
      <c r="U2795" s="8"/>
      <c r="V2795" s="8"/>
      <c r="W2795" s="8"/>
      <c r="X2795" s="8"/>
      <c r="Y2795" s="8"/>
      <c r="Z2795" s="8"/>
      <c r="AA2795" s="8"/>
      <c r="AB2795" s="8"/>
      <c r="AC2795" s="8"/>
      <c r="AD2795" s="8"/>
      <c r="AE2795" s="8"/>
      <c r="AF2795" s="8"/>
      <c r="AG2795" s="8"/>
      <c r="AH2795" s="8"/>
      <c r="AI2795" s="3" t="s">
        <v>92</v>
      </c>
      <c r="AJ2795" s="8"/>
      <c r="AK2795" s="8"/>
      <c r="AL2795" s="8"/>
      <c r="AM2795" s="8"/>
      <c r="AN2795" s="8"/>
      <c r="AO2795" s="8"/>
      <c r="AP2795" s="8"/>
      <c r="AQ2795" s="8"/>
      <c r="AR2795" s="8"/>
      <c r="AS2795" s="8"/>
    </row>
    <row r="2796" spans="1:45" x14ac:dyDescent="0.3">
      <c r="A2796" s="3" t="s">
        <v>514</v>
      </c>
      <c r="B2796" s="7">
        <v>41812</v>
      </c>
      <c r="C2796" s="5" t="s">
        <v>1305</v>
      </c>
      <c r="D2796" s="6">
        <v>21</v>
      </c>
      <c r="E2796" s="5" t="s">
        <v>1333</v>
      </c>
      <c r="F2796" s="3" t="s">
        <v>290</v>
      </c>
      <c r="G2796" s="3" t="s">
        <v>11</v>
      </c>
      <c r="H2796" s="3" t="s">
        <v>11</v>
      </c>
      <c r="I2796" s="8"/>
      <c r="J2796" s="8"/>
      <c r="K2796" s="8"/>
      <c r="L2796" s="9"/>
      <c r="M2796" s="8"/>
      <c r="N2796" s="8"/>
      <c r="O2796" s="8"/>
      <c r="P2796" s="8"/>
      <c r="Q2796" s="8"/>
      <c r="R2796" s="8"/>
      <c r="S2796" s="8"/>
      <c r="T2796" s="8"/>
      <c r="U2796" s="8"/>
      <c r="V2796" s="8"/>
      <c r="W2796" s="8"/>
      <c r="X2796" s="8"/>
      <c r="Y2796" s="8"/>
      <c r="Z2796" s="8"/>
      <c r="AA2796" s="8"/>
      <c r="AB2796" s="8"/>
      <c r="AC2796" s="8"/>
      <c r="AD2796" s="8"/>
      <c r="AE2796" s="8"/>
      <c r="AF2796" s="8"/>
      <c r="AG2796" s="8"/>
      <c r="AH2796" s="8"/>
      <c r="AI2796" s="3" t="s">
        <v>92</v>
      </c>
      <c r="AJ2796" s="8"/>
      <c r="AK2796" s="8"/>
      <c r="AL2796" s="8"/>
      <c r="AM2796" s="8"/>
      <c r="AN2796" s="8"/>
      <c r="AO2796" s="8"/>
      <c r="AP2796" s="8"/>
      <c r="AQ2796" s="8"/>
      <c r="AR2796" s="8"/>
      <c r="AS2796" s="8"/>
    </row>
    <row r="2797" spans="1:45" x14ac:dyDescent="0.3">
      <c r="A2797" s="3" t="s">
        <v>514</v>
      </c>
      <c r="B2797" s="7">
        <v>41812</v>
      </c>
      <c r="C2797" s="5" t="s">
        <v>1305</v>
      </c>
      <c r="D2797" s="6">
        <v>21</v>
      </c>
      <c r="E2797" s="5" t="s">
        <v>1334</v>
      </c>
      <c r="F2797" s="3" t="s">
        <v>291</v>
      </c>
      <c r="G2797" s="3" t="s">
        <v>11</v>
      </c>
      <c r="H2797" s="3" t="s">
        <v>11</v>
      </c>
      <c r="I2797" s="8"/>
      <c r="J2797" s="8"/>
      <c r="K2797" s="8"/>
      <c r="L2797" s="9"/>
      <c r="M2797" s="8"/>
      <c r="N2797" s="8"/>
      <c r="O2797" s="8"/>
      <c r="P2797" s="8"/>
      <c r="Q2797" s="8"/>
      <c r="R2797" s="8"/>
      <c r="S2797" s="8"/>
      <c r="T2797" s="8"/>
      <c r="U2797" s="8"/>
      <c r="V2797" s="8"/>
      <c r="W2797" s="8"/>
      <c r="X2797" s="8"/>
      <c r="Y2797" s="8"/>
      <c r="Z2797" s="8"/>
      <c r="AA2797" s="8"/>
      <c r="AB2797" s="8"/>
      <c r="AC2797" s="8"/>
      <c r="AD2797" s="8"/>
      <c r="AE2797" s="8"/>
      <c r="AF2797" s="8"/>
      <c r="AG2797" s="8"/>
      <c r="AH2797" s="8"/>
      <c r="AI2797" s="3" t="s">
        <v>92</v>
      </c>
      <c r="AJ2797" s="8"/>
      <c r="AK2797" s="8"/>
      <c r="AL2797" s="8"/>
      <c r="AM2797" s="8"/>
      <c r="AN2797" s="8"/>
      <c r="AO2797" s="8"/>
      <c r="AP2797" s="8"/>
      <c r="AQ2797" s="8"/>
      <c r="AR2797" s="8"/>
      <c r="AS2797" s="8"/>
    </row>
    <row r="2798" spans="1:45" x14ac:dyDescent="0.3">
      <c r="A2798" s="3" t="s">
        <v>514</v>
      </c>
      <c r="B2798" s="7">
        <v>41812</v>
      </c>
      <c r="C2798" s="5" t="s">
        <v>1305</v>
      </c>
      <c r="D2798" s="6">
        <v>22</v>
      </c>
      <c r="E2798" s="5" t="s">
        <v>1335</v>
      </c>
      <c r="F2798" s="3" t="s">
        <v>292</v>
      </c>
      <c r="G2798" s="3" t="s">
        <v>11</v>
      </c>
      <c r="H2798" s="3" t="s">
        <v>11</v>
      </c>
      <c r="I2798" s="8"/>
      <c r="J2798" s="8"/>
      <c r="K2798" s="8"/>
      <c r="L2798" s="9"/>
      <c r="M2798" s="8"/>
      <c r="N2798" s="8"/>
      <c r="O2798" s="8"/>
      <c r="P2798" s="8"/>
      <c r="Q2798" s="8"/>
      <c r="R2798" s="8"/>
      <c r="S2798" s="8"/>
      <c r="T2798" s="8"/>
      <c r="U2798" s="8"/>
      <c r="V2798" s="8"/>
      <c r="W2798" s="8"/>
      <c r="X2798" s="8"/>
      <c r="Y2798" s="8"/>
      <c r="Z2798" s="8"/>
      <c r="AA2798" s="8"/>
      <c r="AB2798" s="8"/>
      <c r="AC2798" s="8"/>
      <c r="AD2798" s="8"/>
      <c r="AE2798" s="8"/>
      <c r="AF2798" s="8"/>
      <c r="AG2798" s="8"/>
      <c r="AH2798" s="8"/>
      <c r="AI2798" s="3" t="s">
        <v>92</v>
      </c>
      <c r="AJ2798" s="8"/>
      <c r="AK2798" s="8"/>
      <c r="AL2798" s="8"/>
      <c r="AM2798" s="8"/>
      <c r="AN2798" s="8"/>
      <c r="AO2798" s="8"/>
      <c r="AP2798" s="8"/>
      <c r="AQ2798" s="8"/>
      <c r="AR2798" s="8"/>
      <c r="AS2798" s="8"/>
    </row>
    <row r="2799" spans="1:45" x14ac:dyDescent="0.3">
      <c r="A2799" s="3" t="s">
        <v>514</v>
      </c>
      <c r="B2799" s="7">
        <v>41812</v>
      </c>
      <c r="C2799" s="5" t="s">
        <v>1305</v>
      </c>
      <c r="D2799" s="6">
        <v>22</v>
      </c>
      <c r="E2799" s="5" t="s">
        <v>1336</v>
      </c>
      <c r="F2799" s="3" t="s">
        <v>293</v>
      </c>
      <c r="G2799" s="3" t="s">
        <v>11</v>
      </c>
      <c r="H2799" s="3" t="s">
        <v>11</v>
      </c>
      <c r="I2799" s="8"/>
      <c r="J2799" s="8"/>
      <c r="K2799" s="8"/>
      <c r="L2799" s="9"/>
      <c r="M2799" s="8"/>
      <c r="N2799" s="8"/>
      <c r="O2799" s="8"/>
      <c r="P2799" s="8"/>
      <c r="Q2799" s="8"/>
      <c r="R2799" s="8"/>
      <c r="S2799" s="8"/>
      <c r="T2799" s="8"/>
      <c r="U2799" s="8"/>
      <c r="V2799" s="8"/>
      <c r="W2799" s="8"/>
      <c r="X2799" s="8"/>
      <c r="Y2799" s="8"/>
      <c r="Z2799" s="8"/>
      <c r="AA2799" s="8"/>
      <c r="AB2799" s="8"/>
      <c r="AC2799" s="8"/>
      <c r="AD2799" s="8"/>
      <c r="AE2799" s="8"/>
      <c r="AF2799" s="8"/>
      <c r="AG2799" s="8"/>
      <c r="AH2799" s="8"/>
      <c r="AI2799" s="3" t="s">
        <v>92</v>
      </c>
      <c r="AJ2799" s="8"/>
      <c r="AK2799" s="8"/>
      <c r="AL2799" s="8"/>
      <c r="AM2799" s="8"/>
      <c r="AN2799" s="8"/>
      <c r="AO2799" s="8"/>
      <c r="AP2799" s="8"/>
      <c r="AQ2799" s="8"/>
      <c r="AR2799" s="8"/>
      <c r="AS2799" s="8"/>
    </row>
    <row r="2800" spans="1:45" x14ac:dyDescent="0.3">
      <c r="A2800" s="3" t="s">
        <v>514</v>
      </c>
      <c r="B2800" s="7">
        <v>41812</v>
      </c>
      <c r="C2800" s="5" t="s">
        <v>1305</v>
      </c>
      <c r="D2800" s="6">
        <v>23</v>
      </c>
      <c r="E2800" s="5" t="s">
        <v>1337</v>
      </c>
      <c r="F2800" s="3" t="s">
        <v>294</v>
      </c>
      <c r="G2800" s="3" t="s">
        <v>11</v>
      </c>
      <c r="H2800" s="3" t="s">
        <v>11</v>
      </c>
      <c r="I2800" s="8"/>
      <c r="J2800" s="8"/>
      <c r="K2800" s="8"/>
      <c r="L2800" s="9"/>
      <c r="M2800" s="8"/>
      <c r="N2800" s="8"/>
      <c r="O2800" s="8"/>
      <c r="P2800" s="8"/>
      <c r="Q2800" s="8"/>
      <c r="R2800" s="8"/>
      <c r="S2800" s="8"/>
      <c r="T2800" s="8"/>
      <c r="U2800" s="8"/>
      <c r="V2800" s="8"/>
      <c r="W2800" s="8"/>
      <c r="X2800" s="8"/>
      <c r="Y2800" s="8"/>
      <c r="Z2800" s="8"/>
      <c r="AA2800" s="8"/>
      <c r="AB2800" s="8"/>
      <c r="AC2800" s="8"/>
      <c r="AD2800" s="8"/>
      <c r="AE2800" s="8"/>
      <c r="AF2800" s="8"/>
      <c r="AG2800" s="8"/>
      <c r="AH2800" s="8"/>
      <c r="AI2800" s="3" t="s">
        <v>92</v>
      </c>
      <c r="AJ2800" s="8"/>
      <c r="AK2800" s="8"/>
      <c r="AL2800" s="8"/>
      <c r="AM2800" s="8"/>
      <c r="AN2800" s="8"/>
      <c r="AO2800" s="8"/>
      <c r="AP2800" s="8"/>
      <c r="AQ2800" s="8"/>
      <c r="AR2800" s="8"/>
      <c r="AS2800" s="8"/>
    </row>
    <row r="2801" spans="1:45" x14ac:dyDescent="0.3">
      <c r="A2801" s="3" t="s">
        <v>514</v>
      </c>
      <c r="B2801" s="7">
        <v>41812</v>
      </c>
      <c r="C2801" s="5" t="s">
        <v>1305</v>
      </c>
      <c r="D2801" s="6">
        <v>23</v>
      </c>
      <c r="E2801" s="5" t="s">
        <v>1338</v>
      </c>
      <c r="F2801" s="3" t="s">
        <v>295</v>
      </c>
      <c r="G2801" s="3" t="s">
        <v>11</v>
      </c>
      <c r="H2801" s="3" t="s">
        <v>11</v>
      </c>
      <c r="I2801" s="8"/>
      <c r="J2801" s="8"/>
      <c r="K2801" s="8"/>
      <c r="L2801" s="9"/>
      <c r="M2801" s="8"/>
      <c r="N2801" s="8"/>
      <c r="O2801" s="8"/>
      <c r="P2801" s="8"/>
      <c r="Q2801" s="8"/>
      <c r="R2801" s="8"/>
      <c r="S2801" s="8"/>
      <c r="T2801" s="8"/>
      <c r="U2801" s="8"/>
      <c r="V2801" s="8"/>
      <c r="W2801" s="8"/>
      <c r="X2801" s="8"/>
      <c r="Y2801" s="8"/>
      <c r="Z2801" s="8"/>
      <c r="AA2801" s="8"/>
      <c r="AB2801" s="8"/>
      <c r="AC2801" s="8"/>
      <c r="AD2801" s="8"/>
      <c r="AE2801" s="8"/>
      <c r="AF2801" s="8"/>
      <c r="AG2801" s="8"/>
      <c r="AH2801" s="8"/>
      <c r="AI2801" s="3" t="s">
        <v>92</v>
      </c>
      <c r="AJ2801" s="8"/>
      <c r="AK2801" s="8"/>
      <c r="AL2801" s="8"/>
      <c r="AM2801" s="8"/>
      <c r="AN2801" s="8"/>
      <c r="AO2801" s="8"/>
      <c r="AP2801" s="8"/>
      <c r="AQ2801" s="8"/>
      <c r="AR2801" s="8"/>
      <c r="AS2801" s="8"/>
    </row>
    <row r="2802" spans="1:45" x14ac:dyDescent="0.3">
      <c r="A2802" s="3" t="s">
        <v>514</v>
      </c>
      <c r="B2802" s="7">
        <v>41812</v>
      </c>
      <c r="C2802" s="5" t="s">
        <v>1305</v>
      </c>
      <c r="D2802" s="6">
        <v>24</v>
      </c>
      <c r="E2802" s="5" t="s">
        <v>1339</v>
      </c>
      <c r="F2802" s="3" t="s">
        <v>296</v>
      </c>
      <c r="G2802" s="3" t="s">
        <v>11</v>
      </c>
      <c r="H2802" s="3" t="s">
        <v>11</v>
      </c>
      <c r="I2802" s="8"/>
      <c r="J2802" s="8"/>
      <c r="K2802" s="8"/>
      <c r="L2802" s="9"/>
      <c r="M2802" s="8"/>
      <c r="N2802" s="8"/>
      <c r="O2802" s="8"/>
      <c r="P2802" s="8"/>
      <c r="Q2802" s="8"/>
      <c r="R2802" s="8"/>
      <c r="S2802" s="8"/>
      <c r="T2802" s="8"/>
      <c r="U2802" s="8"/>
      <c r="V2802" s="8"/>
      <c r="W2802" s="8"/>
      <c r="X2802" s="8"/>
      <c r="Y2802" s="8"/>
      <c r="Z2802" s="8"/>
      <c r="AA2802" s="8"/>
      <c r="AB2802" s="8"/>
      <c r="AC2802" s="8"/>
      <c r="AD2802" s="8"/>
      <c r="AE2802" s="8"/>
      <c r="AF2802" s="8"/>
      <c r="AG2802" s="8"/>
      <c r="AH2802" s="8"/>
      <c r="AI2802" s="3" t="s">
        <v>92</v>
      </c>
      <c r="AJ2802" s="8"/>
      <c r="AK2802" s="8"/>
      <c r="AL2802" s="8"/>
      <c r="AM2802" s="8"/>
      <c r="AN2802" s="8"/>
      <c r="AO2802" s="8"/>
      <c r="AP2802" s="8"/>
      <c r="AQ2802" s="8"/>
      <c r="AR2802" s="8"/>
      <c r="AS2802" s="8"/>
    </row>
    <row r="2803" spans="1:45" x14ac:dyDescent="0.3">
      <c r="A2803" s="3" t="s">
        <v>514</v>
      </c>
      <c r="B2803" s="7">
        <v>41812</v>
      </c>
      <c r="C2803" s="5" t="s">
        <v>1305</v>
      </c>
      <c r="D2803" s="6">
        <v>24</v>
      </c>
      <c r="E2803" s="5" t="s">
        <v>1340</v>
      </c>
      <c r="F2803" s="3" t="s">
        <v>297</v>
      </c>
      <c r="G2803" s="3" t="s">
        <v>11</v>
      </c>
      <c r="H2803" s="3" t="s">
        <v>11</v>
      </c>
      <c r="I2803" s="8"/>
      <c r="J2803" s="8"/>
      <c r="K2803" s="8"/>
      <c r="L2803" s="9"/>
      <c r="M2803" s="8"/>
      <c r="N2803" s="8"/>
      <c r="O2803" s="8"/>
      <c r="P2803" s="8"/>
      <c r="Q2803" s="8"/>
      <c r="R2803" s="8"/>
      <c r="S2803" s="8"/>
      <c r="T2803" s="8"/>
      <c r="U2803" s="8"/>
      <c r="V2803" s="8"/>
      <c r="W2803" s="8"/>
      <c r="X2803" s="8"/>
      <c r="Y2803" s="8"/>
      <c r="Z2803" s="8"/>
      <c r="AA2803" s="8"/>
      <c r="AB2803" s="8"/>
      <c r="AC2803" s="8"/>
      <c r="AD2803" s="8"/>
      <c r="AE2803" s="8"/>
      <c r="AF2803" s="8"/>
      <c r="AG2803" s="8"/>
      <c r="AH2803" s="8"/>
      <c r="AI2803" s="3" t="s">
        <v>92</v>
      </c>
      <c r="AJ2803" s="8"/>
      <c r="AK2803" s="8"/>
      <c r="AL2803" s="8"/>
      <c r="AM2803" s="8"/>
      <c r="AN2803" s="8"/>
      <c r="AO2803" s="8"/>
      <c r="AP2803" s="8"/>
      <c r="AQ2803" s="8"/>
      <c r="AR2803" s="8"/>
      <c r="AS2803" s="8"/>
    </row>
    <row r="2804" spans="1:45" x14ac:dyDescent="0.3">
      <c r="A2804" s="3" t="s">
        <v>514</v>
      </c>
      <c r="B2804" s="7">
        <v>41812</v>
      </c>
      <c r="C2804" s="5" t="s">
        <v>1305</v>
      </c>
      <c r="D2804" s="6">
        <v>25</v>
      </c>
      <c r="E2804" s="5" t="s">
        <v>1341</v>
      </c>
      <c r="F2804" s="3" t="s">
        <v>298</v>
      </c>
      <c r="G2804" s="3" t="s">
        <v>11</v>
      </c>
      <c r="H2804" s="3" t="s">
        <v>11</v>
      </c>
      <c r="I2804" s="8"/>
      <c r="J2804" s="8"/>
      <c r="K2804" s="8"/>
      <c r="L2804" s="9"/>
      <c r="M2804" s="8"/>
      <c r="N2804" s="8"/>
      <c r="O2804" s="8"/>
      <c r="P2804" s="8"/>
      <c r="Q2804" s="8"/>
      <c r="R2804" s="8"/>
      <c r="S2804" s="8"/>
      <c r="T2804" s="8"/>
      <c r="U2804" s="8"/>
      <c r="V2804" s="8"/>
      <c r="W2804" s="8"/>
      <c r="X2804" s="8"/>
      <c r="Y2804" s="8"/>
      <c r="Z2804" s="8"/>
      <c r="AA2804" s="8"/>
      <c r="AB2804" s="8"/>
      <c r="AC2804" s="8"/>
      <c r="AD2804" s="8"/>
      <c r="AE2804" s="8"/>
      <c r="AF2804" s="8"/>
      <c r="AG2804" s="8"/>
      <c r="AH2804" s="8"/>
      <c r="AI2804" s="3" t="s">
        <v>61</v>
      </c>
      <c r="AJ2804" s="8"/>
      <c r="AK2804" s="8"/>
      <c r="AL2804" s="8"/>
      <c r="AM2804" s="8"/>
      <c r="AN2804" s="8"/>
      <c r="AO2804" s="8"/>
      <c r="AP2804" s="8"/>
      <c r="AQ2804" s="8"/>
      <c r="AR2804" s="8"/>
      <c r="AS2804" s="8"/>
    </row>
    <row r="2805" spans="1:45" x14ac:dyDescent="0.3">
      <c r="A2805" s="3" t="s">
        <v>514</v>
      </c>
      <c r="B2805" s="7">
        <v>41812</v>
      </c>
      <c r="C2805" s="5" t="s">
        <v>1305</v>
      </c>
      <c r="D2805" s="6">
        <v>25</v>
      </c>
      <c r="E2805" s="5" t="s">
        <v>1342</v>
      </c>
      <c r="F2805" s="3" t="s">
        <v>299</v>
      </c>
      <c r="G2805" s="3" t="s">
        <v>11</v>
      </c>
      <c r="H2805" s="3" t="s">
        <v>11</v>
      </c>
      <c r="I2805" s="8"/>
      <c r="J2805" s="8"/>
      <c r="K2805" s="8"/>
      <c r="L2805" s="9"/>
      <c r="M2805" s="8"/>
      <c r="N2805" s="8"/>
      <c r="O2805" s="8"/>
      <c r="P2805" s="8"/>
      <c r="Q2805" s="8"/>
      <c r="R2805" s="8"/>
      <c r="S2805" s="8"/>
      <c r="T2805" s="8"/>
      <c r="U2805" s="8"/>
      <c r="V2805" s="8"/>
      <c r="W2805" s="8"/>
      <c r="X2805" s="8"/>
      <c r="Y2805" s="8"/>
      <c r="Z2805" s="8"/>
      <c r="AA2805" s="8"/>
      <c r="AB2805" s="8"/>
      <c r="AC2805" s="8"/>
      <c r="AD2805" s="8"/>
      <c r="AE2805" s="8"/>
      <c r="AF2805" s="8"/>
      <c r="AG2805" s="8"/>
      <c r="AH2805" s="8"/>
      <c r="AI2805" s="3" t="s">
        <v>61</v>
      </c>
      <c r="AJ2805" s="8"/>
      <c r="AK2805" s="8"/>
      <c r="AL2805" s="8"/>
      <c r="AM2805" s="8"/>
      <c r="AN2805" s="8"/>
      <c r="AO2805" s="8"/>
      <c r="AP2805" s="8"/>
      <c r="AQ2805" s="8"/>
      <c r="AR2805" s="8"/>
      <c r="AS2805" s="8"/>
    </row>
    <row r="2806" spans="1:45" x14ac:dyDescent="0.3">
      <c r="A2806" s="3" t="s">
        <v>514</v>
      </c>
      <c r="B2806" s="7">
        <v>41812</v>
      </c>
      <c r="C2806" s="5" t="s">
        <v>1305</v>
      </c>
      <c r="D2806" s="6">
        <v>26</v>
      </c>
      <c r="E2806" s="5" t="s">
        <v>1343</v>
      </c>
      <c r="F2806" s="3" t="s">
        <v>300</v>
      </c>
      <c r="G2806" s="3" t="s">
        <v>11</v>
      </c>
      <c r="H2806" s="3" t="s">
        <v>11</v>
      </c>
      <c r="I2806" s="8"/>
      <c r="J2806" s="8"/>
      <c r="K2806" s="8"/>
      <c r="L2806" s="9"/>
      <c r="M2806" s="8"/>
      <c r="N2806" s="8"/>
      <c r="O2806" s="8"/>
      <c r="P2806" s="8"/>
      <c r="Q2806" s="8"/>
      <c r="R2806" s="8"/>
      <c r="S2806" s="8"/>
      <c r="T2806" s="8"/>
      <c r="U2806" s="8"/>
      <c r="V2806" s="8"/>
      <c r="W2806" s="8"/>
      <c r="X2806" s="8"/>
      <c r="Y2806" s="8"/>
      <c r="Z2806" s="8"/>
      <c r="AA2806" s="8"/>
      <c r="AB2806" s="8"/>
      <c r="AC2806" s="8"/>
      <c r="AD2806" s="8"/>
      <c r="AE2806" s="8"/>
      <c r="AF2806" s="8"/>
      <c r="AG2806" s="8"/>
      <c r="AH2806" s="8"/>
      <c r="AI2806" s="3" t="s">
        <v>61</v>
      </c>
      <c r="AJ2806" s="8"/>
      <c r="AK2806" s="8"/>
      <c r="AL2806" s="8"/>
      <c r="AM2806" s="8"/>
      <c r="AN2806" s="8"/>
      <c r="AO2806" s="8"/>
      <c r="AP2806" s="8"/>
      <c r="AQ2806" s="8"/>
      <c r="AR2806" s="8"/>
      <c r="AS2806" s="8"/>
    </row>
    <row r="2807" spans="1:45" x14ac:dyDescent="0.3">
      <c r="A2807" s="3" t="s">
        <v>514</v>
      </c>
      <c r="B2807" s="7">
        <v>41812</v>
      </c>
      <c r="C2807" s="5" t="s">
        <v>1305</v>
      </c>
      <c r="D2807" s="6">
        <v>26</v>
      </c>
      <c r="E2807" s="5" t="s">
        <v>1344</v>
      </c>
      <c r="F2807" s="3" t="s">
        <v>301</v>
      </c>
      <c r="G2807" s="3" t="s">
        <v>11</v>
      </c>
      <c r="H2807" s="3" t="s">
        <v>11</v>
      </c>
      <c r="I2807" s="8"/>
      <c r="J2807" s="8"/>
      <c r="K2807" s="8"/>
      <c r="L2807" s="9"/>
      <c r="M2807" s="8"/>
      <c r="N2807" s="8"/>
      <c r="O2807" s="8"/>
      <c r="P2807" s="8"/>
      <c r="Q2807" s="8"/>
      <c r="R2807" s="8"/>
      <c r="S2807" s="8"/>
      <c r="T2807" s="8"/>
      <c r="U2807" s="8"/>
      <c r="V2807" s="8"/>
      <c r="W2807" s="8"/>
      <c r="X2807" s="8"/>
      <c r="Y2807" s="8"/>
      <c r="Z2807" s="8"/>
      <c r="AA2807" s="8"/>
      <c r="AB2807" s="8"/>
      <c r="AC2807" s="8"/>
      <c r="AD2807" s="8"/>
      <c r="AE2807" s="8"/>
      <c r="AF2807" s="8"/>
      <c r="AG2807" s="8"/>
      <c r="AH2807" s="8"/>
      <c r="AI2807" s="3" t="s">
        <v>61</v>
      </c>
      <c r="AJ2807" s="8"/>
      <c r="AK2807" s="8"/>
      <c r="AL2807" s="8"/>
      <c r="AM2807" s="8"/>
      <c r="AN2807" s="8"/>
      <c r="AO2807" s="8"/>
      <c r="AP2807" s="8"/>
      <c r="AQ2807" s="8"/>
      <c r="AR2807" s="8"/>
      <c r="AS2807" s="8"/>
    </row>
    <row r="2808" spans="1:45" x14ac:dyDescent="0.3">
      <c r="A2808" s="3" t="s">
        <v>514</v>
      </c>
      <c r="B2808" s="7">
        <v>41812</v>
      </c>
      <c r="C2808" s="5" t="s">
        <v>1305</v>
      </c>
      <c r="D2808" s="6">
        <v>27</v>
      </c>
      <c r="E2808" s="5" t="s">
        <v>1345</v>
      </c>
      <c r="F2808" s="3" t="s">
        <v>302</v>
      </c>
      <c r="G2808" s="3" t="s">
        <v>11</v>
      </c>
      <c r="H2808" s="3" t="s">
        <v>11</v>
      </c>
      <c r="I2808" s="8"/>
      <c r="J2808" s="8"/>
      <c r="K2808" s="8"/>
      <c r="L2808" s="9"/>
      <c r="M2808" s="8"/>
      <c r="N2808" s="8"/>
      <c r="O2808" s="8"/>
      <c r="P2808" s="8"/>
      <c r="Q2808" s="8"/>
      <c r="R2808" s="8"/>
      <c r="S2808" s="8"/>
      <c r="T2808" s="8"/>
      <c r="U2808" s="8"/>
      <c r="V2808" s="8"/>
      <c r="W2808" s="8"/>
      <c r="X2808" s="8"/>
      <c r="Y2808" s="8"/>
      <c r="Z2808" s="8"/>
      <c r="AA2808" s="8"/>
      <c r="AB2808" s="8"/>
      <c r="AC2808" s="8"/>
      <c r="AD2808" s="8"/>
      <c r="AE2808" s="8"/>
      <c r="AF2808" s="8"/>
      <c r="AG2808" s="8"/>
      <c r="AH2808" s="8"/>
      <c r="AI2808" s="3" t="s">
        <v>61</v>
      </c>
      <c r="AJ2808" s="8"/>
      <c r="AK2808" s="8"/>
      <c r="AL2808" s="8"/>
      <c r="AM2808" s="8"/>
      <c r="AN2808" s="8"/>
      <c r="AO2808" s="8"/>
      <c r="AP2808" s="8"/>
      <c r="AQ2808" s="8"/>
      <c r="AR2808" s="8"/>
      <c r="AS2808" s="8"/>
    </row>
    <row r="2809" spans="1:45" x14ac:dyDescent="0.3">
      <c r="A2809" s="3" t="s">
        <v>514</v>
      </c>
      <c r="B2809" s="7">
        <v>41812</v>
      </c>
      <c r="C2809" s="5" t="s">
        <v>1305</v>
      </c>
      <c r="D2809" s="6">
        <v>27</v>
      </c>
      <c r="E2809" s="5" t="s">
        <v>1346</v>
      </c>
      <c r="F2809" s="3" t="s">
        <v>303</v>
      </c>
      <c r="G2809" s="3" t="s">
        <v>13</v>
      </c>
      <c r="H2809" s="3" t="s">
        <v>14</v>
      </c>
      <c r="I2809" s="8"/>
      <c r="J2809" s="3" t="s">
        <v>24</v>
      </c>
      <c r="K2809" s="3" t="s">
        <v>17</v>
      </c>
      <c r="L2809" s="3" t="s">
        <v>1216</v>
      </c>
      <c r="M2809" s="3" t="s">
        <v>25</v>
      </c>
      <c r="N2809" s="3" t="s">
        <v>19</v>
      </c>
      <c r="O2809" s="3" t="s">
        <v>276</v>
      </c>
      <c r="P2809" s="8">
        <v>37.5</v>
      </c>
      <c r="Q2809" s="8">
        <v>24.4</v>
      </c>
      <c r="R2809" s="8">
        <v>11.05</v>
      </c>
      <c r="S2809" s="8"/>
      <c r="T2809" s="8"/>
      <c r="U2809" s="8"/>
      <c r="V2809" s="8"/>
      <c r="W2809" s="8">
        <v>19</v>
      </c>
      <c r="X2809" s="8">
        <v>131</v>
      </c>
      <c r="Y2809" s="8">
        <v>112</v>
      </c>
      <c r="Z2809" s="8">
        <v>89</v>
      </c>
      <c r="AA2809" s="8"/>
      <c r="AB2809" s="8"/>
      <c r="AC2809" s="8">
        <v>2022</v>
      </c>
      <c r="AD2809" s="8">
        <v>367</v>
      </c>
      <c r="AE2809" s="8"/>
      <c r="AF2809" s="8"/>
      <c r="AG2809" s="8"/>
      <c r="AH2809" s="3" t="s">
        <v>118</v>
      </c>
      <c r="AI2809" s="3" t="s">
        <v>61</v>
      </c>
      <c r="AJ2809" s="3" t="s">
        <v>197</v>
      </c>
      <c r="AK2809" s="8"/>
      <c r="AL2809" s="8"/>
      <c r="AM2809" s="8"/>
      <c r="AN2809" s="8"/>
      <c r="AO2809" s="8"/>
      <c r="AP2809" s="8"/>
      <c r="AQ2809" s="8"/>
      <c r="AR2809" s="8"/>
      <c r="AS2809" s="8"/>
    </row>
    <row r="2810" spans="1:45" x14ac:dyDescent="0.3">
      <c r="A2810" s="3" t="s">
        <v>514</v>
      </c>
      <c r="B2810" s="7">
        <v>41812</v>
      </c>
      <c r="C2810" s="5" t="s">
        <v>1305</v>
      </c>
      <c r="D2810" s="6">
        <v>28</v>
      </c>
      <c r="E2810" s="5" t="s">
        <v>1347</v>
      </c>
      <c r="F2810" s="3" t="s">
        <v>304</v>
      </c>
      <c r="G2810" s="3" t="s">
        <v>11</v>
      </c>
      <c r="H2810" s="3" t="s">
        <v>11</v>
      </c>
      <c r="I2810" s="8"/>
      <c r="J2810" s="8"/>
      <c r="K2810" s="8"/>
      <c r="L2810" s="9"/>
      <c r="M2810" s="8"/>
      <c r="N2810" s="8"/>
      <c r="O2810" s="8"/>
      <c r="P2810" s="8"/>
      <c r="Q2810" s="8"/>
      <c r="R2810" s="8"/>
      <c r="S2810" s="8"/>
      <c r="T2810" s="8"/>
      <c r="U2810" s="8"/>
      <c r="V2810" s="8"/>
      <c r="W2810" s="8"/>
      <c r="X2810" s="8"/>
      <c r="Y2810" s="8"/>
      <c r="Z2810" s="8"/>
      <c r="AA2810" s="8"/>
      <c r="AB2810" s="8"/>
      <c r="AC2810" s="8"/>
      <c r="AD2810" s="8"/>
      <c r="AE2810" s="8"/>
      <c r="AF2810" s="8"/>
      <c r="AG2810" s="8"/>
      <c r="AH2810" s="8"/>
      <c r="AI2810" s="3" t="s">
        <v>61</v>
      </c>
      <c r="AJ2810" s="8"/>
      <c r="AK2810" s="8"/>
      <c r="AL2810" s="8"/>
      <c r="AM2810" s="8"/>
      <c r="AN2810" s="8"/>
      <c r="AO2810" s="8"/>
      <c r="AP2810" s="8"/>
      <c r="AQ2810" s="8"/>
      <c r="AR2810" s="8"/>
      <c r="AS2810" s="8"/>
    </row>
    <row r="2811" spans="1:45" x14ac:dyDescent="0.3">
      <c r="A2811" s="3" t="s">
        <v>514</v>
      </c>
      <c r="B2811" s="7">
        <v>41812</v>
      </c>
      <c r="C2811" s="5" t="s">
        <v>1305</v>
      </c>
      <c r="D2811" s="6">
        <v>28</v>
      </c>
      <c r="E2811" s="5" t="s">
        <v>1348</v>
      </c>
      <c r="F2811" s="3" t="s">
        <v>305</v>
      </c>
      <c r="G2811" s="3" t="s">
        <v>11</v>
      </c>
      <c r="H2811" s="3" t="s">
        <v>11</v>
      </c>
      <c r="I2811" s="8"/>
      <c r="J2811" s="8"/>
      <c r="K2811" s="8"/>
      <c r="L2811" s="9"/>
      <c r="M2811" s="8"/>
      <c r="N2811" s="8"/>
      <c r="O2811" s="8"/>
      <c r="P2811" s="8"/>
      <c r="Q2811" s="8"/>
      <c r="R2811" s="8"/>
      <c r="S2811" s="8"/>
      <c r="T2811" s="8"/>
      <c r="U2811" s="8"/>
      <c r="V2811" s="8"/>
      <c r="W2811" s="8"/>
      <c r="X2811" s="8"/>
      <c r="Y2811" s="8"/>
      <c r="Z2811" s="8"/>
      <c r="AA2811" s="8"/>
      <c r="AB2811" s="8"/>
      <c r="AC2811" s="8"/>
      <c r="AD2811" s="8"/>
      <c r="AE2811" s="8"/>
      <c r="AF2811" s="8"/>
      <c r="AG2811" s="8"/>
      <c r="AH2811" s="8"/>
      <c r="AI2811" s="3" t="s">
        <v>61</v>
      </c>
      <c r="AJ2811" s="8"/>
      <c r="AK2811" s="8"/>
      <c r="AL2811" s="8"/>
      <c r="AM2811" s="8"/>
      <c r="AN2811" s="8"/>
      <c r="AO2811" s="8"/>
      <c r="AP2811" s="8"/>
      <c r="AQ2811" s="8"/>
      <c r="AR2811" s="8"/>
      <c r="AS2811" s="8"/>
    </row>
    <row r="2812" spans="1:45" x14ac:dyDescent="0.3">
      <c r="A2812" s="3" t="s">
        <v>514</v>
      </c>
      <c r="B2812" s="7">
        <v>41812</v>
      </c>
      <c r="C2812" s="5" t="s">
        <v>1305</v>
      </c>
      <c r="D2812" s="6">
        <v>29</v>
      </c>
      <c r="E2812" s="5" t="s">
        <v>1349</v>
      </c>
      <c r="F2812" s="3" t="s">
        <v>306</v>
      </c>
      <c r="G2812" s="3" t="s">
        <v>11</v>
      </c>
      <c r="H2812" s="3" t="s">
        <v>11</v>
      </c>
      <c r="I2812" s="8"/>
      <c r="J2812" s="8"/>
      <c r="K2812" s="8"/>
      <c r="L2812" s="9"/>
      <c r="M2812" s="8"/>
      <c r="N2812" s="8"/>
      <c r="O2812" s="8"/>
      <c r="P2812" s="8"/>
      <c r="Q2812" s="8"/>
      <c r="R2812" s="8"/>
      <c r="S2812" s="8"/>
      <c r="T2812" s="8"/>
      <c r="U2812" s="8"/>
      <c r="V2812" s="8"/>
      <c r="W2812" s="8"/>
      <c r="X2812" s="8"/>
      <c r="Y2812" s="8"/>
      <c r="Z2812" s="8"/>
      <c r="AA2812" s="8"/>
      <c r="AB2812" s="8"/>
      <c r="AC2812" s="8"/>
      <c r="AD2812" s="8"/>
      <c r="AE2812" s="8"/>
      <c r="AF2812" s="8"/>
      <c r="AG2812" s="8"/>
      <c r="AH2812" s="8"/>
      <c r="AI2812" s="3" t="s">
        <v>61</v>
      </c>
      <c r="AJ2812" s="8"/>
      <c r="AK2812" s="8"/>
      <c r="AL2812" s="8"/>
      <c r="AM2812" s="8"/>
      <c r="AN2812" s="8"/>
      <c r="AO2812" s="8"/>
      <c r="AP2812" s="8"/>
      <c r="AQ2812" s="8"/>
      <c r="AR2812" s="8"/>
      <c r="AS2812" s="8"/>
    </row>
    <row r="2813" spans="1:45" x14ac:dyDescent="0.3">
      <c r="A2813" s="3" t="s">
        <v>514</v>
      </c>
      <c r="B2813" s="7">
        <v>41812</v>
      </c>
      <c r="C2813" s="5" t="s">
        <v>1305</v>
      </c>
      <c r="D2813" s="6">
        <v>29</v>
      </c>
      <c r="E2813" s="5" t="s">
        <v>1350</v>
      </c>
      <c r="F2813" s="3" t="s">
        <v>307</v>
      </c>
      <c r="G2813" s="3" t="s">
        <v>11</v>
      </c>
      <c r="H2813" s="3" t="s">
        <v>11</v>
      </c>
      <c r="I2813" s="8"/>
      <c r="J2813" s="8"/>
      <c r="K2813" s="8"/>
      <c r="L2813" s="9"/>
      <c r="M2813" s="8"/>
      <c r="N2813" s="8"/>
      <c r="O2813" s="8"/>
      <c r="P2813" s="8"/>
      <c r="Q2813" s="8"/>
      <c r="R2813" s="8"/>
      <c r="S2813" s="8"/>
      <c r="T2813" s="8"/>
      <c r="U2813" s="8"/>
      <c r="V2813" s="8"/>
      <c r="W2813" s="8"/>
      <c r="X2813" s="8"/>
      <c r="Y2813" s="8"/>
      <c r="Z2813" s="8"/>
      <c r="AA2813" s="8"/>
      <c r="AB2813" s="8"/>
      <c r="AC2813" s="8"/>
      <c r="AD2813" s="8"/>
      <c r="AE2813" s="8"/>
      <c r="AF2813" s="8"/>
      <c r="AG2813" s="8"/>
      <c r="AH2813" s="8"/>
      <c r="AI2813" s="3" t="s">
        <v>61</v>
      </c>
      <c r="AJ2813" s="8"/>
      <c r="AK2813" s="8"/>
      <c r="AL2813" s="8"/>
      <c r="AM2813" s="8"/>
      <c r="AN2813" s="8"/>
      <c r="AO2813" s="8"/>
      <c r="AP2813" s="8"/>
      <c r="AQ2813" s="8"/>
      <c r="AR2813" s="8"/>
      <c r="AS2813" s="8"/>
    </row>
    <row r="2814" spans="1:45" x14ac:dyDescent="0.3">
      <c r="A2814" s="3" t="s">
        <v>514</v>
      </c>
      <c r="B2814" s="7">
        <v>41812</v>
      </c>
      <c r="C2814" s="5" t="s">
        <v>1305</v>
      </c>
      <c r="D2814" s="6">
        <v>30</v>
      </c>
      <c r="E2814" s="5" t="s">
        <v>1351</v>
      </c>
      <c r="F2814" s="3" t="s">
        <v>308</v>
      </c>
      <c r="G2814" s="3" t="s">
        <v>11</v>
      </c>
      <c r="H2814" s="3" t="s">
        <v>11</v>
      </c>
      <c r="I2814" s="8"/>
      <c r="J2814" s="8"/>
      <c r="K2814" s="8"/>
      <c r="L2814" s="9"/>
      <c r="M2814" s="8"/>
      <c r="N2814" s="8"/>
      <c r="O2814" s="8"/>
      <c r="P2814" s="8"/>
      <c r="Q2814" s="8"/>
      <c r="R2814" s="8"/>
      <c r="S2814" s="8"/>
      <c r="T2814" s="8"/>
      <c r="U2814" s="8"/>
      <c r="V2814" s="8"/>
      <c r="W2814" s="8"/>
      <c r="X2814" s="8"/>
      <c r="Y2814" s="8"/>
      <c r="Z2814" s="8"/>
      <c r="AA2814" s="8"/>
      <c r="AB2814" s="8"/>
      <c r="AC2814" s="8"/>
      <c r="AD2814" s="8"/>
      <c r="AE2814" s="8"/>
      <c r="AF2814" s="8"/>
      <c r="AG2814" s="8"/>
      <c r="AH2814" s="8"/>
      <c r="AI2814" s="3" t="s">
        <v>61</v>
      </c>
      <c r="AJ2814" s="8"/>
      <c r="AK2814" s="8"/>
      <c r="AL2814" s="8"/>
      <c r="AM2814" s="8"/>
      <c r="AN2814" s="8"/>
      <c r="AO2814" s="8"/>
      <c r="AP2814" s="8"/>
      <c r="AQ2814" s="8"/>
      <c r="AR2814" s="8"/>
      <c r="AS2814" s="8"/>
    </row>
    <row r="2815" spans="1:45" x14ac:dyDescent="0.3">
      <c r="A2815" s="3" t="s">
        <v>514</v>
      </c>
      <c r="B2815" s="7">
        <v>41812</v>
      </c>
      <c r="C2815" s="5" t="s">
        <v>1305</v>
      </c>
      <c r="D2815" s="6">
        <v>30</v>
      </c>
      <c r="E2815" s="5" t="s">
        <v>1352</v>
      </c>
      <c r="F2815" s="3" t="s">
        <v>309</v>
      </c>
      <c r="G2815" s="3" t="s">
        <v>11</v>
      </c>
      <c r="H2815" s="3" t="s">
        <v>11</v>
      </c>
      <c r="I2815" s="8"/>
      <c r="J2815" s="8"/>
      <c r="K2815" s="8"/>
      <c r="L2815" s="9"/>
      <c r="M2815" s="8"/>
      <c r="N2815" s="8"/>
      <c r="O2815" s="8"/>
      <c r="P2815" s="8"/>
      <c r="Q2815" s="8"/>
      <c r="R2815" s="8"/>
      <c r="S2815" s="8"/>
      <c r="T2815" s="8"/>
      <c r="U2815" s="8"/>
      <c r="V2815" s="8"/>
      <c r="W2815" s="8"/>
      <c r="X2815" s="8"/>
      <c r="Y2815" s="8"/>
      <c r="Z2815" s="8"/>
      <c r="AA2815" s="8"/>
      <c r="AB2815" s="8"/>
      <c r="AC2815" s="8"/>
      <c r="AD2815" s="8"/>
      <c r="AE2815" s="8"/>
      <c r="AF2815" s="8"/>
      <c r="AG2815" s="8"/>
      <c r="AH2815" s="8"/>
      <c r="AI2815" s="3" t="s">
        <v>61</v>
      </c>
      <c r="AJ2815" s="8"/>
      <c r="AK2815" s="8"/>
      <c r="AL2815" s="8"/>
      <c r="AM2815" s="8"/>
      <c r="AN2815" s="8"/>
      <c r="AO2815" s="8"/>
      <c r="AP2815" s="8"/>
      <c r="AQ2815" s="8"/>
      <c r="AR2815" s="8"/>
      <c r="AS2815" s="8"/>
    </row>
    <row r="2816" spans="1:45" x14ac:dyDescent="0.3">
      <c r="A2816" s="3" t="s">
        <v>514</v>
      </c>
      <c r="B2816" s="7">
        <v>41812</v>
      </c>
      <c r="C2816" s="5" t="s">
        <v>1305</v>
      </c>
      <c r="D2816" s="6">
        <v>31</v>
      </c>
      <c r="E2816" s="5" t="s">
        <v>1353</v>
      </c>
      <c r="F2816" s="3" t="s">
        <v>310</v>
      </c>
      <c r="G2816" s="3" t="s">
        <v>11</v>
      </c>
      <c r="H2816" s="3" t="s">
        <v>11</v>
      </c>
      <c r="I2816" s="8"/>
      <c r="J2816" s="8"/>
      <c r="K2816" s="8"/>
      <c r="L2816" s="9"/>
      <c r="M2816" s="8"/>
      <c r="N2816" s="8"/>
      <c r="O2816" s="8"/>
      <c r="P2816" s="8"/>
      <c r="Q2816" s="8"/>
      <c r="R2816" s="8"/>
      <c r="S2816" s="8"/>
      <c r="T2816" s="8"/>
      <c r="U2816" s="8"/>
      <c r="V2816" s="8"/>
      <c r="W2816" s="8"/>
      <c r="X2816" s="8"/>
      <c r="Y2816" s="8"/>
      <c r="Z2816" s="8"/>
      <c r="AA2816" s="8"/>
      <c r="AB2816" s="8"/>
      <c r="AC2816" s="8"/>
      <c r="AD2816" s="8"/>
      <c r="AE2816" s="8"/>
      <c r="AF2816" s="8"/>
      <c r="AG2816" s="8"/>
      <c r="AH2816" s="8"/>
      <c r="AI2816" s="3" t="s">
        <v>61</v>
      </c>
      <c r="AJ2816" s="8"/>
      <c r="AK2816" s="8"/>
      <c r="AL2816" s="8"/>
      <c r="AM2816" s="8"/>
      <c r="AN2816" s="8"/>
      <c r="AO2816" s="8"/>
      <c r="AP2816" s="8"/>
      <c r="AQ2816" s="8"/>
      <c r="AR2816" s="8"/>
      <c r="AS2816" s="8"/>
    </row>
    <row r="2817" spans="1:45" x14ac:dyDescent="0.3">
      <c r="A2817" s="3" t="s">
        <v>514</v>
      </c>
      <c r="B2817" s="7">
        <v>41812</v>
      </c>
      <c r="C2817" s="5" t="s">
        <v>1305</v>
      </c>
      <c r="D2817" s="6">
        <v>31</v>
      </c>
      <c r="E2817" s="5" t="s">
        <v>1354</v>
      </c>
      <c r="F2817" s="3" t="s">
        <v>311</v>
      </c>
      <c r="G2817" s="3" t="s">
        <v>11</v>
      </c>
      <c r="H2817" s="3" t="s">
        <v>11</v>
      </c>
      <c r="I2817" s="8"/>
      <c r="J2817" s="8"/>
      <c r="K2817" s="8"/>
      <c r="L2817" s="9"/>
      <c r="M2817" s="8"/>
      <c r="N2817" s="8"/>
      <c r="O2817" s="8"/>
      <c r="P2817" s="8"/>
      <c r="Q2817" s="8"/>
      <c r="R2817" s="8"/>
      <c r="S2817" s="8"/>
      <c r="T2817" s="8"/>
      <c r="U2817" s="8"/>
      <c r="V2817" s="8"/>
      <c r="W2817" s="8"/>
      <c r="X2817" s="8"/>
      <c r="Y2817" s="8"/>
      <c r="Z2817" s="8"/>
      <c r="AA2817" s="8"/>
      <c r="AB2817" s="8"/>
      <c r="AC2817" s="8"/>
      <c r="AD2817" s="8"/>
      <c r="AE2817" s="8"/>
      <c r="AF2817" s="8"/>
      <c r="AG2817" s="8"/>
      <c r="AH2817" s="8"/>
      <c r="AI2817" s="3" t="s">
        <v>61</v>
      </c>
      <c r="AJ2817" s="8"/>
      <c r="AK2817" s="8"/>
      <c r="AL2817" s="8"/>
      <c r="AM2817" s="8"/>
      <c r="AN2817" s="8"/>
      <c r="AO2817" s="8"/>
      <c r="AP2817" s="8"/>
      <c r="AQ2817" s="8"/>
      <c r="AR2817" s="8"/>
      <c r="AS2817" s="8"/>
    </row>
    <row r="2818" spans="1:45" x14ac:dyDescent="0.3">
      <c r="A2818" s="3" t="s">
        <v>514</v>
      </c>
      <c r="B2818" s="7">
        <v>41812</v>
      </c>
      <c r="C2818" s="5" t="s">
        <v>1305</v>
      </c>
      <c r="D2818" s="6">
        <v>32</v>
      </c>
      <c r="E2818" s="5" t="s">
        <v>1355</v>
      </c>
      <c r="F2818" s="3" t="s">
        <v>312</v>
      </c>
      <c r="G2818" s="3" t="s">
        <v>11</v>
      </c>
      <c r="H2818" s="3" t="s">
        <v>11</v>
      </c>
      <c r="I2818" s="8"/>
      <c r="J2818" s="8"/>
      <c r="K2818" s="8"/>
      <c r="L2818" s="9"/>
      <c r="M2818" s="8"/>
      <c r="N2818" s="8"/>
      <c r="O2818" s="8"/>
      <c r="P2818" s="8"/>
      <c r="Q2818" s="8"/>
      <c r="R2818" s="8"/>
      <c r="S2818" s="8"/>
      <c r="T2818" s="8"/>
      <c r="U2818" s="8"/>
      <c r="V2818" s="8"/>
      <c r="W2818" s="8"/>
      <c r="X2818" s="8"/>
      <c r="Y2818" s="8"/>
      <c r="Z2818" s="8"/>
      <c r="AA2818" s="8"/>
      <c r="AB2818" s="8"/>
      <c r="AC2818" s="8"/>
      <c r="AD2818" s="8"/>
      <c r="AE2818" s="8"/>
      <c r="AF2818" s="8"/>
      <c r="AG2818" s="8"/>
      <c r="AH2818" s="8"/>
      <c r="AI2818" s="3" t="s">
        <v>61</v>
      </c>
      <c r="AJ2818" s="8"/>
      <c r="AK2818" s="8"/>
      <c r="AL2818" s="8"/>
      <c r="AM2818" s="8"/>
      <c r="AN2818" s="8"/>
      <c r="AO2818" s="8"/>
      <c r="AP2818" s="8"/>
      <c r="AQ2818" s="8"/>
      <c r="AR2818" s="8"/>
      <c r="AS2818" s="8"/>
    </row>
    <row r="2819" spans="1:45" x14ac:dyDescent="0.3">
      <c r="A2819" s="3" t="s">
        <v>514</v>
      </c>
      <c r="B2819" s="7">
        <v>41812</v>
      </c>
      <c r="C2819" s="5" t="s">
        <v>1305</v>
      </c>
      <c r="D2819" s="6">
        <v>32</v>
      </c>
      <c r="E2819" s="5" t="s">
        <v>1356</v>
      </c>
      <c r="F2819" s="3" t="s">
        <v>313</v>
      </c>
      <c r="G2819" s="3" t="s">
        <v>11</v>
      </c>
      <c r="H2819" s="3" t="s">
        <v>11</v>
      </c>
      <c r="I2819" s="8"/>
      <c r="J2819" s="8"/>
      <c r="K2819" s="8"/>
      <c r="L2819" s="9"/>
      <c r="M2819" s="8"/>
      <c r="N2819" s="8"/>
      <c r="O2819" s="8"/>
      <c r="P2819" s="8"/>
      <c r="Q2819" s="8"/>
      <c r="R2819" s="8"/>
      <c r="S2819" s="8"/>
      <c r="T2819" s="8"/>
      <c r="U2819" s="8"/>
      <c r="V2819" s="8"/>
      <c r="W2819" s="8"/>
      <c r="X2819" s="8"/>
      <c r="Y2819" s="8"/>
      <c r="Z2819" s="8"/>
      <c r="AA2819" s="8"/>
      <c r="AB2819" s="8"/>
      <c r="AC2819" s="8"/>
      <c r="AD2819" s="8"/>
      <c r="AE2819" s="8"/>
      <c r="AF2819" s="8"/>
      <c r="AG2819" s="8"/>
      <c r="AH2819" s="8"/>
      <c r="AI2819" s="3" t="s">
        <v>61</v>
      </c>
      <c r="AJ2819" s="8"/>
      <c r="AK2819" s="8"/>
      <c r="AL2819" s="8"/>
      <c r="AM2819" s="8"/>
      <c r="AN2819" s="8"/>
      <c r="AO2819" s="8"/>
      <c r="AP2819" s="8"/>
      <c r="AQ2819" s="8"/>
      <c r="AR2819" s="8"/>
      <c r="AS2819" s="8"/>
    </row>
    <row r="2820" spans="1:45" x14ac:dyDescent="0.3">
      <c r="A2820" s="3" t="s">
        <v>514</v>
      </c>
      <c r="B2820" s="7">
        <v>41812</v>
      </c>
      <c r="C2820" s="5" t="s">
        <v>1305</v>
      </c>
      <c r="D2820" s="6">
        <v>33</v>
      </c>
      <c r="E2820" s="5" t="s">
        <v>1357</v>
      </c>
      <c r="F2820" s="3" t="s">
        <v>314</v>
      </c>
      <c r="G2820" s="3" t="s">
        <v>11</v>
      </c>
      <c r="H2820" s="3" t="s">
        <v>11</v>
      </c>
      <c r="I2820" s="8"/>
      <c r="J2820" s="8"/>
      <c r="K2820" s="8"/>
      <c r="L2820" s="9"/>
      <c r="M2820" s="8"/>
      <c r="N2820" s="8"/>
      <c r="O2820" s="8"/>
      <c r="P2820" s="8"/>
      <c r="Q2820" s="8"/>
      <c r="R2820" s="8"/>
      <c r="S2820" s="8"/>
      <c r="T2820" s="8"/>
      <c r="U2820" s="8"/>
      <c r="V2820" s="8"/>
      <c r="W2820" s="8"/>
      <c r="X2820" s="8"/>
      <c r="Y2820" s="8"/>
      <c r="Z2820" s="8"/>
      <c r="AA2820" s="8"/>
      <c r="AB2820" s="8"/>
      <c r="AC2820" s="8"/>
      <c r="AD2820" s="8"/>
      <c r="AE2820" s="8"/>
      <c r="AF2820" s="8"/>
      <c r="AG2820" s="8"/>
      <c r="AH2820" s="8"/>
      <c r="AI2820" s="3" t="s">
        <v>61</v>
      </c>
      <c r="AJ2820" s="8"/>
      <c r="AK2820" s="8"/>
      <c r="AL2820" s="8"/>
      <c r="AM2820" s="8"/>
      <c r="AN2820" s="8"/>
      <c r="AO2820" s="8"/>
      <c r="AP2820" s="8"/>
      <c r="AQ2820" s="8"/>
      <c r="AR2820" s="8"/>
      <c r="AS2820" s="8"/>
    </row>
    <row r="2821" spans="1:45" x14ac:dyDescent="0.3">
      <c r="A2821" s="3" t="s">
        <v>514</v>
      </c>
      <c r="B2821" s="7">
        <v>41812</v>
      </c>
      <c r="C2821" s="5" t="s">
        <v>1305</v>
      </c>
      <c r="D2821" s="6">
        <v>33</v>
      </c>
      <c r="E2821" s="5" t="s">
        <v>1358</v>
      </c>
      <c r="F2821" s="3" t="s">
        <v>315</v>
      </c>
      <c r="G2821" s="3" t="s">
        <v>11</v>
      </c>
      <c r="H2821" s="3" t="s">
        <v>11</v>
      </c>
      <c r="I2821" s="8"/>
      <c r="J2821" s="8"/>
      <c r="K2821" s="8"/>
      <c r="L2821" s="9"/>
      <c r="M2821" s="8"/>
      <c r="N2821" s="8"/>
      <c r="O2821" s="8"/>
      <c r="P2821" s="8"/>
      <c r="Q2821" s="8"/>
      <c r="R2821" s="8"/>
      <c r="S2821" s="8"/>
      <c r="T2821" s="8"/>
      <c r="U2821" s="8"/>
      <c r="V2821" s="8"/>
      <c r="W2821" s="8"/>
      <c r="X2821" s="8"/>
      <c r="Y2821" s="8"/>
      <c r="Z2821" s="8"/>
      <c r="AA2821" s="8"/>
      <c r="AB2821" s="8"/>
      <c r="AC2821" s="8"/>
      <c r="AD2821" s="8"/>
      <c r="AE2821" s="8"/>
      <c r="AF2821" s="8"/>
      <c r="AG2821" s="8"/>
      <c r="AH2821" s="8"/>
      <c r="AI2821" s="3" t="s">
        <v>61</v>
      </c>
      <c r="AJ2821" s="8"/>
      <c r="AK2821" s="8"/>
      <c r="AL2821" s="8"/>
      <c r="AM2821" s="8"/>
      <c r="AN2821" s="8"/>
      <c r="AO2821" s="8"/>
      <c r="AP2821" s="8"/>
      <c r="AQ2821" s="8"/>
      <c r="AR2821" s="8"/>
      <c r="AS2821" s="8"/>
    </row>
    <row r="2822" spans="1:45" x14ac:dyDescent="0.3">
      <c r="A2822" s="3" t="s">
        <v>514</v>
      </c>
      <c r="B2822" s="7">
        <v>41812</v>
      </c>
      <c r="C2822" s="5" t="s">
        <v>1305</v>
      </c>
      <c r="D2822" s="6">
        <v>34</v>
      </c>
      <c r="E2822" s="5" t="s">
        <v>1359</v>
      </c>
      <c r="F2822" s="3" t="s">
        <v>316</v>
      </c>
      <c r="G2822" s="3" t="s">
        <v>11</v>
      </c>
      <c r="H2822" s="3" t="s">
        <v>11</v>
      </c>
      <c r="I2822" s="8"/>
      <c r="J2822" s="8"/>
      <c r="K2822" s="8"/>
      <c r="L2822" s="9"/>
      <c r="M2822" s="8"/>
      <c r="N2822" s="8"/>
      <c r="O2822" s="8"/>
      <c r="P2822" s="8"/>
      <c r="Q2822" s="8"/>
      <c r="R2822" s="8"/>
      <c r="S2822" s="8"/>
      <c r="T2822" s="8"/>
      <c r="U2822" s="8"/>
      <c r="V2822" s="8"/>
      <c r="W2822" s="8"/>
      <c r="X2822" s="8"/>
      <c r="Y2822" s="8"/>
      <c r="Z2822" s="8"/>
      <c r="AA2822" s="8"/>
      <c r="AB2822" s="8"/>
      <c r="AC2822" s="8"/>
      <c r="AD2822" s="8"/>
      <c r="AE2822" s="8"/>
      <c r="AF2822" s="8"/>
      <c r="AG2822" s="8"/>
      <c r="AH2822" s="8"/>
      <c r="AI2822" s="3" t="s">
        <v>61</v>
      </c>
      <c r="AJ2822" s="8"/>
      <c r="AK2822" s="8"/>
      <c r="AL2822" s="8"/>
      <c r="AM2822" s="8"/>
      <c r="AN2822" s="8"/>
      <c r="AO2822" s="8"/>
      <c r="AP2822" s="8"/>
      <c r="AQ2822" s="8"/>
      <c r="AR2822" s="8"/>
      <c r="AS2822" s="8"/>
    </row>
    <row r="2823" spans="1:45" x14ac:dyDescent="0.3">
      <c r="A2823" s="3" t="s">
        <v>514</v>
      </c>
      <c r="B2823" s="7">
        <v>41812</v>
      </c>
      <c r="C2823" s="5" t="s">
        <v>1305</v>
      </c>
      <c r="D2823" s="6">
        <v>34</v>
      </c>
      <c r="E2823" s="5" t="s">
        <v>1360</v>
      </c>
      <c r="F2823" s="3" t="s">
        <v>317</v>
      </c>
      <c r="G2823" s="3" t="s">
        <v>11</v>
      </c>
      <c r="H2823" s="3" t="s">
        <v>11</v>
      </c>
      <c r="I2823" s="8"/>
      <c r="J2823" s="8"/>
      <c r="K2823" s="8"/>
      <c r="L2823" s="9"/>
      <c r="M2823" s="8"/>
      <c r="N2823" s="8"/>
      <c r="O2823" s="8"/>
      <c r="P2823" s="8"/>
      <c r="Q2823" s="8"/>
      <c r="R2823" s="8"/>
      <c r="S2823" s="8"/>
      <c r="T2823" s="8"/>
      <c r="U2823" s="8"/>
      <c r="V2823" s="8"/>
      <c r="W2823" s="8"/>
      <c r="X2823" s="8"/>
      <c r="Y2823" s="8"/>
      <c r="Z2823" s="8"/>
      <c r="AA2823" s="8"/>
      <c r="AB2823" s="8"/>
      <c r="AC2823" s="8"/>
      <c r="AD2823" s="8"/>
      <c r="AE2823" s="8"/>
      <c r="AF2823" s="8"/>
      <c r="AG2823" s="8"/>
      <c r="AH2823" s="8"/>
      <c r="AI2823" s="3" t="s">
        <v>61</v>
      </c>
      <c r="AJ2823" s="8"/>
      <c r="AK2823" s="8"/>
      <c r="AL2823" s="8"/>
      <c r="AM2823" s="8"/>
      <c r="AN2823" s="8"/>
      <c r="AO2823" s="8"/>
      <c r="AP2823" s="8"/>
      <c r="AQ2823" s="8"/>
      <c r="AR2823" s="8"/>
      <c r="AS2823" s="8"/>
    </row>
    <row r="2824" spans="1:45" x14ac:dyDescent="0.3">
      <c r="A2824" s="3" t="s">
        <v>514</v>
      </c>
      <c r="B2824" s="7">
        <v>41812</v>
      </c>
      <c r="C2824" s="5" t="s">
        <v>1305</v>
      </c>
      <c r="D2824" s="6">
        <v>35</v>
      </c>
      <c r="E2824" s="5" t="s">
        <v>1361</v>
      </c>
      <c r="F2824" s="3" t="s">
        <v>318</v>
      </c>
      <c r="G2824" s="3" t="s">
        <v>11</v>
      </c>
      <c r="H2824" s="3" t="s">
        <v>11</v>
      </c>
      <c r="I2824" s="8"/>
      <c r="J2824" s="8"/>
      <c r="K2824" s="8"/>
      <c r="L2824" s="9"/>
      <c r="M2824" s="8"/>
      <c r="N2824" s="8"/>
      <c r="O2824" s="8"/>
      <c r="P2824" s="8"/>
      <c r="Q2824" s="8"/>
      <c r="R2824" s="8"/>
      <c r="S2824" s="8"/>
      <c r="T2824" s="8"/>
      <c r="U2824" s="8"/>
      <c r="V2824" s="8"/>
      <c r="W2824" s="8"/>
      <c r="X2824" s="8"/>
      <c r="Y2824" s="8"/>
      <c r="Z2824" s="8"/>
      <c r="AA2824" s="8"/>
      <c r="AB2824" s="8"/>
      <c r="AC2824" s="8"/>
      <c r="AD2824" s="8"/>
      <c r="AE2824" s="8"/>
      <c r="AF2824" s="8"/>
      <c r="AG2824" s="8"/>
      <c r="AH2824" s="8"/>
      <c r="AI2824" s="3" t="s">
        <v>61</v>
      </c>
      <c r="AJ2824" s="8"/>
      <c r="AK2824" s="8"/>
      <c r="AL2824" s="8"/>
      <c r="AM2824" s="8"/>
      <c r="AN2824" s="8"/>
      <c r="AO2824" s="8"/>
      <c r="AP2824" s="8"/>
      <c r="AQ2824" s="8"/>
      <c r="AR2824" s="8"/>
      <c r="AS2824" s="8"/>
    </row>
    <row r="2825" spans="1:45" x14ac:dyDescent="0.3">
      <c r="A2825" s="3" t="s">
        <v>514</v>
      </c>
      <c r="B2825" s="7">
        <v>41812</v>
      </c>
      <c r="C2825" s="5" t="s">
        <v>1305</v>
      </c>
      <c r="D2825" s="6">
        <v>35</v>
      </c>
      <c r="E2825" s="5" t="s">
        <v>1362</v>
      </c>
      <c r="F2825" s="3" t="s">
        <v>319</v>
      </c>
      <c r="G2825" s="3" t="s">
        <v>11</v>
      </c>
      <c r="H2825" s="3" t="s">
        <v>11</v>
      </c>
      <c r="I2825" s="8"/>
      <c r="J2825" s="8"/>
      <c r="K2825" s="8"/>
      <c r="L2825" s="9"/>
      <c r="M2825" s="8"/>
      <c r="N2825" s="8"/>
      <c r="O2825" s="8"/>
      <c r="P2825" s="8"/>
      <c r="Q2825" s="8"/>
      <c r="R2825" s="8"/>
      <c r="S2825" s="8"/>
      <c r="T2825" s="8"/>
      <c r="U2825" s="8"/>
      <c r="V2825" s="8"/>
      <c r="W2825" s="8"/>
      <c r="X2825" s="8"/>
      <c r="Y2825" s="8"/>
      <c r="Z2825" s="8"/>
      <c r="AA2825" s="8"/>
      <c r="AB2825" s="8"/>
      <c r="AC2825" s="8"/>
      <c r="AD2825" s="8"/>
      <c r="AE2825" s="8"/>
      <c r="AF2825" s="8"/>
      <c r="AG2825" s="8"/>
      <c r="AH2825" s="8"/>
      <c r="AI2825" s="3" t="s">
        <v>61</v>
      </c>
      <c r="AJ2825" s="8"/>
      <c r="AK2825" s="8"/>
      <c r="AL2825" s="8"/>
      <c r="AM2825" s="8"/>
      <c r="AN2825" s="8"/>
      <c r="AO2825" s="8"/>
      <c r="AP2825" s="8"/>
      <c r="AQ2825" s="8"/>
      <c r="AR2825" s="8"/>
      <c r="AS2825" s="8"/>
    </row>
    <row r="2826" spans="1:45" x14ac:dyDescent="0.3">
      <c r="A2826" s="3" t="s">
        <v>514</v>
      </c>
      <c r="B2826" s="7">
        <v>41812</v>
      </c>
      <c r="C2826" s="5" t="s">
        <v>1305</v>
      </c>
      <c r="D2826" s="6">
        <v>36</v>
      </c>
      <c r="E2826" s="5" t="s">
        <v>1363</v>
      </c>
      <c r="F2826" s="3" t="s">
        <v>320</v>
      </c>
      <c r="G2826" s="3" t="s">
        <v>11</v>
      </c>
      <c r="H2826" s="3" t="s">
        <v>11</v>
      </c>
      <c r="I2826" s="8"/>
      <c r="J2826" s="8"/>
      <c r="K2826" s="8"/>
      <c r="L2826" s="9"/>
      <c r="M2826" s="8"/>
      <c r="N2826" s="8"/>
      <c r="O2826" s="8"/>
      <c r="P2826" s="8"/>
      <c r="Q2826" s="8"/>
      <c r="R2826" s="8"/>
      <c r="S2826" s="8"/>
      <c r="T2826" s="8"/>
      <c r="U2826" s="8"/>
      <c r="V2826" s="8"/>
      <c r="W2826" s="8"/>
      <c r="X2826" s="8"/>
      <c r="Y2826" s="8"/>
      <c r="Z2826" s="8"/>
      <c r="AA2826" s="8"/>
      <c r="AB2826" s="8"/>
      <c r="AC2826" s="8"/>
      <c r="AD2826" s="8"/>
      <c r="AE2826" s="8"/>
      <c r="AF2826" s="8"/>
      <c r="AG2826" s="8"/>
      <c r="AH2826" s="8"/>
      <c r="AI2826" s="3" t="s">
        <v>61</v>
      </c>
      <c r="AJ2826" s="8"/>
      <c r="AK2826" s="8"/>
      <c r="AL2826" s="8"/>
      <c r="AM2826" s="8"/>
      <c r="AN2826" s="8"/>
      <c r="AO2826" s="8"/>
      <c r="AP2826" s="8"/>
      <c r="AQ2826" s="8"/>
      <c r="AR2826" s="8"/>
      <c r="AS2826" s="8"/>
    </row>
    <row r="2827" spans="1:45" x14ac:dyDescent="0.3">
      <c r="A2827" s="3" t="s">
        <v>514</v>
      </c>
      <c r="B2827" s="7">
        <v>41812</v>
      </c>
      <c r="C2827" s="5" t="s">
        <v>1305</v>
      </c>
      <c r="D2827" s="6">
        <v>36</v>
      </c>
      <c r="E2827" s="5" t="s">
        <v>1364</v>
      </c>
      <c r="F2827" s="3" t="s">
        <v>321</v>
      </c>
      <c r="G2827" s="3" t="s">
        <v>11</v>
      </c>
      <c r="H2827" s="3" t="s">
        <v>11</v>
      </c>
      <c r="I2827" s="8"/>
      <c r="J2827" s="8"/>
      <c r="K2827" s="8"/>
      <c r="L2827" s="9"/>
      <c r="M2827" s="8"/>
      <c r="N2827" s="8"/>
      <c r="O2827" s="8"/>
      <c r="P2827" s="8"/>
      <c r="Q2827" s="8"/>
      <c r="R2827" s="8"/>
      <c r="S2827" s="8"/>
      <c r="T2827" s="8"/>
      <c r="U2827" s="8"/>
      <c r="V2827" s="8"/>
      <c r="W2827" s="8"/>
      <c r="X2827" s="8"/>
      <c r="Y2827" s="8"/>
      <c r="Z2827" s="8"/>
      <c r="AA2827" s="8"/>
      <c r="AB2827" s="8"/>
      <c r="AC2827" s="8"/>
      <c r="AD2827" s="8"/>
      <c r="AE2827" s="8"/>
      <c r="AF2827" s="8"/>
      <c r="AG2827" s="8"/>
      <c r="AH2827" s="8"/>
      <c r="AI2827" s="3" t="s">
        <v>61</v>
      </c>
      <c r="AJ2827" s="8"/>
      <c r="AK2827" s="8"/>
      <c r="AL2827" s="8"/>
      <c r="AM2827" s="8"/>
      <c r="AN2827" s="8"/>
      <c r="AO2827" s="8"/>
      <c r="AP2827" s="8"/>
      <c r="AQ2827" s="8"/>
      <c r="AR2827" s="8"/>
      <c r="AS2827" s="8"/>
    </row>
    <row r="2828" spans="1:45" x14ac:dyDescent="0.3">
      <c r="A2828" s="3" t="s">
        <v>514</v>
      </c>
      <c r="B2828" s="7">
        <v>41812</v>
      </c>
      <c r="C2828" s="5" t="s">
        <v>1305</v>
      </c>
      <c r="D2828" s="6">
        <v>37</v>
      </c>
      <c r="E2828" s="5" t="s">
        <v>1365</v>
      </c>
      <c r="F2828" s="3" t="s">
        <v>322</v>
      </c>
      <c r="G2828" s="3" t="s">
        <v>11</v>
      </c>
      <c r="H2828" s="3" t="s">
        <v>11</v>
      </c>
      <c r="I2828" s="3" t="s">
        <v>12</v>
      </c>
      <c r="J2828" s="8"/>
      <c r="K2828" s="8"/>
      <c r="L2828" s="9"/>
      <c r="M2828" s="8"/>
      <c r="N2828" s="8"/>
      <c r="O2828" s="8"/>
      <c r="P2828" s="8"/>
      <c r="Q2828" s="8"/>
      <c r="R2828" s="8"/>
      <c r="S2828" s="8"/>
      <c r="T2828" s="8"/>
      <c r="U2828" s="8"/>
      <c r="V2828" s="8"/>
      <c r="W2828" s="8"/>
      <c r="X2828" s="8"/>
      <c r="Y2828" s="8"/>
      <c r="Z2828" s="8"/>
      <c r="AA2828" s="8"/>
      <c r="AB2828" s="8"/>
      <c r="AC2828" s="8"/>
      <c r="AD2828" s="8"/>
      <c r="AE2828" s="8"/>
      <c r="AF2828" s="8"/>
      <c r="AG2828" s="8"/>
      <c r="AH2828" s="8"/>
      <c r="AI2828" s="3" t="s">
        <v>118</v>
      </c>
      <c r="AJ2828" s="8"/>
      <c r="AK2828" s="8"/>
      <c r="AL2828" s="8"/>
      <c r="AM2828" s="8"/>
      <c r="AN2828" s="8"/>
      <c r="AO2828" s="8"/>
      <c r="AP2828" s="8"/>
      <c r="AQ2828" s="8"/>
      <c r="AR2828" s="8"/>
      <c r="AS2828" s="8"/>
    </row>
    <row r="2829" spans="1:45" x14ac:dyDescent="0.3">
      <c r="A2829" s="3" t="s">
        <v>514</v>
      </c>
      <c r="B2829" s="7">
        <v>41812</v>
      </c>
      <c r="C2829" s="5" t="s">
        <v>1305</v>
      </c>
      <c r="D2829" s="6">
        <v>37</v>
      </c>
      <c r="E2829" s="5" t="s">
        <v>1366</v>
      </c>
      <c r="F2829" s="3" t="s">
        <v>323</v>
      </c>
      <c r="G2829" s="3" t="s">
        <v>11</v>
      </c>
      <c r="H2829" s="3" t="s">
        <v>11</v>
      </c>
      <c r="I2829" s="8"/>
      <c r="J2829" s="8"/>
      <c r="K2829" s="8"/>
      <c r="L2829" s="9"/>
      <c r="M2829" s="8"/>
      <c r="N2829" s="8"/>
      <c r="O2829" s="8"/>
      <c r="P2829" s="8"/>
      <c r="Q2829" s="8"/>
      <c r="R2829" s="8"/>
      <c r="S2829" s="8"/>
      <c r="T2829" s="8"/>
      <c r="U2829" s="8"/>
      <c r="V2829" s="8"/>
      <c r="W2829" s="8"/>
      <c r="X2829" s="8"/>
      <c r="Y2829" s="8"/>
      <c r="Z2829" s="8"/>
      <c r="AA2829" s="8"/>
      <c r="AB2829" s="8"/>
      <c r="AC2829" s="8"/>
      <c r="AD2829" s="8"/>
      <c r="AE2829" s="8"/>
      <c r="AF2829" s="8"/>
      <c r="AG2829" s="8"/>
      <c r="AH2829" s="8"/>
      <c r="AI2829" s="3" t="s">
        <v>118</v>
      </c>
      <c r="AJ2829" s="8"/>
      <c r="AK2829" s="8"/>
      <c r="AL2829" s="8"/>
      <c r="AM2829" s="8"/>
      <c r="AN2829" s="8"/>
      <c r="AO2829" s="8"/>
      <c r="AP2829" s="8"/>
      <c r="AQ2829" s="8"/>
      <c r="AR2829" s="8"/>
      <c r="AS2829" s="8"/>
    </row>
    <row r="2830" spans="1:45" x14ac:dyDescent="0.3">
      <c r="A2830" s="3" t="s">
        <v>514</v>
      </c>
      <c r="B2830" s="7">
        <v>41812</v>
      </c>
      <c r="C2830" s="5" t="s">
        <v>1305</v>
      </c>
      <c r="D2830" s="6">
        <v>38</v>
      </c>
      <c r="E2830" s="5" t="s">
        <v>1367</v>
      </c>
      <c r="F2830" s="3" t="s">
        <v>324</v>
      </c>
      <c r="G2830" s="3" t="s">
        <v>11</v>
      </c>
      <c r="H2830" s="3" t="s">
        <v>11</v>
      </c>
      <c r="I2830" s="3" t="s">
        <v>12</v>
      </c>
      <c r="J2830" s="8"/>
      <c r="K2830" s="8"/>
      <c r="L2830" s="9"/>
      <c r="M2830" s="8"/>
      <c r="N2830" s="8"/>
      <c r="O2830" s="8"/>
      <c r="P2830" s="8"/>
      <c r="Q2830" s="8"/>
      <c r="R2830" s="8"/>
      <c r="S2830" s="8"/>
      <c r="T2830" s="8"/>
      <c r="U2830" s="8"/>
      <c r="V2830" s="8"/>
      <c r="W2830" s="8"/>
      <c r="X2830" s="8"/>
      <c r="Y2830" s="8"/>
      <c r="Z2830" s="8"/>
      <c r="AA2830" s="8"/>
      <c r="AB2830" s="8"/>
      <c r="AC2830" s="8"/>
      <c r="AD2830" s="8"/>
      <c r="AE2830" s="8"/>
      <c r="AF2830" s="8"/>
      <c r="AG2830" s="8"/>
      <c r="AH2830" s="8"/>
      <c r="AI2830" s="3" t="s">
        <v>118</v>
      </c>
      <c r="AJ2830" s="8"/>
      <c r="AK2830" s="8"/>
      <c r="AL2830" s="8"/>
      <c r="AM2830" s="8"/>
      <c r="AN2830" s="8"/>
      <c r="AO2830" s="8"/>
      <c r="AP2830" s="8"/>
      <c r="AQ2830" s="8"/>
      <c r="AR2830" s="8"/>
      <c r="AS2830" s="8"/>
    </row>
    <row r="2831" spans="1:45" x14ac:dyDescent="0.3">
      <c r="A2831" s="3" t="s">
        <v>514</v>
      </c>
      <c r="B2831" s="7">
        <v>41812</v>
      </c>
      <c r="C2831" s="5" t="s">
        <v>1305</v>
      </c>
      <c r="D2831" s="6">
        <v>38</v>
      </c>
      <c r="E2831" s="5" t="s">
        <v>1368</v>
      </c>
      <c r="F2831" s="3" t="s">
        <v>325</v>
      </c>
      <c r="G2831" s="3" t="s">
        <v>11</v>
      </c>
      <c r="H2831" s="3" t="s">
        <v>11</v>
      </c>
      <c r="I2831" s="3" t="s">
        <v>12</v>
      </c>
      <c r="J2831" s="8"/>
      <c r="K2831" s="8"/>
      <c r="L2831" s="9"/>
      <c r="M2831" s="8"/>
      <c r="N2831" s="8"/>
      <c r="O2831" s="8"/>
      <c r="P2831" s="8"/>
      <c r="Q2831" s="8"/>
      <c r="R2831" s="8"/>
      <c r="S2831" s="8"/>
      <c r="T2831" s="8"/>
      <c r="U2831" s="8"/>
      <c r="V2831" s="8"/>
      <c r="W2831" s="8"/>
      <c r="X2831" s="8"/>
      <c r="Y2831" s="8"/>
      <c r="Z2831" s="8"/>
      <c r="AA2831" s="8"/>
      <c r="AB2831" s="8"/>
      <c r="AC2831" s="8"/>
      <c r="AD2831" s="8"/>
      <c r="AE2831" s="8"/>
      <c r="AF2831" s="8"/>
      <c r="AG2831" s="8"/>
      <c r="AH2831" s="8"/>
      <c r="AI2831" s="3" t="s">
        <v>118</v>
      </c>
      <c r="AJ2831" s="8"/>
      <c r="AK2831" s="8"/>
      <c r="AL2831" s="8"/>
      <c r="AM2831" s="8"/>
      <c r="AN2831" s="8"/>
      <c r="AO2831" s="8"/>
      <c r="AP2831" s="8"/>
      <c r="AQ2831" s="8"/>
      <c r="AR2831" s="8"/>
      <c r="AS2831" s="8"/>
    </row>
    <row r="2832" spans="1:45" x14ac:dyDescent="0.3">
      <c r="A2832" s="3" t="s">
        <v>514</v>
      </c>
      <c r="B2832" s="7">
        <v>41812</v>
      </c>
      <c r="C2832" s="5" t="s">
        <v>1305</v>
      </c>
      <c r="D2832" s="6">
        <v>39</v>
      </c>
      <c r="E2832" s="5" t="s">
        <v>1369</v>
      </c>
      <c r="F2832" s="3" t="s">
        <v>326</v>
      </c>
      <c r="G2832" s="3" t="s">
        <v>11</v>
      </c>
      <c r="H2832" s="3" t="s">
        <v>11</v>
      </c>
      <c r="I2832" s="3" t="s">
        <v>12</v>
      </c>
      <c r="J2832" s="8"/>
      <c r="K2832" s="8"/>
      <c r="L2832" s="9"/>
      <c r="M2832" s="8"/>
      <c r="N2832" s="8"/>
      <c r="O2832" s="8"/>
      <c r="P2832" s="8"/>
      <c r="Q2832" s="8"/>
      <c r="R2832" s="8"/>
      <c r="S2832" s="8"/>
      <c r="T2832" s="8"/>
      <c r="U2832" s="8"/>
      <c r="V2832" s="8"/>
      <c r="W2832" s="8"/>
      <c r="X2832" s="8"/>
      <c r="Y2832" s="8"/>
      <c r="Z2832" s="8"/>
      <c r="AA2832" s="8"/>
      <c r="AB2832" s="8"/>
      <c r="AC2832" s="8"/>
      <c r="AD2832" s="8"/>
      <c r="AE2832" s="8"/>
      <c r="AF2832" s="8"/>
      <c r="AG2832" s="8"/>
      <c r="AH2832" s="8"/>
      <c r="AI2832" s="3" t="s">
        <v>118</v>
      </c>
      <c r="AJ2832" s="8"/>
      <c r="AK2832" s="8"/>
      <c r="AL2832" s="8"/>
      <c r="AM2832" s="8"/>
      <c r="AN2832" s="8"/>
      <c r="AO2832" s="8"/>
      <c r="AP2832" s="8"/>
      <c r="AQ2832" s="8"/>
      <c r="AR2832" s="8"/>
      <c r="AS2832" s="8"/>
    </row>
    <row r="2833" spans="1:45" x14ac:dyDescent="0.3">
      <c r="A2833" s="3" t="s">
        <v>514</v>
      </c>
      <c r="B2833" s="7">
        <v>41812</v>
      </c>
      <c r="C2833" s="5" t="s">
        <v>1305</v>
      </c>
      <c r="D2833" s="6">
        <v>39</v>
      </c>
      <c r="E2833" s="5" t="s">
        <v>1370</v>
      </c>
      <c r="F2833" s="3" t="s">
        <v>327</v>
      </c>
      <c r="G2833" s="3" t="s">
        <v>11</v>
      </c>
      <c r="H2833" s="3" t="s">
        <v>11</v>
      </c>
      <c r="I2833" s="3" t="s">
        <v>12</v>
      </c>
      <c r="J2833" s="8"/>
      <c r="K2833" s="8"/>
      <c r="L2833" s="9"/>
      <c r="M2833" s="8"/>
      <c r="N2833" s="8"/>
      <c r="O2833" s="8"/>
      <c r="P2833" s="8"/>
      <c r="Q2833" s="8"/>
      <c r="R2833" s="8"/>
      <c r="S2833" s="8"/>
      <c r="T2833" s="8"/>
      <c r="U2833" s="8"/>
      <c r="V2833" s="8"/>
      <c r="W2833" s="8"/>
      <c r="X2833" s="8"/>
      <c r="Y2833" s="8"/>
      <c r="Z2833" s="8"/>
      <c r="AA2833" s="8"/>
      <c r="AB2833" s="8"/>
      <c r="AC2833" s="8"/>
      <c r="AD2833" s="8"/>
      <c r="AE2833" s="8"/>
      <c r="AF2833" s="8"/>
      <c r="AG2833" s="8"/>
      <c r="AH2833" s="8"/>
      <c r="AI2833" s="3" t="s">
        <v>118</v>
      </c>
      <c r="AJ2833" s="8"/>
      <c r="AK2833" s="8"/>
      <c r="AL2833" s="8"/>
      <c r="AM2833" s="8"/>
      <c r="AN2833" s="8"/>
      <c r="AO2833" s="8"/>
      <c r="AP2833" s="8"/>
      <c r="AQ2833" s="8"/>
      <c r="AR2833" s="8"/>
      <c r="AS2833" s="8"/>
    </row>
    <row r="2834" spans="1:45" x14ac:dyDescent="0.3">
      <c r="A2834" s="3" t="s">
        <v>514</v>
      </c>
      <c r="B2834" s="7">
        <v>41812</v>
      </c>
      <c r="C2834" s="5" t="s">
        <v>1305</v>
      </c>
      <c r="D2834" s="6">
        <v>40</v>
      </c>
      <c r="E2834" s="5" t="s">
        <v>1371</v>
      </c>
      <c r="F2834" s="3" t="s">
        <v>328</v>
      </c>
      <c r="G2834" s="3" t="s">
        <v>11</v>
      </c>
      <c r="H2834" s="3" t="s">
        <v>11</v>
      </c>
      <c r="I2834" s="3" t="s">
        <v>12</v>
      </c>
      <c r="J2834" s="8"/>
      <c r="K2834" s="8"/>
      <c r="L2834" s="9"/>
      <c r="M2834" s="8"/>
      <c r="N2834" s="8"/>
      <c r="O2834" s="8"/>
      <c r="P2834" s="8"/>
      <c r="Q2834" s="8"/>
      <c r="R2834" s="8"/>
      <c r="S2834" s="8"/>
      <c r="T2834" s="8"/>
      <c r="U2834" s="8"/>
      <c r="V2834" s="8"/>
      <c r="W2834" s="8"/>
      <c r="X2834" s="8"/>
      <c r="Y2834" s="8"/>
      <c r="Z2834" s="8"/>
      <c r="AA2834" s="8"/>
      <c r="AB2834" s="8"/>
      <c r="AC2834" s="8"/>
      <c r="AD2834" s="8"/>
      <c r="AE2834" s="8"/>
      <c r="AF2834" s="8"/>
      <c r="AG2834" s="8"/>
      <c r="AH2834" s="8"/>
      <c r="AI2834" s="3" t="s">
        <v>118</v>
      </c>
      <c r="AJ2834" s="8"/>
      <c r="AK2834" s="8"/>
      <c r="AL2834" s="8"/>
      <c r="AM2834" s="8"/>
      <c r="AN2834" s="8"/>
      <c r="AO2834" s="8"/>
      <c r="AP2834" s="8"/>
      <c r="AQ2834" s="8"/>
      <c r="AR2834" s="8"/>
      <c r="AS2834" s="8"/>
    </row>
    <row r="2835" spans="1:45" x14ac:dyDescent="0.3">
      <c r="A2835" s="3" t="s">
        <v>514</v>
      </c>
      <c r="B2835" s="7">
        <v>41812</v>
      </c>
      <c r="C2835" s="5" t="s">
        <v>1305</v>
      </c>
      <c r="D2835" s="6">
        <v>40</v>
      </c>
      <c r="E2835" s="5" t="s">
        <v>1372</v>
      </c>
      <c r="F2835" s="3" t="s">
        <v>329</v>
      </c>
      <c r="G2835" s="3" t="s">
        <v>11</v>
      </c>
      <c r="H2835" s="3" t="s">
        <v>11</v>
      </c>
      <c r="I2835" s="8"/>
      <c r="J2835" s="8"/>
      <c r="K2835" s="8"/>
      <c r="L2835" s="9"/>
      <c r="M2835" s="8"/>
      <c r="N2835" s="8"/>
      <c r="O2835" s="8"/>
      <c r="P2835" s="8"/>
      <c r="Q2835" s="8"/>
      <c r="R2835" s="8"/>
      <c r="S2835" s="8"/>
      <c r="T2835" s="8"/>
      <c r="U2835" s="8"/>
      <c r="V2835" s="8"/>
      <c r="W2835" s="8"/>
      <c r="X2835" s="8"/>
      <c r="Y2835" s="8"/>
      <c r="Z2835" s="8"/>
      <c r="AA2835" s="8"/>
      <c r="AB2835" s="8"/>
      <c r="AC2835" s="8"/>
      <c r="AD2835" s="8"/>
      <c r="AE2835" s="8"/>
      <c r="AF2835" s="8"/>
      <c r="AG2835" s="8"/>
      <c r="AH2835" s="8"/>
      <c r="AI2835" s="3" t="s">
        <v>118</v>
      </c>
      <c r="AJ2835" s="8"/>
      <c r="AK2835" s="8"/>
      <c r="AL2835" s="8"/>
      <c r="AM2835" s="8"/>
      <c r="AN2835" s="8"/>
      <c r="AO2835" s="8"/>
      <c r="AP2835" s="8"/>
      <c r="AQ2835" s="8"/>
      <c r="AR2835" s="8"/>
      <c r="AS2835" s="8"/>
    </row>
    <row r="2836" spans="1:45" x14ac:dyDescent="0.3">
      <c r="A2836" s="3" t="s">
        <v>514</v>
      </c>
      <c r="B2836" s="7">
        <v>41812</v>
      </c>
      <c r="C2836" s="5" t="s">
        <v>1305</v>
      </c>
      <c r="D2836" s="6">
        <v>41</v>
      </c>
      <c r="E2836" s="5" t="s">
        <v>1373</v>
      </c>
      <c r="F2836" s="3" t="s">
        <v>330</v>
      </c>
      <c r="G2836" s="3" t="s">
        <v>11</v>
      </c>
      <c r="H2836" s="3" t="s">
        <v>11</v>
      </c>
      <c r="I2836" s="8"/>
      <c r="J2836" s="8"/>
      <c r="K2836" s="8"/>
      <c r="L2836" s="9"/>
      <c r="M2836" s="8"/>
      <c r="N2836" s="8"/>
      <c r="O2836" s="8"/>
      <c r="P2836" s="8"/>
      <c r="Q2836" s="8"/>
      <c r="R2836" s="8"/>
      <c r="S2836" s="8"/>
      <c r="T2836" s="8"/>
      <c r="U2836" s="8"/>
      <c r="V2836" s="8"/>
      <c r="W2836" s="8"/>
      <c r="X2836" s="8"/>
      <c r="Y2836" s="8"/>
      <c r="Z2836" s="8"/>
      <c r="AA2836" s="8"/>
      <c r="AB2836" s="8"/>
      <c r="AC2836" s="8"/>
      <c r="AD2836" s="8"/>
      <c r="AE2836" s="8"/>
      <c r="AF2836" s="8"/>
      <c r="AG2836" s="8"/>
      <c r="AH2836" s="8"/>
      <c r="AI2836" s="3" t="s">
        <v>118</v>
      </c>
      <c r="AJ2836" s="8"/>
      <c r="AK2836" s="8"/>
      <c r="AL2836" s="8"/>
      <c r="AM2836" s="8"/>
      <c r="AN2836" s="8"/>
      <c r="AO2836" s="8"/>
      <c r="AP2836" s="8"/>
      <c r="AQ2836" s="8"/>
      <c r="AR2836" s="8"/>
      <c r="AS2836" s="8"/>
    </row>
    <row r="2837" spans="1:45" x14ac:dyDescent="0.3">
      <c r="A2837" s="3" t="s">
        <v>514</v>
      </c>
      <c r="B2837" s="7">
        <v>41812</v>
      </c>
      <c r="C2837" s="5" t="s">
        <v>1305</v>
      </c>
      <c r="D2837" s="6">
        <v>41</v>
      </c>
      <c r="E2837" s="5" t="s">
        <v>1374</v>
      </c>
      <c r="F2837" s="3" t="s">
        <v>331</v>
      </c>
      <c r="G2837" s="3" t="s">
        <v>11</v>
      </c>
      <c r="H2837" s="3" t="s">
        <v>11</v>
      </c>
      <c r="I2837" s="3" t="s">
        <v>12</v>
      </c>
      <c r="J2837" s="8"/>
      <c r="K2837" s="8"/>
      <c r="L2837" s="9"/>
      <c r="M2837" s="8"/>
      <c r="N2837" s="8"/>
      <c r="O2837" s="8"/>
      <c r="P2837" s="8"/>
      <c r="Q2837" s="8"/>
      <c r="R2837" s="8"/>
      <c r="S2837" s="8"/>
      <c r="T2837" s="8"/>
      <c r="U2837" s="8"/>
      <c r="V2837" s="8"/>
      <c r="W2837" s="8"/>
      <c r="X2837" s="8"/>
      <c r="Y2837" s="8"/>
      <c r="Z2837" s="8"/>
      <c r="AA2837" s="8"/>
      <c r="AB2837" s="8"/>
      <c r="AC2837" s="8"/>
      <c r="AD2837" s="8"/>
      <c r="AE2837" s="8"/>
      <c r="AF2837" s="8"/>
      <c r="AG2837" s="8"/>
      <c r="AH2837" s="8"/>
      <c r="AI2837" s="3" t="s">
        <v>118</v>
      </c>
      <c r="AJ2837" s="8"/>
      <c r="AK2837" s="8"/>
      <c r="AL2837" s="8"/>
      <c r="AM2837" s="8"/>
      <c r="AN2837" s="8"/>
      <c r="AO2837" s="8"/>
      <c r="AP2837" s="8"/>
      <c r="AQ2837" s="8"/>
      <c r="AR2837" s="8"/>
      <c r="AS2837" s="8"/>
    </row>
    <row r="2838" spans="1:45" x14ac:dyDescent="0.3">
      <c r="A2838" s="3" t="s">
        <v>514</v>
      </c>
      <c r="B2838" s="7">
        <v>41812</v>
      </c>
      <c r="C2838" s="5" t="s">
        <v>1305</v>
      </c>
      <c r="D2838" s="6">
        <v>42</v>
      </c>
      <c r="E2838" s="5" t="s">
        <v>1375</v>
      </c>
      <c r="F2838" s="3" t="s">
        <v>332</v>
      </c>
      <c r="G2838" s="3" t="s">
        <v>11</v>
      </c>
      <c r="H2838" s="3" t="s">
        <v>11</v>
      </c>
      <c r="I2838" s="8"/>
      <c r="J2838" s="8"/>
      <c r="K2838" s="8"/>
      <c r="L2838" s="9"/>
      <c r="M2838" s="8"/>
      <c r="N2838" s="8"/>
      <c r="O2838" s="8"/>
      <c r="P2838" s="8"/>
      <c r="Q2838" s="8"/>
      <c r="R2838" s="8"/>
      <c r="S2838" s="8"/>
      <c r="T2838" s="8"/>
      <c r="U2838" s="8"/>
      <c r="V2838" s="8"/>
      <c r="W2838" s="8"/>
      <c r="X2838" s="8"/>
      <c r="Y2838" s="8"/>
      <c r="Z2838" s="8"/>
      <c r="AA2838" s="8"/>
      <c r="AB2838" s="8"/>
      <c r="AC2838" s="8"/>
      <c r="AD2838" s="8"/>
      <c r="AE2838" s="8"/>
      <c r="AF2838" s="8"/>
      <c r="AG2838" s="8"/>
      <c r="AH2838" s="8"/>
      <c r="AI2838" s="3" t="s">
        <v>118</v>
      </c>
      <c r="AJ2838" s="8"/>
      <c r="AK2838" s="8"/>
      <c r="AL2838" s="8"/>
      <c r="AM2838" s="8"/>
      <c r="AN2838" s="8"/>
      <c r="AO2838" s="8"/>
      <c r="AP2838" s="8"/>
      <c r="AQ2838" s="8"/>
      <c r="AR2838" s="8"/>
      <c r="AS2838" s="8"/>
    </row>
    <row r="2839" spans="1:45" x14ac:dyDescent="0.3">
      <c r="A2839" s="3" t="s">
        <v>514</v>
      </c>
      <c r="B2839" s="7">
        <v>41812</v>
      </c>
      <c r="C2839" s="5" t="s">
        <v>1305</v>
      </c>
      <c r="D2839" s="6">
        <v>42</v>
      </c>
      <c r="E2839" s="5" t="s">
        <v>1376</v>
      </c>
      <c r="F2839" s="3" t="s">
        <v>333</v>
      </c>
      <c r="G2839" s="3" t="s">
        <v>11</v>
      </c>
      <c r="H2839" s="3" t="s">
        <v>11</v>
      </c>
      <c r="I2839" s="3" t="s">
        <v>12</v>
      </c>
      <c r="J2839" s="8"/>
      <c r="K2839" s="8"/>
      <c r="L2839" s="9"/>
      <c r="M2839" s="8"/>
      <c r="N2839" s="8"/>
      <c r="O2839" s="8"/>
      <c r="P2839" s="8"/>
      <c r="Q2839" s="8"/>
      <c r="R2839" s="8"/>
      <c r="S2839" s="8"/>
      <c r="T2839" s="8"/>
      <c r="U2839" s="8"/>
      <c r="V2839" s="8"/>
      <c r="W2839" s="8"/>
      <c r="X2839" s="8"/>
      <c r="Y2839" s="8"/>
      <c r="Z2839" s="8"/>
      <c r="AA2839" s="8"/>
      <c r="AB2839" s="8"/>
      <c r="AC2839" s="8"/>
      <c r="AD2839" s="8"/>
      <c r="AE2839" s="8"/>
      <c r="AF2839" s="8"/>
      <c r="AG2839" s="8"/>
      <c r="AH2839" s="8"/>
      <c r="AI2839" s="3" t="s">
        <v>118</v>
      </c>
      <c r="AJ2839" s="8"/>
      <c r="AK2839" s="8"/>
      <c r="AL2839" s="8"/>
      <c r="AM2839" s="8"/>
      <c r="AN2839" s="8"/>
      <c r="AO2839" s="8"/>
      <c r="AP2839" s="8"/>
      <c r="AQ2839" s="8"/>
      <c r="AR2839" s="8"/>
      <c r="AS2839" s="8"/>
    </row>
    <row r="2840" spans="1:45" x14ac:dyDescent="0.3">
      <c r="A2840" s="3" t="s">
        <v>514</v>
      </c>
      <c r="B2840" s="7">
        <v>41812</v>
      </c>
      <c r="C2840" s="5" t="s">
        <v>1305</v>
      </c>
      <c r="D2840" s="6">
        <v>43</v>
      </c>
      <c r="E2840" s="5" t="s">
        <v>1377</v>
      </c>
      <c r="F2840" s="3" t="s">
        <v>334</v>
      </c>
      <c r="G2840" s="3" t="s">
        <v>11</v>
      </c>
      <c r="H2840" s="3" t="s">
        <v>11</v>
      </c>
      <c r="I2840" s="8"/>
      <c r="J2840" s="8"/>
      <c r="K2840" s="8"/>
      <c r="L2840" s="9"/>
      <c r="M2840" s="8"/>
      <c r="N2840" s="8"/>
      <c r="O2840" s="8"/>
      <c r="P2840" s="8"/>
      <c r="Q2840" s="8"/>
      <c r="R2840" s="8"/>
      <c r="S2840" s="8"/>
      <c r="T2840" s="8"/>
      <c r="U2840" s="8"/>
      <c r="V2840" s="8"/>
      <c r="W2840" s="8"/>
      <c r="X2840" s="8"/>
      <c r="Y2840" s="8"/>
      <c r="Z2840" s="8"/>
      <c r="AA2840" s="8"/>
      <c r="AB2840" s="8"/>
      <c r="AC2840" s="8"/>
      <c r="AD2840" s="8"/>
      <c r="AE2840" s="8"/>
      <c r="AF2840" s="8"/>
      <c r="AG2840" s="8"/>
      <c r="AH2840" s="8"/>
      <c r="AI2840" s="3" t="s">
        <v>118</v>
      </c>
      <c r="AJ2840" s="8"/>
      <c r="AK2840" s="8"/>
      <c r="AL2840" s="8"/>
      <c r="AM2840" s="8"/>
      <c r="AN2840" s="8"/>
      <c r="AO2840" s="8"/>
      <c r="AP2840" s="8"/>
      <c r="AQ2840" s="8"/>
      <c r="AR2840" s="8"/>
      <c r="AS2840" s="8"/>
    </row>
    <row r="2841" spans="1:45" x14ac:dyDescent="0.3">
      <c r="A2841" s="3" t="s">
        <v>514</v>
      </c>
      <c r="B2841" s="7">
        <v>41812</v>
      </c>
      <c r="C2841" s="5" t="s">
        <v>1305</v>
      </c>
      <c r="D2841" s="6">
        <v>43</v>
      </c>
      <c r="E2841" s="5" t="s">
        <v>1378</v>
      </c>
      <c r="F2841" s="3" t="s">
        <v>335</v>
      </c>
      <c r="G2841" s="3" t="s">
        <v>13</v>
      </c>
      <c r="H2841" s="3" t="s">
        <v>14</v>
      </c>
      <c r="I2841" s="8"/>
      <c r="J2841" s="3" t="s">
        <v>16</v>
      </c>
      <c r="K2841" s="3" t="s">
        <v>15</v>
      </c>
      <c r="L2841" s="3" t="s">
        <v>1139</v>
      </c>
      <c r="M2841" s="8"/>
      <c r="N2841" s="8"/>
      <c r="O2841" s="8"/>
      <c r="P2841" s="8"/>
      <c r="Q2841" s="8"/>
      <c r="R2841" s="8"/>
      <c r="S2841" s="8"/>
      <c r="T2841" s="8"/>
      <c r="U2841" s="8"/>
      <c r="V2841" s="8"/>
      <c r="W2841" s="8"/>
      <c r="X2841" s="8"/>
      <c r="Y2841" s="8"/>
      <c r="Z2841" s="8"/>
      <c r="AA2841" s="3" t="s">
        <v>336</v>
      </c>
      <c r="AB2841" s="8"/>
      <c r="AC2841" s="8"/>
      <c r="AD2841" s="8"/>
      <c r="AE2841" s="8"/>
      <c r="AF2841" s="8"/>
      <c r="AG2841" s="8"/>
      <c r="AH2841" s="3" t="s">
        <v>118</v>
      </c>
      <c r="AI2841" s="3" t="s">
        <v>118</v>
      </c>
      <c r="AJ2841" s="3" t="s">
        <v>337</v>
      </c>
      <c r="AK2841" s="8"/>
      <c r="AL2841" s="8"/>
      <c r="AM2841" s="8"/>
      <c r="AN2841" s="8"/>
      <c r="AO2841" s="8"/>
      <c r="AP2841" s="8"/>
      <c r="AQ2841" s="8"/>
      <c r="AR2841" s="8"/>
      <c r="AS2841" s="8"/>
    </row>
    <row r="2842" spans="1:45" x14ac:dyDescent="0.3">
      <c r="A2842" s="3" t="s">
        <v>514</v>
      </c>
      <c r="B2842" s="7">
        <v>41812</v>
      </c>
      <c r="C2842" s="5" t="s">
        <v>1305</v>
      </c>
      <c r="D2842" s="6">
        <v>44</v>
      </c>
      <c r="E2842" s="5" t="s">
        <v>1379</v>
      </c>
      <c r="F2842" s="3" t="s">
        <v>338</v>
      </c>
      <c r="G2842" s="3" t="s">
        <v>11</v>
      </c>
      <c r="H2842" s="3" t="s">
        <v>11</v>
      </c>
      <c r="I2842" s="8"/>
      <c r="J2842" s="8"/>
      <c r="K2842" s="8"/>
      <c r="L2842" s="9"/>
      <c r="M2842" s="8"/>
      <c r="N2842" s="8"/>
      <c r="O2842" s="8"/>
      <c r="P2842" s="8"/>
      <c r="Q2842" s="8"/>
      <c r="R2842" s="8"/>
      <c r="S2842" s="8"/>
      <c r="T2842" s="8"/>
      <c r="U2842" s="8"/>
      <c r="V2842" s="8"/>
      <c r="W2842" s="8"/>
      <c r="X2842" s="8"/>
      <c r="Y2842" s="8"/>
      <c r="Z2842" s="8"/>
      <c r="AA2842" s="8"/>
      <c r="AB2842" s="8"/>
      <c r="AC2842" s="8"/>
      <c r="AD2842" s="8"/>
      <c r="AE2842" s="8"/>
      <c r="AF2842" s="8"/>
      <c r="AG2842" s="8"/>
      <c r="AH2842" s="8"/>
      <c r="AI2842" s="3" t="s">
        <v>118</v>
      </c>
      <c r="AJ2842" s="8"/>
      <c r="AK2842" s="8"/>
      <c r="AL2842" s="8"/>
      <c r="AM2842" s="8"/>
      <c r="AN2842" s="8"/>
      <c r="AO2842" s="8"/>
      <c r="AP2842" s="8"/>
      <c r="AQ2842" s="8"/>
      <c r="AR2842" s="8"/>
      <c r="AS2842" s="8"/>
    </row>
    <row r="2843" spans="1:45" x14ac:dyDescent="0.3">
      <c r="A2843" s="3" t="s">
        <v>514</v>
      </c>
      <c r="B2843" s="7">
        <v>41812</v>
      </c>
      <c r="C2843" s="5" t="s">
        <v>1305</v>
      </c>
      <c r="D2843" s="6">
        <v>44</v>
      </c>
      <c r="E2843" s="5" t="s">
        <v>1380</v>
      </c>
      <c r="F2843" s="3" t="s">
        <v>339</v>
      </c>
      <c r="G2843" s="3" t="s">
        <v>11</v>
      </c>
      <c r="H2843" s="3" t="s">
        <v>11</v>
      </c>
      <c r="I2843" s="3" t="s">
        <v>12</v>
      </c>
      <c r="J2843" s="8"/>
      <c r="K2843" s="8"/>
      <c r="L2843" s="9"/>
      <c r="M2843" s="8"/>
      <c r="N2843" s="8"/>
      <c r="O2843" s="8"/>
      <c r="P2843" s="8"/>
      <c r="Q2843" s="8"/>
      <c r="R2843" s="8"/>
      <c r="S2843" s="8"/>
      <c r="T2843" s="8"/>
      <c r="U2843" s="8"/>
      <c r="V2843" s="8"/>
      <c r="W2843" s="8"/>
      <c r="X2843" s="8"/>
      <c r="Y2843" s="8"/>
      <c r="Z2843" s="8"/>
      <c r="AA2843" s="8"/>
      <c r="AB2843" s="8"/>
      <c r="AC2843" s="8"/>
      <c r="AD2843" s="8"/>
      <c r="AE2843" s="8"/>
      <c r="AF2843" s="8"/>
      <c r="AG2843" s="8"/>
      <c r="AH2843" s="8"/>
      <c r="AI2843" s="3" t="s">
        <v>118</v>
      </c>
      <c r="AJ2843" s="8"/>
      <c r="AK2843" s="8"/>
      <c r="AL2843" s="8"/>
      <c r="AM2843" s="8"/>
      <c r="AN2843" s="8"/>
      <c r="AO2843" s="8"/>
      <c r="AP2843" s="8"/>
      <c r="AQ2843" s="8"/>
      <c r="AR2843" s="8"/>
      <c r="AS2843" s="8"/>
    </row>
    <row r="2844" spans="1:45" x14ac:dyDescent="0.3">
      <c r="A2844" s="3" t="s">
        <v>514</v>
      </c>
      <c r="B2844" s="7">
        <v>41812</v>
      </c>
      <c r="C2844" s="5" t="s">
        <v>1305</v>
      </c>
      <c r="D2844" s="6">
        <v>45</v>
      </c>
      <c r="E2844" s="5" t="s">
        <v>1381</v>
      </c>
      <c r="F2844" s="3" t="s">
        <v>340</v>
      </c>
      <c r="G2844" s="3" t="s">
        <v>11</v>
      </c>
      <c r="H2844" s="3" t="s">
        <v>11</v>
      </c>
      <c r="I2844" s="8"/>
      <c r="J2844" s="8"/>
      <c r="K2844" s="8"/>
      <c r="L2844" s="9"/>
      <c r="M2844" s="8"/>
      <c r="N2844" s="8"/>
      <c r="O2844" s="8"/>
      <c r="P2844" s="8"/>
      <c r="Q2844" s="8"/>
      <c r="R2844" s="8"/>
      <c r="S2844" s="8"/>
      <c r="T2844" s="8"/>
      <c r="U2844" s="8"/>
      <c r="V2844" s="8"/>
      <c r="W2844" s="8"/>
      <c r="X2844" s="8"/>
      <c r="Y2844" s="8"/>
      <c r="Z2844" s="8"/>
      <c r="AA2844" s="8"/>
      <c r="AB2844" s="8"/>
      <c r="AC2844" s="8"/>
      <c r="AD2844" s="8"/>
      <c r="AE2844" s="8"/>
      <c r="AF2844" s="8"/>
      <c r="AG2844" s="8"/>
      <c r="AH2844" s="8"/>
      <c r="AI2844" s="3" t="s">
        <v>118</v>
      </c>
      <c r="AJ2844" s="8"/>
      <c r="AK2844" s="8"/>
      <c r="AL2844" s="8"/>
      <c r="AM2844" s="8"/>
      <c r="AN2844" s="8"/>
      <c r="AO2844" s="8"/>
      <c r="AP2844" s="8"/>
      <c r="AQ2844" s="8"/>
      <c r="AR2844" s="8"/>
      <c r="AS2844" s="8"/>
    </row>
    <row r="2845" spans="1:45" x14ac:dyDescent="0.3">
      <c r="A2845" s="3" t="s">
        <v>514</v>
      </c>
      <c r="B2845" s="7">
        <v>41812</v>
      </c>
      <c r="C2845" s="5" t="s">
        <v>1305</v>
      </c>
      <c r="D2845" s="6">
        <v>45</v>
      </c>
      <c r="E2845" s="5" t="s">
        <v>1382</v>
      </c>
      <c r="F2845" s="3" t="s">
        <v>341</v>
      </c>
      <c r="G2845" s="3" t="s">
        <v>11</v>
      </c>
      <c r="H2845" s="3" t="s">
        <v>11</v>
      </c>
      <c r="I2845" s="8"/>
      <c r="J2845" s="8"/>
      <c r="K2845" s="8"/>
      <c r="L2845" s="9"/>
      <c r="M2845" s="8"/>
      <c r="N2845" s="8"/>
      <c r="O2845" s="8"/>
      <c r="P2845" s="8"/>
      <c r="Q2845" s="8"/>
      <c r="R2845" s="8"/>
      <c r="S2845" s="8"/>
      <c r="T2845" s="8"/>
      <c r="U2845" s="8"/>
      <c r="V2845" s="8"/>
      <c r="W2845" s="8"/>
      <c r="X2845" s="8"/>
      <c r="Y2845" s="8"/>
      <c r="Z2845" s="8"/>
      <c r="AA2845" s="8"/>
      <c r="AB2845" s="8"/>
      <c r="AC2845" s="8"/>
      <c r="AD2845" s="8"/>
      <c r="AE2845" s="8"/>
      <c r="AF2845" s="8"/>
      <c r="AG2845" s="8"/>
      <c r="AH2845" s="8"/>
      <c r="AI2845" s="3" t="s">
        <v>118</v>
      </c>
      <c r="AJ2845" s="8"/>
      <c r="AK2845" s="8"/>
      <c r="AL2845" s="8"/>
      <c r="AM2845" s="8"/>
      <c r="AN2845" s="8"/>
      <c r="AO2845" s="8"/>
      <c r="AP2845" s="8"/>
      <c r="AQ2845" s="8"/>
      <c r="AR2845" s="8"/>
      <c r="AS2845" s="8"/>
    </row>
    <row r="2846" spans="1:45" x14ac:dyDescent="0.3">
      <c r="A2846" s="3" t="s">
        <v>514</v>
      </c>
      <c r="B2846" s="7">
        <v>41812</v>
      </c>
      <c r="C2846" s="5" t="s">
        <v>1305</v>
      </c>
      <c r="D2846" s="6">
        <v>46</v>
      </c>
      <c r="E2846" s="5" t="s">
        <v>1383</v>
      </c>
      <c r="F2846" s="3" t="s">
        <v>342</v>
      </c>
      <c r="G2846" s="3" t="s">
        <v>11</v>
      </c>
      <c r="H2846" s="3" t="s">
        <v>11</v>
      </c>
      <c r="I2846" s="3" t="s">
        <v>12</v>
      </c>
      <c r="J2846" s="8"/>
      <c r="K2846" s="8"/>
      <c r="L2846" s="9"/>
      <c r="M2846" s="8"/>
      <c r="N2846" s="8"/>
      <c r="O2846" s="8"/>
      <c r="P2846" s="8"/>
      <c r="Q2846" s="8"/>
      <c r="R2846" s="8"/>
      <c r="S2846" s="8"/>
      <c r="T2846" s="8"/>
      <c r="U2846" s="8"/>
      <c r="V2846" s="8"/>
      <c r="W2846" s="8"/>
      <c r="X2846" s="8"/>
      <c r="Y2846" s="8"/>
      <c r="Z2846" s="8"/>
      <c r="AA2846" s="8"/>
      <c r="AB2846" s="8"/>
      <c r="AC2846" s="8"/>
      <c r="AD2846" s="8"/>
      <c r="AE2846" s="8"/>
      <c r="AF2846" s="8"/>
      <c r="AG2846" s="8"/>
      <c r="AH2846" s="8"/>
      <c r="AI2846" s="3" t="s">
        <v>118</v>
      </c>
      <c r="AJ2846" s="8"/>
      <c r="AK2846" s="8"/>
      <c r="AL2846" s="8"/>
      <c r="AM2846" s="8"/>
      <c r="AN2846" s="8"/>
      <c r="AO2846" s="8"/>
      <c r="AP2846" s="8"/>
      <c r="AQ2846" s="8"/>
      <c r="AR2846" s="8"/>
      <c r="AS2846" s="8"/>
    </row>
    <row r="2847" spans="1:45" x14ac:dyDescent="0.3">
      <c r="A2847" s="3" t="s">
        <v>514</v>
      </c>
      <c r="B2847" s="7">
        <v>41812</v>
      </c>
      <c r="C2847" s="5" t="s">
        <v>1305</v>
      </c>
      <c r="D2847" s="6">
        <v>46</v>
      </c>
      <c r="E2847" s="5" t="s">
        <v>1384</v>
      </c>
      <c r="F2847" s="3" t="s">
        <v>343</v>
      </c>
      <c r="G2847" s="3" t="s">
        <v>11</v>
      </c>
      <c r="H2847" s="3" t="s">
        <v>11</v>
      </c>
      <c r="I2847" s="8"/>
      <c r="J2847" s="8"/>
      <c r="K2847" s="8"/>
      <c r="L2847" s="9"/>
      <c r="M2847" s="8"/>
      <c r="N2847" s="8"/>
      <c r="O2847" s="8"/>
      <c r="P2847" s="8"/>
      <c r="Q2847" s="8"/>
      <c r="R2847" s="8"/>
      <c r="S2847" s="8"/>
      <c r="T2847" s="8"/>
      <c r="U2847" s="8"/>
      <c r="V2847" s="8"/>
      <c r="W2847" s="8"/>
      <c r="X2847" s="8"/>
      <c r="Y2847" s="8"/>
      <c r="Z2847" s="8"/>
      <c r="AA2847" s="8"/>
      <c r="AB2847" s="8"/>
      <c r="AC2847" s="8"/>
      <c r="AD2847" s="8"/>
      <c r="AE2847" s="8"/>
      <c r="AF2847" s="8"/>
      <c r="AG2847" s="8"/>
      <c r="AH2847" s="8"/>
      <c r="AI2847" s="3" t="s">
        <v>118</v>
      </c>
      <c r="AJ2847" s="8"/>
      <c r="AK2847" s="8"/>
      <c r="AL2847" s="8"/>
      <c r="AM2847" s="8"/>
      <c r="AN2847" s="8"/>
      <c r="AO2847" s="8"/>
      <c r="AP2847" s="8"/>
      <c r="AQ2847" s="8"/>
      <c r="AR2847" s="8"/>
      <c r="AS2847" s="8"/>
    </row>
    <row r="2848" spans="1:45" x14ac:dyDescent="0.3">
      <c r="A2848" s="3" t="s">
        <v>514</v>
      </c>
      <c r="B2848" s="7">
        <v>41812</v>
      </c>
      <c r="C2848" s="5" t="s">
        <v>1305</v>
      </c>
      <c r="D2848" s="6">
        <v>47</v>
      </c>
      <c r="E2848" s="5" t="s">
        <v>1385</v>
      </c>
      <c r="F2848" s="3" t="s">
        <v>344</v>
      </c>
      <c r="G2848" s="3" t="s">
        <v>11</v>
      </c>
      <c r="H2848" s="3" t="s">
        <v>11</v>
      </c>
      <c r="I2848" s="8"/>
      <c r="J2848" s="8"/>
      <c r="K2848" s="8"/>
      <c r="L2848" s="9"/>
      <c r="M2848" s="8"/>
      <c r="N2848" s="8"/>
      <c r="O2848" s="8"/>
      <c r="P2848" s="8"/>
      <c r="Q2848" s="8"/>
      <c r="R2848" s="8"/>
      <c r="S2848" s="8"/>
      <c r="T2848" s="8"/>
      <c r="U2848" s="8"/>
      <c r="V2848" s="8"/>
      <c r="W2848" s="8"/>
      <c r="X2848" s="8"/>
      <c r="Y2848" s="8"/>
      <c r="Z2848" s="8"/>
      <c r="AA2848" s="8"/>
      <c r="AB2848" s="8"/>
      <c r="AC2848" s="8"/>
      <c r="AD2848" s="8"/>
      <c r="AE2848" s="8"/>
      <c r="AF2848" s="8"/>
      <c r="AG2848" s="8"/>
      <c r="AH2848" s="8"/>
      <c r="AI2848" s="3" t="s">
        <v>118</v>
      </c>
      <c r="AJ2848" s="8"/>
      <c r="AK2848" s="8"/>
      <c r="AL2848" s="8"/>
      <c r="AM2848" s="8"/>
      <c r="AN2848" s="8"/>
      <c r="AO2848" s="8"/>
      <c r="AP2848" s="8"/>
      <c r="AQ2848" s="8"/>
      <c r="AR2848" s="8"/>
      <c r="AS2848" s="8"/>
    </row>
    <row r="2849" spans="1:45" x14ac:dyDescent="0.3">
      <c r="A2849" s="3" t="s">
        <v>514</v>
      </c>
      <c r="B2849" s="7">
        <v>41812</v>
      </c>
      <c r="C2849" s="5" t="s">
        <v>1305</v>
      </c>
      <c r="D2849" s="6">
        <v>47</v>
      </c>
      <c r="E2849" s="5" t="s">
        <v>1386</v>
      </c>
      <c r="F2849" s="3" t="s">
        <v>345</v>
      </c>
      <c r="G2849" s="3" t="s">
        <v>11</v>
      </c>
      <c r="H2849" s="3" t="s">
        <v>11</v>
      </c>
      <c r="I2849" s="8"/>
      <c r="J2849" s="8"/>
      <c r="K2849" s="8"/>
      <c r="L2849" s="9"/>
      <c r="M2849" s="8"/>
      <c r="N2849" s="8"/>
      <c r="O2849" s="8"/>
      <c r="P2849" s="8"/>
      <c r="Q2849" s="8"/>
      <c r="R2849" s="8"/>
      <c r="S2849" s="8"/>
      <c r="T2849" s="8"/>
      <c r="U2849" s="8"/>
      <c r="V2849" s="8"/>
      <c r="W2849" s="8"/>
      <c r="X2849" s="8"/>
      <c r="Y2849" s="8"/>
      <c r="Z2849" s="8"/>
      <c r="AA2849" s="8"/>
      <c r="AB2849" s="8"/>
      <c r="AC2849" s="8"/>
      <c r="AD2849" s="8"/>
      <c r="AE2849" s="8"/>
      <c r="AF2849" s="8"/>
      <c r="AG2849" s="8"/>
      <c r="AH2849" s="8"/>
      <c r="AI2849" s="3" t="s">
        <v>118</v>
      </c>
      <c r="AJ2849" s="8"/>
      <c r="AK2849" s="8"/>
      <c r="AL2849" s="8"/>
      <c r="AM2849" s="8"/>
      <c r="AN2849" s="8"/>
      <c r="AO2849" s="8"/>
      <c r="AP2849" s="8"/>
      <c r="AQ2849" s="8"/>
      <c r="AR2849" s="8"/>
      <c r="AS2849" s="8"/>
    </row>
    <row r="2850" spans="1:45" x14ac:dyDescent="0.3">
      <c r="A2850" s="3" t="s">
        <v>514</v>
      </c>
      <c r="B2850" s="7">
        <v>41812</v>
      </c>
      <c r="C2850" s="5" t="s">
        <v>1305</v>
      </c>
      <c r="D2850" s="6">
        <v>48</v>
      </c>
      <c r="E2850" s="5" t="s">
        <v>1387</v>
      </c>
      <c r="F2850" s="3" t="s">
        <v>346</v>
      </c>
      <c r="G2850" s="3" t="s">
        <v>11</v>
      </c>
      <c r="H2850" s="3" t="s">
        <v>11</v>
      </c>
      <c r="I2850" s="8"/>
      <c r="J2850" s="8"/>
      <c r="K2850" s="8"/>
      <c r="L2850" s="9"/>
      <c r="M2850" s="8"/>
      <c r="N2850" s="8"/>
      <c r="O2850" s="8"/>
      <c r="P2850" s="8"/>
      <c r="Q2850" s="8"/>
      <c r="R2850" s="8"/>
      <c r="S2850" s="8"/>
      <c r="T2850" s="8"/>
      <c r="U2850" s="8"/>
      <c r="V2850" s="8"/>
      <c r="W2850" s="8"/>
      <c r="X2850" s="8"/>
      <c r="Y2850" s="8"/>
      <c r="Z2850" s="8"/>
      <c r="AA2850" s="8"/>
      <c r="AB2850" s="8"/>
      <c r="AC2850" s="8"/>
      <c r="AD2850" s="8"/>
      <c r="AE2850" s="8"/>
      <c r="AF2850" s="8"/>
      <c r="AG2850" s="8"/>
      <c r="AH2850" s="8"/>
      <c r="AI2850" s="3" t="s">
        <v>118</v>
      </c>
      <c r="AJ2850" s="8"/>
      <c r="AK2850" s="8"/>
      <c r="AL2850" s="8"/>
      <c r="AM2850" s="8"/>
      <c r="AN2850" s="8"/>
      <c r="AO2850" s="8"/>
      <c r="AP2850" s="8"/>
      <c r="AQ2850" s="8"/>
      <c r="AR2850" s="8"/>
      <c r="AS2850" s="8"/>
    </row>
    <row r="2851" spans="1:45" x14ac:dyDescent="0.3">
      <c r="A2851" s="3" t="s">
        <v>514</v>
      </c>
      <c r="B2851" s="7">
        <v>41812</v>
      </c>
      <c r="C2851" s="5" t="s">
        <v>1305</v>
      </c>
      <c r="D2851" s="6">
        <v>48</v>
      </c>
      <c r="E2851" s="5" t="s">
        <v>1388</v>
      </c>
      <c r="F2851" s="3" t="s">
        <v>347</v>
      </c>
      <c r="G2851" s="3" t="s">
        <v>11</v>
      </c>
      <c r="H2851" s="3" t="s">
        <v>11</v>
      </c>
      <c r="I2851" s="8"/>
      <c r="J2851" s="8"/>
      <c r="K2851" s="8"/>
      <c r="L2851" s="9"/>
      <c r="M2851" s="8"/>
      <c r="N2851" s="8"/>
      <c r="O2851" s="8"/>
      <c r="P2851" s="8"/>
      <c r="Q2851" s="8"/>
      <c r="R2851" s="8"/>
      <c r="S2851" s="8"/>
      <c r="T2851" s="8"/>
      <c r="U2851" s="8"/>
      <c r="V2851" s="8"/>
      <c r="W2851" s="8"/>
      <c r="X2851" s="8"/>
      <c r="Y2851" s="8"/>
      <c r="Z2851" s="8"/>
      <c r="AA2851" s="8"/>
      <c r="AB2851" s="8"/>
      <c r="AC2851" s="8"/>
      <c r="AD2851" s="8"/>
      <c r="AE2851" s="8"/>
      <c r="AF2851" s="8"/>
      <c r="AG2851" s="8"/>
      <c r="AH2851" s="8"/>
      <c r="AI2851" s="3" t="s">
        <v>118</v>
      </c>
      <c r="AJ2851" s="8"/>
      <c r="AK2851" s="8"/>
      <c r="AL2851" s="8"/>
      <c r="AM2851" s="8"/>
      <c r="AN2851" s="8"/>
      <c r="AO2851" s="8"/>
      <c r="AP2851" s="8"/>
      <c r="AQ2851" s="8"/>
      <c r="AR2851" s="8"/>
      <c r="AS2851" s="8"/>
    </row>
    <row r="2852" spans="1:45" x14ac:dyDescent="0.3">
      <c r="A2852" s="3" t="s">
        <v>515</v>
      </c>
      <c r="B2852" s="7">
        <v>41813</v>
      </c>
      <c r="C2852" s="5" t="s">
        <v>1305</v>
      </c>
      <c r="D2852" s="6">
        <v>1</v>
      </c>
      <c r="E2852" s="5" t="s">
        <v>1389</v>
      </c>
      <c r="F2852" s="3" t="s">
        <v>244</v>
      </c>
      <c r="G2852" s="3" t="s">
        <v>11</v>
      </c>
      <c r="H2852" s="3" t="s">
        <v>11</v>
      </c>
      <c r="I2852" s="8"/>
      <c r="J2852" s="8"/>
      <c r="K2852" s="8"/>
      <c r="L2852" s="9"/>
      <c r="M2852" s="8"/>
      <c r="N2852" s="8"/>
      <c r="O2852" s="8"/>
      <c r="P2852" s="8"/>
      <c r="Q2852" s="8"/>
      <c r="R2852" s="8"/>
      <c r="S2852" s="8"/>
      <c r="T2852" s="8"/>
      <c r="U2852" s="8"/>
      <c r="V2852" s="8"/>
      <c r="W2852" s="8"/>
      <c r="X2852" s="8"/>
      <c r="Y2852" s="8"/>
      <c r="Z2852" s="8"/>
      <c r="AA2852" s="8"/>
      <c r="AB2852" s="8"/>
      <c r="AC2852" s="8"/>
      <c r="AD2852" s="8"/>
      <c r="AE2852" s="8"/>
      <c r="AF2852" s="8"/>
      <c r="AG2852" s="8"/>
      <c r="AH2852" s="8"/>
      <c r="AI2852" s="3" t="s">
        <v>236</v>
      </c>
      <c r="AJ2852" s="8"/>
      <c r="AK2852" s="8"/>
      <c r="AL2852" s="8"/>
      <c r="AM2852" s="8"/>
      <c r="AN2852" s="8"/>
      <c r="AO2852" s="8"/>
      <c r="AP2852" s="8"/>
      <c r="AQ2852" s="8"/>
      <c r="AR2852" s="8"/>
      <c r="AS2852" s="8"/>
    </row>
    <row r="2853" spans="1:45" x14ac:dyDescent="0.3">
      <c r="A2853" s="3" t="s">
        <v>515</v>
      </c>
      <c r="B2853" s="7">
        <v>41813</v>
      </c>
      <c r="C2853" s="5" t="s">
        <v>1305</v>
      </c>
      <c r="D2853" s="6">
        <v>1</v>
      </c>
      <c r="E2853" s="5" t="s">
        <v>1390</v>
      </c>
      <c r="F2853" s="3" t="s">
        <v>245</v>
      </c>
      <c r="G2853" s="3" t="s">
        <v>11</v>
      </c>
      <c r="H2853" s="3" t="s">
        <v>11</v>
      </c>
      <c r="I2853" s="8"/>
      <c r="J2853" s="8"/>
      <c r="K2853" s="8"/>
      <c r="L2853" s="9"/>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3" t="s">
        <v>236</v>
      </c>
      <c r="AJ2853" s="8"/>
      <c r="AK2853" s="8"/>
      <c r="AL2853" s="8"/>
      <c r="AM2853" s="8"/>
      <c r="AN2853" s="8"/>
      <c r="AO2853" s="8"/>
      <c r="AP2853" s="8"/>
      <c r="AQ2853" s="8"/>
      <c r="AR2853" s="8"/>
      <c r="AS2853" s="8"/>
    </row>
    <row r="2854" spans="1:45" x14ac:dyDescent="0.3">
      <c r="A2854" s="3" t="s">
        <v>515</v>
      </c>
      <c r="B2854" s="7">
        <v>41813</v>
      </c>
      <c r="C2854" s="5" t="s">
        <v>1305</v>
      </c>
      <c r="D2854" s="6">
        <v>2</v>
      </c>
      <c r="E2854" s="5" t="s">
        <v>1391</v>
      </c>
      <c r="F2854" s="3" t="s">
        <v>246</v>
      </c>
      <c r="G2854" s="3" t="s">
        <v>11</v>
      </c>
      <c r="H2854" s="3" t="s">
        <v>11</v>
      </c>
      <c r="I2854" s="3" t="s">
        <v>12</v>
      </c>
      <c r="J2854" s="8"/>
      <c r="K2854" s="8"/>
      <c r="L2854" s="9"/>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3" t="s">
        <v>236</v>
      </c>
      <c r="AJ2854" s="3" t="s">
        <v>348</v>
      </c>
      <c r="AK2854" s="8"/>
      <c r="AL2854" s="8"/>
      <c r="AM2854" s="8"/>
      <c r="AN2854" s="8"/>
      <c r="AO2854" s="8"/>
      <c r="AP2854" s="8"/>
      <c r="AQ2854" s="8"/>
      <c r="AR2854" s="8"/>
      <c r="AS2854" s="8"/>
    </row>
    <row r="2855" spans="1:45" x14ac:dyDescent="0.3">
      <c r="A2855" s="3" t="s">
        <v>515</v>
      </c>
      <c r="B2855" s="7">
        <v>41813</v>
      </c>
      <c r="C2855" s="5" t="s">
        <v>1305</v>
      </c>
      <c r="D2855" s="6">
        <v>2</v>
      </c>
      <c r="E2855" s="5" t="s">
        <v>1392</v>
      </c>
      <c r="F2855" s="3" t="s">
        <v>247</v>
      </c>
      <c r="G2855" s="3" t="s">
        <v>11</v>
      </c>
      <c r="H2855" s="3" t="s">
        <v>11</v>
      </c>
      <c r="I2855" s="8"/>
      <c r="J2855" s="8"/>
      <c r="K2855" s="8"/>
      <c r="L2855" s="9"/>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3" t="s">
        <v>236</v>
      </c>
      <c r="AJ2855" s="8"/>
      <c r="AK2855" s="8"/>
      <c r="AL2855" s="8"/>
      <c r="AM2855" s="8"/>
      <c r="AN2855" s="8"/>
      <c r="AO2855" s="8"/>
      <c r="AP2855" s="8"/>
      <c r="AQ2855" s="8"/>
      <c r="AR2855" s="8"/>
      <c r="AS2855" s="8"/>
    </row>
    <row r="2856" spans="1:45" x14ac:dyDescent="0.3">
      <c r="A2856" s="3" t="s">
        <v>515</v>
      </c>
      <c r="B2856" s="7">
        <v>41813</v>
      </c>
      <c r="C2856" s="5" t="s">
        <v>1305</v>
      </c>
      <c r="D2856" s="6">
        <v>3</v>
      </c>
      <c r="E2856" s="5" t="s">
        <v>1393</v>
      </c>
      <c r="F2856" s="3" t="s">
        <v>248</v>
      </c>
      <c r="G2856" s="3" t="s">
        <v>11</v>
      </c>
      <c r="H2856" s="3" t="s">
        <v>11</v>
      </c>
      <c r="I2856" s="8"/>
      <c r="J2856" s="8"/>
      <c r="K2856" s="8"/>
      <c r="L2856" s="9"/>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3" t="s">
        <v>236</v>
      </c>
      <c r="AJ2856" s="8"/>
      <c r="AK2856" s="8"/>
      <c r="AL2856" s="8"/>
      <c r="AM2856" s="8"/>
      <c r="AN2856" s="8"/>
      <c r="AO2856" s="8"/>
      <c r="AP2856" s="8"/>
      <c r="AQ2856" s="8"/>
      <c r="AR2856" s="8"/>
      <c r="AS2856" s="8"/>
    </row>
    <row r="2857" spans="1:45" x14ac:dyDescent="0.3">
      <c r="A2857" s="3" t="s">
        <v>515</v>
      </c>
      <c r="B2857" s="7">
        <v>41813</v>
      </c>
      <c r="C2857" s="5" t="s">
        <v>1305</v>
      </c>
      <c r="D2857" s="6">
        <v>3</v>
      </c>
      <c r="E2857" s="5" t="s">
        <v>1394</v>
      </c>
      <c r="F2857" s="3" t="s">
        <v>249</v>
      </c>
      <c r="G2857" s="3" t="s">
        <v>11</v>
      </c>
      <c r="H2857" s="3" t="s">
        <v>11</v>
      </c>
      <c r="I2857" s="3" t="s">
        <v>12</v>
      </c>
      <c r="J2857" s="8"/>
      <c r="K2857" s="8"/>
      <c r="L2857" s="9"/>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3" t="s">
        <v>236</v>
      </c>
      <c r="AJ2857" s="8"/>
      <c r="AK2857" s="8"/>
      <c r="AL2857" s="8"/>
      <c r="AM2857" s="8"/>
      <c r="AN2857" s="8"/>
      <c r="AO2857" s="8"/>
      <c r="AP2857" s="8"/>
      <c r="AQ2857" s="8"/>
      <c r="AR2857" s="8"/>
      <c r="AS2857" s="8"/>
    </row>
    <row r="2858" spans="1:45" x14ac:dyDescent="0.3">
      <c r="A2858" s="3" t="s">
        <v>515</v>
      </c>
      <c r="B2858" s="7">
        <v>41813</v>
      </c>
      <c r="C2858" s="5" t="s">
        <v>1305</v>
      </c>
      <c r="D2858" s="6">
        <v>4</v>
      </c>
      <c r="E2858" s="5" t="s">
        <v>1395</v>
      </c>
      <c r="F2858" s="3" t="s">
        <v>250</v>
      </c>
      <c r="G2858" s="3" t="s">
        <v>11</v>
      </c>
      <c r="H2858" s="3" t="s">
        <v>11</v>
      </c>
      <c r="I2858" s="8"/>
      <c r="J2858" s="8"/>
      <c r="K2858" s="8"/>
      <c r="L2858" s="9"/>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3" t="s">
        <v>236</v>
      </c>
      <c r="AJ2858" s="8"/>
      <c r="AK2858" s="8"/>
      <c r="AL2858" s="8"/>
      <c r="AM2858" s="8"/>
      <c r="AN2858" s="8"/>
      <c r="AO2858" s="8"/>
      <c r="AP2858" s="8"/>
      <c r="AQ2858" s="8"/>
      <c r="AR2858" s="8"/>
      <c r="AS2858" s="8"/>
    </row>
    <row r="2859" spans="1:45" x14ac:dyDescent="0.3">
      <c r="A2859" s="3" t="s">
        <v>515</v>
      </c>
      <c r="B2859" s="7">
        <v>41813</v>
      </c>
      <c r="C2859" s="5" t="s">
        <v>1305</v>
      </c>
      <c r="D2859" s="6">
        <v>4</v>
      </c>
      <c r="E2859" s="5" t="s">
        <v>1396</v>
      </c>
      <c r="F2859" s="3" t="s">
        <v>251</v>
      </c>
      <c r="G2859" s="3" t="s">
        <v>11</v>
      </c>
      <c r="H2859" s="3" t="s">
        <v>11</v>
      </c>
      <c r="I2859" s="8"/>
      <c r="J2859" s="8"/>
      <c r="K2859" s="8"/>
      <c r="L2859" s="9"/>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3" t="s">
        <v>236</v>
      </c>
      <c r="AJ2859" s="8"/>
      <c r="AK2859" s="8"/>
      <c r="AL2859" s="8"/>
      <c r="AM2859" s="8"/>
      <c r="AN2859" s="8"/>
      <c r="AO2859" s="8"/>
      <c r="AP2859" s="8"/>
      <c r="AQ2859" s="8"/>
      <c r="AR2859" s="8"/>
      <c r="AS2859" s="8"/>
    </row>
    <row r="2860" spans="1:45" x14ac:dyDescent="0.3">
      <c r="A2860" s="3" t="s">
        <v>515</v>
      </c>
      <c r="B2860" s="7">
        <v>41813</v>
      </c>
      <c r="C2860" s="5" t="s">
        <v>1305</v>
      </c>
      <c r="D2860" s="6">
        <v>5</v>
      </c>
      <c r="E2860" s="5" t="s">
        <v>1397</v>
      </c>
      <c r="F2860" s="3" t="s">
        <v>252</v>
      </c>
      <c r="G2860" s="3" t="s">
        <v>11</v>
      </c>
      <c r="H2860" s="3" t="s">
        <v>11</v>
      </c>
      <c r="I2860" s="8"/>
      <c r="J2860" s="8"/>
      <c r="K2860" s="8"/>
      <c r="L2860" s="9"/>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3" t="s">
        <v>236</v>
      </c>
      <c r="AJ2860" s="8"/>
      <c r="AK2860" s="8"/>
      <c r="AL2860" s="8"/>
      <c r="AM2860" s="8"/>
      <c r="AN2860" s="8"/>
      <c r="AO2860" s="8"/>
      <c r="AP2860" s="8"/>
      <c r="AQ2860" s="8"/>
      <c r="AR2860" s="8"/>
      <c r="AS2860" s="8"/>
    </row>
    <row r="2861" spans="1:45" x14ac:dyDescent="0.3">
      <c r="A2861" s="3" t="s">
        <v>515</v>
      </c>
      <c r="B2861" s="7">
        <v>41813</v>
      </c>
      <c r="C2861" s="5" t="s">
        <v>1305</v>
      </c>
      <c r="D2861" s="6">
        <v>5</v>
      </c>
      <c r="E2861" s="5" t="s">
        <v>1398</v>
      </c>
      <c r="F2861" s="3" t="s">
        <v>253</v>
      </c>
      <c r="G2861" s="3" t="s">
        <v>11</v>
      </c>
      <c r="H2861" s="3" t="s">
        <v>11</v>
      </c>
      <c r="I2861" s="3" t="s">
        <v>12</v>
      </c>
      <c r="J2861" s="8"/>
      <c r="K2861" s="8"/>
      <c r="L2861" s="9"/>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3" t="s">
        <v>236</v>
      </c>
      <c r="AJ2861" s="8"/>
      <c r="AK2861" s="8"/>
      <c r="AL2861" s="8"/>
      <c r="AM2861" s="8"/>
      <c r="AN2861" s="8"/>
      <c r="AO2861" s="8"/>
      <c r="AP2861" s="8"/>
      <c r="AQ2861" s="8"/>
      <c r="AR2861" s="8"/>
      <c r="AS2861" s="8"/>
    </row>
    <row r="2862" spans="1:45" x14ac:dyDescent="0.3">
      <c r="A2862" s="3" t="s">
        <v>515</v>
      </c>
      <c r="B2862" s="7">
        <v>41813</v>
      </c>
      <c r="C2862" s="5" t="s">
        <v>1305</v>
      </c>
      <c r="D2862" s="6">
        <v>6</v>
      </c>
      <c r="E2862" s="5" t="s">
        <v>1399</v>
      </c>
      <c r="F2862" s="3" t="s">
        <v>254</v>
      </c>
      <c r="G2862" s="3" t="s">
        <v>11</v>
      </c>
      <c r="H2862" s="3" t="s">
        <v>11</v>
      </c>
      <c r="I2862" s="8"/>
      <c r="J2862" s="8"/>
      <c r="K2862" s="8"/>
      <c r="L2862" s="9"/>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3" t="s">
        <v>236</v>
      </c>
      <c r="AJ2862" s="8"/>
      <c r="AK2862" s="8"/>
      <c r="AL2862" s="8"/>
      <c r="AM2862" s="8"/>
      <c r="AN2862" s="8"/>
      <c r="AO2862" s="8"/>
      <c r="AP2862" s="8"/>
      <c r="AQ2862" s="8"/>
      <c r="AR2862" s="8"/>
      <c r="AS2862" s="8"/>
    </row>
    <row r="2863" spans="1:45" x14ac:dyDescent="0.3">
      <c r="A2863" s="3" t="s">
        <v>515</v>
      </c>
      <c r="B2863" s="7">
        <v>41813</v>
      </c>
      <c r="C2863" s="5" t="s">
        <v>1305</v>
      </c>
      <c r="D2863" s="6">
        <v>6</v>
      </c>
      <c r="E2863" s="5" t="s">
        <v>1400</v>
      </c>
      <c r="F2863" s="3" t="s">
        <v>255</v>
      </c>
      <c r="G2863" s="3" t="s">
        <v>11</v>
      </c>
      <c r="H2863" s="3" t="s">
        <v>11</v>
      </c>
      <c r="I2863" s="8"/>
      <c r="J2863" s="8"/>
      <c r="K2863" s="8"/>
      <c r="L2863" s="9"/>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3" t="s">
        <v>236</v>
      </c>
      <c r="AJ2863" s="8"/>
      <c r="AK2863" s="8"/>
      <c r="AL2863" s="8"/>
      <c r="AM2863" s="8"/>
      <c r="AN2863" s="8"/>
      <c r="AO2863" s="8"/>
      <c r="AP2863" s="8"/>
      <c r="AQ2863" s="8"/>
      <c r="AR2863" s="8"/>
      <c r="AS2863" s="8"/>
    </row>
    <row r="2864" spans="1:45" x14ac:dyDescent="0.3">
      <c r="A2864" s="3" t="s">
        <v>515</v>
      </c>
      <c r="B2864" s="7">
        <v>41813</v>
      </c>
      <c r="C2864" s="5" t="s">
        <v>1305</v>
      </c>
      <c r="D2864" s="6">
        <v>7</v>
      </c>
      <c r="E2864" s="5" t="s">
        <v>1401</v>
      </c>
      <c r="F2864" s="3" t="s">
        <v>256</v>
      </c>
      <c r="G2864" s="3" t="s">
        <v>11</v>
      </c>
      <c r="H2864" s="3" t="s">
        <v>11</v>
      </c>
      <c r="I2864" s="3" t="s">
        <v>12</v>
      </c>
      <c r="J2864" s="8"/>
      <c r="K2864" s="8"/>
      <c r="L2864" s="9"/>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3" t="s">
        <v>236</v>
      </c>
      <c r="AJ2864" s="8"/>
      <c r="AK2864" s="8"/>
      <c r="AL2864" s="8"/>
      <c r="AM2864" s="8"/>
      <c r="AN2864" s="8"/>
      <c r="AO2864" s="8"/>
      <c r="AP2864" s="8"/>
      <c r="AQ2864" s="8"/>
      <c r="AR2864" s="8"/>
      <c r="AS2864" s="8"/>
    </row>
    <row r="2865" spans="1:45" x14ac:dyDescent="0.3">
      <c r="A2865" s="3" t="s">
        <v>515</v>
      </c>
      <c r="B2865" s="7">
        <v>41813</v>
      </c>
      <c r="C2865" s="5" t="s">
        <v>1305</v>
      </c>
      <c r="D2865" s="6">
        <v>7</v>
      </c>
      <c r="E2865" s="5" t="s">
        <v>1402</v>
      </c>
      <c r="F2865" s="3" t="s">
        <v>257</v>
      </c>
      <c r="G2865" s="3" t="s">
        <v>11</v>
      </c>
      <c r="H2865" s="3" t="s">
        <v>11</v>
      </c>
      <c r="I2865" s="8"/>
      <c r="J2865" s="8"/>
      <c r="K2865" s="8"/>
      <c r="L2865" s="9"/>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3" t="s">
        <v>236</v>
      </c>
      <c r="AJ2865" s="8"/>
      <c r="AK2865" s="8"/>
      <c r="AL2865" s="8"/>
      <c r="AM2865" s="8"/>
      <c r="AN2865" s="8"/>
      <c r="AO2865" s="8"/>
      <c r="AP2865" s="8"/>
      <c r="AQ2865" s="8"/>
      <c r="AR2865" s="8"/>
      <c r="AS2865" s="8"/>
    </row>
    <row r="2866" spans="1:45" x14ac:dyDescent="0.3">
      <c r="A2866" s="3" t="s">
        <v>515</v>
      </c>
      <c r="B2866" s="7">
        <v>41813</v>
      </c>
      <c r="C2866" s="5" t="s">
        <v>1305</v>
      </c>
      <c r="D2866" s="6">
        <v>8</v>
      </c>
      <c r="E2866" s="5" t="s">
        <v>1403</v>
      </c>
      <c r="F2866" s="3" t="s">
        <v>258</v>
      </c>
      <c r="G2866" s="3" t="s">
        <v>13</v>
      </c>
      <c r="H2866" s="3" t="s">
        <v>11</v>
      </c>
      <c r="I2866" s="8"/>
      <c r="J2866" s="8"/>
      <c r="K2866" s="8"/>
      <c r="L2866" s="9"/>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3" t="s">
        <v>236</v>
      </c>
      <c r="AJ2866" s="3" t="s">
        <v>349</v>
      </c>
      <c r="AK2866" s="8"/>
      <c r="AL2866" s="8"/>
      <c r="AM2866" s="8"/>
      <c r="AN2866" s="8"/>
      <c r="AO2866" s="8"/>
      <c r="AP2866" s="8"/>
      <c r="AQ2866" s="8"/>
      <c r="AR2866" s="8"/>
      <c r="AS2866" s="8"/>
    </row>
    <row r="2867" spans="1:45" x14ac:dyDescent="0.3">
      <c r="A2867" s="3" t="s">
        <v>515</v>
      </c>
      <c r="B2867" s="7">
        <v>41813</v>
      </c>
      <c r="C2867" s="5" t="s">
        <v>1305</v>
      </c>
      <c r="D2867" s="6">
        <v>8</v>
      </c>
      <c r="E2867" s="5" t="s">
        <v>1404</v>
      </c>
      <c r="F2867" s="3" t="s">
        <v>259</v>
      </c>
      <c r="G2867" s="3" t="s">
        <v>11</v>
      </c>
      <c r="H2867" s="3" t="s">
        <v>11</v>
      </c>
      <c r="I2867" s="8"/>
      <c r="J2867" s="8"/>
      <c r="K2867" s="8"/>
      <c r="L2867" s="9"/>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3" t="s">
        <v>236</v>
      </c>
      <c r="AJ2867" s="8"/>
      <c r="AK2867" s="8"/>
      <c r="AL2867" s="8"/>
      <c r="AM2867" s="8"/>
      <c r="AN2867" s="8"/>
      <c r="AO2867" s="8"/>
      <c r="AP2867" s="8"/>
      <c r="AQ2867" s="8"/>
      <c r="AR2867" s="8"/>
      <c r="AS2867" s="8"/>
    </row>
    <row r="2868" spans="1:45" x14ac:dyDescent="0.3">
      <c r="A2868" s="3" t="s">
        <v>515</v>
      </c>
      <c r="B2868" s="7">
        <v>41813</v>
      </c>
      <c r="C2868" s="5" t="s">
        <v>1305</v>
      </c>
      <c r="D2868" s="6">
        <v>9</v>
      </c>
      <c r="E2868" s="5" t="s">
        <v>1405</v>
      </c>
      <c r="F2868" s="3" t="s">
        <v>260</v>
      </c>
      <c r="G2868" s="3" t="s">
        <v>11</v>
      </c>
      <c r="H2868" s="3" t="s">
        <v>11</v>
      </c>
      <c r="I2868" s="8"/>
      <c r="J2868" s="8"/>
      <c r="K2868" s="8"/>
      <c r="L2868" s="9"/>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3" t="s">
        <v>236</v>
      </c>
      <c r="AJ2868" s="8"/>
      <c r="AK2868" s="8"/>
      <c r="AL2868" s="8"/>
      <c r="AM2868" s="8"/>
      <c r="AN2868" s="8"/>
      <c r="AO2868" s="8"/>
      <c r="AP2868" s="8"/>
      <c r="AQ2868" s="8"/>
      <c r="AR2868" s="8"/>
      <c r="AS2868" s="8"/>
    </row>
    <row r="2869" spans="1:45" x14ac:dyDescent="0.3">
      <c r="A2869" s="3" t="s">
        <v>515</v>
      </c>
      <c r="B2869" s="7">
        <v>41813</v>
      </c>
      <c r="C2869" s="5" t="s">
        <v>1305</v>
      </c>
      <c r="D2869" s="6">
        <v>9</v>
      </c>
      <c r="E2869" s="5" t="s">
        <v>1406</v>
      </c>
      <c r="F2869" s="3" t="s">
        <v>261</v>
      </c>
      <c r="G2869" s="3" t="s">
        <v>11</v>
      </c>
      <c r="H2869" s="3" t="s">
        <v>11</v>
      </c>
      <c r="I2869" s="8"/>
      <c r="J2869" s="8"/>
      <c r="K2869" s="8"/>
      <c r="L2869" s="9"/>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3" t="s">
        <v>236</v>
      </c>
      <c r="AJ2869" s="8"/>
      <c r="AK2869" s="8"/>
      <c r="AL2869" s="8"/>
      <c r="AM2869" s="8"/>
      <c r="AN2869" s="8"/>
      <c r="AO2869" s="8"/>
      <c r="AP2869" s="8"/>
      <c r="AQ2869" s="8"/>
      <c r="AR2869" s="8"/>
      <c r="AS2869" s="8"/>
    </row>
    <row r="2870" spans="1:45" x14ac:dyDescent="0.3">
      <c r="A2870" s="3" t="s">
        <v>515</v>
      </c>
      <c r="B2870" s="7">
        <v>41813</v>
      </c>
      <c r="C2870" s="5" t="s">
        <v>1305</v>
      </c>
      <c r="D2870" s="6">
        <v>10</v>
      </c>
      <c r="E2870" s="5" t="s">
        <v>1311</v>
      </c>
      <c r="F2870" s="3" t="s">
        <v>263</v>
      </c>
      <c r="G2870" s="3" t="s">
        <v>11</v>
      </c>
      <c r="H2870" s="3" t="s">
        <v>11</v>
      </c>
      <c r="I2870" s="8"/>
      <c r="J2870" s="8"/>
      <c r="K2870" s="8"/>
      <c r="L2870" s="9"/>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3" t="s">
        <v>236</v>
      </c>
      <c r="AJ2870" s="8"/>
      <c r="AK2870" s="8"/>
      <c r="AL2870" s="8"/>
      <c r="AM2870" s="8"/>
      <c r="AN2870" s="8"/>
      <c r="AO2870" s="8"/>
      <c r="AP2870" s="8"/>
      <c r="AQ2870" s="8"/>
      <c r="AR2870" s="8"/>
      <c r="AS2870" s="8"/>
    </row>
    <row r="2871" spans="1:45" x14ac:dyDescent="0.3">
      <c r="A2871" s="3" t="s">
        <v>515</v>
      </c>
      <c r="B2871" s="7">
        <v>41813</v>
      </c>
      <c r="C2871" s="5" t="s">
        <v>1305</v>
      </c>
      <c r="D2871" s="6">
        <v>10</v>
      </c>
      <c r="E2871" s="5" t="s">
        <v>1312</v>
      </c>
      <c r="F2871" s="3" t="s">
        <v>264</v>
      </c>
      <c r="G2871" s="3" t="s">
        <v>11</v>
      </c>
      <c r="H2871" s="3" t="s">
        <v>11</v>
      </c>
      <c r="I2871" s="8"/>
      <c r="J2871" s="8"/>
      <c r="K2871" s="8"/>
      <c r="L2871" s="9"/>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3" t="s">
        <v>236</v>
      </c>
      <c r="AJ2871" s="8"/>
      <c r="AK2871" s="8"/>
      <c r="AL2871" s="8"/>
      <c r="AM2871" s="8"/>
      <c r="AN2871" s="8"/>
      <c r="AO2871" s="8"/>
      <c r="AP2871" s="8"/>
      <c r="AQ2871" s="8"/>
      <c r="AR2871" s="8"/>
      <c r="AS2871" s="8"/>
    </row>
    <row r="2872" spans="1:45" x14ac:dyDescent="0.3">
      <c r="A2872" s="3" t="s">
        <v>515</v>
      </c>
      <c r="B2872" s="7">
        <v>41813</v>
      </c>
      <c r="C2872" s="5" t="s">
        <v>1305</v>
      </c>
      <c r="D2872" s="6">
        <v>11</v>
      </c>
      <c r="E2872" s="5" t="s">
        <v>1313</v>
      </c>
      <c r="F2872" s="3" t="s">
        <v>265</v>
      </c>
      <c r="G2872" s="3" t="s">
        <v>11</v>
      </c>
      <c r="H2872" s="3" t="s">
        <v>11</v>
      </c>
      <c r="I2872" s="8"/>
      <c r="J2872" s="8"/>
      <c r="K2872" s="8"/>
      <c r="L2872" s="9"/>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3" t="s">
        <v>236</v>
      </c>
      <c r="AJ2872" s="8"/>
      <c r="AK2872" s="8"/>
      <c r="AL2872" s="8"/>
      <c r="AM2872" s="8"/>
      <c r="AN2872" s="8"/>
      <c r="AO2872" s="8"/>
      <c r="AP2872" s="8"/>
      <c r="AQ2872" s="8"/>
      <c r="AR2872" s="8"/>
      <c r="AS2872" s="8"/>
    </row>
    <row r="2873" spans="1:45" x14ac:dyDescent="0.3">
      <c r="A2873" s="3" t="s">
        <v>515</v>
      </c>
      <c r="B2873" s="7">
        <v>41813</v>
      </c>
      <c r="C2873" s="5" t="s">
        <v>1305</v>
      </c>
      <c r="D2873" s="6">
        <v>11</v>
      </c>
      <c r="E2873" s="5" t="s">
        <v>1314</v>
      </c>
      <c r="F2873" s="3" t="s">
        <v>266</v>
      </c>
      <c r="G2873" s="3" t="s">
        <v>11</v>
      </c>
      <c r="H2873" s="3" t="s">
        <v>11</v>
      </c>
      <c r="I2873" s="3" t="s">
        <v>12</v>
      </c>
      <c r="J2873" s="8"/>
      <c r="K2873" s="8"/>
      <c r="L2873" s="9"/>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3" t="s">
        <v>236</v>
      </c>
      <c r="AJ2873" s="3" t="s">
        <v>200</v>
      </c>
      <c r="AK2873" s="8"/>
      <c r="AL2873" s="8"/>
      <c r="AM2873" s="8"/>
      <c r="AN2873" s="8"/>
      <c r="AO2873" s="8"/>
      <c r="AP2873" s="8"/>
      <c r="AQ2873" s="8"/>
      <c r="AR2873" s="8"/>
      <c r="AS2873" s="8"/>
    </row>
    <row r="2874" spans="1:45" x14ac:dyDescent="0.3">
      <c r="A2874" s="3" t="s">
        <v>515</v>
      </c>
      <c r="B2874" s="7">
        <v>41813</v>
      </c>
      <c r="C2874" s="5" t="s">
        <v>1305</v>
      </c>
      <c r="D2874" s="6">
        <v>12</v>
      </c>
      <c r="E2874" s="5" t="s">
        <v>1315</v>
      </c>
      <c r="F2874" s="3" t="s">
        <v>267</v>
      </c>
      <c r="G2874" s="3" t="s">
        <v>11</v>
      </c>
      <c r="H2874" s="3" t="s">
        <v>11</v>
      </c>
      <c r="I2874" s="3" t="s">
        <v>12</v>
      </c>
      <c r="J2874" s="8"/>
      <c r="K2874" s="8"/>
      <c r="L2874" s="9"/>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3" t="s">
        <v>236</v>
      </c>
      <c r="AJ2874" s="8"/>
      <c r="AK2874" s="8"/>
      <c r="AL2874" s="8"/>
      <c r="AM2874" s="8"/>
      <c r="AN2874" s="8"/>
      <c r="AO2874" s="8"/>
      <c r="AP2874" s="8"/>
      <c r="AQ2874" s="8"/>
      <c r="AR2874" s="8"/>
      <c r="AS2874" s="8"/>
    </row>
    <row r="2875" spans="1:45" x14ac:dyDescent="0.3">
      <c r="A2875" s="3" t="s">
        <v>515</v>
      </c>
      <c r="B2875" s="7">
        <v>41813</v>
      </c>
      <c r="C2875" s="5" t="s">
        <v>1305</v>
      </c>
      <c r="D2875" s="6">
        <v>12</v>
      </c>
      <c r="E2875" s="5" t="s">
        <v>1316</v>
      </c>
      <c r="F2875" s="3" t="s">
        <v>270</v>
      </c>
      <c r="G2875" s="3" t="s">
        <v>11</v>
      </c>
      <c r="H2875" s="3" t="s">
        <v>11</v>
      </c>
      <c r="I2875" s="8"/>
      <c r="J2875" s="8"/>
      <c r="K2875" s="8"/>
      <c r="L2875" s="9"/>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3" t="s">
        <v>236</v>
      </c>
      <c r="AJ2875" s="8"/>
      <c r="AK2875" s="8"/>
      <c r="AL2875" s="8"/>
      <c r="AM2875" s="8"/>
      <c r="AN2875" s="8"/>
      <c r="AO2875" s="8"/>
      <c r="AP2875" s="8"/>
      <c r="AQ2875" s="8"/>
      <c r="AR2875" s="8"/>
      <c r="AS2875" s="8"/>
    </row>
    <row r="2876" spans="1:45" x14ac:dyDescent="0.3">
      <c r="A2876" s="3" t="s">
        <v>515</v>
      </c>
      <c r="B2876" s="7">
        <v>41813</v>
      </c>
      <c r="C2876" s="5" t="s">
        <v>1305</v>
      </c>
      <c r="D2876" s="6">
        <v>13</v>
      </c>
      <c r="E2876" s="5" t="s">
        <v>1317</v>
      </c>
      <c r="F2876" s="3" t="s">
        <v>271</v>
      </c>
      <c r="G2876" s="3" t="s">
        <v>11</v>
      </c>
      <c r="H2876" s="3" t="s">
        <v>11</v>
      </c>
      <c r="I2876" s="8"/>
      <c r="J2876" s="8"/>
      <c r="K2876" s="8"/>
      <c r="L2876" s="9"/>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3" t="s">
        <v>60</v>
      </c>
      <c r="AJ2876" s="8"/>
      <c r="AK2876" s="8"/>
      <c r="AL2876" s="8"/>
      <c r="AM2876" s="8"/>
      <c r="AN2876" s="8"/>
      <c r="AO2876" s="8"/>
      <c r="AP2876" s="8"/>
      <c r="AQ2876" s="8"/>
      <c r="AR2876" s="8"/>
      <c r="AS2876" s="8"/>
    </row>
    <row r="2877" spans="1:45" x14ac:dyDescent="0.3">
      <c r="A2877" s="3" t="s">
        <v>515</v>
      </c>
      <c r="B2877" s="7">
        <v>41813</v>
      </c>
      <c r="C2877" s="5" t="s">
        <v>1305</v>
      </c>
      <c r="D2877" s="6">
        <v>13</v>
      </c>
      <c r="E2877" s="5" t="s">
        <v>1318</v>
      </c>
      <c r="F2877" s="3" t="s">
        <v>272</v>
      </c>
      <c r="G2877" s="3" t="s">
        <v>11</v>
      </c>
      <c r="H2877" s="3" t="s">
        <v>11</v>
      </c>
      <c r="I2877" s="8"/>
      <c r="J2877" s="8"/>
      <c r="K2877" s="8"/>
      <c r="L2877" s="9"/>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3" t="s">
        <v>60</v>
      </c>
      <c r="AJ2877" s="8"/>
      <c r="AK2877" s="8"/>
      <c r="AL2877" s="8"/>
      <c r="AM2877" s="8"/>
      <c r="AN2877" s="8"/>
      <c r="AO2877" s="8"/>
      <c r="AP2877" s="8"/>
      <c r="AQ2877" s="8"/>
      <c r="AR2877" s="8"/>
      <c r="AS2877" s="8"/>
    </row>
    <row r="2878" spans="1:45" x14ac:dyDescent="0.3">
      <c r="A2878" s="3" t="s">
        <v>515</v>
      </c>
      <c r="B2878" s="7">
        <v>41813</v>
      </c>
      <c r="C2878" s="5" t="s">
        <v>1305</v>
      </c>
      <c r="D2878" s="6">
        <v>14</v>
      </c>
      <c r="E2878" s="5" t="s">
        <v>1319</v>
      </c>
      <c r="F2878" s="3" t="s">
        <v>273</v>
      </c>
      <c r="G2878" s="3" t="s">
        <v>11</v>
      </c>
      <c r="H2878" s="3" t="s">
        <v>11</v>
      </c>
      <c r="I2878" s="8"/>
      <c r="J2878" s="8"/>
      <c r="K2878" s="8"/>
      <c r="L2878" s="9"/>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3" t="s">
        <v>60</v>
      </c>
      <c r="AJ2878" s="8"/>
      <c r="AK2878" s="8"/>
      <c r="AL2878" s="8"/>
      <c r="AM2878" s="8"/>
      <c r="AN2878" s="8"/>
      <c r="AO2878" s="8"/>
      <c r="AP2878" s="8"/>
      <c r="AQ2878" s="8"/>
      <c r="AR2878" s="8"/>
      <c r="AS2878" s="8"/>
    </row>
    <row r="2879" spans="1:45" x14ac:dyDescent="0.3">
      <c r="A2879" s="3" t="s">
        <v>515</v>
      </c>
      <c r="B2879" s="7">
        <v>41813</v>
      </c>
      <c r="C2879" s="5" t="s">
        <v>1305</v>
      </c>
      <c r="D2879" s="6">
        <v>14</v>
      </c>
      <c r="E2879" s="5" t="s">
        <v>1320</v>
      </c>
      <c r="F2879" s="3" t="s">
        <v>274</v>
      </c>
      <c r="G2879" s="3" t="s">
        <v>11</v>
      </c>
      <c r="H2879" s="3" t="s">
        <v>11</v>
      </c>
      <c r="I2879" s="8"/>
      <c r="J2879" s="8"/>
      <c r="K2879" s="8"/>
      <c r="L2879" s="9"/>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3" t="s">
        <v>60</v>
      </c>
      <c r="AJ2879" s="8"/>
      <c r="AK2879" s="8"/>
      <c r="AL2879" s="8"/>
      <c r="AM2879" s="8"/>
      <c r="AN2879" s="8"/>
      <c r="AO2879" s="8"/>
      <c r="AP2879" s="8"/>
      <c r="AQ2879" s="8"/>
      <c r="AR2879" s="8"/>
      <c r="AS2879" s="8"/>
    </row>
    <row r="2880" spans="1:45" x14ac:dyDescent="0.3">
      <c r="A2880" s="3" t="s">
        <v>515</v>
      </c>
      <c r="B2880" s="7">
        <v>41813</v>
      </c>
      <c r="C2880" s="5" t="s">
        <v>1305</v>
      </c>
      <c r="D2880" s="6">
        <v>15</v>
      </c>
      <c r="E2880" s="5" t="s">
        <v>1321</v>
      </c>
      <c r="F2880" s="3" t="s">
        <v>275</v>
      </c>
      <c r="G2880" s="3" t="s">
        <v>11</v>
      </c>
      <c r="H2880" s="3" t="s">
        <v>11</v>
      </c>
      <c r="I2880" s="8"/>
      <c r="J2880" s="8"/>
      <c r="K2880" s="8"/>
      <c r="L2880" s="9"/>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3" t="s">
        <v>60</v>
      </c>
      <c r="AJ2880" s="8"/>
      <c r="AK2880" s="8"/>
      <c r="AL2880" s="8"/>
      <c r="AM2880" s="8"/>
      <c r="AN2880" s="8"/>
      <c r="AO2880" s="8"/>
      <c r="AP2880" s="8"/>
      <c r="AQ2880" s="8"/>
      <c r="AR2880" s="8"/>
      <c r="AS2880" s="8"/>
    </row>
    <row r="2881" spans="1:45" x14ac:dyDescent="0.3">
      <c r="A2881" s="3" t="s">
        <v>515</v>
      </c>
      <c r="B2881" s="7">
        <v>41813</v>
      </c>
      <c r="C2881" s="5" t="s">
        <v>1305</v>
      </c>
      <c r="D2881" s="6">
        <v>15</v>
      </c>
      <c r="E2881" s="5" t="s">
        <v>1322</v>
      </c>
      <c r="F2881" s="3" t="s">
        <v>278</v>
      </c>
      <c r="G2881" s="3" t="s">
        <v>11</v>
      </c>
      <c r="H2881" s="3" t="s">
        <v>11</v>
      </c>
      <c r="I2881" s="8"/>
      <c r="J2881" s="8"/>
      <c r="K2881" s="8"/>
      <c r="L2881" s="9"/>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3" t="s">
        <v>60</v>
      </c>
      <c r="AJ2881" s="8"/>
      <c r="AK2881" s="8"/>
      <c r="AL2881" s="8"/>
      <c r="AM2881" s="8"/>
      <c r="AN2881" s="8"/>
      <c r="AO2881" s="8"/>
      <c r="AP2881" s="8"/>
      <c r="AQ2881" s="8"/>
      <c r="AR2881" s="8"/>
      <c r="AS2881" s="8"/>
    </row>
    <row r="2882" spans="1:45" x14ac:dyDescent="0.3">
      <c r="A2882" s="3" t="s">
        <v>515</v>
      </c>
      <c r="B2882" s="7">
        <v>41813</v>
      </c>
      <c r="C2882" s="5" t="s">
        <v>1305</v>
      </c>
      <c r="D2882" s="6">
        <v>16</v>
      </c>
      <c r="E2882" s="5" t="s">
        <v>1323</v>
      </c>
      <c r="F2882" s="3" t="s">
        <v>279</v>
      </c>
      <c r="G2882" s="3" t="s">
        <v>11</v>
      </c>
      <c r="H2882" s="3" t="s">
        <v>11</v>
      </c>
      <c r="I2882" s="8"/>
      <c r="J2882" s="8"/>
      <c r="K2882" s="8"/>
      <c r="L2882" s="9"/>
      <c r="M2882" s="8"/>
      <c r="N2882" s="8"/>
      <c r="O2882" s="8"/>
      <c r="P2882" s="8"/>
      <c r="Q2882" s="8"/>
      <c r="R2882" s="8"/>
      <c r="S2882" s="8"/>
      <c r="T2882" s="8"/>
      <c r="U2882" s="8"/>
      <c r="V2882" s="8"/>
      <c r="W2882" s="8"/>
      <c r="X2882" s="8"/>
      <c r="Y2882" s="8"/>
      <c r="Z2882" s="8"/>
      <c r="AA2882" s="8"/>
      <c r="AB2882" s="8"/>
      <c r="AC2882" s="8"/>
      <c r="AD2882" s="8"/>
      <c r="AE2882" s="8"/>
      <c r="AF2882" s="8"/>
      <c r="AG2882" s="8"/>
      <c r="AH2882" s="8"/>
      <c r="AI2882" s="3" t="s">
        <v>60</v>
      </c>
      <c r="AJ2882" s="8"/>
      <c r="AK2882" s="8"/>
      <c r="AL2882" s="8"/>
      <c r="AM2882" s="8"/>
      <c r="AN2882" s="8"/>
      <c r="AO2882" s="8"/>
      <c r="AP2882" s="8"/>
      <c r="AQ2882" s="8"/>
      <c r="AR2882" s="8"/>
      <c r="AS2882" s="8"/>
    </row>
    <row r="2883" spans="1:45" x14ac:dyDescent="0.3">
      <c r="A2883" s="3" t="s">
        <v>515</v>
      </c>
      <c r="B2883" s="7">
        <v>41813</v>
      </c>
      <c r="C2883" s="5" t="s">
        <v>1305</v>
      </c>
      <c r="D2883" s="6">
        <v>16</v>
      </c>
      <c r="E2883" s="5" t="s">
        <v>1324</v>
      </c>
      <c r="F2883" s="3" t="s">
        <v>280</v>
      </c>
      <c r="G2883" s="3" t="s">
        <v>11</v>
      </c>
      <c r="H2883" s="3" t="s">
        <v>11</v>
      </c>
      <c r="I2883" s="8"/>
      <c r="J2883" s="8"/>
      <c r="K2883" s="8"/>
      <c r="L2883" s="9"/>
      <c r="M2883" s="8"/>
      <c r="N2883" s="8"/>
      <c r="O2883" s="8"/>
      <c r="P2883" s="8"/>
      <c r="Q2883" s="8"/>
      <c r="R2883" s="8"/>
      <c r="S2883" s="8"/>
      <c r="T2883" s="8"/>
      <c r="U2883" s="8"/>
      <c r="V2883" s="8"/>
      <c r="W2883" s="8"/>
      <c r="X2883" s="8"/>
      <c r="Y2883" s="8"/>
      <c r="Z2883" s="8"/>
      <c r="AA2883" s="8"/>
      <c r="AB2883" s="8"/>
      <c r="AC2883" s="8"/>
      <c r="AD2883" s="8"/>
      <c r="AE2883" s="8"/>
      <c r="AF2883" s="8"/>
      <c r="AG2883" s="8"/>
      <c r="AH2883" s="8"/>
      <c r="AI2883" s="3" t="s">
        <v>60</v>
      </c>
      <c r="AJ2883" s="8"/>
      <c r="AK2883" s="8"/>
      <c r="AL2883" s="8"/>
      <c r="AM2883" s="8"/>
      <c r="AN2883" s="8"/>
      <c r="AO2883" s="8"/>
      <c r="AP2883" s="8"/>
      <c r="AQ2883" s="8"/>
      <c r="AR2883" s="8"/>
      <c r="AS2883" s="8"/>
    </row>
    <row r="2884" spans="1:45" x14ac:dyDescent="0.3">
      <c r="A2884" s="3" t="s">
        <v>515</v>
      </c>
      <c r="B2884" s="7">
        <v>41813</v>
      </c>
      <c r="C2884" s="5" t="s">
        <v>1305</v>
      </c>
      <c r="D2884" s="6">
        <v>17</v>
      </c>
      <c r="E2884" s="5" t="s">
        <v>1325</v>
      </c>
      <c r="F2884" s="3" t="s">
        <v>281</v>
      </c>
      <c r="G2884" s="3" t="s">
        <v>11</v>
      </c>
      <c r="H2884" s="3" t="s">
        <v>11</v>
      </c>
      <c r="I2884" s="8"/>
      <c r="J2884" s="8"/>
      <c r="K2884" s="8"/>
      <c r="L2884" s="9"/>
      <c r="M2884" s="8"/>
      <c r="N2884" s="8"/>
      <c r="O2884" s="8"/>
      <c r="P2884" s="8"/>
      <c r="Q2884" s="8"/>
      <c r="R2884" s="8"/>
      <c r="S2884" s="8"/>
      <c r="T2884" s="8"/>
      <c r="U2884" s="8"/>
      <c r="V2884" s="8"/>
      <c r="W2884" s="8"/>
      <c r="X2884" s="8"/>
      <c r="Y2884" s="8"/>
      <c r="Z2884" s="8"/>
      <c r="AA2884" s="8"/>
      <c r="AB2884" s="8"/>
      <c r="AC2884" s="8"/>
      <c r="AD2884" s="8"/>
      <c r="AE2884" s="8"/>
      <c r="AF2884" s="8"/>
      <c r="AG2884" s="8"/>
      <c r="AH2884" s="8"/>
      <c r="AI2884" s="3" t="s">
        <v>60</v>
      </c>
      <c r="AJ2884" s="8"/>
      <c r="AK2884" s="8"/>
      <c r="AL2884" s="8"/>
      <c r="AM2884" s="8"/>
      <c r="AN2884" s="8"/>
      <c r="AO2884" s="8"/>
      <c r="AP2884" s="8"/>
      <c r="AQ2884" s="8"/>
      <c r="AR2884" s="8"/>
      <c r="AS2884" s="8"/>
    </row>
    <row r="2885" spans="1:45" x14ac:dyDescent="0.3">
      <c r="A2885" s="3" t="s">
        <v>515</v>
      </c>
      <c r="B2885" s="7">
        <v>41813</v>
      </c>
      <c r="C2885" s="5" t="s">
        <v>1305</v>
      </c>
      <c r="D2885" s="6">
        <v>17</v>
      </c>
      <c r="E2885" s="5" t="s">
        <v>1326</v>
      </c>
      <c r="F2885" s="3" t="s">
        <v>282</v>
      </c>
      <c r="G2885" s="3" t="s">
        <v>11</v>
      </c>
      <c r="H2885" s="3" t="s">
        <v>11</v>
      </c>
      <c r="I2885" s="8"/>
      <c r="J2885" s="8"/>
      <c r="K2885" s="8"/>
      <c r="L2885" s="9"/>
      <c r="M2885" s="8"/>
      <c r="N2885" s="8"/>
      <c r="O2885" s="8"/>
      <c r="P2885" s="8"/>
      <c r="Q2885" s="8"/>
      <c r="R2885" s="8"/>
      <c r="S2885" s="8"/>
      <c r="T2885" s="8"/>
      <c r="U2885" s="8"/>
      <c r="V2885" s="8"/>
      <c r="W2885" s="8"/>
      <c r="X2885" s="8"/>
      <c r="Y2885" s="8"/>
      <c r="Z2885" s="8"/>
      <c r="AA2885" s="8"/>
      <c r="AB2885" s="8"/>
      <c r="AC2885" s="8"/>
      <c r="AD2885" s="8"/>
      <c r="AE2885" s="8"/>
      <c r="AF2885" s="8"/>
      <c r="AG2885" s="8"/>
      <c r="AH2885" s="8"/>
      <c r="AI2885" s="3" t="s">
        <v>60</v>
      </c>
      <c r="AJ2885" s="8"/>
      <c r="AK2885" s="8"/>
      <c r="AL2885" s="8"/>
      <c r="AM2885" s="8"/>
      <c r="AN2885" s="8"/>
      <c r="AO2885" s="8"/>
      <c r="AP2885" s="8"/>
      <c r="AQ2885" s="8"/>
      <c r="AR2885" s="8"/>
      <c r="AS2885" s="8"/>
    </row>
    <row r="2886" spans="1:45" x14ac:dyDescent="0.3">
      <c r="A2886" s="3" t="s">
        <v>515</v>
      </c>
      <c r="B2886" s="7">
        <v>41813</v>
      </c>
      <c r="C2886" s="5" t="s">
        <v>1305</v>
      </c>
      <c r="D2886" s="6">
        <v>18</v>
      </c>
      <c r="E2886" s="5" t="s">
        <v>1327</v>
      </c>
      <c r="F2886" s="3" t="s">
        <v>283</v>
      </c>
      <c r="G2886" s="3" t="s">
        <v>11</v>
      </c>
      <c r="H2886" s="3" t="s">
        <v>11</v>
      </c>
      <c r="I2886" s="8"/>
      <c r="J2886" s="8"/>
      <c r="K2886" s="8"/>
      <c r="L2886" s="9"/>
      <c r="M2886" s="8"/>
      <c r="N2886" s="8"/>
      <c r="O2886" s="8"/>
      <c r="P2886" s="8"/>
      <c r="Q2886" s="8"/>
      <c r="R2886" s="8"/>
      <c r="S2886" s="8"/>
      <c r="T2886" s="8"/>
      <c r="U2886" s="8"/>
      <c r="V2886" s="8"/>
      <c r="W2886" s="8"/>
      <c r="X2886" s="8"/>
      <c r="Y2886" s="8"/>
      <c r="Z2886" s="8"/>
      <c r="AA2886" s="8"/>
      <c r="AB2886" s="8"/>
      <c r="AC2886" s="8"/>
      <c r="AD2886" s="8"/>
      <c r="AE2886" s="8"/>
      <c r="AF2886" s="8"/>
      <c r="AG2886" s="8"/>
      <c r="AH2886" s="8"/>
      <c r="AI2886" s="3" t="s">
        <v>60</v>
      </c>
      <c r="AJ2886" s="8"/>
      <c r="AK2886" s="8"/>
      <c r="AL2886" s="8"/>
      <c r="AM2886" s="8"/>
      <c r="AN2886" s="8"/>
      <c r="AO2886" s="8"/>
      <c r="AP2886" s="8"/>
      <c r="AQ2886" s="8"/>
      <c r="AR2886" s="8"/>
      <c r="AS2886" s="8"/>
    </row>
    <row r="2887" spans="1:45" x14ac:dyDescent="0.3">
      <c r="A2887" s="3" t="s">
        <v>515</v>
      </c>
      <c r="B2887" s="7">
        <v>41813</v>
      </c>
      <c r="C2887" s="5" t="s">
        <v>1305</v>
      </c>
      <c r="D2887" s="6">
        <v>18</v>
      </c>
      <c r="E2887" s="5" t="s">
        <v>1328</v>
      </c>
      <c r="F2887" s="3" t="s">
        <v>284</v>
      </c>
      <c r="G2887" s="3" t="s">
        <v>11</v>
      </c>
      <c r="H2887" s="3" t="s">
        <v>11</v>
      </c>
      <c r="I2887" s="8"/>
      <c r="J2887" s="8"/>
      <c r="K2887" s="8"/>
      <c r="L2887" s="9"/>
      <c r="M2887" s="8"/>
      <c r="N2887" s="8"/>
      <c r="O2887" s="8"/>
      <c r="P2887" s="8"/>
      <c r="Q2887" s="8"/>
      <c r="R2887" s="8"/>
      <c r="S2887" s="8"/>
      <c r="T2887" s="8"/>
      <c r="U2887" s="8"/>
      <c r="V2887" s="8"/>
      <c r="W2887" s="8"/>
      <c r="X2887" s="8"/>
      <c r="Y2887" s="8"/>
      <c r="Z2887" s="8"/>
      <c r="AA2887" s="8"/>
      <c r="AB2887" s="8"/>
      <c r="AC2887" s="8"/>
      <c r="AD2887" s="8"/>
      <c r="AE2887" s="8"/>
      <c r="AF2887" s="8"/>
      <c r="AG2887" s="8"/>
      <c r="AH2887" s="8"/>
      <c r="AI2887" s="3" t="s">
        <v>60</v>
      </c>
      <c r="AJ2887" s="8"/>
      <c r="AK2887" s="8"/>
      <c r="AL2887" s="8"/>
      <c r="AM2887" s="8"/>
      <c r="AN2887" s="8"/>
      <c r="AO2887" s="8"/>
      <c r="AP2887" s="8"/>
      <c r="AQ2887" s="8"/>
      <c r="AR2887" s="8"/>
      <c r="AS2887" s="8"/>
    </row>
    <row r="2888" spans="1:45" x14ac:dyDescent="0.3">
      <c r="A2888" s="3" t="s">
        <v>515</v>
      </c>
      <c r="B2888" s="7">
        <v>41813</v>
      </c>
      <c r="C2888" s="5" t="s">
        <v>1305</v>
      </c>
      <c r="D2888" s="6">
        <v>19</v>
      </c>
      <c r="E2888" s="5" t="s">
        <v>1329</v>
      </c>
      <c r="F2888" s="3" t="s">
        <v>285</v>
      </c>
      <c r="G2888" s="3" t="s">
        <v>11</v>
      </c>
      <c r="H2888" s="3" t="s">
        <v>11</v>
      </c>
      <c r="I2888" s="8"/>
      <c r="J2888" s="8"/>
      <c r="K2888" s="8"/>
      <c r="L2888" s="9"/>
      <c r="M2888" s="8"/>
      <c r="N2888" s="8"/>
      <c r="O2888" s="8"/>
      <c r="P2888" s="8"/>
      <c r="Q2888" s="8"/>
      <c r="R2888" s="8"/>
      <c r="S2888" s="8"/>
      <c r="T2888" s="8"/>
      <c r="U2888" s="8"/>
      <c r="V2888" s="8"/>
      <c r="W2888" s="8"/>
      <c r="X2888" s="8"/>
      <c r="Y2888" s="8"/>
      <c r="Z2888" s="8"/>
      <c r="AA2888" s="8"/>
      <c r="AB2888" s="8"/>
      <c r="AC2888" s="8"/>
      <c r="AD2888" s="8"/>
      <c r="AE2888" s="8"/>
      <c r="AF2888" s="8"/>
      <c r="AG2888" s="8"/>
      <c r="AH2888" s="8"/>
      <c r="AI2888" s="3" t="s">
        <v>60</v>
      </c>
      <c r="AJ2888" s="8"/>
      <c r="AK2888" s="8"/>
      <c r="AL2888" s="8"/>
      <c r="AM2888" s="8"/>
      <c r="AN2888" s="8"/>
      <c r="AO2888" s="8"/>
      <c r="AP2888" s="8"/>
      <c r="AQ2888" s="8"/>
      <c r="AR2888" s="8"/>
      <c r="AS2888" s="8"/>
    </row>
    <row r="2889" spans="1:45" x14ac:dyDescent="0.3">
      <c r="A2889" s="3" t="s">
        <v>515</v>
      </c>
      <c r="B2889" s="7">
        <v>41813</v>
      </c>
      <c r="C2889" s="5" t="s">
        <v>1305</v>
      </c>
      <c r="D2889" s="6">
        <v>19</v>
      </c>
      <c r="E2889" s="5" t="s">
        <v>1330</v>
      </c>
      <c r="F2889" s="3" t="s">
        <v>287</v>
      </c>
      <c r="G2889" s="3" t="s">
        <v>11</v>
      </c>
      <c r="H2889" s="3" t="s">
        <v>11</v>
      </c>
      <c r="I2889" s="8"/>
      <c r="J2889" s="8"/>
      <c r="K2889" s="8"/>
      <c r="L2889" s="9"/>
      <c r="M2889" s="8"/>
      <c r="N2889" s="8"/>
      <c r="O2889" s="8"/>
      <c r="P2889" s="8"/>
      <c r="Q2889" s="8"/>
      <c r="R2889" s="8"/>
      <c r="S2889" s="8"/>
      <c r="T2889" s="8"/>
      <c r="U2889" s="8"/>
      <c r="V2889" s="8"/>
      <c r="W2889" s="8"/>
      <c r="X2889" s="8"/>
      <c r="Y2889" s="8"/>
      <c r="Z2889" s="8"/>
      <c r="AA2889" s="8"/>
      <c r="AB2889" s="8"/>
      <c r="AC2889" s="8"/>
      <c r="AD2889" s="8"/>
      <c r="AE2889" s="8"/>
      <c r="AF2889" s="8"/>
      <c r="AG2889" s="8"/>
      <c r="AH2889" s="8"/>
      <c r="AI2889" s="3" t="s">
        <v>60</v>
      </c>
      <c r="AJ2889" s="8"/>
      <c r="AK2889" s="8"/>
      <c r="AL2889" s="8"/>
      <c r="AM2889" s="8"/>
      <c r="AN2889" s="8"/>
      <c r="AO2889" s="8"/>
      <c r="AP2889" s="8"/>
      <c r="AQ2889" s="8"/>
      <c r="AR2889" s="8"/>
      <c r="AS2889" s="8"/>
    </row>
    <row r="2890" spans="1:45" x14ac:dyDescent="0.3">
      <c r="A2890" s="3" t="s">
        <v>515</v>
      </c>
      <c r="B2890" s="7">
        <v>41813</v>
      </c>
      <c r="C2890" s="5" t="s">
        <v>1305</v>
      </c>
      <c r="D2890" s="6">
        <v>20</v>
      </c>
      <c r="E2890" s="5" t="s">
        <v>1331</v>
      </c>
      <c r="F2890" s="3" t="s">
        <v>288</v>
      </c>
      <c r="G2890" s="3" t="s">
        <v>11</v>
      </c>
      <c r="H2890" s="3" t="s">
        <v>11</v>
      </c>
      <c r="I2890" s="8"/>
      <c r="J2890" s="8"/>
      <c r="K2890" s="8"/>
      <c r="L2890" s="9"/>
      <c r="M2890" s="8"/>
      <c r="N2890" s="8"/>
      <c r="O2890" s="8"/>
      <c r="P2890" s="8"/>
      <c r="Q2890" s="8"/>
      <c r="R2890" s="8"/>
      <c r="S2890" s="8"/>
      <c r="T2890" s="8"/>
      <c r="U2890" s="8"/>
      <c r="V2890" s="8"/>
      <c r="W2890" s="8"/>
      <c r="X2890" s="8"/>
      <c r="Y2890" s="8"/>
      <c r="Z2890" s="8"/>
      <c r="AA2890" s="8"/>
      <c r="AB2890" s="8"/>
      <c r="AC2890" s="8"/>
      <c r="AD2890" s="8"/>
      <c r="AE2890" s="8"/>
      <c r="AF2890" s="8"/>
      <c r="AG2890" s="8"/>
      <c r="AH2890" s="8"/>
      <c r="AI2890" s="3" t="s">
        <v>60</v>
      </c>
      <c r="AJ2890" s="8"/>
      <c r="AK2890" s="8"/>
      <c r="AL2890" s="8"/>
      <c r="AM2890" s="8"/>
      <c r="AN2890" s="8"/>
      <c r="AO2890" s="8"/>
      <c r="AP2890" s="8"/>
      <c r="AQ2890" s="8"/>
      <c r="AR2890" s="8"/>
      <c r="AS2890" s="8"/>
    </row>
    <row r="2891" spans="1:45" x14ac:dyDescent="0.3">
      <c r="A2891" s="3" t="s">
        <v>515</v>
      </c>
      <c r="B2891" s="7">
        <v>41813</v>
      </c>
      <c r="C2891" s="5" t="s">
        <v>1305</v>
      </c>
      <c r="D2891" s="6">
        <v>20</v>
      </c>
      <c r="E2891" s="5" t="s">
        <v>1332</v>
      </c>
      <c r="F2891" s="3" t="s">
        <v>289</v>
      </c>
      <c r="G2891" s="3" t="s">
        <v>11</v>
      </c>
      <c r="H2891" s="3" t="s">
        <v>11</v>
      </c>
      <c r="I2891" s="8"/>
      <c r="J2891" s="8"/>
      <c r="K2891" s="8"/>
      <c r="L2891" s="9"/>
      <c r="M2891" s="8"/>
      <c r="N2891" s="8"/>
      <c r="O2891" s="8"/>
      <c r="P2891" s="8"/>
      <c r="Q2891" s="8"/>
      <c r="R2891" s="8"/>
      <c r="S2891" s="8"/>
      <c r="T2891" s="8"/>
      <c r="U2891" s="8"/>
      <c r="V2891" s="8"/>
      <c r="W2891" s="8"/>
      <c r="X2891" s="8"/>
      <c r="Y2891" s="8"/>
      <c r="Z2891" s="8"/>
      <c r="AA2891" s="8"/>
      <c r="AB2891" s="8"/>
      <c r="AC2891" s="8"/>
      <c r="AD2891" s="8"/>
      <c r="AE2891" s="8"/>
      <c r="AF2891" s="8"/>
      <c r="AG2891" s="8"/>
      <c r="AH2891" s="8"/>
      <c r="AI2891" s="3" t="s">
        <v>60</v>
      </c>
      <c r="AJ2891" s="8"/>
      <c r="AK2891" s="8"/>
      <c r="AL2891" s="8"/>
      <c r="AM2891" s="8"/>
      <c r="AN2891" s="8"/>
      <c r="AO2891" s="8"/>
      <c r="AP2891" s="8"/>
      <c r="AQ2891" s="8"/>
      <c r="AR2891" s="8"/>
      <c r="AS2891" s="8"/>
    </row>
    <row r="2892" spans="1:45" x14ac:dyDescent="0.3">
      <c r="A2892" s="3" t="s">
        <v>515</v>
      </c>
      <c r="B2892" s="7">
        <v>41813</v>
      </c>
      <c r="C2892" s="5" t="s">
        <v>1305</v>
      </c>
      <c r="D2892" s="6">
        <v>21</v>
      </c>
      <c r="E2892" s="5" t="s">
        <v>1333</v>
      </c>
      <c r="F2892" s="3" t="s">
        <v>290</v>
      </c>
      <c r="G2892" s="3" t="s">
        <v>11</v>
      </c>
      <c r="H2892" s="3" t="s">
        <v>11</v>
      </c>
      <c r="I2892" s="8"/>
      <c r="J2892" s="8"/>
      <c r="K2892" s="8"/>
      <c r="L2892" s="9"/>
      <c r="M2892" s="8"/>
      <c r="N2892" s="8"/>
      <c r="O2892" s="8"/>
      <c r="P2892" s="8"/>
      <c r="Q2892" s="8"/>
      <c r="R2892" s="8"/>
      <c r="S2892" s="8"/>
      <c r="T2892" s="8"/>
      <c r="U2892" s="8"/>
      <c r="V2892" s="8"/>
      <c r="W2892" s="8"/>
      <c r="X2892" s="8"/>
      <c r="Y2892" s="8"/>
      <c r="Z2892" s="8"/>
      <c r="AA2892" s="8"/>
      <c r="AB2892" s="8"/>
      <c r="AC2892" s="8"/>
      <c r="AD2892" s="8"/>
      <c r="AE2892" s="8"/>
      <c r="AF2892" s="8"/>
      <c r="AG2892" s="8"/>
      <c r="AH2892" s="8"/>
      <c r="AI2892" s="3" t="s">
        <v>60</v>
      </c>
      <c r="AJ2892" s="8"/>
      <c r="AK2892" s="8"/>
      <c r="AL2892" s="8"/>
      <c r="AM2892" s="8"/>
      <c r="AN2892" s="8"/>
      <c r="AO2892" s="8"/>
      <c r="AP2892" s="8"/>
      <c r="AQ2892" s="8"/>
      <c r="AR2892" s="8"/>
      <c r="AS2892" s="8"/>
    </row>
    <row r="2893" spans="1:45" x14ac:dyDescent="0.3">
      <c r="A2893" s="3" t="s">
        <v>515</v>
      </c>
      <c r="B2893" s="7">
        <v>41813</v>
      </c>
      <c r="C2893" s="5" t="s">
        <v>1305</v>
      </c>
      <c r="D2893" s="6">
        <v>21</v>
      </c>
      <c r="E2893" s="5" t="s">
        <v>1334</v>
      </c>
      <c r="F2893" s="3" t="s">
        <v>291</v>
      </c>
      <c r="G2893" s="3" t="s">
        <v>11</v>
      </c>
      <c r="H2893" s="3" t="s">
        <v>11</v>
      </c>
      <c r="I2893" s="8"/>
      <c r="J2893" s="8"/>
      <c r="K2893" s="8"/>
      <c r="L2893" s="9"/>
      <c r="M2893" s="8"/>
      <c r="N2893" s="8"/>
      <c r="O2893" s="8"/>
      <c r="P2893" s="8"/>
      <c r="Q2893" s="8"/>
      <c r="R2893" s="8"/>
      <c r="S2893" s="8"/>
      <c r="T2893" s="8"/>
      <c r="U2893" s="8"/>
      <c r="V2893" s="8"/>
      <c r="W2893" s="8"/>
      <c r="X2893" s="8"/>
      <c r="Y2893" s="8"/>
      <c r="Z2893" s="8"/>
      <c r="AA2893" s="8"/>
      <c r="AB2893" s="8"/>
      <c r="AC2893" s="8"/>
      <c r="AD2893" s="8"/>
      <c r="AE2893" s="8"/>
      <c r="AF2893" s="8"/>
      <c r="AG2893" s="8"/>
      <c r="AH2893" s="8"/>
      <c r="AI2893" s="3" t="s">
        <v>60</v>
      </c>
      <c r="AJ2893" s="8"/>
      <c r="AK2893" s="8"/>
      <c r="AL2893" s="8"/>
      <c r="AM2893" s="8"/>
      <c r="AN2893" s="8"/>
      <c r="AO2893" s="8"/>
      <c r="AP2893" s="8"/>
      <c r="AQ2893" s="8"/>
      <c r="AR2893" s="8"/>
      <c r="AS2893" s="8"/>
    </row>
    <row r="2894" spans="1:45" x14ac:dyDescent="0.3">
      <c r="A2894" s="3" t="s">
        <v>515</v>
      </c>
      <c r="B2894" s="7">
        <v>41813</v>
      </c>
      <c r="C2894" s="5" t="s">
        <v>1305</v>
      </c>
      <c r="D2894" s="6">
        <v>22</v>
      </c>
      <c r="E2894" s="5" t="s">
        <v>1335</v>
      </c>
      <c r="F2894" s="3" t="s">
        <v>292</v>
      </c>
      <c r="G2894" s="3" t="s">
        <v>11</v>
      </c>
      <c r="H2894" s="3" t="s">
        <v>11</v>
      </c>
      <c r="I2894" s="8"/>
      <c r="J2894" s="8"/>
      <c r="K2894" s="8"/>
      <c r="L2894" s="9"/>
      <c r="M2894" s="8"/>
      <c r="N2894" s="8"/>
      <c r="O2894" s="8"/>
      <c r="P2894" s="8"/>
      <c r="Q2894" s="8"/>
      <c r="R2894" s="8"/>
      <c r="S2894" s="8"/>
      <c r="T2894" s="8"/>
      <c r="U2894" s="8"/>
      <c r="V2894" s="8"/>
      <c r="W2894" s="8"/>
      <c r="X2894" s="8"/>
      <c r="Y2894" s="8"/>
      <c r="Z2894" s="8"/>
      <c r="AA2894" s="8"/>
      <c r="AB2894" s="8"/>
      <c r="AC2894" s="8"/>
      <c r="AD2894" s="8"/>
      <c r="AE2894" s="8"/>
      <c r="AF2894" s="8"/>
      <c r="AG2894" s="8"/>
      <c r="AH2894" s="8"/>
      <c r="AI2894" s="3" t="s">
        <v>60</v>
      </c>
      <c r="AJ2894" s="8"/>
      <c r="AK2894" s="8"/>
      <c r="AL2894" s="8"/>
      <c r="AM2894" s="8"/>
      <c r="AN2894" s="8"/>
      <c r="AO2894" s="8"/>
      <c r="AP2894" s="8"/>
      <c r="AQ2894" s="8"/>
      <c r="AR2894" s="8"/>
      <c r="AS2894" s="8"/>
    </row>
    <row r="2895" spans="1:45" x14ac:dyDescent="0.3">
      <c r="A2895" s="3" t="s">
        <v>515</v>
      </c>
      <c r="B2895" s="7">
        <v>41813</v>
      </c>
      <c r="C2895" s="5" t="s">
        <v>1305</v>
      </c>
      <c r="D2895" s="6">
        <v>22</v>
      </c>
      <c r="E2895" s="5" t="s">
        <v>1336</v>
      </c>
      <c r="F2895" s="3" t="s">
        <v>293</v>
      </c>
      <c r="G2895" s="3" t="s">
        <v>11</v>
      </c>
      <c r="H2895" s="3" t="s">
        <v>11</v>
      </c>
      <c r="I2895" s="8"/>
      <c r="J2895" s="8"/>
      <c r="K2895" s="8"/>
      <c r="L2895" s="9"/>
      <c r="M2895" s="8"/>
      <c r="N2895" s="8"/>
      <c r="O2895" s="8"/>
      <c r="P2895" s="8"/>
      <c r="Q2895" s="8"/>
      <c r="R2895" s="8"/>
      <c r="S2895" s="8"/>
      <c r="T2895" s="8"/>
      <c r="U2895" s="8"/>
      <c r="V2895" s="8"/>
      <c r="W2895" s="8"/>
      <c r="X2895" s="8"/>
      <c r="Y2895" s="8"/>
      <c r="Z2895" s="8"/>
      <c r="AA2895" s="8"/>
      <c r="AB2895" s="8"/>
      <c r="AC2895" s="8"/>
      <c r="AD2895" s="8"/>
      <c r="AE2895" s="8"/>
      <c r="AF2895" s="8"/>
      <c r="AG2895" s="8"/>
      <c r="AH2895" s="8"/>
      <c r="AI2895" s="3" t="s">
        <v>60</v>
      </c>
      <c r="AJ2895" s="8"/>
      <c r="AK2895" s="8"/>
      <c r="AL2895" s="8"/>
      <c r="AM2895" s="8"/>
      <c r="AN2895" s="8"/>
      <c r="AO2895" s="8"/>
      <c r="AP2895" s="8"/>
      <c r="AQ2895" s="8"/>
      <c r="AR2895" s="8"/>
      <c r="AS2895" s="8"/>
    </row>
    <row r="2896" spans="1:45" x14ac:dyDescent="0.3">
      <c r="A2896" s="3" t="s">
        <v>515</v>
      </c>
      <c r="B2896" s="7">
        <v>41813</v>
      </c>
      <c r="C2896" s="5" t="s">
        <v>1305</v>
      </c>
      <c r="D2896" s="6">
        <v>23</v>
      </c>
      <c r="E2896" s="5" t="s">
        <v>1337</v>
      </c>
      <c r="F2896" s="3" t="s">
        <v>294</v>
      </c>
      <c r="G2896" s="3" t="s">
        <v>11</v>
      </c>
      <c r="H2896" s="3" t="s">
        <v>11</v>
      </c>
      <c r="I2896" s="8"/>
      <c r="J2896" s="8"/>
      <c r="K2896" s="8"/>
      <c r="L2896" s="9"/>
      <c r="M2896" s="8"/>
      <c r="N2896" s="8"/>
      <c r="O2896" s="8"/>
      <c r="P2896" s="8"/>
      <c r="Q2896" s="8"/>
      <c r="R2896" s="8"/>
      <c r="S2896" s="8"/>
      <c r="T2896" s="8"/>
      <c r="U2896" s="8"/>
      <c r="V2896" s="8"/>
      <c r="W2896" s="8"/>
      <c r="X2896" s="8"/>
      <c r="Y2896" s="8"/>
      <c r="Z2896" s="8"/>
      <c r="AA2896" s="8"/>
      <c r="AB2896" s="8"/>
      <c r="AC2896" s="8"/>
      <c r="AD2896" s="8"/>
      <c r="AE2896" s="8"/>
      <c r="AF2896" s="8"/>
      <c r="AG2896" s="8"/>
      <c r="AH2896" s="8"/>
      <c r="AI2896" s="3" t="s">
        <v>60</v>
      </c>
      <c r="AJ2896" s="8"/>
      <c r="AK2896" s="8"/>
      <c r="AL2896" s="8"/>
      <c r="AM2896" s="8"/>
      <c r="AN2896" s="8"/>
      <c r="AO2896" s="8"/>
      <c r="AP2896" s="8"/>
      <c r="AQ2896" s="8"/>
      <c r="AR2896" s="8"/>
      <c r="AS2896" s="8"/>
    </row>
    <row r="2897" spans="1:45" x14ac:dyDescent="0.3">
      <c r="A2897" s="3" t="s">
        <v>515</v>
      </c>
      <c r="B2897" s="7">
        <v>41813</v>
      </c>
      <c r="C2897" s="5" t="s">
        <v>1305</v>
      </c>
      <c r="D2897" s="6">
        <v>23</v>
      </c>
      <c r="E2897" s="5" t="s">
        <v>1338</v>
      </c>
      <c r="F2897" s="3" t="s">
        <v>295</v>
      </c>
      <c r="G2897" s="3" t="s">
        <v>11</v>
      </c>
      <c r="H2897" s="3" t="s">
        <v>11</v>
      </c>
      <c r="I2897" s="8"/>
      <c r="J2897" s="8"/>
      <c r="K2897" s="8"/>
      <c r="L2897" s="9"/>
      <c r="M2897" s="8"/>
      <c r="N2897" s="8"/>
      <c r="O2897" s="8"/>
      <c r="P2897" s="8"/>
      <c r="Q2897" s="8"/>
      <c r="R2897" s="8"/>
      <c r="S2897" s="8"/>
      <c r="T2897" s="8"/>
      <c r="U2897" s="8"/>
      <c r="V2897" s="8"/>
      <c r="W2897" s="8"/>
      <c r="X2897" s="8"/>
      <c r="Y2897" s="8"/>
      <c r="Z2897" s="8"/>
      <c r="AA2897" s="8"/>
      <c r="AB2897" s="8"/>
      <c r="AC2897" s="8"/>
      <c r="AD2897" s="8"/>
      <c r="AE2897" s="8"/>
      <c r="AF2897" s="8"/>
      <c r="AG2897" s="8"/>
      <c r="AH2897" s="8"/>
      <c r="AI2897" s="3" t="s">
        <v>60</v>
      </c>
      <c r="AJ2897" s="8"/>
      <c r="AK2897" s="8"/>
      <c r="AL2897" s="8"/>
      <c r="AM2897" s="8"/>
      <c r="AN2897" s="8"/>
      <c r="AO2897" s="8"/>
      <c r="AP2897" s="8"/>
      <c r="AQ2897" s="8"/>
      <c r="AR2897" s="8"/>
      <c r="AS2897" s="8"/>
    </row>
    <row r="2898" spans="1:45" x14ac:dyDescent="0.3">
      <c r="A2898" s="3" t="s">
        <v>515</v>
      </c>
      <c r="B2898" s="7">
        <v>41813</v>
      </c>
      <c r="C2898" s="5" t="s">
        <v>1305</v>
      </c>
      <c r="D2898" s="6">
        <v>24</v>
      </c>
      <c r="E2898" s="5" t="s">
        <v>1339</v>
      </c>
      <c r="F2898" s="3" t="s">
        <v>296</v>
      </c>
      <c r="G2898" s="3" t="s">
        <v>11</v>
      </c>
      <c r="H2898" s="3" t="s">
        <v>11</v>
      </c>
      <c r="I2898" s="8"/>
      <c r="J2898" s="8"/>
      <c r="K2898" s="8"/>
      <c r="L2898" s="9"/>
      <c r="M2898" s="8"/>
      <c r="N2898" s="8"/>
      <c r="O2898" s="8"/>
      <c r="P2898" s="8"/>
      <c r="Q2898" s="8"/>
      <c r="R2898" s="8"/>
      <c r="S2898" s="8"/>
      <c r="T2898" s="8"/>
      <c r="U2898" s="8"/>
      <c r="V2898" s="8"/>
      <c r="W2898" s="8"/>
      <c r="X2898" s="8"/>
      <c r="Y2898" s="8"/>
      <c r="Z2898" s="8"/>
      <c r="AA2898" s="8"/>
      <c r="AB2898" s="8"/>
      <c r="AC2898" s="8"/>
      <c r="AD2898" s="8"/>
      <c r="AE2898" s="8"/>
      <c r="AF2898" s="8"/>
      <c r="AG2898" s="8"/>
      <c r="AH2898" s="8"/>
      <c r="AI2898" s="3" t="s">
        <v>60</v>
      </c>
      <c r="AJ2898" s="8"/>
      <c r="AK2898" s="8"/>
      <c r="AL2898" s="8"/>
      <c r="AM2898" s="8"/>
      <c r="AN2898" s="8"/>
      <c r="AO2898" s="8"/>
      <c r="AP2898" s="8"/>
      <c r="AQ2898" s="8"/>
      <c r="AR2898" s="8"/>
      <c r="AS2898" s="8"/>
    </row>
    <row r="2899" spans="1:45" x14ac:dyDescent="0.3">
      <c r="A2899" s="3" t="s">
        <v>515</v>
      </c>
      <c r="B2899" s="7">
        <v>41813</v>
      </c>
      <c r="C2899" s="5" t="s">
        <v>1305</v>
      </c>
      <c r="D2899" s="6">
        <v>24</v>
      </c>
      <c r="E2899" s="5" t="s">
        <v>1340</v>
      </c>
      <c r="F2899" s="3" t="s">
        <v>297</v>
      </c>
      <c r="G2899" s="3" t="s">
        <v>11</v>
      </c>
      <c r="H2899" s="3" t="s">
        <v>11</v>
      </c>
      <c r="I2899" s="8"/>
      <c r="J2899" s="8"/>
      <c r="K2899" s="8"/>
      <c r="L2899" s="9"/>
      <c r="M2899" s="8"/>
      <c r="N2899" s="8"/>
      <c r="O2899" s="8"/>
      <c r="P2899" s="8"/>
      <c r="Q2899" s="8"/>
      <c r="R2899" s="8"/>
      <c r="S2899" s="8"/>
      <c r="T2899" s="8"/>
      <c r="U2899" s="8"/>
      <c r="V2899" s="8"/>
      <c r="W2899" s="8"/>
      <c r="X2899" s="8"/>
      <c r="Y2899" s="8"/>
      <c r="Z2899" s="8"/>
      <c r="AA2899" s="8"/>
      <c r="AB2899" s="8"/>
      <c r="AC2899" s="8"/>
      <c r="AD2899" s="8"/>
      <c r="AE2899" s="8"/>
      <c r="AF2899" s="8"/>
      <c r="AG2899" s="8"/>
      <c r="AH2899" s="8"/>
      <c r="AI2899" s="3" t="s">
        <v>60</v>
      </c>
      <c r="AJ2899" s="8"/>
      <c r="AK2899" s="8"/>
      <c r="AL2899" s="8"/>
      <c r="AM2899" s="8"/>
      <c r="AN2899" s="8"/>
      <c r="AO2899" s="8"/>
      <c r="AP2899" s="8"/>
      <c r="AQ2899" s="8"/>
      <c r="AR2899" s="8"/>
      <c r="AS2899" s="8"/>
    </row>
    <row r="2900" spans="1:45" x14ac:dyDescent="0.3">
      <c r="A2900" s="3" t="s">
        <v>515</v>
      </c>
      <c r="B2900" s="7">
        <v>41813</v>
      </c>
      <c r="C2900" s="5" t="s">
        <v>1305</v>
      </c>
      <c r="D2900" s="6">
        <v>25</v>
      </c>
      <c r="E2900" s="5" t="s">
        <v>1341</v>
      </c>
      <c r="F2900" s="3" t="s">
        <v>298</v>
      </c>
      <c r="G2900" s="3" t="s">
        <v>11</v>
      </c>
      <c r="H2900" s="3" t="s">
        <v>11</v>
      </c>
      <c r="I2900" s="3" t="s">
        <v>12</v>
      </c>
      <c r="J2900" s="8"/>
      <c r="K2900" s="8"/>
      <c r="L2900" s="9"/>
      <c r="M2900" s="8"/>
      <c r="N2900" s="8"/>
      <c r="O2900" s="8"/>
      <c r="P2900" s="8"/>
      <c r="Q2900" s="8"/>
      <c r="R2900" s="8"/>
      <c r="S2900" s="8"/>
      <c r="T2900" s="8"/>
      <c r="U2900" s="8"/>
      <c r="V2900" s="8"/>
      <c r="W2900" s="8"/>
      <c r="X2900" s="8"/>
      <c r="Y2900" s="8"/>
      <c r="Z2900" s="8"/>
      <c r="AA2900" s="8"/>
      <c r="AB2900" s="8"/>
      <c r="AC2900" s="8"/>
      <c r="AD2900" s="8"/>
      <c r="AE2900" s="8"/>
      <c r="AF2900" s="8"/>
      <c r="AG2900" s="8"/>
      <c r="AH2900" s="8"/>
      <c r="AI2900" s="3" t="s">
        <v>61</v>
      </c>
      <c r="AJ2900" s="8"/>
      <c r="AK2900" s="8"/>
      <c r="AL2900" s="8"/>
      <c r="AM2900" s="8"/>
      <c r="AN2900" s="8"/>
      <c r="AO2900" s="8"/>
      <c r="AP2900" s="8"/>
      <c r="AQ2900" s="8"/>
      <c r="AR2900" s="8"/>
      <c r="AS2900" s="8"/>
    </row>
    <row r="2901" spans="1:45" x14ac:dyDescent="0.3">
      <c r="A2901" s="3" t="s">
        <v>515</v>
      </c>
      <c r="B2901" s="7">
        <v>41813</v>
      </c>
      <c r="C2901" s="5" t="s">
        <v>1305</v>
      </c>
      <c r="D2901" s="6">
        <v>25</v>
      </c>
      <c r="E2901" s="5" t="s">
        <v>1342</v>
      </c>
      <c r="F2901" s="3" t="s">
        <v>299</v>
      </c>
      <c r="G2901" s="3" t="s">
        <v>11</v>
      </c>
      <c r="H2901" s="3" t="s">
        <v>11</v>
      </c>
      <c r="I2901" s="3" t="s">
        <v>12</v>
      </c>
      <c r="J2901" s="8"/>
      <c r="K2901" s="8"/>
      <c r="L2901" s="9"/>
      <c r="M2901" s="8"/>
      <c r="N2901" s="8"/>
      <c r="O2901" s="8"/>
      <c r="P2901" s="8"/>
      <c r="Q2901" s="8"/>
      <c r="R2901" s="8"/>
      <c r="S2901" s="8"/>
      <c r="T2901" s="8"/>
      <c r="U2901" s="8"/>
      <c r="V2901" s="8"/>
      <c r="W2901" s="8"/>
      <c r="X2901" s="8"/>
      <c r="Y2901" s="8"/>
      <c r="Z2901" s="8"/>
      <c r="AA2901" s="8"/>
      <c r="AB2901" s="8"/>
      <c r="AC2901" s="8"/>
      <c r="AD2901" s="8"/>
      <c r="AE2901" s="8"/>
      <c r="AF2901" s="8"/>
      <c r="AG2901" s="8"/>
      <c r="AH2901" s="8"/>
      <c r="AI2901" s="3" t="s">
        <v>61</v>
      </c>
      <c r="AJ2901" s="8"/>
      <c r="AK2901" s="8"/>
      <c r="AL2901" s="8"/>
      <c r="AM2901" s="8"/>
      <c r="AN2901" s="8"/>
      <c r="AO2901" s="8"/>
      <c r="AP2901" s="8"/>
      <c r="AQ2901" s="8"/>
      <c r="AR2901" s="8"/>
      <c r="AS2901" s="8"/>
    </row>
    <row r="2902" spans="1:45" x14ac:dyDescent="0.3">
      <c r="A2902" s="3" t="s">
        <v>515</v>
      </c>
      <c r="B2902" s="7">
        <v>41813</v>
      </c>
      <c r="C2902" s="5" t="s">
        <v>1305</v>
      </c>
      <c r="D2902" s="6">
        <v>26</v>
      </c>
      <c r="E2902" s="5" t="s">
        <v>1343</v>
      </c>
      <c r="F2902" s="3" t="s">
        <v>300</v>
      </c>
      <c r="G2902" s="3" t="s">
        <v>11</v>
      </c>
      <c r="H2902" s="3" t="s">
        <v>11</v>
      </c>
      <c r="I2902" s="8"/>
      <c r="J2902" s="8"/>
      <c r="K2902" s="8"/>
      <c r="L2902" s="9"/>
      <c r="M2902" s="8"/>
      <c r="N2902" s="8"/>
      <c r="O2902" s="8"/>
      <c r="P2902" s="8"/>
      <c r="Q2902" s="8"/>
      <c r="R2902" s="8"/>
      <c r="S2902" s="8"/>
      <c r="T2902" s="8"/>
      <c r="U2902" s="8"/>
      <c r="V2902" s="8"/>
      <c r="W2902" s="8"/>
      <c r="X2902" s="8"/>
      <c r="Y2902" s="8"/>
      <c r="Z2902" s="8"/>
      <c r="AA2902" s="8"/>
      <c r="AB2902" s="8"/>
      <c r="AC2902" s="8"/>
      <c r="AD2902" s="8"/>
      <c r="AE2902" s="8"/>
      <c r="AF2902" s="8"/>
      <c r="AG2902" s="8"/>
      <c r="AH2902" s="8"/>
      <c r="AI2902" s="3" t="s">
        <v>61</v>
      </c>
      <c r="AJ2902" s="8"/>
      <c r="AK2902" s="8"/>
      <c r="AL2902" s="8"/>
      <c r="AM2902" s="8"/>
      <c r="AN2902" s="8"/>
      <c r="AO2902" s="8"/>
      <c r="AP2902" s="8"/>
      <c r="AQ2902" s="8"/>
      <c r="AR2902" s="8"/>
      <c r="AS2902" s="8"/>
    </row>
    <row r="2903" spans="1:45" x14ac:dyDescent="0.3">
      <c r="A2903" s="3" t="s">
        <v>515</v>
      </c>
      <c r="B2903" s="7">
        <v>41813</v>
      </c>
      <c r="C2903" s="5" t="s">
        <v>1305</v>
      </c>
      <c r="D2903" s="6">
        <v>26</v>
      </c>
      <c r="E2903" s="5" t="s">
        <v>1344</v>
      </c>
      <c r="F2903" s="3" t="s">
        <v>301</v>
      </c>
      <c r="G2903" s="3" t="s">
        <v>11</v>
      </c>
      <c r="H2903" s="3" t="s">
        <v>11</v>
      </c>
      <c r="I2903" s="8"/>
      <c r="J2903" s="8"/>
      <c r="K2903" s="8"/>
      <c r="L2903" s="9"/>
      <c r="M2903" s="8"/>
      <c r="N2903" s="8"/>
      <c r="O2903" s="8"/>
      <c r="P2903" s="8"/>
      <c r="Q2903" s="8"/>
      <c r="R2903" s="8"/>
      <c r="S2903" s="8"/>
      <c r="T2903" s="8"/>
      <c r="U2903" s="8"/>
      <c r="V2903" s="8"/>
      <c r="W2903" s="8"/>
      <c r="X2903" s="8"/>
      <c r="Y2903" s="8"/>
      <c r="Z2903" s="8"/>
      <c r="AA2903" s="8"/>
      <c r="AB2903" s="8"/>
      <c r="AC2903" s="8"/>
      <c r="AD2903" s="8"/>
      <c r="AE2903" s="8"/>
      <c r="AF2903" s="8"/>
      <c r="AG2903" s="8"/>
      <c r="AH2903" s="8"/>
      <c r="AI2903" s="3" t="s">
        <v>61</v>
      </c>
      <c r="AJ2903" s="8"/>
      <c r="AK2903" s="8"/>
      <c r="AL2903" s="8"/>
      <c r="AM2903" s="8"/>
      <c r="AN2903" s="8"/>
      <c r="AO2903" s="8"/>
      <c r="AP2903" s="8"/>
      <c r="AQ2903" s="8"/>
      <c r="AR2903" s="8"/>
      <c r="AS2903" s="8"/>
    </row>
    <row r="2904" spans="1:45" x14ac:dyDescent="0.3">
      <c r="A2904" s="3" t="s">
        <v>515</v>
      </c>
      <c r="B2904" s="7">
        <v>41813</v>
      </c>
      <c r="C2904" s="5" t="s">
        <v>1305</v>
      </c>
      <c r="D2904" s="6">
        <v>27</v>
      </c>
      <c r="E2904" s="5" t="s">
        <v>1345</v>
      </c>
      <c r="F2904" s="3" t="s">
        <v>302</v>
      </c>
      <c r="G2904" s="3" t="s">
        <v>11</v>
      </c>
      <c r="H2904" s="3" t="s">
        <v>11</v>
      </c>
      <c r="I2904" s="8"/>
      <c r="J2904" s="8"/>
      <c r="K2904" s="8"/>
      <c r="L2904" s="9"/>
      <c r="M2904" s="8"/>
      <c r="N2904" s="8"/>
      <c r="O2904" s="8"/>
      <c r="P2904" s="8"/>
      <c r="Q2904" s="8"/>
      <c r="R2904" s="8"/>
      <c r="S2904" s="8"/>
      <c r="T2904" s="8"/>
      <c r="U2904" s="8"/>
      <c r="V2904" s="8"/>
      <c r="W2904" s="8"/>
      <c r="X2904" s="8"/>
      <c r="Y2904" s="8"/>
      <c r="Z2904" s="8"/>
      <c r="AA2904" s="8"/>
      <c r="AB2904" s="8"/>
      <c r="AC2904" s="8"/>
      <c r="AD2904" s="8"/>
      <c r="AE2904" s="8"/>
      <c r="AF2904" s="8"/>
      <c r="AG2904" s="8"/>
      <c r="AH2904" s="8"/>
      <c r="AI2904" s="3" t="s">
        <v>61</v>
      </c>
      <c r="AJ2904" s="8"/>
      <c r="AK2904" s="8"/>
      <c r="AL2904" s="8"/>
      <c r="AM2904" s="8"/>
      <c r="AN2904" s="8"/>
      <c r="AO2904" s="8"/>
      <c r="AP2904" s="8"/>
      <c r="AQ2904" s="8"/>
      <c r="AR2904" s="8"/>
      <c r="AS2904" s="8"/>
    </row>
    <row r="2905" spans="1:45" x14ac:dyDescent="0.3">
      <c r="A2905" s="3" t="s">
        <v>515</v>
      </c>
      <c r="B2905" s="7">
        <v>41813</v>
      </c>
      <c r="C2905" s="5" t="s">
        <v>1305</v>
      </c>
      <c r="D2905" s="6">
        <v>27</v>
      </c>
      <c r="E2905" s="5" t="s">
        <v>1346</v>
      </c>
      <c r="F2905" s="3" t="s">
        <v>303</v>
      </c>
      <c r="G2905" s="3" t="s">
        <v>11</v>
      </c>
      <c r="H2905" s="3" t="s">
        <v>11</v>
      </c>
      <c r="I2905" s="3" t="s">
        <v>12</v>
      </c>
      <c r="J2905" s="8"/>
      <c r="K2905" s="8"/>
      <c r="L2905" s="9"/>
      <c r="M2905" s="8"/>
      <c r="N2905" s="8"/>
      <c r="O2905" s="8"/>
      <c r="P2905" s="8"/>
      <c r="Q2905" s="8"/>
      <c r="R2905" s="8"/>
      <c r="S2905" s="8"/>
      <c r="T2905" s="8"/>
      <c r="U2905" s="8"/>
      <c r="V2905" s="8"/>
      <c r="W2905" s="8"/>
      <c r="X2905" s="8"/>
      <c r="Y2905" s="8"/>
      <c r="Z2905" s="8"/>
      <c r="AA2905" s="8"/>
      <c r="AB2905" s="8"/>
      <c r="AC2905" s="8"/>
      <c r="AD2905" s="8"/>
      <c r="AE2905" s="8"/>
      <c r="AF2905" s="8"/>
      <c r="AG2905" s="8"/>
      <c r="AH2905" s="8"/>
      <c r="AI2905" s="3" t="s">
        <v>61</v>
      </c>
      <c r="AJ2905" s="8"/>
      <c r="AK2905" s="8"/>
      <c r="AL2905" s="8"/>
      <c r="AM2905" s="8"/>
      <c r="AN2905" s="8"/>
      <c r="AO2905" s="8"/>
      <c r="AP2905" s="8"/>
      <c r="AQ2905" s="8"/>
      <c r="AR2905" s="8"/>
      <c r="AS2905" s="8"/>
    </row>
    <row r="2906" spans="1:45" x14ac:dyDescent="0.3">
      <c r="A2906" s="3" t="s">
        <v>515</v>
      </c>
      <c r="B2906" s="7">
        <v>41813</v>
      </c>
      <c r="C2906" s="5" t="s">
        <v>1305</v>
      </c>
      <c r="D2906" s="6">
        <v>28</v>
      </c>
      <c r="E2906" s="5" t="s">
        <v>1347</v>
      </c>
      <c r="F2906" s="3" t="s">
        <v>304</v>
      </c>
      <c r="G2906" s="3" t="s">
        <v>11</v>
      </c>
      <c r="H2906" s="3" t="s">
        <v>11</v>
      </c>
      <c r="I2906" s="8"/>
      <c r="J2906" s="8"/>
      <c r="K2906" s="8"/>
      <c r="L2906" s="9"/>
      <c r="M2906" s="8"/>
      <c r="N2906" s="8"/>
      <c r="O2906" s="8"/>
      <c r="P2906" s="8"/>
      <c r="Q2906" s="8"/>
      <c r="R2906" s="8"/>
      <c r="S2906" s="8"/>
      <c r="T2906" s="8"/>
      <c r="U2906" s="8"/>
      <c r="V2906" s="8"/>
      <c r="W2906" s="8"/>
      <c r="X2906" s="8"/>
      <c r="Y2906" s="8"/>
      <c r="Z2906" s="8"/>
      <c r="AA2906" s="8"/>
      <c r="AB2906" s="8"/>
      <c r="AC2906" s="8"/>
      <c r="AD2906" s="8"/>
      <c r="AE2906" s="8"/>
      <c r="AF2906" s="8"/>
      <c r="AG2906" s="8"/>
      <c r="AH2906" s="8"/>
      <c r="AI2906" s="3" t="s">
        <v>61</v>
      </c>
      <c r="AJ2906" s="8"/>
      <c r="AK2906" s="8"/>
      <c r="AL2906" s="8"/>
      <c r="AM2906" s="8"/>
      <c r="AN2906" s="8"/>
      <c r="AO2906" s="8"/>
      <c r="AP2906" s="8"/>
      <c r="AQ2906" s="8"/>
      <c r="AR2906" s="8"/>
      <c r="AS2906" s="8"/>
    </row>
    <row r="2907" spans="1:45" x14ac:dyDescent="0.3">
      <c r="A2907" s="3" t="s">
        <v>515</v>
      </c>
      <c r="B2907" s="7">
        <v>41813</v>
      </c>
      <c r="C2907" s="5" t="s">
        <v>1305</v>
      </c>
      <c r="D2907" s="6">
        <v>28</v>
      </c>
      <c r="E2907" s="5" t="s">
        <v>1348</v>
      </c>
      <c r="F2907" s="3" t="s">
        <v>305</v>
      </c>
      <c r="G2907" s="3" t="s">
        <v>11</v>
      </c>
      <c r="H2907" s="3" t="s">
        <v>11</v>
      </c>
      <c r="I2907" s="3" t="s">
        <v>12</v>
      </c>
      <c r="J2907" s="8"/>
      <c r="K2907" s="8"/>
      <c r="L2907" s="9"/>
      <c r="M2907" s="8"/>
      <c r="N2907" s="8"/>
      <c r="O2907" s="8"/>
      <c r="P2907" s="8"/>
      <c r="Q2907" s="8"/>
      <c r="R2907" s="8"/>
      <c r="S2907" s="8"/>
      <c r="T2907" s="8"/>
      <c r="U2907" s="8"/>
      <c r="V2907" s="8"/>
      <c r="W2907" s="8"/>
      <c r="X2907" s="8"/>
      <c r="Y2907" s="8"/>
      <c r="Z2907" s="8"/>
      <c r="AA2907" s="8"/>
      <c r="AB2907" s="8"/>
      <c r="AC2907" s="8"/>
      <c r="AD2907" s="8"/>
      <c r="AE2907" s="8"/>
      <c r="AF2907" s="8"/>
      <c r="AG2907" s="8"/>
      <c r="AH2907" s="8"/>
      <c r="AI2907" s="3" t="s">
        <v>61</v>
      </c>
      <c r="AJ2907" s="8"/>
      <c r="AK2907" s="8"/>
      <c r="AL2907" s="8"/>
      <c r="AM2907" s="8"/>
      <c r="AN2907" s="8"/>
      <c r="AO2907" s="8"/>
      <c r="AP2907" s="8"/>
      <c r="AQ2907" s="8"/>
      <c r="AR2907" s="8"/>
      <c r="AS2907" s="8"/>
    </row>
    <row r="2908" spans="1:45" x14ac:dyDescent="0.3">
      <c r="A2908" s="3" t="s">
        <v>515</v>
      </c>
      <c r="B2908" s="7">
        <v>41813</v>
      </c>
      <c r="C2908" s="5" t="s">
        <v>1305</v>
      </c>
      <c r="D2908" s="6">
        <v>29</v>
      </c>
      <c r="E2908" s="5" t="s">
        <v>1349</v>
      </c>
      <c r="F2908" s="3" t="s">
        <v>306</v>
      </c>
      <c r="G2908" s="3" t="s">
        <v>13</v>
      </c>
      <c r="H2908" s="3" t="s">
        <v>11</v>
      </c>
      <c r="I2908" s="3" t="s">
        <v>12</v>
      </c>
      <c r="J2908" s="8"/>
      <c r="K2908" s="8"/>
      <c r="L2908" s="9"/>
      <c r="M2908" s="8"/>
      <c r="N2908" s="8"/>
      <c r="O2908" s="8"/>
      <c r="P2908" s="8"/>
      <c r="Q2908" s="8"/>
      <c r="R2908" s="8"/>
      <c r="S2908" s="8"/>
      <c r="T2908" s="8"/>
      <c r="U2908" s="8"/>
      <c r="V2908" s="8"/>
      <c r="W2908" s="8"/>
      <c r="X2908" s="8"/>
      <c r="Y2908" s="8"/>
      <c r="Z2908" s="8"/>
      <c r="AA2908" s="8"/>
      <c r="AB2908" s="8"/>
      <c r="AC2908" s="8"/>
      <c r="AD2908" s="8"/>
      <c r="AE2908" s="8"/>
      <c r="AF2908" s="8"/>
      <c r="AG2908" s="8"/>
      <c r="AH2908" s="8"/>
      <c r="AI2908" s="3" t="s">
        <v>61</v>
      </c>
      <c r="AJ2908" s="8"/>
      <c r="AK2908" s="8"/>
      <c r="AL2908" s="8"/>
      <c r="AM2908" s="8"/>
      <c r="AN2908" s="8"/>
      <c r="AO2908" s="8"/>
      <c r="AP2908" s="8"/>
      <c r="AQ2908" s="8"/>
      <c r="AR2908" s="8"/>
      <c r="AS2908" s="8"/>
    </row>
    <row r="2909" spans="1:45" x14ac:dyDescent="0.3">
      <c r="A2909" s="3" t="s">
        <v>515</v>
      </c>
      <c r="B2909" s="7">
        <v>41813</v>
      </c>
      <c r="C2909" s="5" t="s">
        <v>1305</v>
      </c>
      <c r="D2909" s="6">
        <v>29</v>
      </c>
      <c r="E2909" s="5" t="s">
        <v>1350</v>
      </c>
      <c r="F2909" s="3" t="s">
        <v>307</v>
      </c>
      <c r="G2909" s="3" t="s">
        <v>11</v>
      </c>
      <c r="H2909" s="3" t="s">
        <v>14</v>
      </c>
      <c r="I2909" s="3" t="s">
        <v>12</v>
      </c>
      <c r="J2909" s="8"/>
      <c r="K2909" s="8"/>
      <c r="L2909" s="9"/>
      <c r="M2909" s="8"/>
      <c r="N2909" s="8"/>
      <c r="O2909" s="8"/>
      <c r="P2909" s="8"/>
      <c r="Q2909" s="8"/>
      <c r="R2909" s="8"/>
      <c r="S2909" s="8"/>
      <c r="T2909" s="8"/>
      <c r="U2909" s="8"/>
      <c r="V2909" s="8"/>
      <c r="W2909" s="8"/>
      <c r="X2909" s="8"/>
      <c r="Y2909" s="8"/>
      <c r="Z2909" s="8"/>
      <c r="AA2909" s="8"/>
      <c r="AB2909" s="8"/>
      <c r="AC2909" s="8"/>
      <c r="AD2909" s="8"/>
      <c r="AE2909" s="8"/>
      <c r="AF2909" s="8"/>
      <c r="AG2909" s="8"/>
      <c r="AH2909" s="8"/>
      <c r="AI2909" s="3" t="s">
        <v>61</v>
      </c>
      <c r="AJ2909" s="8"/>
      <c r="AK2909" s="8"/>
      <c r="AL2909" s="8"/>
      <c r="AM2909" s="8"/>
      <c r="AN2909" s="8"/>
      <c r="AO2909" s="8"/>
      <c r="AP2909" s="8"/>
      <c r="AQ2909" s="8"/>
      <c r="AR2909" s="8"/>
      <c r="AS2909" s="8"/>
    </row>
    <row r="2910" spans="1:45" x14ac:dyDescent="0.3">
      <c r="A2910" s="3" t="s">
        <v>515</v>
      </c>
      <c r="B2910" s="7">
        <v>41813</v>
      </c>
      <c r="C2910" s="5" t="s">
        <v>1305</v>
      </c>
      <c r="D2910" s="6">
        <v>30</v>
      </c>
      <c r="E2910" s="5" t="s">
        <v>1351</v>
      </c>
      <c r="F2910" s="3" t="s">
        <v>308</v>
      </c>
      <c r="G2910" s="3" t="s">
        <v>11</v>
      </c>
      <c r="H2910" s="3" t="s">
        <v>11</v>
      </c>
      <c r="I2910" s="3" t="s">
        <v>12</v>
      </c>
      <c r="J2910" s="8"/>
      <c r="K2910" s="8"/>
      <c r="L2910" s="9"/>
      <c r="M2910" s="8"/>
      <c r="N2910" s="8"/>
      <c r="O2910" s="8"/>
      <c r="P2910" s="8"/>
      <c r="Q2910" s="8"/>
      <c r="R2910" s="8"/>
      <c r="S2910" s="8"/>
      <c r="T2910" s="8"/>
      <c r="U2910" s="8"/>
      <c r="V2910" s="8"/>
      <c r="W2910" s="8"/>
      <c r="X2910" s="8"/>
      <c r="Y2910" s="8"/>
      <c r="Z2910" s="8"/>
      <c r="AA2910" s="8"/>
      <c r="AB2910" s="8"/>
      <c r="AC2910" s="8"/>
      <c r="AD2910" s="8"/>
      <c r="AE2910" s="8"/>
      <c r="AF2910" s="8"/>
      <c r="AG2910" s="8"/>
      <c r="AH2910" s="8"/>
      <c r="AI2910" s="3" t="s">
        <v>61</v>
      </c>
      <c r="AJ2910" s="8"/>
      <c r="AK2910" s="8"/>
      <c r="AL2910" s="8"/>
      <c r="AM2910" s="8"/>
      <c r="AN2910" s="8"/>
      <c r="AO2910" s="8"/>
      <c r="AP2910" s="8"/>
      <c r="AQ2910" s="8"/>
      <c r="AR2910" s="8"/>
      <c r="AS2910" s="8"/>
    </row>
    <row r="2911" spans="1:45" x14ac:dyDescent="0.3">
      <c r="A2911" s="3" t="s">
        <v>515</v>
      </c>
      <c r="B2911" s="7">
        <v>41813</v>
      </c>
      <c r="C2911" s="5" t="s">
        <v>1305</v>
      </c>
      <c r="D2911" s="6">
        <v>30</v>
      </c>
      <c r="E2911" s="5" t="s">
        <v>1352</v>
      </c>
      <c r="F2911" s="3" t="s">
        <v>309</v>
      </c>
      <c r="G2911" s="3" t="s">
        <v>11</v>
      </c>
      <c r="H2911" s="3" t="s">
        <v>11</v>
      </c>
      <c r="I2911" s="3" t="s">
        <v>12</v>
      </c>
      <c r="J2911" s="8"/>
      <c r="K2911" s="8"/>
      <c r="L2911" s="9"/>
      <c r="M2911" s="8"/>
      <c r="N2911" s="8"/>
      <c r="O2911" s="8"/>
      <c r="P2911" s="8"/>
      <c r="Q2911" s="8"/>
      <c r="R2911" s="8"/>
      <c r="S2911" s="8"/>
      <c r="T2911" s="8"/>
      <c r="U2911" s="8"/>
      <c r="V2911" s="8"/>
      <c r="W2911" s="8"/>
      <c r="X2911" s="8"/>
      <c r="Y2911" s="8"/>
      <c r="Z2911" s="8"/>
      <c r="AA2911" s="8"/>
      <c r="AB2911" s="8"/>
      <c r="AC2911" s="8"/>
      <c r="AD2911" s="8"/>
      <c r="AE2911" s="8"/>
      <c r="AF2911" s="8"/>
      <c r="AG2911" s="8"/>
      <c r="AH2911" s="8"/>
      <c r="AI2911" s="3" t="s">
        <v>61</v>
      </c>
      <c r="AJ2911" s="8"/>
      <c r="AK2911" s="8"/>
      <c r="AL2911" s="8"/>
      <c r="AM2911" s="8"/>
      <c r="AN2911" s="8"/>
      <c r="AO2911" s="8"/>
      <c r="AP2911" s="8"/>
      <c r="AQ2911" s="8"/>
      <c r="AR2911" s="8"/>
      <c r="AS2911" s="8"/>
    </row>
    <row r="2912" spans="1:45" x14ac:dyDescent="0.3">
      <c r="A2912" s="3" t="s">
        <v>515</v>
      </c>
      <c r="B2912" s="7">
        <v>41813</v>
      </c>
      <c r="C2912" s="5" t="s">
        <v>1305</v>
      </c>
      <c r="D2912" s="6">
        <v>31</v>
      </c>
      <c r="E2912" s="5" t="s">
        <v>1353</v>
      </c>
      <c r="F2912" s="3" t="s">
        <v>310</v>
      </c>
      <c r="G2912" s="3" t="s">
        <v>11</v>
      </c>
      <c r="H2912" s="3" t="s">
        <v>11</v>
      </c>
      <c r="I2912" s="3" t="s">
        <v>12</v>
      </c>
      <c r="J2912" s="8"/>
      <c r="K2912" s="8"/>
      <c r="L2912" s="9"/>
      <c r="M2912" s="8"/>
      <c r="N2912" s="8"/>
      <c r="O2912" s="8"/>
      <c r="P2912" s="8"/>
      <c r="Q2912" s="8"/>
      <c r="R2912" s="8"/>
      <c r="S2912" s="8"/>
      <c r="T2912" s="8"/>
      <c r="U2912" s="8"/>
      <c r="V2912" s="8"/>
      <c r="W2912" s="8"/>
      <c r="X2912" s="8"/>
      <c r="Y2912" s="8"/>
      <c r="Z2912" s="8"/>
      <c r="AA2912" s="8"/>
      <c r="AB2912" s="8"/>
      <c r="AC2912" s="8"/>
      <c r="AD2912" s="8"/>
      <c r="AE2912" s="8"/>
      <c r="AF2912" s="8"/>
      <c r="AG2912" s="8"/>
      <c r="AH2912" s="8"/>
      <c r="AI2912" s="3" t="s">
        <v>61</v>
      </c>
      <c r="AJ2912" s="8"/>
      <c r="AK2912" s="8"/>
      <c r="AL2912" s="8"/>
      <c r="AM2912" s="8"/>
      <c r="AN2912" s="8"/>
      <c r="AO2912" s="8"/>
      <c r="AP2912" s="8"/>
      <c r="AQ2912" s="8"/>
      <c r="AR2912" s="8"/>
      <c r="AS2912" s="8"/>
    </row>
    <row r="2913" spans="1:45" x14ac:dyDescent="0.3">
      <c r="A2913" s="3" t="s">
        <v>515</v>
      </c>
      <c r="B2913" s="7">
        <v>41813</v>
      </c>
      <c r="C2913" s="5" t="s">
        <v>1305</v>
      </c>
      <c r="D2913" s="6">
        <v>31</v>
      </c>
      <c r="E2913" s="5" t="s">
        <v>1354</v>
      </c>
      <c r="F2913" s="3" t="s">
        <v>311</v>
      </c>
      <c r="G2913" s="3" t="s">
        <v>11</v>
      </c>
      <c r="H2913" s="3" t="s">
        <v>11</v>
      </c>
      <c r="I2913" s="8"/>
      <c r="J2913" s="8"/>
      <c r="K2913" s="8"/>
      <c r="L2913" s="9"/>
      <c r="M2913" s="8"/>
      <c r="N2913" s="8"/>
      <c r="O2913" s="8"/>
      <c r="P2913" s="8"/>
      <c r="Q2913" s="8"/>
      <c r="R2913" s="8"/>
      <c r="S2913" s="8"/>
      <c r="T2913" s="8"/>
      <c r="U2913" s="8"/>
      <c r="V2913" s="8"/>
      <c r="W2913" s="8"/>
      <c r="X2913" s="8"/>
      <c r="Y2913" s="8"/>
      <c r="Z2913" s="8"/>
      <c r="AA2913" s="8"/>
      <c r="AB2913" s="8"/>
      <c r="AC2913" s="8"/>
      <c r="AD2913" s="8"/>
      <c r="AE2913" s="8"/>
      <c r="AF2913" s="8"/>
      <c r="AG2913" s="8"/>
      <c r="AH2913" s="8"/>
      <c r="AI2913" s="3" t="s">
        <v>61</v>
      </c>
      <c r="AJ2913" s="8"/>
      <c r="AK2913" s="8"/>
      <c r="AL2913" s="8"/>
      <c r="AM2913" s="8"/>
      <c r="AN2913" s="8"/>
      <c r="AO2913" s="8"/>
      <c r="AP2913" s="8"/>
      <c r="AQ2913" s="8"/>
      <c r="AR2913" s="8"/>
      <c r="AS2913" s="8"/>
    </row>
    <row r="2914" spans="1:45" x14ac:dyDescent="0.3">
      <c r="A2914" s="3" t="s">
        <v>515</v>
      </c>
      <c r="B2914" s="7">
        <v>41813</v>
      </c>
      <c r="C2914" s="5" t="s">
        <v>1305</v>
      </c>
      <c r="D2914" s="6">
        <v>32</v>
      </c>
      <c r="E2914" s="5" t="s">
        <v>1355</v>
      </c>
      <c r="F2914" s="3" t="s">
        <v>312</v>
      </c>
      <c r="G2914" s="3" t="s">
        <v>11</v>
      </c>
      <c r="H2914" s="3" t="s">
        <v>11</v>
      </c>
      <c r="I2914" s="3" t="s">
        <v>12</v>
      </c>
      <c r="J2914" s="8"/>
      <c r="K2914" s="8"/>
      <c r="L2914" s="9"/>
      <c r="M2914" s="8"/>
      <c r="N2914" s="8"/>
      <c r="O2914" s="8"/>
      <c r="P2914" s="8"/>
      <c r="Q2914" s="8"/>
      <c r="R2914" s="8"/>
      <c r="S2914" s="8"/>
      <c r="T2914" s="8"/>
      <c r="U2914" s="8"/>
      <c r="V2914" s="8"/>
      <c r="W2914" s="8"/>
      <c r="X2914" s="8"/>
      <c r="Y2914" s="8"/>
      <c r="Z2914" s="8"/>
      <c r="AA2914" s="8"/>
      <c r="AB2914" s="8"/>
      <c r="AC2914" s="8"/>
      <c r="AD2914" s="8"/>
      <c r="AE2914" s="8"/>
      <c r="AF2914" s="8"/>
      <c r="AG2914" s="8"/>
      <c r="AH2914" s="8"/>
      <c r="AI2914" s="3" t="s">
        <v>61</v>
      </c>
      <c r="AJ2914" s="8"/>
      <c r="AK2914" s="8"/>
      <c r="AL2914" s="8"/>
      <c r="AM2914" s="8"/>
      <c r="AN2914" s="8"/>
      <c r="AO2914" s="8"/>
      <c r="AP2914" s="8"/>
      <c r="AQ2914" s="8"/>
      <c r="AR2914" s="8"/>
      <c r="AS2914" s="8"/>
    </row>
    <row r="2915" spans="1:45" x14ac:dyDescent="0.3">
      <c r="A2915" s="3" t="s">
        <v>515</v>
      </c>
      <c r="B2915" s="7">
        <v>41813</v>
      </c>
      <c r="C2915" s="5" t="s">
        <v>1305</v>
      </c>
      <c r="D2915" s="6">
        <v>32</v>
      </c>
      <c r="E2915" s="5" t="s">
        <v>1356</v>
      </c>
      <c r="F2915" s="3" t="s">
        <v>313</v>
      </c>
      <c r="G2915" s="3" t="s">
        <v>11</v>
      </c>
      <c r="H2915" s="3" t="s">
        <v>11</v>
      </c>
      <c r="I2915" s="3" t="s">
        <v>12</v>
      </c>
      <c r="J2915" s="8"/>
      <c r="K2915" s="8"/>
      <c r="L2915" s="9"/>
      <c r="M2915" s="8"/>
      <c r="N2915" s="8"/>
      <c r="O2915" s="8"/>
      <c r="P2915" s="8"/>
      <c r="Q2915" s="8"/>
      <c r="R2915" s="8"/>
      <c r="S2915" s="8"/>
      <c r="T2915" s="8"/>
      <c r="U2915" s="8"/>
      <c r="V2915" s="8"/>
      <c r="W2915" s="8"/>
      <c r="X2915" s="8"/>
      <c r="Y2915" s="8"/>
      <c r="Z2915" s="8"/>
      <c r="AA2915" s="8"/>
      <c r="AB2915" s="8"/>
      <c r="AC2915" s="8"/>
      <c r="AD2915" s="8"/>
      <c r="AE2915" s="8"/>
      <c r="AF2915" s="8"/>
      <c r="AG2915" s="8"/>
      <c r="AH2915" s="8"/>
      <c r="AI2915" s="3" t="s">
        <v>61</v>
      </c>
      <c r="AJ2915" s="8"/>
      <c r="AK2915" s="8"/>
      <c r="AL2915" s="8"/>
      <c r="AM2915" s="8"/>
      <c r="AN2915" s="8"/>
      <c r="AO2915" s="8"/>
      <c r="AP2915" s="8"/>
      <c r="AQ2915" s="8"/>
      <c r="AR2915" s="8"/>
      <c r="AS2915" s="8"/>
    </row>
    <row r="2916" spans="1:45" x14ac:dyDescent="0.3">
      <c r="A2916" s="3" t="s">
        <v>515</v>
      </c>
      <c r="B2916" s="7">
        <v>41813</v>
      </c>
      <c r="C2916" s="5" t="s">
        <v>1305</v>
      </c>
      <c r="D2916" s="6">
        <v>33</v>
      </c>
      <c r="E2916" s="5" t="s">
        <v>1357</v>
      </c>
      <c r="F2916" s="3" t="s">
        <v>314</v>
      </c>
      <c r="G2916" s="3" t="s">
        <v>11</v>
      </c>
      <c r="H2916" s="3" t="s">
        <v>11</v>
      </c>
      <c r="I2916" s="8"/>
      <c r="J2916" s="8"/>
      <c r="K2916" s="8"/>
      <c r="L2916" s="9"/>
      <c r="M2916" s="8"/>
      <c r="N2916" s="8"/>
      <c r="O2916" s="8"/>
      <c r="P2916" s="8"/>
      <c r="Q2916" s="8"/>
      <c r="R2916" s="8"/>
      <c r="S2916" s="8"/>
      <c r="T2916" s="8"/>
      <c r="U2916" s="8"/>
      <c r="V2916" s="8"/>
      <c r="W2916" s="8"/>
      <c r="X2916" s="8"/>
      <c r="Y2916" s="8"/>
      <c r="Z2916" s="8"/>
      <c r="AA2916" s="8"/>
      <c r="AB2916" s="8"/>
      <c r="AC2916" s="8"/>
      <c r="AD2916" s="8"/>
      <c r="AE2916" s="8"/>
      <c r="AF2916" s="8"/>
      <c r="AG2916" s="8"/>
      <c r="AH2916" s="8"/>
      <c r="AI2916" s="3" t="s">
        <v>61</v>
      </c>
      <c r="AJ2916" s="8"/>
      <c r="AK2916" s="8"/>
      <c r="AL2916" s="8"/>
      <c r="AM2916" s="8"/>
      <c r="AN2916" s="8"/>
      <c r="AO2916" s="8"/>
      <c r="AP2916" s="8"/>
      <c r="AQ2916" s="8"/>
      <c r="AR2916" s="8"/>
      <c r="AS2916" s="8"/>
    </row>
    <row r="2917" spans="1:45" x14ac:dyDescent="0.3">
      <c r="A2917" s="3" t="s">
        <v>515</v>
      </c>
      <c r="B2917" s="7">
        <v>41813</v>
      </c>
      <c r="C2917" s="5" t="s">
        <v>1305</v>
      </c>
      <c r="D2917" s="6">
        <v>33</v>
      </c>
      <c r="E2917" s="5" t="s">
        <v>1358</v>
      </c>
      <c r="F2917" s="3" t="s">
        <v>315</v>
      </c>
      <c r="G2917" s="3" t="s">
        <v>11</v>
      </c>
      <c r="H2917" s="3" t="s">
        <v>11</v>
      </c>
      <c r="I2917" s="8"/>
      <c r="J2917" s="8"/>
      <c r="K2917" s="8"/>
      <c r="L2917" s="9"/>
      <c r="M2917" s="8"/>
      <c r="N2917" s="8"/>
      <c r="O2917" s="8"/>
      <c r="P2917" s="8"/>
      <c r="Q2917" s="8"/>
      <c r="R2917" s="8"/>
      <c r="S2917" s="8"/>
      <c r="T2917" s="8"/>
      <c r="U2917" s="8"/>
      <c r="V2917" s="8"/>
      <c r="W2917" s="8"/>
      <c r="X2917" s="8"/>
      <c r="Y2917" s="8"/>
      <c r="Z2917" s="8"/>
      <c r="AA2917" s="8"/>
      <c r="AB2917" s="8"/>
      <c r="AC2917" s="8"/>
      <c r="AD2917" s="8"/>
      <c r="AE2917" s="8"/>
      <c r="AF2917" s="8"/>
      <c r="AG2917" s="8"/>
      <c r="AH2917" s="8"/>
      <c r="AI2917" s="3" t="s">
        <v>61</v>
      </c>
      <c r="AJ2917" s="8"/>
      <c r="AK2917" s="8"/>
      <c r="AL2917" s="8"/>
      <c r="AM2917" s="8"/>
      <c r="AN2917" s="8"/>
      <c r="AO2917" s="8"/>
      <c r="AP2917" s="8"/>
      <c r="AQ2917" s="8"/>
      <c r="AR2917" s="8"/>
      <c r="AS2917" s="8"/>
    </row>
    <row r="2918" spans="1:45" x14ac:dyDescent="0.3">
      <c r="A2918" s="3" t="s">
        <v>515</v>
      </c>
      <c r="B2918" s="7">
        <v>41813</v>
      </c>
      <c r="C2918" s="5" t="s">
        <v>1305</v>
      </c>
      <c r="D2918" s="6">
        <v>34</v>
      </c>
      <c r="E2918" s="5" t="s">
        <v>1359</v>
      </c>
      <c r="F2918" s="3" t="s">
        <v>316</v>
      </c>
      <c r="G2918" s="3" t="s">
        <v>11</v>
      </c>
      <c r="H2918" s="3" t="s">
        <v>11</v>
      </c>
      <c r="I2918" s="3" t="s">
        <v>12</v>
      </c>
      <c r="J2918" s="8"/>
      <c r="K2918" s="8"/>
      <c r="L2918" s="9"/>
      <c r="M2918" s="8"/>
      <c r="N2918" s="8"/>
      <c r="O2918" s="8"/>
      <c r="P2918" s="8"/>
      <c r="Q2918" s="8"/>
      <c r="R2918" s="8"/>
      <c r="S2918" s="8"/>
      <c r="T2918" s="8"/>
      <c r="U2918" s="8"/>
      <c r="V2918" s="8"/>
      <c r="W2918" s="8"/>
      <c r="X2918" s="8"/>
      <c r="Y2918" s="8"/>
      <c r="Z2918" s="8"/>
      <c r="AA2918" s="8"/>
      <c r="AB2918" s="8"/>
      <c r="AC2918" s="8"/>
      <c r="AD2918" s="8"/>
      <c r="AE2918" s="8"/>
      <c r="AF2918" s="8"/>
      <c r="AG2918" s="8"/>
      <c r="AH2918" s="8"/>
      <c r="AI2918" s="3" t="s">
        <v>61</v>
      </c>
      <c r="AJ2918" s="8"/>
      <c r="AK2918" s="8"/>
      <c r="AL2918" s="8"/>
      <c r="AM2918" s="8"/>
      <c r="AN2918" s="8"/>
      <c r="AO2918" s="8"/>
      <c r="AP2918" s="8"/>
      <c r="AQ2918" s="8"/>
      <c r="AR2918" s="8"/>
      <c r="AS2918" s="8"/>
    </row>
    <row r="2919" spans="1:45" x14ac:dyDescent="0.3">
      <c r="A2919" s="3" t="s">
        <v>515</v>
      </c>
      <c r="B2919" s="7">
        <v>41813</v>
      </c>
      <c r="C2919" s="5" t="s">
        <v>1305</v>
      </c>
      <c r="D2919" s="6">
        <v>34</v>
      </c>
      <c r="E2919" s="5" t="s">
        <v>1360</v>
      </c>
      <c r="F2919" s="3" t="s">
        <v>317</v>
      </c>
      <c r="G2919" s="3" t="s">
        <v>11</v>
      </c>
      <c r="H2919" s="3" t="s">
        <v>11</v>
      </c>
      <c r="I2919" s="3" t="s">
        <v>12</v>
      </c>
      <c r="J2919" s="8"/>
      <c r="K2919" s="8"/>
      <c r="L2919" s="9"/>
      <c r="M2919" s="8"/>
      <c r="N2919" s="8"/>
      <c r="O2919" s="8"/>
      <c r="P2919" s="8"/>
      <c r="Q2919" s="8"/>
      <c r="R2919" s="8"/>
      <c r="S2919" s="8"/>
      <c r="T2919" s="8"/>
      <c r="U2919" s="8"/>
      <c r="V2919" s="8"/>
      <c r="W2919" s="8"/>
      <c r="X2919" s="8"/>
      <c r="Y2919" s="8"/>
      <c r="Z2919" s="8"/>
      <c r="AA2919" s="8"/>
      <c r="AB2919" s="8"/>
      <c r="AC2919" s="8"/>
      <c r="AD2919" s="8"/>
      <c r="AE2919" s="8"/>
      <c r="AF2919" s="8"/>
      <c r="AG2919" s="8"/>
      <c r="AH2919" s="8"/>
      <c r="AI2919" s="3" t="s">
        <v>61</v>
      </c>
      <c r="AJ2919" s="8"/>
      <c r="AK2919" s="8"/>
      <c r="AL2919" s="8"/>
      <c r="AM2919" s="8"/>
      <c r="AN2919" s="8"/>
      <c r="AO2919" s="8"/>
      <c r="AP2919" s="8"/>
      <c r="AQ2919" s="8"/>
      <c r="AR2919" s="8"/>
      <c r="AS2919" s="8"/>
    </row>
    <row r="2920" spans="1:45" x14ac:dyDescent="0.3">
      <c r="A2920" s="3" t="s">
        <v>515</v>
      </c>
      <c r="B2920" s="7">
        <v>41813</v>
      </c>
      <c r="C2920" s="5" t="s">
        <v>1305</v>
      </c>
      <c r="D2920" s="6">
        <v>35</v>
      </c>
      <c r="E2920" s="5" t="s">
        <v>1361</v>
      </c>
      <c r="F2920" s="3" t="s">
        <v>318</v>
      </c>
      <c r="G2920" s="3" t="s">
        <v>11</v>
      </c>
      <c r="H2920" s="3" t="s">
        <v>11</v>
      </c>
      <c r="I2920" s="8"/>
      <c r="J2920" s="8"/>
      <c r="K2920" s="8"/>
      <c r="L2920" s="9"/>
      <c r="M2920" s="8"/>
      <c r="N2920" s="8"/>
      <c r="O2920" s="8"/>
      <c r="P2920" s="8"/>
      <c r="Q2920" s="8"/>
      <c r="R2920" s="8"/>
      <c r="S2920" s="8"/>
      <c r="T2920" s="8"/>
      <c r="U2920" s="8"/>
      <c r="V2920" s="8"/>
      <c r="W2920" s="8"/>
      <c r="X2920" s="8"/>
      <c r="Y2920" s="8"/>
      <c r="Z2920" s="8"/>
      <c r="AA2920" s="8"/>
      <c r="AB2920" s="8"/>
      <c r="AC2920" s="8"/>
      <c r="AD2920" s="8"/>
      <c r="AE2920" s="8"/>
      <c r="AF2920" s="8"/>
      <c r="AG2920" s="8"/>
      <c r="AH2920" s="8"/>
      <c r="AI2920" s="3" t="s">
        <v>61</v>
      </c>
      <c r="AJ2920" s="8"/>
      <c r="AK2920" s="8"/>
      <c r="AL2920" s="8"/>
      <c r="AM2920" s="8"/>
      <c r="AN2920" s="8"/>
      <c r="AO2920" s="8"/>
      <c r="AP2920" s="8"/>
      <c r="AQ2920" s="8"/>
      <c r="AR2920" s="8"/>
      <c r="AS2920" s="8"/>
    </row>
    <row r="2921" spans="1:45" x14ac:dyDescent="0.3">
      <c r="A2921" s="3" t="s">
        <v>515</v>
      </c>
      <c r="B2921" s="7">
        <v>41813</v>
      </c>
      <c r="C2921" s="5" t="s">
        <v>1305</v>
      </c>
      <c r="D2921" s="6">
        <v>35</v>
      </c>
      <c r="E2921" s="5" t="s">
        <v>1362</v>
      </c>
      <c r="F2921" s="3" t="s">
        <v>319</v>
      </c>
      <c r="G2921" s="3" t="s">
        <v>11</v>
      </c>
      <c r="H2921" s="3" t="s">
        <v>11</v>
      </c>
      <c r="I2921" s="3" t="s">
        <v>12</v>
      </c>
      <c r="J2921" s="8"/>
      <c r="K2921" s="8"/>
      <c r="L2921" s="9"/>
      <c r="M2921" s="8"/>
      <c r="N2921" s="8"/>
      <c r="O2921" s="8"/>
      <c r="P2921" s="8"/>
      <c r="Q2921" s="8"/>
      <c r="R2921" s="8"/>
      <c r="S2921" s="8"/>
      <c r="T2921" s="8"/>
      <c r="U2921" s="8"/>
      <c r="V2921" s="8"/>
      <c r="W2921" s="8"/>
      <c r="X2921" s="8"/>
      <c r="Y2921" s="8"/>
      <c r="Z2921" s="8"/>
      <c r="AA2921" s="8"/>
      <c r="AB2921" s="8"/>
      <c r="AC2921" s="8"/>
      <c r="AD2921" s="8"/>
      <c r="AE2921" s="8"/>
      <c r="AF2921" s="8"/>
      <c r="AG2921" s="8"/>
      <c r="AH2921" s="8"/>
      <c r="AI2921" s="3" t="s">
        <v>61</v>
      </c>
      <c r="AJ2921" s="8"/>
      <c r="AK2921" s="8"/>
      <c r="AL2921" s="8"/>
      <c r="AM2921" s="8"/>
      <c r="AN2921" s="8"/>
      <c r="AO2921" s="8"/>
      <c r="AP2921" s="8"/>
      <c r="AQ2921" s="8"/>
      <c r="AR2921" s="8"/>
      <c r="AS2921" s="8"/>
    </row>
    <row r="2922" spans="1:45" x14ac:dyDescent="0.3">
      <c r="A2922" s="3" t="s">
        <v>515</v>
      </c>
      <c r="B2922" s="7">
        <v>41813</v>
      </c>
      <c r="C2922" s="5" t="s">
        <v>1305</v>
      </c>
      <c r="D2922" s="6">
        <v>36</v>
      </c>
      <c r="E2922" s="5" t="s">
        <v>1363</v>
      </c>
      <c r="F2922" s="3" t="s">
        <v>320</v>
      </c>
      <c r="G2922" s="3" t="s">
        <v>11</v>
      </c>
      <c r="H2922" s="3" t="s">
        <v>11</v>
      </c>
      <c r="I2922" s="8"/>
      <c r="J2922" s="8"/>
      <c r="K2922" s="8"/>
      <c r="L2922" s="9"/>
      <c r="M2922" s="8"/>
      <c r="N2922" s="8"/>
      <c r="O2922" s="8"/>
      <c r="P2922" s="8"/>
      <c r="Q2922" s="8"/>
      <c r="R2922" s="8"/>
      <c r="S2922" s="8"/>
      <c r="T2922" s="8"/>
      <c r="U2922" s="8"/>
      <c r="V2922" s="8"/>
      <c r="W2922" s="8"/>
      <c r="X2922" s="8"/>
      <c r="Y2922" s="8"/>
      <c r="Z2922" s="8"/>
      <c r="AA2922" s="8"/>
      <c r="AB2922" s="8"/>
      <c r="AC2922" s="8"/>
      <c r="AD2922" s="8"/>
      <c r="AE2922" s="8"/>
      <c r="AF2922" s="8"/>
      <c r="AG2922" s="8"/>
      <c r="AH2922" s="8"/>
      <c r="AI2922" s="3" t="s">
        <v>61</v>
      </c>
      <c r="AJ2922" s="8"/>
      <c r="AK2922" s="8"/>
      <c r="AL2922" s="8"/>
      <c r="AM2922" s="8"/>
      <c r="AN2922" s="8"/>
      <c r="AO2922" s="8"/>
      <c r="AP2922" s="8"/>
      <c r="AQ2922" s="8"/>
      <c r="AR2922" s="8"/>
      <c r="AS2922" s="8"/>
    </row>
    <row r="2923" spans="1:45" x14ac:dyDescent="0.3">
      <c r="A2923" s="3" t="s">
        <v>515</v>
      </c>
      <c r="B2923" s="7">
        <v>41813</v>
      </c>
      <c r="C2923" s="5" t="s">
        <v>1305</v>
      </c>
      <c r="D2923" s="6">
        <v>36</v>
      </c>
      <c r="E2923" s="5" t="s">
        <v>1364</v>
      </c>
      <c r="F2923" s="3" t="s">
        <v>321</v>
      </c>
      <c r="G2923" s="3" t="s">
        <v>11</v>
      </c>
      <c r="H2923" s="3" t="s">
        <v>11</v>
      </c>
      <c r="I2923" s="8"/>
      <c r="J2923" s="8"/>
      <c r="K2923" s="8"/>
      <c r="L2923" s="9"/>
      <c r="M2923" s="8"/>
      <c r="N2923" s="8"/>
      <c r="O2923" s="8"/>
      <c r="P2923" s="8"/>
      <c r="Q2923" s="8"/>
      <c r="R2923" s="8"/>
      <c r="S2923" s="8"/>
      <c r="T2923" s="8"/>
      <c r="U2923" s="8"/>
      <c r="V2923" s="8"/>
      <c r="W2923" s="8"/>
      <c r="X2923" s="8"/>
      <c r="Y2923" s="8"/>
      <c r="Z2923" s="8"/>
      <c r="AA2923" s="8"/>
      <c r="AB2923" s="8"/>
      <c r="AC2923" s="8"/>
      <c r="AD2923" s="8"/>
      <c r="AE2923" s="8"/>
      <c r="AF2923" s="8"/>
      <c r="AG2923" s="8"/>
      <c r="AH2923" s="8"/>
      <c r="AI2923" s="3" t="s">
        <v>61</v>
      </c>
      <c r="AJ2923" s="8"/>
      <c r="AK2923" s="8"/>
      <c r="AL2923" s="8"/>
      <c r="AM2923" s="8"/>
      <c r="AN2923" s="8"/>
      <c r="AO2923" s="8"/>
      <c r="AP2923" s="8"/>
      <c r="AQ2923" s="8"/>
      <c r="AR2923" s="8"/>
      <c r="AS2923" s="8"/>
    </row>
    <row r="2924" spans="1:45" x14ac:dyDescent="0.3">
      <c r="A2924" s="3" t="s">
        <v>515</v>
      </c>
      <c r="B2924" s="7">
        <v>41813</v>
      </c>
      <c r="C2924" s="5" t="s">
        <v>1305</v>
      </c>
      <c r="D2924" s="6">
        <v>37</v>
      </c>
      <c r="E2924" s="5" t="s">
        <v>1365</v>
      </c>
      <c r="F2924" s="3" t="s">
        <v>322</v>
      </c>
      <c r="G2924" s="3" t="s">
        <v>11</v>
      </c>
      <c r="H2924" s="3" t="s">
        <v>11</v>
      </c>
      <c r="I2924" s="8"/>
      <c r="J2924" s="8"/>
      <c r="K2924" s="8"/>
      <c r="L2924" s="9"/>
      <c r="M2924" s="8"/>
      <c r="N2924" s="8"/>
      <c r="O2924" s="8"/>
      <c r="P2924" s="8"/>
      <c r="Q2924" s="8"/>
      <c r="R2924" s="8"/>
      <c r="S2924" s="8"/>
      <c r="T2924" s="8"/>
      <c r="U2924" s="8"/>
      <c r="V2924" s="8"/>
      <c r="W2924" s="8"/>
      <c r="X2924" s="8"/>
      <c r="Y2924" s="8"/>
      <c r="Z2924" s="8"/>
      <c r="AA2924" s="8"/>
      <c r="AB2924" s="8"/>
      <c r="AC2924" s="8"/>
      <c r="AD2924" s="8"/>
      <c r="AE2924" s="8"/>
      <c r="AF2924" s="8"/>
      <c r="AG2924" s="8"/>
      <c r="AH2924" s="8"/>
      <c r="AI2924" s="3" t="s">
        <v>118</v>
      </c>
      <c r="AJ2924" s="8"/>
      <c r="AK2924" s="8"/>
      <c r="AL2924" s="8"/>
      <c r="AM2924" s="8"/>
      <c r="AN2924" s="8"/>
      <c r="AO2924" s="8"/>
      <c r="AP2924" s="8"/>
      <c r="AQ2924" s="8"/>
      <c r="AR2924" s="8"/>
      <c r="AS2924" s="8"/>
    </row>
    <row r="2925" spans="1:45" x14ac:dyDescent="0.3">
      <c r="A2925" s="3" t="s">
        <v>515</v>
      </c>
      <c r="B2925" s="7">
        <v>41813</v>
      </c>
      <c r="C2925" s="5" t="s">
        <v>1305</v>
      </c>
      <c r="D2925" s="6">
        <v>37</v>
      </c>
      <c r="E2925" s="5" t="s">
        <v>1366</v>
      </c>
      <c r="F2925" s="3" t="s">
        <v>323</v>
      </c>
      <c r="G2925" s="3" t="s">
        <v>11</v>
      </c>
      <c r="H2925" s="3" t="s">
        <v>11</v>
      </c>
      <c r="I2925" s="8"/>
      <c r="J2925" s="8"/>
      <c r="K2925" s="8"/>
      <c r="L2925" s="9"/>
      <c r="M2925" s="8"/>
      <c r="N2925" s="8"/>
      <c r="O2925" s="8"/>
      <c r="P2925" s="8"/>
      <c r="Q2925" s="8"/>
      <c r="R2925" s="8"/>
      <c r="S2925" s="8"/>
      <c r="T2925" s="8"/>
      <c r="U2925" s="8"/>
      <c r="V2925" s="8"/>
      <c r="W2925" s="8"/>
      <c r="X2925" s="8"/>
      <c r="Y2925" s="8"/>
      <c r="Z2925" s="8"/>
      <c r="AA2925" s="8"/>
      <c r="AB2925" s="8"/>
      <c r="AC2925" s="8"/>
      <c r="AD2925" s="8"/>
      <c r="AE2925" s="8"/>
      <c r="AF2925" s="8"/>
      <c r="AG2925" s="8"/>
      <c r="AH2925" s="8"/>
      <c r="AI2925" s="3" t="s">
        <v>118</v>
      </c>
      <c r="AJ2925" s="8"/>
      <c r="AK2925" s="8"/>
      <c r="AL2925" s="8"/>
      <c r="AM2925" s="8"/>
      <c r="AN2925" s="8"/>
      <c r="AO2925" s="8"/>
      <c r="AP2925" s="8"/>
      <c r="AQ2925" s="8"/>
      <c r="AR2925" s="8"/>
      <c r="AS2925" s="8"/>
    </row>
    <row r="2926" spans="1:45" x14ac:dyDescent="0.3">
      <c r="A2926" s="3" t="s">
        <v>515</v>
      </c>
      <c r="B2926" s="7">
        <v>41813</v>
      </c>
      <c r="C2926" s="5" t="s">
        <v>1305</v>
      </c>
      <c r="D2926" s="6">
        <v>38</v>
      </c>
      <c r="E2926" s="5" t="s">
        <v>1367</v>
      </c>
      <c r="F2926" s="3" t="s">
        <v>324</v>
      </c>
      <c r="G2926" s="3" t="s">
        <v>13</v>
      </c>
      <c r="H2926" s="3" t="s">
        <v>11</v>
      </c>
      <c r="I2926" s="3" t="s">
        <v>12</v>
      </c>
      <c r="J2926" s="8"/>
      <c r="K2926" s="8"/>
      <c r="L2926" s="9"/>
      <c r="M2926" s="8"/>
      <c r="N2926" s="8"/>
      <c r="O2926" s="8"/>
      <c r="P2926" s="8"/>
      <c r="Q2926" s="8"/>
      <c r="R2926" s="8"/>
      <c r="S2926" s="8"/>
      <c r="T2926" s="8"/>
      <c r="U2926" s="8"/>
      <c r="V2926" s="8"/>
      <c r="W2926" s="8"/>
      <c r="X2926" s="8"/>
      <c r="Y2926" s="8"/>
      <c r="Z2926" s="8"/>
      <c r="AA2926" s="8"/>
      <c r="AB2926" s="8"/>
      <c r="AC2926" s="8"/>
      <c r="AD2926" s="8"/>
      <c r="AE2926" s="8"/>
      <c r="AF2926" s="8"/>
      <c r="AG2926" s="8"/>
      <c r="AH2926" s="8"/>
      <c r="AI2926" s="3" t="s">
        <v>118</v>
      </c>
      <c r="AJ2926" s="8"/>
      <c r="AK2926" s="8"/>
      <c r="AL2926" s="8"/>
      <c r="AM2926" s="8"/>
      <c r="AN2926" s="8"/>
      <c r="AO2926" s="8"/>
      <c r="AP2926" s="8"/>
      <c r="AQ2926" s="8"/>
      <c r="AR2926" s="8"/>
      <c r="AS2926" s="8"/>
    </row>
    <row r="2927" spans="1:45" x14ac:dyDescent="0.3">
      <c r="A2927" s="3" t="s">
        <v>515</v>
      </c>
      <c r="B2927" s="7">
        <v>41813</v>
      </c>
      <c r="C2927" s="5" t="s">
        <v>1305</v>
      </c>
      <c r="D2927" s="6">
        <v>38</v>
      </c>
      <c r="E2927" s="5" t="s">
        <v>1368</v>
      </c>
      <c r="F2927" s="3" t="s">
        <v>325</v>
      </c>
      <c r="G2927" s="3" t="s">
        <v>11</v>
      </c>
      <c r="H2927" s="3" t="s">
        <v>11</v>
      </c>
      <c r="I2927" s="3" t="s">
        <v>12</v>
      </c>
      <c r="J2927" s="8"/>
      <c r="K2927" s="8"/>
      <c r="L2927" s="9"/>
      <c r="M2927" s="8"/>
      <c r="N2927" s="8"/>
      <c r="O2927" s="8"/>
      <c r="P2927" s="8"/>
      <c r="Q2927" s="8"/>
      <c r="R2927" s="8"/>
      <c r="S2927" s="8"/>
      <c r="T2927" s="8"/>
      <c r="U2927" s="8"/>
      <c r="V2927" s="8"/>
      <c r="W2927" s="8"/>
      <c r="X2927" s="8"/>
      <c r="Y2927" s="8"/>
      <c r="Z2927" s="8"/>
      <c r="AA2927" s="8"/>
      <c r="AB2927" s="8"/>
      <c r="AC2927" s="8"/>
      <c r="AD2927" s="8"/>
      <c r="AE2927" s="8"/>
      <c r="AF2927" s="8"/>
      <c r="AG2927" s="8"/>
      <c r="AH2927" s="8"/>
      <c r="AI2927" s="3" t="s">
        <v>118</v>
      </c>
      <c r="AJ2927" s="8"/>
      <c r="AK2927" s="8"/>
      <c r="AL2927" s="8"/>
      <c r="AM2927" s="8"/>
      <c r="AN2927" s="8"/>
      <c r="AO2927" s="8"/>
      <c r="AP2927" s="8"/>
      <c r="AQ2927" s="8"/>
      <c r="AR2927" s="8"/>
      <c r="AS2927" s="8"/>
    </row>
    <row r="2928" spans="1:45" x14ac:dyDescent="0.3">
      <c r="A2928" s="3" t="s">
        <v>515</v>
      </c>
      <c r="B2928" s="7">
        <v>41813</v>
      </c>
      <c r="C2928" s="5" t="s">
        <v>1305</v>
      </c>
      <c r="D2928" s="6">
        <v>39</v>
      </c>
      <c r="E2928" s="5" t="s">
        <v>1369</v>
      </c>
      <c r="F2928" s="3" t="s">
        <v>326</v>
      </c>
      <c r="G2928" s="3" t="s">
        <v>11</v>
      </c>
      <c r="H2928" s="3" t="s">
        <v>11</v>
      </c>
      <c r="I2928" s="3" t="s">
        <v>12</v>
      </c>
      <c r="J2928" s="8"/>
      <c r="K2928" s="8"/>
      <c r="L2928" s="9"/>
      <c r="M2928" s="8"/>
      <c r="N2928" s="8"/>
      <c r="O2928" s="8"/>
      <c r="P2928" s="8"/>
      <c r="Q2928" s="8"/>
      <c r="R2928" s="8"/>
      <c r="S2928" s="8"/>
      <c r="T2928" s="8"/>
      <c r="U2928" s="8"/>
      <c r="V2928" s="8"/>
      <c r="W2928" s="8"/>
      <c r="X2928" s="8"/>
      <c r="Y2928" s="8"/>
      <c r="Z2928" s="8"/>
      <c r="AA2928" s="8"/>
      <c r="AB2928" s="8"/>
      <c r="AC2928" s="8"/>
      <c r="AD2928" s="8"/>
      <c r="AE2928" s="8"/>
      <c r="AF2928" s="8"/>
      <c r="AG2928" s="8"/>
      <c r="AH2928" s="8"/>
      <c r="AI2928" s="3" t="s">
        <v>118</v>
      </c>
      <c r="AJ2928" s="8"/>
      <c r="AK2928" s="8"/>
      <c r="AL2928" s="8"/>
      <c r="AM2928" s="8"/>
      <c r="AN2928" s="8"/>
      <c r="AO2928" s="8"/>
      <c r="AP2928" s="8"/>
      <c r="AQ2928" s="8"/>
      <c r="AR2928" s="8"/>
      <c r="AS2928" s="8"/>
    </row>
    <row r="2929" spans="1:45" x14ac:dyDescent="0.3">
      <c r="A2929" s="3" t="s">
        <v>515</v>
      </c>
      <c r="B2929" s="7">
        <v>41813</v>
      </c>
      <c r="C2929" s="5" t="s">
        <v>1305</v>
      </c>
      <c r="D2929" s="6">
        <v>39</v>
      </c>
      <c r="E2929" s="5" t="s">
        <v>1370</v>
      </c>
      <c r="F2929" s="3" t="s">
        <v>327</v>
      </c>
      <c r="G2929" s="3" t="s">
        <v>13</v>
      </c>
      <c r="H2929" s="3" t="s">
        <v>14</v>
      </c>
      <c r="I2929" s="8"/>
      <c r="J2929" s="3" t="s">
        <v>24</v>
      </c>
      <c r="K2929" s="3" t="s">
        <v>17</v>
      </c>
      <c r="L2929" s="3" t="s">
        <v>1217</v>
      </c>
      <c r="M2929" s="3" t="s">
        <v>25</v>
      </c>
      <c r="N2929" s="3" t="s">
        <v>19</v>
      </c>
      <c r="O2929" s="3" t="s">
        <v>350</v>
      </c>
      <c r="P2929" s="8">
        <v>34.6</v>
      </c>
      <c r="Q2929" s="8">
        <v>22.75</v>
      </c>
      <c r="R2929" s="8">
        <v>14.3</v>
      </c>
      <c r="S2929" s="8"/>
      <c r="T2929" s="8"/>
      <c r="U2929" s="8"/>
      <c r="V2929" s="8"/>
      <c r="W2929" s="8">
        <v>20</v>
      </c>
      <c r="X2929" s="8">
        <v>136</v>
      </c>
      <c r="Y2929" s="8">
        <v>116</v>
      </c>
      <c r="Z2929" s="8">
        <v>44</v>
      </c>
      <c r="AA2929" s="3" t="s">
        <v>351</v>
      </c>
      <c r="AB2929" s="8"/>
      <c r="AC2929" s="8">
        <v>2023</v>
      </c>
      <c r="AD2929" s="8">
        <v>368</v>
      </c>
      <c r="AE2929" s="8">
        <v>233</v>
      </c>
      <c r="AF2929" s="8"/>
      <c r="AG2929" s="8"/>
      <c r="AH2929" s="3" t="s">
        <v>118</v>
      </c>
      <c r="AI2929" s="3" t="s">
        <v>118</v>
      </c>
      <c r="AJ2929" s="3" t="s">
        <v>352</v>
      </c>
      <c r="AK2929" s="8"/>
      <c r="AL2929" s="8"/>
      <c r="AM2929" s="8"/>
      <c r="AN2929" s="8"/>
      <c r="AO2929" s="8"/>
      <c r="AP2929" s="8"/>
      <c r="AQ2929" s="8"/>
      <c r="AR2929" s="8"/>
      <c r="AS2929" s="8"/>
    </row>
    <row r="2930" spans="1:45" x14ac:dyDescent="0.3">
      <c r="A2930" s="3" t="s">
        <v>515</v>
      </c>
      <c r="B2930" s="7">
        <v>41813</v>
      </c>
      <c r="C2930" s="5" t="s">
        <v>1305</v>
      </c>
      <c r="D2930" s="6">
        <v>40</v>
      </c>
      <c r="E2930" s="5" t="s">
        <v>1371</v>
      </c>
      <c r="F2930" s="3" t="s">
        <v>328</v>
      </c>
      <c r="G2930" s="3" t="s">
        <v>11</v>
      </c>
      <c r="H2930" s="3" t="s">
        <v>11</v>
      </c>
      <c r="I2930" s="8"/>
      <c r="J2930" s="8"/>
      <c r="K2930" s="8"/>
      <c r="L2930" s="9"/>
      <c r="M2930" s="8"/>
      <c r="N2930" s="8"/>
      <c r="O2930" s="8"/>
      <c r="P2930" s="8"/>
      <c r="Q2930" s="8"/>
      <c r="R2930" s="8"/>
      <c r="S2930" s="8"/>
      <c r="T2930" s="8"/>
      <c r="U2930" s="8"/>
      <c r="V2930" s="8"/>
      <c r="W2930" s="8"/>
      <c r="X2930" s="8"/>
      <c r="Y2930" s="8"/>
      <c r="Z2930" s="8"/>
      <c r="AA2930" s="8"/>
      <c r="AB2930" s="8"/>
      <c r="AC2930" s="8"/>
      <c r="AD2930" s="8"/>
      <c r="AE2930" s="8"/>
      <c r="AF2930" s="8"/>
      <c r="AG2930" s="8"/>
      <c r="AH2930" s="8"/>
      <c r="AI2930" s="3" t="s">
        <v>118</v>
      </c>
      <c r="AJ2930" s="8"/>
      <c r="AK2930" s="8"/>
      <c r="AL2930" s="8"/>
      <c r="AM2930" s="8"/>
      <c r="AN2930" s="8"/>
      <c r="AO2930" s="8"/>
      <c r="AP2930" s="8"/>
      <c r="AQ2930" s="8"/>
      <c r="AR2930" s="8"/>
      <c r="AS2930" s="8"/>
    </row>
    <row r="2931" spans="1:45" x14ac:dyDescent="0.3">
      <c r="A2931" s="3" t="s">
        <v>515</v>
      </c>
      <c r="B2931" s="7">
        <v>41813</v>
      </c>
      <c r="C2931" s="5" t="s">
        <v>1305</v>
      </c>
      <c r="D2931" s="6">
        <v>40</v>
      </c>
      <c r="E2931" s="5" t="s">
        <v>1372</v>
      </c>
      <c r="F2931" s="3" t="s">
        <v>329</v>
      </c>
      <c r="G2931" s="3" t="s">
        <v>11</v>
      </c>
      <c r="H2931" s="3" t="s">
        <v>11</v>
      </c>
      <c r="I2931" s="8"/>
      <c r="J2931" s="8"/>
      <c r="K2931" s="8"/>
      <c r="L2931" s="9"/>
      <c r="M2931" s="8"/>
      <c r="N2931" s="8"/>
      <c r="O2931" s="8"/>
      <c r="P2931" s="8"/>
      <c r="Q2931" s="8"/>
      <c r="R2931" s="8"/>
      <c r="S2931" s="8"/>
      <c r="T2931" s="8"/>
      <c r="U2931" s="8"/>
      <c r="V2931" s="8"/>
      <c r="W2931" s="8"/>
      <c r="X2931" s="8"/>
      <c r="Y2931" s="8"/>
      <c r="Z2931" s="8"/>
      <c r="AA2931" s="8"/>
      <c r="AB2931" s="8"/>
      <c r="AC2931" s="8"/>
      <c r="AD2931" s="8"/>
      <c r="AE2931" s="8"/>
      <c r="AF2931" s="8"/>
      <c r="AG2931" s="8"/>
      <c r="AH2931" s="8"/>
      <c r="AI2931" s="3" t="s">
        <v>118</v>
      </c>
      <c r="AJ2931" s="8"/>
      <c r="AK2931" s="8"/>
      <c r="AL2931" s="8"/>
      <c r="AM2931" s="8"/>
      <c r="AN2931" s="8"/>
      <c r="AO2931" s="8"/>
      <c r="AP2931" s="8"/>
      <c r="AQ2931" s="8"/>
      <c r="AR2931" s="8"/>
      <c r="AS2931" s="8"/>
    </row>
    <row r="2932" spans="1:45" x14ac:dyDescent="0.3">
      <c r="A2932" s="3" t="s">
        <v>515</v>
      </c>
      <c r="B2932" s="7">
        <v>41813</v>
      </c>
      <c r="C2932" s="5" t="s">
        <v>1305</v>
      </c>
      <c r="D2932" s="6">
        <v>41</v>
      </c>
      <c r="E2932" s="5" t="s">
        <v>1373</v>
      </c>
      <c r="F2932" s="3" t="s">
        <v>330</v>
      </c>
      <c r="G2932" s="3" t="s">
        <v>11</v>
      </c>
      <c r="H2932" s="3" t="s">
        <v>11</v>
      </c>
      <c r="I2932" s="8"/>
      <c r="J2932" s="8"/>
      <c r="K2932" s="8"/>
      <c r="L2932" s="9"/>
      <c r="M2932" s="8"/>
      <c r="N2932" s="8"/>
      <c r="O2932" s="8"/>
      <c r="P2932" s="8"/>
      <c r="Q2932" s="8"/>
      <c r="R2932" s="8"/>
      <c r="S2932" s="8"/>
      <c r="T2932" s="8"/>
      <c r="U2932" s="8"/>
      <c r="V2932" s="8"/>
      <c r="W2932" s="8"/>
      <c r="X2932" s="8"/>
      <c r="Y2932" s="8"/>
      <c r="Z2932" s="8"/>
      <c r="AA2932" s="8"/>
      <c r="AB2932" s="8"/>
      <c r="AC2932" s="8"/>
      <c r="AD2932" s="8"/>
      <c r="AE2932" s="8"/>
      <c r="AF2932" s="8"/>
      <c r="AG2932" s="8"/>
      <c r="AH2932" s="8"/>
      <c r="AI2932" s="3" t="s">
        <v>118</v>
      </c>
      <c r="AJ2932" s="8"/>
      <c r="AK2932" s="8"/>
      <c r="AL2932" s="8"/>
      <c r="AM2932" s="8"/>
      <c r="AN2932" s="8"/>
      <c r="AO2932" s="8"/>
      <c r="AP2932" s="8"/>
      <c r="AQ2932" s="8"/>
      <c r="AR2932" s="8"/>
      <c r="AS2932" s="8"/>
    </row>
    <row r="2933" spans="1:45" x14ac:dyDescent="0.3">
      <c r="A2933" s="3" t="s">
        <v>515</v>
      </c>
      <c r="B2933" s="7">
        <v>41813</v>
      </c>
      <c r="C2933" s="5" t="s">
        <v>1305</v>
      </c>
      <c r="D2933" s="6">
        <v>41</v>
      </c>
      <c r="E2933" s="5" t="s">
        <v>1374</v>
      </c>
      <c r="F2933" s="3" t="s">
        <v>331</v>
      </c>
      <c r="G2933" s="3" t="s">
        <v>11</v>
      </c>
      <c r="H2933" s="3" t="s">
        <v>11</v>
      </c>
      <c r="I2933" s="8"/>
      <c r="J2933" s="8"/>
      <c r="K2933" s="8"/>
      <c r="L2933" s="9"/>
      <c r="M2933" s="8"/>
      <c r="N2933" s="8"/>
      <c r="O2933" s="8"/>
      <c r="P2933" s="8"/>
      <c r="Q2933" s="8"/>
      <c r="R2933" s="8"/>
      <c r="S2933" s="8"/>
      <c r="T2933" s="8"/>
      <c r="U2933" s="8"/>
      <c r="V2933" s="8"/>
      <c r="W2933" s="8"/>
      <c r="X2933" s="8"/>
      <c r="Y2933" s="8"/>
      <c r="Z2933" s="8"/>
      <c r="AA2933" s="8"/>
      <c r="AB2933" s="8"/>
      <c r="AC2933" s="8"/>
      <c r="AD2933" s="8"/>
      <c r="AE2933" s="8"/>
      <c r="AF2933" s="8"/>
      <c r="AG2933" s="8"/>
      <c r="AH2933" s="8"/>
      <c r="AI2933" s="3" t="s">
        <v>118</v>
      </c>
      <c r="AJ2933" s="8"/>
      <c r="AK2933" s="8"/>
      <c r="AL2933" s="8"/>
      <c r="AM2933" s="8"/>
      <c r="AN2933" s="8"/>
      <c r="AO2933" s="8"/>
      <c r="AP2933" s="8"/>
      <c r="AQ2933" s="8"/>
      <c r="AR2933" s="8"/>
      <c r="AS2933" s="8"/>
    </row>
    <row r="2934" spans="1:45" x14ac:dyDescent="0.3">
      <c r="A2934" s="3" t="s">
        <v>515</v>
      </c>
      <c r="B2934" s="7">
        <v>41813</v>
      </c>
      <c r="C2934" s="5" t="s">
        <v>1305</v>
      </c>
      <c r="D2934" s="6">
        <v>42</v>
      </c>
      <c r="E2934" s="5" t="s">
        <v>1375</v>
      </c>
      <c r="F2934" s="3" t="s">
        <v>332</v>
      </c>
      <c r="G2934" s="3" t="s">
        <v>11</v>
      </c>
      <c r="H2934" s="3" t="s">
        <v>11</v>
      </c>
      <c r="I2934" s="8"/>
      <c r="J2934" s="8"/>
      <c r="K2934" s="8"/>
      <c r="L2934" s="9"/>
      <c r="M2934" s="8"/>
      <c r="N2934" s="8"/>
      <c r="O2934" s="8"/>
      <c r="P2934" s="8"/>
      <c r="Q2934" s="8"/>
      <c r="R2934" s="8"/>
      <c r="S2934" s="8"/>
      <c r="T2934" s="8"/>
      <c r="U2934" s="8"/>
      <c r="V2934" s="8"/>
      <c r="W2934" s="8"/>
      <c r="X2934" s="8"/>
      <c r="Y2934" s="8"/>
      <c r="Z2934" s="8"/>
      <c r="AA2934" s="8"/>
      <c r="AB2934" s="8"/>
      <c r="AC2934" s="8"/>
      <c r="AD2934" s="8"/>
      <c r="AE2934" s="8"/>
      <c r="AF2934" s="8"/>
      <c r="AG2934" s="8"/>
      <c r="AH2934" s="8"/>
      <c r="AI2934" s="3" t="s">
        <v>118</v>
      </c>
      <c r="AJ2934" s="8"/>
      <c r="AK2934" s="8"/>
      <c r="AL2934" s="8"/>
      <c r="AM2934" s="8"/>
      <c r="AN2934" s="8"/>
      <c r="AO2934" s="8"/>
      <c r="AP2934" s="8"/>
      <c r="AQ2934" s="8"/>
      <c r="AR2934" s="8"/>
      <c r="AS2934" s="8"/>
    </row>
    <row r="2935" spans="1:45" x14ac:dyDescent="0.3">
      <c r="A2935" s="3" t="s">
        <v>515</v>
      </c>
      <c r="B2935" s="7">
        <v>41813</v>
      </c>
      <c r="C2935" s="5" t="s">
        <v>1305</v>
      </c>
      <c r="D2935" s="6">
        <v>42</v>
      </c>
      <c r="E2935" s="5" t="s">
        <v>1376</v>
      </c>
      <c r="F2935" s="3" t="s">
        <v>333</v>
      </c>
      <c r="G2935" s="3" t="s">
        <v>11</v>
      </c>
      <c r="H2935" s="3" t="s">
        <v>11</v>
      </c>
      <c r="I2935" s="8"/>
      <c r="J2935" s="8"/>
      <c r="K2935" s="8"/>
      <c r="L2935" s="9"/>
      <c r="M2935" s="8"/>
      <c r="N2935" s="8"/>
      <c r="O2935" s="8"/>
      <c r="P2935" s="8"/>
      <c r="Q2935" s="8"/>
      <c r="R2935" s="8"/>
      <c r="S2935" s="8"/>
      <c r="T2935" s="8"/>
      <c r="U2935" s="8"/>
      <c r="V2935" s="8"/>
      <c r="W2935" s="8"/>
      <c r="X2935" s="8"/>
      <c r="Y2935" s="8"/>
      <c r="Z2935" s="8"/>
      <c r="AA2935" s="8"/>
      <c r="AB2935" s="8"/>
      <c r="AC2935" s="8"/>
      <c r="AD2935" s="8"/>
      <c r="AE2935" s="8"/>
      <c r="AF2935" s="8"/>
      <c r="AG2935" s="8"/>
      <c r="AH2935" s="8"/>
      <c r="AI2935" s="3" t="s">
        <v>118</v>
      </c>
      <c r="AJ2935" s="8"/>
      <c r="AK2935" s="8"/>
      <c r="AL2935" s="8"/>
      <c r="AM2935" s="8"/>
      <c r="AN2935" s="8"/>
      <c r="AO2935" s="8"/>
      <c r="AP2935" s="8"/>
      <c r="AQ2935" s="8"/>
      <c r="AR2935" s="8"/>
      <c r="AS2935" s="8"/>
    </row>
    <row r="2936" spans="1:45" x14ac:dyDescent="0.3">
      <c r="A2936" s="3" t="s">
        <v>515</v>
      </c>
      <c r="B2936" s="7">
        <v>41813</v>
      </c>
      <c r="C2936" s="5" t="s">
        <v>1305</v>
      </c>
      <c r="D2936" s="6">
        <v>43</v>
      </c>
      <c r="E2936" s="5" t="s">
        <v>1377</v>
      </c>
      <c r="F2936" s="3" t="s">
        <v>334</v>
      </c>
      <c r="G2936" s="3" t="s">
        <v>11</v>
      </c>
      <c r="H2936" s="3" t="s">
        <v>11</v>
      </c>
      <c r="I2936" s="8"/>
      <c r="J2936" s="8"/>
      <c r="K2936" s="8"/>
      <c r="L2936" s="9"/>
      <c r="M2936" s="8"/>
      <c r="N2936" s="8"/>
      <c r="O2936" s="8"/>
      <c r="P2936" s="8"/>
      <c r="Q2936" s="8"/>
      <c r="R2936" s="8"/>
      <c r="S2936" s="8"/>
      <c r="T2936" s="8"/>
      <c r="U2936" s="8"/>
      <c r="V2936" s="8"/>
      <c r="W2936" s="8"/>
      <c r="X2936" s="8"/>
      <c r="Y2936" s="8"/>
      <c r="Z2936" s="8"/>
      <c r="AA2936" s="8"/>
      <c r="AB2936" s="8"/>
      <c r="AC2936" s="8"/>
      <c r="AD2936" s="8"/>
      <c r="AE2936" s="8"/>
      <c r="AF2936" s="8"/>
      <c r="AG2936" s="8"/>
      <c r="AH2936" s="8"/>
      <c r="AI2936" s="3" t="s">
        <v>118</v>
      </c>
      <c r="AJ2936" s="8"/>
      <c r="AK2936" s="8"/>
      <c r="AL2936" s="8"/>
      <c r="AM2936" s="8"/>
      <c r="AN2936" s="8"/>
      <c r="AO2936" s="8"/>
      <c r="AP2936" s="8"/>
      <c r="AQ2936" s="8"/>
      <c r="AR2936" s="8"/>
      <c r="AS2936" s="8"/>
    </row>
    <row r="2937" spans="1:45" x14ac:dyDescent="0.3">
      <c r="A2937" s="3" t="s">
        <v>515</v>
      </c>
      <c r="B2937" s="7">
        <v>41813</v>
      </c>
      <c r="C2937" s="5" t="s">
        <v>1305</v>
      </c>
      <c r="D2937" s="6">
        <v>43</v>
      </c>
      <c r="E2937" s="5" t="s">
        <v>1378</v>
      </c>
      <c r="F2937" s="3" t="s">
        <v>335</v>
      </c>
      <c r="G2937" s="3" t="s">
        <v>11</v>
      </c>
      <c r="H2937" s="3" t="s">
        <v>11</v>
      </c>
      <c r="I2937" s="8"/>
      <c r="J2937" s="8"/>
      <c r="K2937" s="8"/>
      <c r="L2937" s="9"/>
      <c r="M2937" s="8"/>
      <c r="N2937" s="8"/>
      <c r="O2937" s="8"/>
      <c r="P2937" s="8"/>
      <c r="Q2937" s="8"/>
      <c r="R2937" s="8"/>
      <c r="S2937" s="8"/>
      <c r="T2937" s="8"/>
      <c r="U2937" s="8"/>
      <c r="V2937" s="8"/>
      <c r="W2937" s="8"/>
      <c r="X2937" s="8"/>
      <c r="Y2937" s="8"/>
      <c r="Z2937" s="8"/>
      <c r="AA2937" s="8"/>
      <c r="AB2937" s="8"/>
      <c r="AC2937" s="8"/>
      <c r="AD2937" s="8"/>
      <c r="AE2937" s="8"/>
      <c r="AF2937" s="8"/>
      <c r="AG2937" s="8"/>
      <c r="AH2937" s="8"/>
      <c r="AI2937" s="3" t="s">
        <v>118</v>
      </c>
      <c r="AJ2937" s="8"/>
      <c r="AK2937" s="8"/>
      <c r="AL2937" s="8"/>
      <c r="AM2937" s="8"/>
      <c r="AN2937" s="8"/>
      <c r="AO2937" s="8"/>
      <c r="AP2937" s="8"/>
      <c r="AQ2937" s="8"/>
      <c r="AR2937" s="8"/>
      <c r="AS2937" s="8"/>
    </row>
    <row r="2938" spans="1:45" x14ac:dyDescent="0.3">
      <c r="A2938" s="3" t="s">
        <v>515</v>
      </c>
      <c r="B2938" s="7">
        <v>41813</v>
      </c>
      <c r="C2938" s="5" t="s">
        <v>1305</v>
      </c>
      <c r="D2938" s="6">
        <v>44</v>
      </c>
      <c r="E2938" s="5" t="s">
        <v>1379</v>
      </c>
      <c r="F2938" s="3" t="s">
        <v>338</v>
      </c>
      <c r="G2938" s="3" t="s">
        <v>11</v>
      </c>
      <c r="H2938" s="3" t="s">
        <v>11</v>
      </c>
      <c r="I2938" s="8"/>
      <c r="J2938" s="8"/>
      <c r="K2938" s="8"/>
      <c r="L2938" s="9"/>
      <c r="M2938" s="8"/>
      <c r="N2938" s="8"/>
      <c r="O2938" s="8"/>
      <c r="P2938" s="8"/>
      <c r="Q2938" s="8"/>
      <c r="R2938" s="8"/>
      <c r="S2938" s="8"/>
      <c r="T2938" s="8"/>
      <c r="U2938" s="8"/>
      <c r="V2938" s="8"/>
      <c r="W2938" s="8"/>
      <c r="X2938" s="8"/>
      <c r="Y2938" s="8"/>
      <c r="Z2938" s="8"/>
      <c r="AA2938" s="8"/>
      <c r="AB2938" s="8"/>
      <c r="AC2938" s="8"/>
      <c r="AD2938" s="8"/>
      <c r="AE2938" s="8"/>
      <c r="AF2938" s="8"/>
      <c r="AG2938" s="8"/>
      <c r="AH2938" s="8"/>
      <c r="AI2938" s="3" t="s">
        <v>118</v>
      </c>
      <c r="AJ2938" s="8"/>
      <c r="AK2938" s="8"/>
      <c r="AL2938" s="8"/>
      <c r="AM2938" s="8"/>
      <c r="AN2938" s="8"/>
      <c r="AO2938" s="8"/>
      <c r="AP2938" s="8"/>
      <c r="AQ2938" s="8"/>
      <c r="AR2938" s="8"/>
      <c r="AS2938" s="8"/>
    </row>
    <row r="2939" spans="1:45" x14ac:dyDescent="0.3">
      <c r="A2939" s="3" t="s">
        <v>515</v>
      </c>
      <c r="B2939" s="7">
        <v>41813</v>
      </c>
      <c r="C2939" s="5" t="s">
        <v>1305</v>
      </c>
      <c r="D2939" s="6">
        <v>44</v>
      </c>
      <c r="E2939" s="5" t="s">
        <v>1380</v>
      </c>
      <c r="F2939" s="3" t="s">
        <v>339</v>
      </c>
      <c r="G2939" s="3" t="s">
        <v>11</v>
      </c>
      <c r="H2939" s="3" t="s">
        <v>11</v>
      </c>
      <c r="I2939" s="8"/>
      <c r="J2939" s="8"/>
      <c r="K2939" s="8"/>
      <c r="L2939" s="9"/>
      <c r="M2939" s="8"/>
      <c r="N2939" s="8"/>
      <c r="O2939" s="8"/>
      <c r="P2939" s="8"/>
      <c r="Q2939" s="8"/>
      <c r="R2939" s="8"/>
      <c r="S2939" s="8"/>
      <c r="T2939" s="8"/>
      <c r="U2939" s="8"/>
      <c r="V2939" s="8"/>
      <c r="W2939" s="8"/>
      <c r="X2939" s="8"/>
      <c r="Y2939" s="8"/>
      <c r="Z2939" s="8"/>
      <c r="AA2939" s="8"/>
      <c r="AB2939" s="8"/>
      <c r="AC2939" s="8"/>
      <c r="AD2939" s="8"/>
      <c r="AE2939" s="8"/>
      <c r="AF2939" s="8"/>
      <c r="AG2939" s="8"/>
      <c r="AH2939" s="8"/>
      <c r="AI2939" s="3" t="s">
        <v>118</v>
      </c>
      <c r="AJ2939" s="8"/>
      <c r="AK2939" s="8"/>
      <c r="AL2939" s="8"/>
      <c r="AM2939" s="8"/>
      <c r="AN2939" s="8"/>
      <c r="AO2939" s="8"/>
      <c r="AP2939" s="8"/>
      <c r="AQ2939" s="8"/>
      <c r="AR2939" s="8"/>
      <c r="AS2939" s="8"/>
    </row>
    <row r="2940" spans="1:45" x14ac:dyDescent="0.3">
      <c r="A2940" s="3" t="s">
        <v>515</v>
      </c>
      <c r="B2940" s="7">
        <v>41813</v>
      </c>
      <c r="C2940" s="5" t="s">
        <v>1305</v>
      </c>
      <c r="D2940" s="6">
        <v>45</v>
      </c>
      <c r="E2940" s="5" t="s">
        <v>1381</v>
      </c>
      <c r="F2940" s="3" t="s">
        <v>340</v>
      </c>
      <c r="G2940" s="3" t="s">
        <v>11</v>
      </c>
      <c r="H2940" s="3" t="s">
        <v>11</v>
      </c>
      <c r="I2940" s="8"/>
      <c r="J2940" s="8"/>
      <c r="K2940" s="8"/>
      <c r="L2940" s="9"/>
      <c r="M2940" s="8"/>
      <c r="N2940" s="8"/>
      <c r="O2940" s="8"/>
      <c r="P2940" s="8"/>
      <c r="Q2940" s="8"/>
      <c r="R2940" s="8"/>
      <c r="S2940" s="8"/>
      <c r="T2940" s="8"/>
      <c r="U2940" s="8"/>
      <c r="V2940" s="8"/>
      <c r="W2940" s="8"/>
      <c r="X2940" s="8"/>
      <c r="Y2940" s="8"/>
      <c r="Z2940" s="8"/>
      <c r="AA2940" s="8"/>
      <c r="AB2940" s="8"/>
      <c r="AC2940" s="8"/>
      <c r="AD2940" s="8"/>
      <c r="AE2940" s="8"/>
      <c r="AF2940" s="8"/>
      <c r="AG2940" s="8"/>
      <c r="AH2940" s="8"/>
      <c r="AI2940" s="3" t="s">
        <v>118</v>
      </c>
      <c r="AJ2940" s="8"/>
      <c r="AK2940" s="8"/>
      <c r="AL2940" s="8"/>
      <c r="AM2940" s="8"/>
      <c r="AN2940" s="8"/>
      <c r="AO2940" s="8"/>
      <c r="AP2940" s="8"/>
      <c r="AQ2940" s="8"/>
      <c r="AR2940" s="8"/>
      <c r="AS2940" s="8"/>
    </row>
    <row r="2941" spans="1:45" x14ac:dyDescent="0.3">
      <c r="A2941" s="3" t="s">
        <v>515</v>
      </c>
      <c r="B2941" s="7">
        <v>41813</v>
      </c>
      <c r="C2941" s="5" t="s">
        <v>1305</v>
      </c>
      <c r="D2941" s="6">
        <v>45</v>
      </c>
      <c r="E2941" s="5" t="s">
        <v>1382</v>
      </c>
      <c r="F2941" s="3" t="s">
        <v>341</v>
      </c>
      <c r="G2941" s="3" t="s">
        <v>11</v>
      </c>
      <c r="H2941" s="3" t="s">
        <v>11</v>
      </c>
      <c r="I2941" s="8"/>
      <c r="J2941" s="8"/>
      <c r="K2941" s="8"/>
      <c r="L2941" s="9"/>
      <c r="M2941" s="8"/>
      <c r="N2941" s="8"/>
      <c r="O2941" s="8"/>
      <c r="P2941" s="8"/>
      <c r="Q2941" s="8"/>
      <c r="R2941" s="8"/>
      <c r="S2941" s="8"/>
      <c r="T2941" s="8"/>
      <c r="U2941" s="8"/>
      <c r="V2941" s="8"/>
      <c r="W2941" s="8"/>
      <c r="X2941" s="8"/>
      <c r="Y2941" s="8"/>
      <c r="Z2941" s="8"/>
      <c r="AA2941" s="8"/>
      <c r="AB2941" s="8"/>
      <c r="AC2941" s="8"/>
      <c r="AD2941" s="8"/>
      <c r="AE2941" s="8"/>
      <c r="AF2941" s="8"/>
      <c r="AG2941" s="8"/>
      <c r="AH2941" s="8"/>
      <c r="AI2941" s="3" t="s">
        <v>118</v>
      </c>
      <c r="AJ2941" s="8"/>
      <c r="AK2941" s="8"/>
      <c r="AL2941" s="8"/>
      <c r="AM2941" s="8"/>
      <c r="AN2941" s="8"/>
      <c r="AO2941" s="8"/>
      <c r="AP2941" s="8"/>
      <c r="AQ2941" s="8"/>
      <c r="AR2941" s="8"/>
      <c r="AS2941" s="8"/>
    </row>
    <row r="2942" spans="1:45" x14ac:dyDescent="0.3">
      <c r="A2942" s="3" t="s">
        <v>515</v>
      </c>
      <c r="B2942" s="7">
        <v>41813</v>
      </c>
      <c r="C2942" s="5" t="s">
        <v>1305</v>
      </c>
      <c r="D2942" s="6">
        <v>46</v>
      </c>
      <c r="E2942" s="5" t="s">
        <v>1383</v>
      </c>
      <c r="F2942" s="3" t="s">
        <v>342</v>
      </c>
      <c r="G2942" s="3" t="s">
        <v>11</v>
      </c>
      <c r="H2942" s="3" t="s">
        <v>11</v>
      </c>
      <c r="I2942" s="8"/>
      <c r="J2942" s="8"/>
      <c r="K2942" s="8"/>
      <c r="L2942" s="9"/>
      <c r="M2942" s="8"/>
      <c r="N2942" s="8"/>
      <c r="O2942" s="8"/>
      <c r="P2942" s="8"/>
      <c r="Q2942" s="8"/>
      <c r="R2942" s="8"/>
      <c r="S2942" s="8"/>
      <c r="T2942" s="8"/>
      <c r="U2942" s="8"/>
      <c r="V2942" s="8"/>
      <c r="W2942" s="8"/>
      <c r="X2942" s="8"/>
      <c r="Y2942" s="8"/>
      <c r="Z2942" s="8"/>
      <c r="AA2942" s="8"/>
      <c r="AB2942" s="8"/>
      <c r="AC2942" s="8"/>
      <c r="AD2942" s="8"/>
      <c r="AE2942" s="8"/>
      <c r="AF2942" s="8"/>
      <c r="AG2942" s="8"/>
      <c r="AH2942" s="8"/>
      <c r="AI2942" s="3" t="s">
        <v>118</v>
      </c>
      <c r="AJ2942" s="8"/>
      <c r="AK2942" s="8"/>
      <c r="AL2942" s="8"/>
      <c r="AM2942" s="8"/>
      <c r="AN2942" s="8"/>
      <c r="AO2942" s="8"/>
      <c r="AP2942" s="8"/>
      <c r="AQ2942" s="8"/>
      <c r="AR2942" s="8"/>
      <c r="AS2942" s="8"/>
    </row>
    <row r="2943" spans="1:45" x14ac:dyDescent="0.3">
      <c r="A2943" s="3" t="s">
        <v>515</v>
      </c>
      <c r="B2943" s="7">
        <v>41813</v>
      </c>
      <c r="C2943" s="5" t="s">
        <v>1305</v>
      </c>
      <c r="D2943" s="6">
        <v>46</v>
      </c>
      <c r="E2943" s="5" t="s">
        <v>1384</v>
      </c>
      <c r="F2943" s="3" t="s">
        <v>343</v>
      </c>
      <c r="G2943" s="3" t="s">
        <v>11</v>
      </c>
      <c r="H2943" s="3" t="s">
        <v>11</v>
      </c>
      <c r="I2943" s="8"/>
      <c r="J2943" s="8"/>
      <c r="K2943" s="8"/>
      <c r="L2943" s="9"/>
      <c r="M2943" s="8"/>
      <c r="N2943" s="8"/>
      <c r="O2943" s="8"/>
      <c r="P2943" s="8"/>
      <c r="Q2943" s="8"/>
      <c r="R2943" s="8"/>
      <c r="S2943" s="8"/>
      <c r="T2943" s="8"/>
      <c r="U2943" s="8"/>
      <c r="V2943" s="8"/>
      <c r="W2943" s="8"/>
      <c r="X2943" s="8"/>
      <c r="Y2943" s="8"/>
      <c r="Z2943" s="8"/>
      <c r="AA2943" s="8"/>
      <c r="AB2943" s="8"/>
      <c r="AC2943" s="8"/>
      <c r="AD2943" s="8"/>
      <c r="AE2943" s="8"/>
      <c r="AF2943" s="8"/>
      <c r="AG2943" s="8"/>
      <c r="AH2943" s="8"/>
      <c r="AI2943" s="3" t="s">
        <v>118</v>
      </c>
      <c r="AJ2943" s="8"/>
      <c r="AK2943" s="8"/>
      <c r="AL2943" s="8"/>
      <c r="AM2943" s="8"/>
      <c r="AN2943" s="8"/>
      <c r="AO2943" s="8"/>
      <c r="AP2943" s="8"/>
      <c r="AQ2943" s="8"/>
      <c r="AR2943" s="8"/>
      <c r="AS2943" s="8"/>
    </row>
    <row r="2944" spans="1:45" x14ac:dyDescent="0.3">
      <c r="A2944" s="3" t="s">
        <v>515</v>
      </c>
      <c r="B2944" s="7">
        <v>41813</v>
      </c>
      <c r="C2944" s="5" t="s">
        <v>1305</v>
      </c>
      <c r="D2944" s="6">
        <v>47</v>
      </c>
      <c r="E2944" s="5" t="s">
        <v>1385</v>
      </c>
      <c r="F2944" s="3" t="s">
        <v>344</v>
      </c>
      <c r="G2944" s="3" t="s">
        <v>11</v>
      </c>
      <c r="H2944" s="3" t="s">
        <v>11</v>
      </c>
      <c r="I2944" s="8"/>
      <c r="J2944" s="8"/>
      <c r="K2944" s="8"/>
      <c r="L2944" s="9"/>
      <c r="M2944" s="8"/>
      <c r="N2944" s="8"/>
      <c r="O2944" s="8"/>
      <c r="P2944" s="8"/>
      <c r="Q2944" s="8"/>
      <c r="R2944" s="8"/>
      <c r="S2944" s="8"/>
      <c r="T2944" s="8"/>
      <c r="U2944" s="8"/>
      <c r="V2944" s="8"/>
      <c r="W2944" s="8"/>
      <c r="X2944" s="8"/>
      <c r="Y2944" s="8"/>
      <c r="Z2944" s="8"/>
      <c r="AA2944" s="8"/>
      <c r="AB2944" s="8"/>
      <c r="AC2944" s="8"/>
      <c r="AD2944" s="8"/>
      <c r="AE2944" s="8"/>
      <c r="AF2944" s="8"/>
      <c r="AG2944" s="8"/>
      <c r="AH2944" s="8"/>
      <c r="AI2944" s="3" t="s">
        <v>118</v>
      </c>
      <c r="AJ2944" s="8"/>
      <c r="AK2944" s="8"/>
      <c r="AL2944" s="8"/>
      <c r="AM2944" s="8"/>
      <c r="AN2944" s="8"/>
      <c r="AO2944" s="8"/>
      <c r="AP2944" s="8"/>
      <c r="AQ2944" s="8"/>
      <c r="AR2944" s="8"/>
      <c r="AS2944" s="8"/>
    </row>
    <row r="2945" spans="1:45" x14ac:dyDescent="0.3">
      <c r="A2945" s="3" t="s">
        <v>515</v>
      </c>
      <c r="B2945" s="7">
        <v>41813</v>
      </c>
      <c r="C2945" s="5" t="s">
        <v>1305</v>
      </c>
      <c r="D2945" s="6">
        <v>47</v>
      </c>
      <c r="E2945" s="5" t="s">
        <v>1386</v>
      </c>
      <c r="F2945" s="3" t="s">
        <v>345</v>
      </c>
      <c r="G2945" s="3" t="s">
        <v>11</v>
      </c>
      <c r="H2945" s="3" t="s">
        <v>11</v>
      </c>
      <c r="I2945" s="8"/>
      <c r="J2945" s="8"/>
      <c r="K2945" s="8"/>
      <c r="L2945" s="9"/>
      <c r="M2945" s="8"/>
      <c r="N2945" s="8"/>
      <c r="O2945" s="8"/>
      <c r="P2945" s="8"/>
      <c r="Q2945" s="8"/>
      <c r="R2945" s="8"/>
      <c r="S2945" s="8"/>
      <c r="T2945" s="8"/>
      <c r="U2945" s="8"/>
      <c r="V2945" s="8"/>
      <c r="W2945" s="8"/>
      <c r="X2945" s="8"/>
      <c r="Y2945" s="8"/>
      <c r="Z2945" s="8"/>
      <c r="AA2945" s="8"/>
      <c r="AB2945" s="8"/>
      <c r="AC2945" s="8"/>
      <c r="AD2945" s="8"/>
      <c r="AE2945" s="8"/>
      <c r="AF2945" s="8"/>
      <c r="AG2945" s="8"/>
      <c r="AH2945" s="8"/>
      <c r="AI2945" s="3" t="s">
        <v>118</v>
      </c>
      <c r="AJ2945" s="8"/>
      <c r="AK2945" s="8"/>
      <c r="AL2945" s="8"/>
      <c r="AM2945" s="8"/>
      <c r="AN2945" s="8"/>
      <c r="AO2945" s="8"/>
      <c r="AP2945" s="8"/>
      <c r="AQ2945" s="8"/>
      <c r="AR2945" s="8"/>
      <c r="AS2945" s="8"/>
    </row>
    <row r="2946" spans="1:45" x14ac:dyDescent="0.3">
      <c r="A2946" s="3" t="s">
        <v>515</v>
      </c>
      <c r="B2946" s="7">
        <v>41813</v>
      </c>
      <c r="C2946" s="5" t="s">
        <v>1305</v>
      </c>
      <c r="D2946" s="6">
        <v>48</v>
      </c>
      <c r="E2946" s="5" t="s">
        <v>1387</v>
      </c>
      <c r="F2946" s="3" t="s">
        <v>346</v>
      </c>
      <c r="G2946" s="3" t="s">
        <v>11</v>
      </c>
      <c r="H2946" s="3" t="s">
        <v>11</v>
      </c>
      <c r="I2946" s="8"/>
      <c r="J2946" s="8"/>
      <c r="K2946" s="8"/>
      <c r="L2946" s="9"/>
      <c r="M2946" s="8"/>
      <c r="N2946" s="8"/>
      <c r="O2946" s="8"/>
      <c r="P2946" s="8"/>
      <c r="Q2946" s="8"/>
      <c r="R2946" s="8"/>
      <c r="S2946" s="8"/>
      <c r="T2946" s="8"/>
      <c r="U2946" s="8"/>
      <c r="V2946" s="8"/>
      <c r="W2946" s="8"/>
      <c r="X2946" s="8"/>
      <c r="Y2946" s="8"/>
      <c r="Z2946" s="8"/>
      <c r="AA2946" s="8"/>
      <c r="AB2946" s="8"/>
      <c r="AC2946" s="8"/>
      <c r="AD2946" s="8"/>
      <c r="AE2946" s="8"/>
      <c r="AF2946" s="8"/>
      <c r="AG2946" s="8"/>
      <c r="AH2946" s="8"/>
      <c r="AI2946" s="3" t="s">
        <v>118</v>
      </c>
      <c r="AJ2946" s="8"/>
      <c r="AK2946" s="8"/>
      <c r="AL2946" s="8"/>
      <c r="AM2946" s="8"/>
      <c r="AN2946" s="8"/>
      <c r="AO2946" s="8"/>
      <c r="AP2946" s="8"/>
      <c r="AQ2946" s="8"/>
      <c r="AR2946" s="8"/>
      <c r="AS2946" s="8"/>
    </row>
    <row r="2947" spans="1:45" x14ac:dyDescent="0.3">
      <c r="A2947" s="3" t="s">
        <v>515</v>
      </c>
      <c r="B2947" s="7">
        <v>41813</v>
      </c>
      <c r="C2947" s="5" t="s">
        <v>1305</v>
      </c>
      <c r="D2947" s="6">
        <v>48</v>
      </c>
      <c r="E2947" s="5" t="s">
        <v>1388</v>
      </c>
      <c r="F2947" s="3" t="s">
        <v>347</v>
      </c>
      <c r="G2947" s="3" t="s">
        <v>11</v>
      </c>
      <c r="H2947" s="3" t="s">
        <v>11</v>
      </c>
      <c r="I2947" s="8"/>
      <c r="J2947" s="8"/>
      <c r="K2947" s="8"/>
      <c r="L2947" s="9"/>
      <c r="M2947" s="8"/>
      <c r="N2947" s="8"/>
      <c r="O2947" s="8"/>
      <c r="P2947" s="8"/>
      <c r="Q2947" s="8"/>
      <c r="R2947" s="8"/>
      <c r="S2947" s="8"/>
      <c r="T2947" s="8"/>
      <c r="U2947" s="8"/>
      <c r="V2947" s="8"/>
      <c r="W2947" s="8"/>
      <c r="X2947" s="8"/>
      <c r="Y2947" s="8"/>
      <c r="Z2947" s="8"/>
      <c r="AA2947" s="8"/>
      <c r="AB2947" s="8"/>
      <c r="AC2947" s="8"/>
      <c r="AD2947" s="8"/>
      <c r="AE2947" s="8"/>
      <c r="AF2947" s="8"/>
      <c r="AG2947" s="8"/>
      <c r="AH2947" s="8"/>
      <c r="AI2947" s="3" t="s">
        <v>118</v>
      </c>
      <c r="AJ2947" s="8"/>
      <c r="AK2947" s="8"/>
      <c r="AL2947" s="8"/>
      <c r="AM2947" s="8"/>
      <c r="AN2947" s="8"/>
      <c r="AO2947" s="8"/>
      <c r="AP2947" s="8"/>
      <c r="AQ2947" s="8"/>
      <c r="AR2947" s="8"/>
      <c r="AS2947" s="8"/>
    </row>
    <row r="2948" spans="1:45" x14ac:dyDescent="0.3">
      <c r="A2948" s="3" t="s">
        <v>516</v>
      </c>
      <c r="B2948" s="7">
        <v>41814</v>
      </c>
      <c r="C2948" s="5" t="s">
        <v>1305</v>
      </c>
      <c r="D2948" s="6">
        <v>1</v>
      </c>
      <c r="E2948" s="5" t="s">
        <v>1389</v>
      </c>
      <c r="F2948" s="3" t="s">
        <v>244</v>
      </c>
      <c r="G2948" s="3" t="s">
        <v>11</v>
      </c>
      <c r="H2948" s="3" t="s">
        <v>11</v>
      </c>
      <c r="I2948" s="8"/>
      <c r="J2948" s="8"/>
      <c r="K2948" s="8"/>
      <c r="L2948" s="9"/>
      <c r="M2948" s="8"/>
      <c r="N2948" s="8"/>
      <c r="O2948" s="8"/>
      <c r="P2948" s="8"/>
      <c r="Q2948" s="8"/>
      <c r="R2948" s="8"/>
      <c r="S2948" s="8"/>
      <c r="T2948" s="8"/>
      <c r="U2948" s="8"/>
      <c r="V2948" s="8"/>
      <c r="W2948" s="8"/>
      <c r="X2948" s="8"/>
      <c r="Y2948" s="8"/>
      <c r="Z2948" s="8"/>
      <c r="AA2948" s="8"/>
      <c r="AB2948" s="8"/>
      <c r="AC2948" s="8"/>
      <c r="AD2948" s="8"/>
      <c r="AE2948" s="8"/>
      <c r="AF2948" s="8"/>
      <c r="AG2948" s="8"/>
      <c r="AH2948" s="8"/>
      <c r="AI2948" s="3" t="s">
        <v>118</v>
      </c>
      <c r="AJ2948" s="8"/>
      <c r="AK2948" s="8"/>
      <c r="AL2948" s="8"/>
      <c r="AM2948" s="8"/>
      <c r="AN2948" s="8"/>
      <c r="AO2948" s="8"/>
      <c r="AP2948" s="8"/>
      <c r="AQ2948" s="8"/>
      <c r="AR2948" s="8"/>
      <c r="AS2948" s="8"/>
    </row>
    <row r="2949" spans="1:45" x14ac:dyDescent="0.3">
      <c r="A2949" s="3" t="s">
        <v>516</v>
      </c>
      <c r="B2949" s="7">
        <v>41814</v>
      </c>
      <c r="C2949" s="5" t="s">
        <v>1305</v>
      </c>
      <c r="D2949" s="6">
        <v>1</v>
      </c>
      <c r="E2949" s="5" t="s">
        <v>1390</v>
      </c>
      <c r="F2949" s="3" t="s">
        <v>245</v>
      </c>
      <c r="G2949" s="3" t="s">
        <v>11</v>
      </c>
      <c r="H2949" s="3" t="s">
        <v>11</v>
      </c>
      <c r="I2949" s="8"/>
      <c r="J2949" s="8"/>
      <c r="K2949" s="8"/>
      <c r="L2949" s="9"/>
      <c r="M2949" s="8"/>
      <c r="N2949" s="8"/>
      <c r="O2949" s="8"/>
      <c r="P2949" s="8"/>
      <c r="Q2949" s="8"/>
      <c r="R2949" s="8"/>
      <c r="S2949" s="8"/>
      <c r="T2949" s="8"/>
      <c r="U2949" s="8"/>
      <c r="V2949" s="8"/>
      <c r="W2949" s="8"/>
      <c r="X2949" s="8"/>
      <c r="Y2949" s="8"/>
      <c r="Z2949" s="8"/>
      <c r="AA2949" s="8"/>
      <c r="AB2949" s="8"/>
      <c r="AC2949" s="8"/>
      <c r="AD2949" s="8"/>
      <c r="AE2949" s="8"/>
      <c r="AF2949" s="8"/>
      <c r="AG2949" s="8"/>
      <c r="AH2949" s="8"/>
      <c r="AI2949" s="3" t="s">
        <v>118</v>
      </c>
      <c r="AJ2949" s="8"/>
      <c r="AK2949" s="8"/>
      <c r="AL2949" s="8"/>
      <c r="AM2949" s="8"/>
      <c r="AN2949" s="8"/>
      <c r="AO2949" s="8"/>
      <c r="AP2949" s="8"/>
      <c r="AQ2949" s="8"/>
      <c r="AR2949" s="8"/>
      <c r="AS2949" s="8"/>
    </row>
    <row r="2950" spans="1:45" x14ac:dyDescent="0.3">
      <c r="A2950" s="3" t="s">
        <v>516</v>
      </c>
      <c r="B2950" s="7">
        <v>41814</v>
      </c>
      <c r="C2950" s="5" t="s">
        <v>1305</v>
      </c>
      <c r="D2950" s="6">
        <v>2</v>
      </c>
      <c r="E2950" s="5" t="s">
        <v>1391</v>
      </c>
      <c r="F2950" s="3" t="s">
        <v>246</v>
      </c>
      <c r="G2950" s="3" t="s">
        <v>11</v>
      </c>
      <c r="H2950" s="3" t="s">
        <v>11</v>
      </c>
      <c r="I2950" s="3" t="s">
        <v>12</v>
      </c>
      <c r="J2950" s="8"/>
      <c r="K2950" s="8"/>
      <c r="L2950" s="9"/>
      <c r="M2950" s="8"/>
      <c r="N2950" s="8"/>
      <c r="O2950" s="8"/>
      <c r="P2950" s="8"/>
      <c r="Q2950" s="8"/>
      <c r="R2950" s="8"/>
      <c r="S2950" s="8"/>
      <c r="T2950" s="8"/>
      <c r="U2950" s="8"/>
      <c r="V2950" s="8"/>
      <c r="W2950" s="8"/>
      <c r="X2950" s="8"/>
      <c r="Y2950" s="8"/>
      <c r="Z2950" s="8"/>
      <c r="AA2950" s="8"/>
      <c r="AB2950" s="8"/>
      <c r="AC2950" s="8"/>
      <c r="AD2950" s="8"/>
      <c r="AE2950" s="8"/>
      <c r="AF2950" s="8"/>
      <c r="AG2950" s="8"/>
      <c r="AH2950" s="8"/>
      <c r="AI2950" s="3" t="s">
        <v>118</v>
      </c>
      <c r="AJ2950" s="8"/>
      <c r="AK2950" s="8"/>
      <c r="AL2950" s="8"/>
      <c r="AM2950" s="8"/>
      <c r="AN2950" s="8"/>
      <c r="AO2950" s="8"/>
      <c r="AP2950" s="8"/>
      <c r="AQ2950" s="8"/>
      <c r="AR2950" s="8"/>
      <c r="AS2950" s="8"/>
    </row>
    <row r="2951" spans="1:45" x14ac:dyDescent="0.3">
      <c r="A2951" s="3" t="s">
        <v>516</v>
      </c>
      <c r="B2951" s="7">
        <v>41814</v>
      </c>
      <c r="C2951" s="5" t="s">
        <v>1305</v>
      </c>
      <c r="D2951" s="6">
        <v>2</v>
      </c>
      <c r="E2951" s="5" t="s">
        <v>1392</v>
      </c>
      <c r="F2951" s="3" t="s">
        <v>247</v>
      </c>
      <c r="G2951" s="3" t="s">
        <v>11</v>
      </c>
      <c r="H2951" s="3" t="s">
        <v>11</v>
      </c>
      <c r="I2951" s="8"/>
      <c r="J2951" s="8"/>
      <c r="K2951" s="8"/>
      <c r="L2951" s="9"/>
      <c r="M2951" s="8"/>
      <c r="N2951" s="8"/>
      <c r="O2951" s="8"/>
      <c r="P2951" s="8"/>
      <c r="Q2951" s="8"/>
      <c r="R2951" s="8"/>
      <c r="S2951" s="8"/>
      <c r="T2951" s="8"/>
      <c r="U2951" s="8"/>
      <c r="V2951" s="8"/>
      <c r="W2951" s="8"/>
      <c r="X2951" s="8"/>
      <c r="Y2951" s="8"/>
      <c r="Z2951" s="8"/>
      <c r="AA2951" s="8"/>
      <c r="AB2951" s="8"/>
      <c r="AC2951" s="8"/>
      <c r="AD2951" s="8"/>
      <c r="AE2951" s="8"/>
      <c r="AF2951" s="8"/>
      <c r="AG2951" s="8"/>
      <c r="AH2951" s="8"/>
      <c r="AI2951" s="3" t="s">
        <v>118</v>
      </c>
      <c r="AJ2951" s="8"/>
      <c r="AK2951" s="8"/>
      <c r="AL2951" s="8"/>
      <c r="AM2951" s="8"/>
      <c r="AN2951" s="8"/>
      <c r="AO2951" s="8"/>
      <c r="AP2951" s="8"/>
      <c r="AQ2951" s="8"/>
      <c r="AR2951" s="8"/>
      <c r="AS2951" s="8"/>
    </row>
    <row r="2952" spans="1:45" x14ac:dyDescent="0.3">
      <c r="A2952" s="3" t="s">
        <v>516</v>
      </c>
      <c r="B2952" s="7">
        <v>41814</v>
      </c>
      <c r="C2952" s="5" t="s">
        <v>1305</v>
      </c>
      <c r="D2952" s="6">
        <v>3</v>
      </c>
      <c r="E2952" s="5" t="s">
        <v>1393</v>
      </c>
      <c r="F2952" s="3" t="s">
        <v>248</v>
      </c>
      <c r="G2952" s="3" t="s">
        <v>11</v>
      </c>
      <c r="H2952" s="3" t="s">
        <v>11</v>
      </c>
      <c r="I2952" s="8"/>
      <c r="J2952" s="8"/>
      <c r="K2952" s="8"/>
      <c r="L2952" s="9"/>
      <c r="M2952" s="8"/>
      <c r="N2952" s="8"/>
      <c r="O2952" s="8"/>
      <c r="P2952" s="8"/>
      <c r="Q2952" s="8"/>
      <c r="R2952" s="8"/>
      <c r="S2952" s="8"/>
      <c r="T2952" s="8"/>
      <c r="U2952" s="8"/>
      <c r="V2952" s="8"/>
      <c r="W2952" s="8"/>
      <c r="X2952" s="8"/>
      <c r="Y2952" s="8"/>
      <c r="Z2952" s="8"/>
      <c r="AA2952" s="8"/>
      <c r="AB2952" s="8"/>
      <c r="AC2952" s="8"/>
      <c r="AD2952" s="8"/>
      <c r="AE2952" s="8"/>
      <c r="AF2952" s="8"/>
      <c r="AG2952" s="8"/>
      <c r="AH2952" s="8"/>
      <c r="AI2952" s="3" t="s">
        <v>118</v>
      </c>
      <c r="AJ2952" s="8"/>
      <c r="AK2952" s="8"/>
      <c r="AL2952" s="8"/>
      <c r="AM2952" s="8"/>
      <c r="AN2952" s="8"/>
      <c r="AO2952" s="8"/>
      <c r="AP2952" s="8"/>
      <c r="AQ2952" s="8"/>
      <c r="AR2952" s="8"/>
      <c r="AS2952" s="8"/>
    </row>
    <row r="2953" spans="1:45" x14ac:dyDescent="0.3">
      <c r="A2953" s="3" t="s">
        <v>516</v>
      </c>
      <c r="B2953" s="7">
        <v>41814</v>
      </c>
      <c r="C2953" s="5" t="s">
        <v>1305</v>
      </c>
      <c r="D2953" s="6">
        <v>3</v>
      </c>
      <c r="E2953" s="5" t="s">
        <v>1394</v>
      </c>
      <c r="F2953" s="3" t="s">
        <v>249</v>
      </c>
      <c r="G2953" s="3" t="s">
        <v>11</v>
      </c>
      <c r="H2953" s="3" t="s">
        <v>11</v>
      </c>
      <c r="I2953" s="8"/>
      <c r="J2953" s="8"/>
      <c r="K2953" s="8"/>
      <c r="L2953" s="9"/>
      <c r="M2953" s="8"/>
      <c r="N2953" s="8"/>
      <c r="O2953" s="8"/>
      <c r="P2953" s="8"/>
      <c r="Q2953" s="8"/>
      <c r="R2953" s="8"/>
      <c r="S2953" s="8"/>
      <c r="T2953" s="8"/>
      <c r="U2953" s="8"/>
      <c r="V2953" s="8"/>
      <c r="W2953" s="8"/>
      <c r="X2953" s="8"/>
      <c r="Y2953" s="8"/>
      <c r="Z2953" s="8"/>
      <c r="AA2953" s="8"/>
      <c r="AB2953" s="8"/>
      <c r="AC2953" s="8"/>
      <c r="AD2953" s="8"/>
      <c r="AE2953" s="8"/>
      <c r="AF2953" s="8"/>
      <c r="AG2953" s="8"/>
      <c r="AH2953" s="8"/>
      <c r="AI2953" s="3" t="s">
        <v>118</v>
      </c>
      <c r="AJ2953" s="8"/>
      <c r="AK2953" s="8"/>
      <c r="AL2953" s="8"/>
      <c r="AM2953" s="8"/>
      <c r="AN2953" s="8"/>
      <c r="AO2953" s="8"/>
      <c r="AP2953" s="8"/>
      <c r="AQ2953" s="8"/>
      <c r="AR2953" s="8"/>
      <c r="AS2953" s="8"/>
    </row>
    <row r="2954" spans="1:45" x14ac:dyDescent="0.3">
      <c r="A2954" s="3" t="s">
        <v>516</v>
      </c>
      <c r="B2954" s="7">
        <v>41814</v>
      </c>
      <c r="C2954" s="5" t="s">
        <v>1305</v>
      </c>
      <c r="D2954" s="6">
        <v>4</v>
      </c>
      <c r="E2954" s="5" t="s">
        <v>1395</v>
      </c>
      <c r="F2954" s="3" t="s">
        <v>250</v>
      </c>
      <c r="G2954" s="3" t="s">
        <v>11</v>
      </c>
      <c r="H2954" s="3" t="s">
        <v>11</v>
      </c>
      <c r="I2954" s="3" t="s">
        <v>12</v>
      </c>
      <c r="J2954" s="8"/>
      <c r="K2954" s="8"/>
      <c r="L2954" s="9"/>
      <c r="M2954" s="8"/>
      <c r="N2954" s="8"/>
      <c r="O2954" s="8"/>
      <c r="P2954" s="8"/>
      <c r="Q2954" s="8"/>
      <c r="R2954" s="8"/>
      <c r="S2954" s="8"/>
      <c r="T2954" s="8"/>
      <c r="U2954" s="8"/>
      <c r="V2954" s="8"/>
      <c r="W2954" s="8"/>
      <c r="X2954" s="8"/>
      <c r="Y2954" s="8"/>
      <c r="Z2954" s="8"/>
      <c r="AA2954" s="8"/>
      <c r="AB2954" s="8"/>
      <c r="AC2954" s="8"/>
      <c r="AD2954" s="8"/>
      <c r="AE2954" s="8"/>
      <c r="AF2954" s="8"/>
      <c r="AG2954" s="8"/>
      <c r="AH2954" s="8"/>
      <c r="AI2954" s="3" t="s">
        <v>118</v>
      </c>
      <c r="AJ2954" s="8"/>
      <c r="AK2954" s="8"/>
      <c r="AL2954" s="8"/>
      <c r="AM2954" s="8"/>
      <c r="AN2954" s="8"/>
      <c r="AO2954" s="8"/>
      <c r="AP2954" s="8"/>
      <c r="AQ2954" s="8"/>
      <c r="AR2954" s="8"/>
      <c r="AS2954" s="8"/>
    </row>
    <row r="2955" spans="1:45" x14ac:dyDescent="0.3">
      <c r="A2955" s="3" t="s">
        <v>516</v>
      </c>
      <c r="B2955" s="7">
        <v>41814</v>
      </c>
      <c r="C2955" s="5" t="s">
        <v>1305</v>
      </c>
      <c r="D2955" s="6">
        <v>4</v>
      </c>
      <c r="E2955" s="5" t="s">
        <v>1396</v>
      </c>
      <c r="F2955" s="3" t="s">
        <v>251</v>
      </c>
      <c r="G2955" s="3" t="s">
        <v>11</v>
      </c>
      <c r="H2955" s="3" t="s">
        <v>11</v>
      </c>
      <c r="I2955" s="8"/>
      <c r="J2955" s="8"/>
      <c r="K2955" s="8"/>
      <c r="L2955" s="9"/>
      <c r="M2955" s="8"/>
      <c r="N2955" s="8"/>
      <c r="O2955" s="8"/>
      <c r="P2955" s="8"/>
      <c r="Q2955" s="8"/>
      <c r="R2955" s="8"/>
      <c r="S2955" s="8"/>
      <c r="T2955" s="8"/>
      <c r="U2955" s="8"/>
      <c r="V2955" s="8"/>
      <c r="W2955" s="8"/>
      <c r="X2955" s="8"/>
      <c r="Y2955" s="8"/>
      <c r="Z2955" s="8"/>
      <c r="AA2955" s="8"/>
      <c r="AB2955" s="8"/>
      <c r="AC2955" s="8"/>
      <c r="AD2955" s="8"/>
      <c r="AE2955" s="8"/>
      <c r="AF2955" s="8"/>
      <c r="AG2955" s="8"/>
      <c r="AH2955" s="8"/>
      <c r="AI2955" s="3" t="s">
        <v>118</v>
      </c>
      <c r="AJ2955" s="8"/>
      <c r="AK2955" s="8"/>
      <c r="AL2955" s="8"/>
      <c r="AM2955" s="8"/>
      <c r="AN2955" s="8"/>
      <c r="AO2955" s="8"/>
      <c r="AP2955" s="8"/>
      <c r="AQ2955" s="8"/>
      <c r="AR2955" s="8"/>
      <c r="AS2955" s="8"/>
    </row>
    <row r="2956" spans="1:45" x14ac:dyDescent="0.3">
      <c r="A2956" s="3" t="s">
        <v>516</v>
      </c>
      <c r="B2956" s="7">
        <v>41814</v>
      </c>
      <c r="C2956" s="5" t="s">
        <v>1305</v>
      </c>
      <c r="D2956" s="6">
        <v>5</v>
      </c>
      <c r="E2956" s="5" t="s">
        <v>1397</v>
      </c>
      <c r="F2956" s="3" t="s">
        <v>252</v>
      </c>
      <c r="G2956" s="3" t="s">
        <v>11</v>
      </c>
      <c r="H2956" s="3" t="s">
        <v>11</v>
      </c>
      <c r="I2956" s="3" t="s">
        <v>12</v>
      </c>
      <c r="J2956" s="8"/>
      <c r="K2956" s="8"/>
      <c r="L2956" s="9"/>
      <c r="M2956" s="8"/>
      <c r="N2956" s="8"/>
      <c r="O2956" s="8"/>
      <c r="P2956" s="8"/>
      <c r="Q2956" s="8"/>
      <c r="R2956" s="8"/>
      <c r="S2956" s="8"/>
      <c r="T2956" s="8"/>
      <c r="U2956" s="8"/>
      <c r="V2956" s="8"/>
      <c r="W2956" s="8"/>
      <c r="X2956" s="8"/>
      <c r="Y2956" s="8"/>
      <c r="Z2956" s="8"/>
      <c r="AA2956" s="8"/>
      <c r="AB2956" s="8"/>
      <c r="AC2956" s="8"/>
      <c r="AD2956" s="8"/>
      <c r="AE2956" s="8"/>
      <c r="AF2956" s="8"/>
      <c r="AG2956" s="8"/>
      <c r="AH2956" s="8"/>
      <c r="AI2956" s="3" t="s">
        <v>118</v>
      </c>
      <c r="AJ2956" s="8"/>
      <c r="AK2956" s="8"/>
      <c r="AL2956" s="8"/>
      <c r="AM2956" s="8"/>
      <c r="AN2956" s="8"/>
      <c r="AO2956" s="8"/>
      <c r="AP2956" s="8"/>
      <c r="AQ2956" s="8"/>
      <c r="AR2956" s="8"/>
      <c r="AS2956" s="8"/>
    </row>
    <row r="2957" spans="1:45" x14ac:dyDescent="0.3">
      <c r="A2957" s="3" t="s">
        <v>516</v>
      </c>
      <c r="B2957" s="7">
        <v>41814</v>
      </c>
      <c r="C2957" s="5" t="s">
        <v>1305</v>
      </c>
      <c r="D2957" s="6">
        <v>5</v>
      </c>
      <c r="E2957" s="5" t="s">
        <v>1398</v>
      </c>
      <c r="F2957" s="3" t="s">
        <v>253</v>
      </c>
      <c r="G2957" s="3" t="s">
        <v>11</v>
      </c>
      <c r="H2957" s="3" t="s">
        <v>11</v>
      </c>
      <c r="I2957" s="3" t="s">
        <v>12</v>
      </c>
      <c r="J2957" s="8"/>
      <c r="K2957" s="8"/>
      <c r="L2957" s="9"/>
      <c r="M2957" s="8"/>
      <c r="N2957" s="8"/>
      <c r="O2957" s="8"/>
      <c r="P2957" s="8"/>
      <c r="Q2957" s="8"/>
      <c r="R2957" s="8"/>
      <c r="S2957" s="8"/>
      <c r="T2957" s="8"/>
      <c r="U2957" s="8"/>
      <c r="V2957" s="8"/>
      <c r="W2957" s="8"/>
      <c r="X2957" s="8"/>
      <c r="Y2957" s="8"/>
      <c r="Z2957" s="8"/>
      <c r="AA2957" s="8"/>
      <c r="AB2957" s="8"/>
      <c r="AC2957" s="8"/>
      <c r="AD2957" s="8"/>
      <c r="AE2957" s="8"/>
      <c r="AF2957" s="8"/>
      <c r="AG2957" s="8"/>
      <c r="AH2957" s="8"/>
      <c r="AI2957" s="3" t="s">
        <v>118</v>
      </c>
      <c r="AJ2957" s="8"/>
      <c r="AK2957" s="8"/>
      <c r="AL2957" s="8"/>
      <c r="AM2957" s="8"/>
      <c r="AN2957" s="8"/>
      <c r="AO2957" s="8"/>
      <c r="AP2957" s="8"/>
      <c r="AQ2957" s="8"/>
      <c r="AR2957" s="8"/>
      <c r="AS2957" s="8"/>
    </row>
    <row r="2958" spans="1:45" x14ac:dyDescent="0.3">
      <c r="A2958" s="3" t="s">
        <v>516</v>
      </c>
      <c r="B2958" s="7">
        <v>41814</v>
      </c>
      <c r="C2958" s="5" t="s">
        <v>1305</v>
      </c>
      <c r="D2958" s="6">
        <v>6</v>
      </c>
      <c r="E2958" s="5" t="s">
        <v>1399</v>
      </c>
      <c r="F2958" s="3" t="s">
        <v>254</v>
      </c>
      <c r="G2958" s="3" t="s">
        <v>11</v>
      </c>
      <c r="H2958" s="3" t="s">
        <v>11</v>
      </c>
      <c r="I2958" s="8"/>
      <c r="J2958" s="8"/>
      <c r="K2958" s="8"/>
      <c r="L2958" s="9"/>
      <c r="M2958" s="8"/>
      <c r="N2958" s="8"/>
      <c r="O2958" s="8"/>
      <c r="P2958" s="8"/>
      <c r="Q2958" s="8"/>
      <c r="R2958" s="8"/>
      <c r="S2958" s="8"/>
      <c r="T2958" s="8"/>
      <c r="U2958" s="8"/>
      <c r="V2958" s="8"/>
      <c r="W2958" s="8"/>
      <c r="X2958" s="8"/>
      <c r="Y2958" s="8"/>
      <c r="Z2958" s="8"/>
      <c r="AA2958" s="8"/>
      <c r="AB2958" s="8"/>
      <c r="AC2958" s="8"/>
      <c r="AD2958" s="8"/>
      <c r="AE2958" s="8"/>
      <c r="AF2958" s="8"/>
      <c r="AG2958" s="8"/>
      <c r="AH2958" s="8"/>
      <c r="AI2958" s="3" t="s">
        <v>118</v>
      </c>
      <c r="AJ2958" s="8"/>
      <c r="AK2958" s="8"/>
      <c r="AL2958" s="8"/>
      <c r="AM2958" s="8"/>
      <c r="AN2958" s="8"/>
      <c r="AO2958" s="8"/>
      <c r="AP2958" s="8"/>
      <c r="AQ2958" s="8"/>
      <c r="AR2958" s="8"/>
      <c r="AS2958" s="8"/>
    </row>
    <row r="2959" spans="1:45" x14ac:dyDescent="0.3">
      <c r="A2959" s="3" t="s">
        <v>516</v>
      </c>
      <c r="B2959" s="7">
        <v>41814</v>
      </c>
      <c r="C2959" s="5" t="s">
        <v>1305</v>
      </c>
      <c r="D2959" s="6">
        <v>6</v>
      </c>
      <c r="E2959" s="5" t="s">
        <v>1400</v>
      </c>
      <c r="F2959" s="3" t="s">
        <v>255</v>
      </c>
      <c r="G2959" s="3" t="s">
        <v>11</v>
      </c>
      <c r="H2959" s="3" t="s">
        <v>11</v>
      </c>
      <c r="I2959" s="3" t="s">
        <v>12</v>
      </c>
      <c r="J2959" s="8"/>
      <c r="K2959" s="8"/>
      <c r="L2959" s="9"/>
      <c r="M2959" s="8"/>
      <c r="N2959" s="8"/>
      <c r="O2959" s="8"/>
      <c r="P2959" s="8"/>
      <c r="Q2959" s="8"/>
      <c r="R2959" s="8"/>
      <c r="S2959" s="8"/>
      <c r="T2959" s="8"/>
      <c r="U2959" s="8"/>
      <c r="V2959" s="8"/>
      <c r="W2959" s="8"/>
      <c r="X2959" s="8"/>
      <c r="Y2959" s="8"/>
      <c r="Z2959" s="8"/>
      <c r="AA2959" s="8"/>
      <c r="AB2959" s="8"/>
      <c r="AC2959" s="8"/>
      <c r="AD2959" s="8"/>
      <c r="AE2959" s="8"/>
      <c r="AF2959" s="8"/>
      <c r="AG2959" s="8"/>
      <c r="AH2959" s="8"/>
      <c r="AI2959" s="3" t="s">
        <v>118</v>
      </c>
      <c r="AJ2959" s="3" t="s">
        <v>353</v>
      </c>
      <c r="AK2959" s="8"/>
      <c r="AL2959" s="8"/>
      <c r="AM2959" s="8"/>
      <c r="AN2959" s="8"/>
      <c r="AO2959" s="8"/>
      <c r="AP2959" s="8"/>
      <c r="AQ2959" s="8"/>
      <c r="AR2959" s="8"/>
      <c r="AS2959" s="8"/>
    </row>
    <row r="2960" spans="1:45" x14ac:dyDescent="0.3">
      <c r="A2960" s="3" t="s">
        <v>516</v>
      </c>
      <c r="B2960" s="7">
        <v>41814</v>
      </c>
      <c r="C2960" s="5" t="s">
        <v>1305</v>
      </c>
      <c r="D2960" s="6">
        <v>7</v>
      </c>
      <c r="E2960" s="5" t="s">
        <v>1401</v>
      </c>
      <c r="F2960" s="3" t="s">
        <v>256</v>
      </c>
      <c r="G2960" s="3" t="s">
        <v>11</v>
      </c>
      <c r="H2960" s="3" t="s">
        <v>11</v>
      </c>
      <c r="I2960" s="3" t="s">
        <v>12</v>
      </c>
      <c r="J2960" s="8"/>
      <c r="K2960" s="8"/>
      <c r="L2960" s="9"/>
      <c r="M2960" s="8"/>
      <c r="N2960" s="8"/>
      <c r="O2960" s="8"/>
      <c r="P2960" s="8"/>
      <c r="Q2960" s="8"/>
      <c r="R2960" s="8"/>
      <c r="S2960" s="8"/>
      <c r="T2960" s="8"/>
      <c r="U2960" s="8"/>
      <c r="V2960" s="8"/>
      <c r="W2960" s="8"/>
      <c r="X2960" s="8"/>
      <c r="Y2960" s="8"/>
      <c r="Z2960" s="8"/>
      <c r="AA2960" s="8"/>
      <c r="AB2960" s="8"/>
      <c r="AC2960" s="8"/>
      <c r="AD2960" s="8"/>
      <c r="AE2960" s="8"/>
      <c r="AF2960" s="8"/>
      <c r="AG2960" s="8"/>
      <c r="AH2960" s="8"/>
      <c r="AI2960" s="3" t="s">
        <v>118</v>
      </c>
      <c r="AJ2960" s="3" t="s">
        <v>354</v>
      </c>
      <c r="AK2960" s="8"/>
      <c r="AL2960" s="8"/>
      <c r="AM2960" s="8"/>
      <c r="AN2960" s="8"/>
      <c r="AO2960" s="8"/>
      <c r="AP2960" s="8"/>
      <c r="AQ2960" s="8"/>
      <c r="AR2960" s="8"/>
      <c r="AS2960" s="8"/>
    </row>
    <row r="2961" spans="1:45" x14ac:dyDescent="0.3">
      <c r="A2961" s="3" t="s">
        <v>516</v>
      </c>
      <c r="B2961" s="7">
        <v>41814</v>
      </c>
      <c r="C2961" s="5" t="s">
        <v>1305</v>
      </c>
      <c r="D2961" s="6">
        <v>7</v>
      </c>
      <c r="E2961" s="5" t="s">
        <v>1402</v>
      </c>
      <c r="F2961" s="3" t="s">
        <v>257</v>
      </c>
      <c r="G2961" s="3" t="s">
        <v>11</v>
      </c>
      <c r="H2961" s="3" t="s">
        <v>11</v>
      </c>
      <c r="I2961" s="3" t="s">
        <v>12</v>
      </c>
      <c r="J2961" s="8"/>
      <c r="K2961" s="8"/>
      <c r="L2961" s="9"/>
      <c r="M2961" s="8"/>
      <c r="N2961" s="8"/>
      <c r="O2961" s="8"/>
      <c r="P2961" s="8"/>
      <c r="Q2961" s="8"/>
      <c r="R2961" s="8"/>
      <c r="S2961" s="8"/>
      <c r="T2961" s="8"/>
      <c r="U2961" s="8"/>
      <c r="V2961" s="8"/>
      <c r="W2961" s="8"/>
      <c r="X2961" s="8"/>
      <c r="Y2961" s="8"/>
      <c r="Z2961" s="8"/>
      <c r="AA2961" s="8"/>
      <c r="AB2961" s="8"/>
      <c r="AC2961" s="8"/>
      <c r="AD2961" s="8"/>
      <c r="AE2961" s="8"/>
      <c r="AF2961" s="8"/>
      <c r="AG2961" s="8"/>
      <c r="AH2961" s="8"/>
      <c r="AI2961" s="3" t="s">
        <v>118</v>
      </c>
      <c r="AJ2961" s="3" t="s">
        <v>355</v>
      </c>
      <c r="AK2961" s="8"/>
      <c r="AL2961" s="8"/>
      <c r="AM2961" s="8"/>
      <c r="AN2961" s="8"/>
      <c r="AO2961" s="8"/>
      <c r="AP2961" s="8"/>
      <c r="AQ2961" s="8"/>
      <c r="AR2961" s="8"/>
      <c r="AS2961" s="8"/>
    </row>
    <row r="2962" spans="1:45" x14ac:dyDescent="0.3">
      <c r="A2962" s="3" t="s">
        <v>516</v>
      </c>
      <c r="B2962" s="7">
        <v>41814</v>
      </c>
      <c r="C2962" s="5" t="s">
        <v>1305</v>
      </c>
      <c r="D2962" s="6">
        <v>8</v>
      </c>
      <c r="E2962" s="5" t="s">
        <v>1403</v>
      </c>
      <c r="F2962" s="3" t="s">
        <v>258</v>
      </c>
      <c r="G2962" s="3" t="s">
        <v>11</v>
      </c>
      <c r="H2962" s="3" t="s">
        <v>11</v>
      </c>
      <c r="I2962" s="3" t="s">
        <v>356</v>
      </c>
      <c r="J2962" s="8"/>
      <c r="K2962" s="8"/>
      <c r="L2962" s="9"/>
      <c r="M2962" s="8"/>
      <c r="N2962" s="8"/>
      <c r="O2962" s="8"/>
      <c r="P2962" s="8"/>
      <c r="Q2962" s="8"/>
      <c r="R2962" s="8"/>
      <c r="S2962" s="8"/>
      <c r="T2962" s="8"/>
      <c r="U2962" s="8"/>
      <c r="V2962" s="8"/>
      <c r="W2962" s="8"/>
      <c r="X2962" s="8"/>
      <c r="Y2962" s="8"/>
      <c r="Z2962" s="8"/>
      <c r="AA2962" s="8"/>
      <c r="AB2962" s="8"/>
      <c r="AC2962" s="8"/>
      <c r="AD2962" s="8"/>
      <c r="AE2962" s="8"/>
      <c r="AF2962" s="8"/>
      <c r="AG2962" s="8"/>
      <c r="AH2962" s="8"/>
      <c r="AI2962" s="3" t="s">
        <v>118</v>
      </c>
      <c r="AJ2962" s="8"/>
      <c r="AK2962" s="8"/>
      <c r="AL2962" s="8"/>
      <c r="AM2962" s="8"/>
      <c r="AN2962" s="8"/>
      <c r="AO2962" s="8"/>
      <c r="AP2962" s="8"/>
      <c r="AQ2962" s="8"/>
      <c r="AR2962" s="8"/>
      <c r="AS2962" s="8"/>
    </row>
    <row r="2963" spans="1:45" x14ac:dyDescent="0.3">
      <c r="A2963" s="3" t="s">
        <v>516</v>
      </c>
      <c r="B2963" s="7">
        <v>41814</v>
      </c>
      <c r="C2963" s="5" t="s">
        <v>1305</v>
      </c>
      <c r="D2963" s="6">
        <v>8</v>
      </c>
      <c r="E2963" s="5" t="s">
        <v>1404</v>
      </c>
      <c r="F2963" s="3" t="s">
        <v>259</v>
      </c>
      <c r="G2963" s="3" t="s">
        <v>11</v>
      </c>
      <c r="H2963" s="3" t="s">
        <v>11</v>
      </c>
      <c r="I2963" s="3" t="s">
        <v>356</v>
      </c>
      <c r="J2963" s="8"/>
      <c r="K2963" s="8"/>
      <c r="L2963" s="9"/>
      <c r="M2963" s="8"/>
      <c r="N2963" s="8"/>
      <c r="O2963" s="8"/>
      <c r="P2963" s="8"/>
      <c r="Q2963" s="8"/>
      <c r="R2963" s="8"/>
      <c r="S2963" s="8"/>
      <c r="T2963" s="8"/>
      <c r="U2963" s="8"/>
      <c r="V2963" s="8"/>
      <c r="W2963" s="8"/>
      <c r="X2963" s="8"/>
      <c r="Y2963" s="8"/>
      <c r="Z2963" s="8"/>
      <c r="AA2963" s="8"/>
      <c r="AB2963" s="8"/>
      <c r="AC2963" s="8"/>
      <c r="AD2963" s="8"/>
      <c r="AE2963" s="8"/>
      <c r="AF2963" s="8"/>
      <c r="AG2963" s="8"/>
      <c r="AH2963" s="8"/>
      <c r="AI2963" s="3" t="s">
        <v>118</v>
      </c>
      <c r="AJ2963" s="8"/>
      <c r="AK2963" s="8"/>
      <c r="AL2963" s="8"/>
      <c r="AM2963" s="8"/>
      <c r="AN2963" s="8"/>
      <c r="AO2963" s="8"/>
      <c r="AP2963" s="8"/>
      <c r="AQ2963" s="8"/>
      <c r="AR2963" s="8"/>
      <c r="AS2963" s="8"/>
    </row>
    <row r="2964" spans="1:45" x14ac:dyDescent="0.3">
      <c r="A2964" s="3" t="s">
        <v>516</v>
      </c>
      <c r="B2964" s="7">
        <v>41814</v>
      </c>
      <c r="C2964" s="5" t="s">
        <v>1305</v>
      </c>
      <c r="D2964" s="6">
        <v>9</v>
      </c>
      <c r="E2964" s="5" t="s">
        <v>1405</v>
      </c>
      <c r="F2964" s="3" t="s">
        <v>260</v>
      </c>
      <c r="G2964" s="3" t="s">
        <v>11</v>
      </c>
      <c r="H2964" s="3" t="s">
        <v>11</v>
      </c>
      <c r="I2964" s="3" t="s">
        <v>12</v>
      </c>
      <c r="J2964" s="8"/>
      <c r="K2964" s="8"/>
      <c r="L2964" s="9"/>
      <c r="M2964" s="8"/>
      <c r="N2964" s="8"/>
      <c r="O2964" s="8"/>
      <c r="P2964" s="8"/>
      <c r="Q2964" s="8"/>
      <c r="R2964" s="8"/>
      <c r="S2964" s="8"/>
      <c r="T2964" s="8"/>
      <c r="U2964" s="8"/>
      <c r="V2964" s="8"/>
      <c r="W2964" s="8"/>
      <c r="X2964" s="8"/>
      <c r="Y2964" s="8"/>
      <c r="Z2964" s="8"/>
      <c r="AA2964" s="8"/>
      <c r="AB2964" s="8"/>
      <c r="AC2964" s="8"/>
      <c r="AD2964" s="8"/>
      <c r="AE2964" s="8"/>
      <c r="AF2964" s="8"/>
      <c r="AG2964" s="8"/>
      <c r="AH2964" s="8"/>
      <c r="AI2964" s="3" t="s">
        <v>118</v>
      </c>
      <c r="AJ2964" s="8"/>
      <c r="AK2964" s="8"/>
      <c r="AL2964" s="8"/>
      <c r="AM2964" s="8"/>
      <c r="AN2964" s="8"/>
      <c r="AO2964" s="8"/>
      <c r="AP2964" s="8"/>
      <c r="AQ2964" s="8"/>
      <c r="AR2964" s="8"/>
      <c r="AS2964" s="8"/>
    </row>
    <row r="2965" spans="1:45" x14ac:dyDescent="0.3">
      <c r="A2965" s="3" t="s">
        <v>516</v>
      </c>
      <c r="B2965" s="7">
        <v>41814</v>
      </c>
      <c r="C2965" s="5" t="s">
        <v>1305</v>
      </c>
      <c r="D2965" s="6">
        <v>9</v>
      </c>
      <c r="E2965" s="5" t="s">
        <v>1406</v>
      </c>
      <c r="F2965" s="3" t="s">
        <v>261</v>
      </c>
      <c r="G2965" s="3" t="s">
        <v>11</v>
      </c>
      <c r="H2965" s="3" t="s">
        <v>11</v>
      </c>
      <c r="I2965" s="3" t="s">
        <v>12</v>
      </c>
      <c r="J2965" s="8"/>
      <c r="K2965" s="8"/>
      <c r="L2965" s="9"/>
      <c r="M2965" s="8"/>
      <c r="N2965" s="8"/>
      <c r="O2965" s="8"/>
      <c r="P2965" s="8"/>
      <c r="Q2965" s="8"/>
      <c r="R2965" s="8"/>
      <c r="S2965" s="8"/>
      <c r="T2965" s="8"/>
      <c r="U2965" s="8"/>
      <c r="V2965" s="8"/>
      <c r="W2965" s="8"/>
      <c r="X2965" s="8"/>
      <c r="Y2965" s="8"/>
      <c r="Z2965" s="8"/>
      <c r="AA2965" s="8"/>
      <c r="AB2965" s="8"/>
      <c r="AC2965" s="8"/>
      <c r="AD2965" s="8"/>
      <c r="AE2965" s="8"/>
      <c r="AF2965" s="8"/>
      <c r="AG2965" s="8"/>
      <c r="AH2965" s="8"/>
      <c r="AI2965" s="3" t="s">
        <v>118</v>
      </c>
      <c r="AJ2965" s="8"/>
      <c r="AK2965" s="8"/>
      <c r="AL2965" s="8"/>
      <c r="AM2965" s="8"/>
      <c r="AN2965" s="8"/>
      <c r="AO2965" s="8"/>
      <c r="AP2965" s="8"/>
      <c r="AQ2965" s="8"/>
      <c r="AR2965" s="8"/>
      <c r="AS2965" s="8"/>
    </row>
    <row r="2966" spans="1:45" x14ac:dyDescent="0.3">
      <c r="A2966" s="3" t="s">
        <v>516</v>
      </c>
      <c r="B2966" s="7">
        <v>41814</v>
      </c>
      <c r="C2966" s="5" t="s">
        <v>1305</v>
      </c>
      <c r="D2966" s="6">
        <v>10</v>
      </c>
      <c r="E2966" s="5" t="s">
        <v>1311</v>
      </c>
      <c r="F2966" s="3" t="s">
        <v>263</v>
      </c>
      <c r="G2966" s="3" t="s">
        <v>11</v>
      </c>
      <c r="H2966" s="3" t="s">
        <v>11</v>
      </c>
      <c r="I2966" s="8"/>
      <c r="J2966" s="8"/>
      <c r="K2966" s="8"/>
      <c r="L2966" s="9"/>
      <c r="M2966" s="8"/>
      <c r="N2966" s="8"/>
      <c r="O2966" s="8"/>
      <c r="P2966" s="8"/>
      <c r="Q2966" s="8"/>
      <c r="R2966" s="8"/>
      <c r="S2966" s="8"/>
      <c r="T2966" s="8"/>
      <c r="U2966" s="8"/>
      <c r="V2966" s="8"/>
      <c r="W2966" s="8"/>
      <c r="X2966" s="8"/>
      <c r="Y2966" s="8"/>
      <c r="Z2966" s="8"/>
      <c r="AA2966" s="8"/>
      <c r="AB2966" s="8"/>
      <c r="AC2966" s="8"/>
      <c r="AD2966" s="8"/>
      <c r="AE2966" s="8"/>
      <c r="AF2966" s="8"/>
      <c r="AG2966" s="8"/>
      <c r="AH2966" s="8"/>
      <c r="AI2966" s="3" t="s">
        <v>118</v>
      </c>
      <c r="AJ2966" s="8"/>
      <c r="AK2966" s="8"/>
      <c r="AL2966" s="8"/>
      <c r="AM2966" s="8"/>
      <c r="AN2966" s="8"/>
      <c r="AO2966" s="8"/>
      <c r="AP2966" s="8"/>
      <c r="AQ2966" s="8"/>
      <c r="AR2966" s="8"/>
      <c r="AS2966" s="8"/>
    </row>
    <row r="2967" spans="1:45" x14ac:dyDescent="0.3">
      <c r="A2967" s="3" t="s">
        <v>516</v>
      </c>
      <c r="B2967" s="7">
        <v>41814</v>
      </c>
      <c r="C2967" s="5" t="s">
        <v>1305</v>
      </c>
      <c r="D2967" s="6">
        <v>10</v>
      </c>
      <c r="E2967" s="5" t="s">
        <v>1312</v>
      </c>
      <c r="F2967" s="3" t="s">
        <v>264</v>
      </c>
      <c r="G2967" s="3" t="s">
        <v>11</v>
      </c>
      <c r="H2967" s="3" t="s">
        <v>11</v>
      </c>
      <c r="I2967" s="8"/>
      <c r="J2967" s="8"/>
      <c r="K2967" s="8"/>
      <c r="L2967" s="9"/>
      <c r="M2967" s="8"/>
      <c r="N2967" s="8"/>
      <c r="O2967" s="8"/>
      <c r="P2967" s="8"/>
      <c r="Q2967" s="8"/>
      <c r="R2967" s="8"/>
      <c r="S2967" s="8"/>
      <c r="T2967" s="8"/>
      <c r="U2967" s="8"/>
      <c r="V2967" s="8"/>
      <c r="W2967" s="8"/>
      <c r="X2967" s="8"/>
      <c r="Y2967" s="8"/>
      <c r="Z2967" s="8"/>
      <c r="AA2967" s="8"/>
      <c r="AB2967" s="8"/>
      <c r="AC2967" s="8"/>
      <c r="AD2967" s="8"/>
      <c r="AE2967" s="8"/>
      <c r="AF2967" s="8"/>
      <c r="AG2967" s="8"/>
      <c r="AH2967" s="8"/>
      <c r="AI2967" s="3" t="s">
        <v>118</v>
      </c>
      <c r="AJ2967" s="8"/>
      <c r="AK2967" s="8"/>
      <c r="AL2967" s="8"/>
      <c r="AM2967" s="8"/>
      <c r="AN2967" s="8"/>
      <c r="AO2967" s="8"/>
      <c r="AP2967" s="8"/>
      <c r="AQ2967" s="8"/>
      <c r="AR2967" s="8"/>
      <c r="AS2967" s="8"/>
    </row>
    <row r="2968" spans="1:45" x14ac:dyDescent="0.3">
      <c r="A2968" s="3" t="s">
        <v>516</v>
      </c>
      <c r="B2968" s="7">
        <v>41814</v>
      </c>
      <c r="C2968" s="5" t="s">
        <v>1305</v>
      </c>
      <c r="D2968" s="6">
        <v>11</v>
      </c>
      <c r="E2968" s="5" t="s">
        <v>1313</v>
      </c>
      <c r="F2968" s="3" t="s">
        <v>265</v>
      </c>
      <c r="G2968" s="3" t="s">
        <v>11</v>
      </c>
      <c r="H2968" s="3" t="s">
        <v>11</v>
      </c>
      <c r="I2968" s="8"/>
      <c r="J2968" s="8"/>
      <c r="K2968" s="8"/>
      <c r="L2968" s="9"/>
      <c r="M2968" s="8"/>
      <c r="N2968" s="8"/>
      <c r="O2968" s="8"/>
      <c r="P2968" s="8"/>
      <c r="Q2968" s="8"/>
      <c r="R2968" s="8"/>
      <c r="S2968" s="8"/>
      <c r="T2968" s="8"/>
      <c r="U2968" s="8"/>
      <c r="V2968" s="8"/>
      <c r="W2968" s="8"/>
      <c r="X2968" s="8"/>
      <c r="Y2968" s="8"/>
      <c r="Z2968" s="8"/>
      <c r="AA2968" s="8"/>
      <c r="AB2968" s="8"/>
      <c r="AC2968" s="8"/>
      <c r="AD2968" s="8"/>
      <c r="AE2968" s="8"/>
      <c r="AF2968" s="8"/>
      <c r="AG2968" s="8"/>
      <c r="AH2968" s="8"/>
      <c r="AI2968" s="3" t="s">
        <v>118</v>
      </c>
      <c r="AJ2968" s="8"/>
      <c r="AK2968" s="8"/>
      <c r="AL2968" s="8"/>
      <c r="AM2968" s="8"/>
      <c r="AN2968" s="8"/>
      <c r="AO2968" s="8"/>
      <c r="AP2968" s="8"/>
      <c r="AQ2968" s="8"/>
      <c r="AR2968" s="8"/>
      <c r="AS2968" s="8"/>
    </row>
    <row r="2969" spans="1:45" x14ac:dyDescent="0.3">
      <c r="A2969" s="3" t="s">
        <v>516</v>
      </c>
      <c r="B2969" s="7">
        <v>41814</v>
      </c>
      <c r="C2969" s="5" t="s">
        <v>1305</v>
      </c>
      <c r="D2969" s="6">
        <v>11</v>
      </c>
      <c r="E2969" s="5" t="s">
        <v>1314</v>
      </c>
      <c r="F2969" s="3" t="s">
        <v>266</v>
      </c>
      <c r="G2969" s="3" t="s">
        <v>13</v>
      </c>
      <c r="H2969" s="3" t="s">
        <v>11</v>
      </c>
      <c r="I2969" s="3" t="s">
        <v>12</v>
      </c>
      <c r="J2969" s="8"/>
      <c r="K2969" s="8"/>
      <c r="L2969" s="9"/>
      <c r="M2969" s="8"/>
      <c r="N2969" s="8"/>
      <c r="O2969" s="8"/>
      <c r="P2969" s="8"/>
      <c r="Q2969" s="8"/>
      <c r="R2969" s="8"/>
      <c r="S2969" s="8"/>
      <c r="T2969" s="8"/>
      <c r="U2969" s="8"/>
      <c r="V2969" s="8"/>
      <c r="W2969" s="8"/>
      <c r="X2969" s="8"/>
      <c r="Y2969" s="8"/>
      <c r="Z2969" s="8"/>
      <c r="AA2969" s="8"/>
      <c r="AB2969" s="8"/>
      <c r="AC2969" s="8"/>
      <c r="AD2969" s="8"/>
      <c r="AE2969" s="8"/>
      <c r="AF2969" s="8"/>
      <c r="AG2969" s="8"/>
      <c r="AH2969" s="8"/>
      <c r="AI2969" s="3" t="s">
        <v>118</v>
      </c>
      <c r="AJ2969" s="8"/>
      <c r="AK2969" s="8"/>
      <c r="AL2969" s="8"/>
      <c r="AM2969" s="8"/>
      <c r="AN2969" s="8"/>
      <c r="AO2969" s="8"/>
      <c r="AP2969" s="8"/>
      <c r="AQ2969" s="8"/>
      <c r="AR2969" s="8"/>
      <c r="AS2969" s="8"/>
    </row>
    <row r="2970" spans="1:45" x14ac:dyDescent="0.3">
      <c r="A2970" s="3" t="s">
        <v>516</v>
      </c>
      <c r="B2970" s="7">
        <v>41814</v>
      </c>
      <c r="C2970" s="5" t="s">
        <v>1305</v>
      </c>
      <c r="D2970" s="6">
        <v>12</v>
      </c>
      <c r="E2970" s="5" t="s">
        <v>1315</v>
      </c>
      <c r="F2970" s="3" t="s">
        <v>267</v>
      </c>
      <c r="G2970" s="3" t="s">
        <v>11</v>
      </c>
      <c r="H2970" s="3" t="s">
        <v>11</v>
      </c>
      <c r="I2970" s="8"/>
      <c r="J2970" s="8"/>
      <c r="K2970" s="8"/>
      <c r="L2970" s="9"/>
      <c r="M2970" s="8"/>
      <c r="N2970" s="8"/>
      <c r="O2970" s="8"/>
      <c r="P2970" s="8"/>
      <c r="Q2970" s="8"/>
      <c r="R2970" s="8"/>
      <c r="S2970" s="8"/>
      <c r="T2970" s="8"/>
      <c r="U2970" s="8"/>
      <c r="V2970" s="8"/>
      <c r="W2970" s="8"/>
      <c r="X2970" s="8"/>
      <c r="Y2970" s="8"/>
      <c r="Z2970" s="8"/>
      <c r="AA2970" s="8"/>
      <c r="AB2970" s="8"/>
      <c r="AC2970" s="8"/>
      <c r="AD2970" s="8"/>
      <c r="AE2970" s="8"/>
      <c r="AF2970" s="8"/>
      <c r="AG2970" s="8"/>
      <c r="AH2970" s="8"/>
      <c r="AI2970" s="3" t="s">
        <v>118</v>
      </c>
      <c r="AJ2970" s="8"/>
      <c r="AK2970" s="8"/>
      <c r="AL2970" s="8"/>
      <c r="AM2970" s="8"/>
      <c r="AN2970" s="8"/>
      <c r="AO2970" s="8"/>
      <c r="AP2970" s="8"/>
      <c r="AQ2970" s="8"/>
      <c r="AR2970" s="8"/>
      <c r="AS2970" s="8"/>
    </row>
    <row r="2971" spans="1:45" x14ac:dyDescent="0.3">
      <c r="A2971" s="3" t="s">
        <v>516</v>
      </c>
      <c r="B2971" s="7">
        <v>41814</v>
      </c>
      <c r="C2971" s="5" t="s">
        <v>1305</v>
      </c>
      <c r="D2971" s="6">
        <v>12</v>
      </c>
      <c r="E2971" s="5" t="s">
        <v>1316</v>
      </c>
      <c r="F2971" s="3" t="s">
        <v>270</v>
      </c>
      <c r="G2971" s="3" t="s">
        <v>11</v>
      </c>
      <c r="H2971" s="3" t="s">
        <v>11</v>
      </c>
      <c r="I2971" s="8"/>
      <c r="J2971" s="8"/>
      <c r="K2971" s="8"/>
      <c r="L2971" s="9"/>
      <c r="M2971" s="8"/>
      <c r="N2971" s="8"/>
      <c r="O2971" s="8"/>
      <c r="P2971" s="8"/>
      <c r="Q2971" s="8"/>
      <c r="R2971" s="8"/>
      <c r="S2971" s="8"/>
      <c r="T2971" s="8"/>
      <c r="U2971" s="8"/>
      <c r="V2971" s="8"/>
      <c r="W2971" s="8"/>
      <c r="X2971" s="8"/>
      <c r="Y2971" s="8"/>
      <c r="Z2971" s="8"/>
      <c r="AA2971" s="8"/>
      <c r="AB2971" s="8"/>
      <c r="AC2971" s="8"/>
      <c r="AD2971" s="8"/>
      <c r="AE2971" s="8"/>
      <c r="AF2971" s="8"/>
      <c r="AG2971" s="8"/>
      <c r="AH2971" s="8"/>
      <c r="AI2971" s="3" t="s">
        <v>118</v>
      </c>
      <c r="AJ2971" s="8"/>
      <c r="AK2971" s="8"/>
      <c r="AL2971" s="8"/>
      <c r="AM2971" s="8"/>
      <c r="AN2971" s="8"/>
      <c r="AO2971" s="8"/>
      <c r="AP2971" s="8"/>
      <c r="AQ2971" s="8"/>
      <c r="AR2971" s="8"/>
      <c r="AS2971" s="8"/>
    </row>
    <row r="2972" spans="1:45" x14ac:dyDescent="0.3">
      <c r="A2972" s="3" t="s">
        <v>516</v>
      </c>
      <c r="B2972" s="7">
        <v>41814</v>
      </c>
      <c r="C2972" s="5" t="s">
        <v>1305</v>
      </c>
      <c r="D2972" s="6">
        <v>13</v>
      </c>
      <c r="E2972" s="5" t="s">
        <v>1317</v>
      </c>
      <c r="F2972" s="3" t="s">
        <v>271</v>
      </c>
      <c r="G2972" s="3" t="s">
        <v>11</v>
      </c>
      <c r="H2972" s="3" t="s">
        <v>11</v>
      </c>
      <c r="I2972" s="8"/>
      <c r="J2972" s="8"/>
      <c r="K2972" s="8"/>
      <c r="L2972" s="9"/>
      <c r="M2972" s="8"/>
      <c r="N2972" s="8"/>
      <c r="O2972" s="8"/>
      <c r="P2972" s="8"/>
      <c r="Q2972" s="8"/>
      <c r="R2972" s="8"/>
      <c r="S2972" s="8"/>
      <c r="T2972" s="8"/>
      <c r="U2972" s="8"/>
      <c r="V2972" s="8"/>
      <c r="W2972" s="8"/>
      <c r="X2972" s="8"/>
      <c r="Y2972" s="8"/>
      <c r="Z2972" s="8"/>
      <c r="AA2972" s="8"/>
      <c r="AB2972" s="8"/>
      <c r="AC2972" s="8"/>
      <c r="AD2972" s="8"/>
      <c r="AE2972" s="8"/>
      <c r="AF2972" s="8"/>
      <c r="AG2972" s="8"/>
      <c r="AH2972" s="8"/>
      <c r="AI2972" s="3" t="s">
        <v>92</v>
      </c>
      <c r="AJ2972" s="8"/>
      <c r="AK2972" s="8"/>
      <c r="AL2972" s="8"/>
      <c r="AM2972" s="8"/>
      <c r="AN2972" s="8"/>
      <c r="AO2972" s="8"/>
      <c r="AP2972" s="8"/>
      <c r="AQ2972" s="8"/>
      <c r="AR2972" s="8"/>
      <c r="AS2972" s="8"/>
    </row>
    <row r="2973" spans="1:45" x14ac:dyDescent="0.3">
      <c r="A2973" s="3" t="s">
        <v>516</v>
      </c>
      <c r="B2973" s="7">
        <v>41814</v>
      </c>
      <c r="C2973" s="5" t="s">
        <v>1305</v>
      </c>
      <c r="D2973" s="6">
        <v>13</v>
      </c>
      <c r="E2973" s="5" t="s">
        <v>1318</v>
      </c>
      <c r="F2973" s="3" t="s">
        <v>272</v>
      </c>
      <c r="G2973" s="3" t="s">
        <v>11</v>
      </c>
      <c r="H2973" s="3" t="s">
        <v>11</v>
      </c>
      <c r="I2973" s="8"/>
      <c r="J2973" s="8"/>
      <c r="K2973" s="8"/>
      <c r="L2973" s="9"/>
      <c r="M2973" s="8"/>
      <c r="N2973" s="8"/>
      <c r="O2973" s="8"/>
      <c r="P2973" s="8"/>
      <c r="Q2973" s="8"/>
      <c r="R2973" s="8"/>
      <c r="S2973" s="8"/>
      <c r="T2973" s="8"/>
      <c r="U2973" s="8"/>
      <c r="V2973" s="8"/>
      <c r="W2973" s="8"/>
      <c r="X2973" s="8"/>
      <c r="Y2973" s="8"/>
      <c r="Z2973" s="8"/>
      <c r="AA2973" s="8"/>
      <c r="AB2973" s="8"/>
      <c r="AC2973" s="8"/>
      <c r="AD2973" s="8"/>
      <c r="AE2973" s="8"/>
      <c r="AF2973" s="8"/>
      <c r="AG2973" s="8"/>
      <c r="AH2973" s="8"/>
      <c r="AI2973" s="3" t="s">
        <v>92</v>
      </c>
      <c r="AJ2973" s="8"/>
      <c r="AK2973" s="8"/>
      <c r="AL2973" s="8"/>
      <c r="AM2973" s="8"/>
      <c r="AN2973" s="8"/>
      <c r="AO2973" s="8"/>
      <c r="AP2973" s="8"/>
      <c r="AQ2973" s="8"/>
      <c r="AR2973" s="8"/>
      <c r="AS2973" s="8"/>
    </row>
    <row r="2974" spans="1:45" x14ac:dyDescent="0.3">
      <c r="A2974" s="3" t="s">
        <v>516</v>
      </c>
      <c r="B2974" s="7">
        <v>41814</v>
      </c>
      <c r="C2974" s="5" t="s">
        <v>1305</v>
      </c>
      <c r="D2974" s="6">
        <v>14</v>
      </c>
      <c r="E2974" s="5" t="s">
        <v>1319</v>
      </c>
      <c r="F2974" s="3" t="s">
        <v>273</v>
      </c>
      <c r="G2974" s="3" t="s">
        <v>13</v>
      </c>
      <c r="H2974" s="3" t="s">
        <v>14</v>
      </c>
      <c r="I2974" s="8"/>
      <c r="J2974" s="3" t="s">
        <v>16</v>
      </c>
      <c r="K2974" s="3" t="s">
        <v>15</v>
      </c>
      <c r="L2974" s="3" t="s">
        <v>1213</v>
      </c>
      <c r="M2974" s="8"/>
      <c r="N2974" s="8"/>
      <c r="O2974" s="8"/>
      <c r="P2974" s="8"/>
      <c r="Q2974" s="8"/>
      <c r="R2974" s="8"/>
      <c r="S2974" s="8"/>
      <c r="T2974" s="8"/>
      <c r="U2974" s="8"/>
      <c r="V2974" s="8"/>
      <c r="W2974" s="8"/>
      <c r="X2974" s="8"/>
      <c r="Y2974" s="8"/>
      <c r="Z2974" s="8"/>
      <c r="AA2974" s="8"/>
      <c r="AB2974" s="8"/>
      <c r="AC2974" s="8"/>
      <c r="AD2974" s="8"/>
      <c r="AE2974" s="8"/>
      <c r="AF2974" s="8"/>
      <c r="AG2974" s="8"/>
      <c r="AH2974" s="3" t="s">
        <v>60</v>
      </c>
      <c r="AI2974" s="3" t="s">
        <v>92</v>
      </c>
      <c r="AJ2974" s="8"/>
      <c r="AK2974" s="8"/>
      <c r="AL2974" s="8"/>
      <c r="AM2974" s="8"/>
      <c r="AN2974" s="8"/>
      <c r="AO2974" s="8"/>
      <c r="AP2974" s="8"/>
      <c r="AQ2974" s="8"/>
      <c r="AR2974" s="8"/>
      <c r="AS2974" s="8"/>
    </row>
    <row r="2975" spans="1:45" x14ac:dyDescent="0.3">
      <c r="A2975" s="3" t="s">
        <v>516</v>
      </c>
      <c r="B2975" s="7">
        <v>41814</v>
      </c>
      <c r="C2975" s="5" t="s">
        <v>1305</v>
      </c>
      <c r="D2975" s="6">
        <v>14</v>
      </c>
      <c r="E2975" s="5" t="s">
        <v>1320</v>
      </c>
      <c r="F2975" s="3" t="s">
        <v>274</v>
      </c>
      <c r="G2975" s="3" t="s">
        <v>13</v>
      </c>
      <c r="H2975" s="3" t="s">
        <v>14</v>
      </c>
      <c r="I2975" s="8"/>
      <c r="J2975" s="3" t="s">
        <v>44</v>
      </c>
      <c r="K2975" s="3" t="s">
        <v>17</v>
      </c>
      <c r="L2975" s="3" t="s">
        <v>1218</v>
      </c>
      <c r="M2975" s="3" t="s">
        <v>18</v>
      </c>
      <c r="N2975" s="3" t="s">
        <v>21</v>
      </c>
      <c r="O2975" s="3" t="s">
        <v>139</v>
      </c>
      <c r="P2975" s="8">
        <v>34.799999999999997</v>
      </c>
      <c r="Q2975" s="8"/>
      <c r="R2975" s="8"/>
      <c r="S2975" s="8">
        <v>132.1</v>
      </c>
      <c r="T2975" s="8">
        <v>99.15</v>
      </c>
      <c r="U2975" s="8"/>
      <c r="V2975" s="8"/>
      <c r="W2975" s="8">
        <v>17</v>
      </c>
      <c r="X2975" s="8">
        <v>122</v>
      </c>
      <c r="Y2975" s="8">
        <v>105</v>
      </c>
      <c r="Z2975" s="8">
        <v>0</v>
      </c>
      <c r="AA2975" s="8"/>
      <c r="AB2975" s="8"/>
      <c r="AC2975" s="8"/>
      <c r="AD2975" s="8"/>
      <c r="AE2975" s="8">
        <v>234</v>
      </c>
      <c r="AF2975" s="8"/>
      <c r="AG2975" s="8"/>
      <c r="AH2975" s="3" t="s">
        <v>118</v>
      </c>
      <c r="AI2975" s="3" t="s">
        <v>92</v>
      </c>
      <c r="AJ2975" s="3" t="s">
        <v>357</v>
      </c>
      <c r="AK2975" s="8"/>
      <c r="AL2975" s="8"/>
      <c r="AM2975" s="8"/>
      <c r="AN2975" s="8"/>
      <c r="AO2975" s="8"/>
      <c r="AP2975" s="8"/>
      <c r="AQ2975" s="8"/>
      <c r="AR2975" s="8"/>
      <c r="AS2975" s="8"/>
    </row>
    <row r="2976" spans="1:45" x14ac:dyDescent="0.3">
      <c r="A2976" s="3" t="s">
        <v>516</v>
      </c>
      <c r="B2976" s="7">
        <v>41814</v>
      </c>
      <c r="C2976" s="5" t="s">
        <v>1305</v>
      </c>
      <c r="D2976" s="6">
        <v>15</v>
      </c>
      <c r="E2976" s="5" t="s">
        <v>1321</v>
      </c>
      <c r="F2976" s="3" t="s">
        <v>275</v>
      </c>
      <c r="G2976" s="3" t="s">
        <v>11</v>
      </c>
      <c r="H2976" s="3" t="s">
        <v>11</v>
      </c>
      <c r="I2976" s="8"/>
      <c r="J2976" s="8"/>
      <c r="K2976" s="8"/>
      <c r="L2976" s="9"/>
      <c r="M2976" s="8"/>
      <c r="N2976" s="8"/>
      <c r="O2976" s="8"/>
      <c r="P2976" s="8"/>
      <c r="Q2976" s="8"/>
      <c r="R2976" s="8"/>
      <c r="S2976" s="8"/>
      <c r="T2976" s="8"/>
      <c r="U2976" s="8"/>
      <c r="V2976" s="8"/>
      <c r="W2976" s="8"/>
      <c r="X2976" s="8"/>
      <c r="Y2976" s="8"/>
      <c r="Z2976" s="8"/>
      <c r="AA2976" s="8"/>
      <c r="AB2976" s="8"/>
      <c r="AC2976" s="8"/>
      <c r="AD2976" s="8"/>
      <c r="AE2976" s="8"/>
      <c r="AF2976" s="8"/>
      <c r="AG2976" s="8"/>
      <c r="AH2976" s="8"/>
      <c r="AI2976" s="3" t="s">
        <v>92</v>
      </c>
      <c r="AJ2976" s="8"/>
      <c r="AK2976" s="8"/>
      <c r="AL2976" s="8"/>
      <c r="AM2976" s="8"/>
      <c r="AN2976" s="8"/>
      <c r="AO2976" s="8"/>
      <c r="AP2976" s="8"/>
      <c r="AQ2976" s="8"/>
      <c r="AR2976" s="8"/>
      <c r="AS2976" s="8"/>
    </row>
    <row r="2977" spans="1:45" x14ac:dyDescent="0.3">
      <c r="A2977" s="3" t="s">
        <v>516</v>
      </c>
      <c r="B2977" s="7">
        <v>41814</v>
      </c>
      <c r="C2977" s="5" t="s">
        <v>1305</v>
      </c>
      <c r="D2977" s="6">
        <v>15</v>
      </c>
      <c r="E2977" s="5" t="s">
        <v>1322</v>
      </c>
      <c r="F2977" s="3" t="s">
        <v>278</v>
      </c>
      <c r="G2977" s="3" t="s">
        <v>11</v>
      </c>
      <c r="H2977" s="3" t="s">
        <v>11</v>
      </c>
      <c r="I2977" s="3" t="s">
        <v>12</v>
      </c>
      <c r="J2977" s="8"/>
      <c r="K2977" s="8"/>
      <c r="L2977" s="9"/>
      <c r="M2977" s="8"/>
      <c r="N2977" s="8"/>
      <c r="O2977" s="8"/>
      <c r="P2977" s="8"/>
      <c r="Q2977" s="8"/>
      <c r="R2977" s="8"/>
      <c r="S2977" s="8"/>
      <c r="T2977" s="8"/>
      <c r="U2977" s="8"/>
      <c r="V2977" s="8"/>
      <c r="W2977" s="8"/>
      <c r="X2977" s="8"/>
      <c r="Y2977" s="8"/>
      <c r="Z2977" s="8"/>
      <c r="AA2977" s="8"/>
      <c r="AB2977" s="8"/>
      <c r="AC2977" s="8"/>
      <c r="AD2977" s="8"/>
      <c r="AE2977" s="8"/>
      <c r="AF2977" s="8"/>
      <c r="AG2977" s="8"/>
      <c r="AH2977" s="8"/>
      <c r="AI2977" s="3" t="s">
        <v>92</v>
      </c>
      <c r="AJ2977" s="3" t="s">
        <v>353</v>
      </c>
      <c r="AK2977" s="8"/>
      <c r="AL2977" s="8"/>
      <c r="AM2977" s="8"/>
      <c r="AN2977" s="8"/>
      <c r="AO2977" s="8"/>
      <c r="AP2977" s="8"/>
      <c r="AQ2977" s="8"/>
      <c r="AR2977" s="8"/>
      <c r="AS2977" s="8"/>
    </row>
    <row r="2978" spans="1:45" x14ac:dyDescent="0.3">
      <c r="A2978" s="3" t="s">
        <v>516</v>
      </c>
      <c r="B2978" s="7">
        <v>41814</v>
      </c>
      <c r="C2978" s="5" t="s">
        <v>1305</v>
      </c>
      <c r="D2978" s="6">
        <v>16</v>
      </c>
      <c r="E2978" s="5" t="s">
        <v>1323</v>
      </c>
      <c r="F2978" s="3" t="s">
        <v>279</v>
      </c>
      <c r="G2978" s="3" t="s">
        <v>11</v>
      </c>
      <c r="H2978" s="3" t="s">
        <v>11</v>
      </c>
      <c r="I2978" s="8"/>
      <c r="J2978" s="8"/>
      <c r="K2978" s="8"/>
      <c r="L2978" s="9"/>
      <c r="M2978" s="8"/>
      <c r="N2978" s="8"/>
      <c r="O2978" s="8"/>
      <c r="P2978" s="8"/>
      <c r="Q2978" s="8"/>
      <c r="R2978" s="8"/>
      <c r="S2978" s="8"/>
      <c r="T2978" s="8"/>
      <c r="U2978" s="8"/>
      <c r="V2978" s="8"/>
      <c r="W2978" s="8"/>
      <c r="X2978" s="8"/>
      <c r="Y2978" s="8"/>
      <c r="Z2978" s="8"/>
      <c r="AA2978" s="8"/>
      <c r="AB2978" s="8"/>
      <c r="AC2978" s="8"/>
      <c r="AD2978" s="8"/>
      <c r="AE2978" s="8"/>
      <c r="AF2978" s="8"/>
      <c r="AG2978" s="8"/>
      <c r="AH2978" s="8"/>
      <c r="AI2978" s="3" t="s">
        <v>92</v>
      </c>
      <c r="AJ2978" s="8"/>
      <c r="AK2978" s="8"/>
      <c r="AL2978" s="8"/>
      <c r="AM2978" s="8"/>
      <c r="AN2978" s="8"/>
      <c r="AO2978" s="8"/>
      <c r="AP2978" s="8"/>
      <c r="AQ2978" s="8"/>
      <c r="AR2978" s="8"/>
      <c r="AS2978" s="8"/>
    </row>
    <row r="2979" spans="1:45" x14ac:dyDescent="0.3">
      <c r="A2979" s="3" t="s">
        <v>516</v>
      </c>
      <c r="B2979" s="7">
        <v>41814</v>
      </c>
      <c r="C2979" s="5" t="s">
        <v>1305</v>
      </c>
      <c r="D2979" s="6">
        <v>16</v>
      </c>
      <c r="E2979" s="5" t="s">
        <v>1324</v>
      </c>
      <c r="F2979" s="3" t="s">
        <v>280</v>
      </c>
      <c r="G2979" s="3" t="s">
        <v>11</v>
      </c>
      <c r="H2979" s="3" t="s">
        <v>11</v>
      </c>
      <c r="I2979" s="8"/>
      <c r="J2979" s="8"/>
      <c r="K2979" s="8"/>
      <c r="L2979" s="9"/>
      <c r="M2979" s="8"/>
      <c r="N2979" s="8"/>
      <c r="O2979" s="8"/>
      <c r="P2979" s="8"/>
      <c r="Q2979" s="8"/>
      <c r="R2979" s="8"/>
      <c r="S2979" s="8"/>
      <c r="T2979" s="8"/>
      <c r="U2979" s="8"/>
      <c r="V2979" s="8"/>
      <c r="W2979" s="8"/>
      <c r="X2979" s="8"/>
      <c r="Y2979" s="8"/>
      <c r="Z2979" s="8"/>
      <c r="AA2979" s="8"/>
      <c r="AB2979" s="8"/>
      <c r="AC2979" s="8"/>
      <c r="AD2979" s="8"/>
      <c r="AE2979" s="8"/>
      <c r="AF2979" s="8"/>
      <c r="AG2979" s="8"/>
      <c r="AH2979" s="8"/>
      <c r="AI2979" s="3" t="s">
        <v>92</v>
      </c>
      <c r="AJ2979" s="8"/>
      <c r="AK2979" s="8"/>
      <c r="AL2979" s="8"/>
      <c r="AM2979" s="8"/>
      <c r="AN2979" s="8"/>
      <c r="AO2979" s="8"/>
      <c r="AP2979" s="8"/>
      <c r="AQ2979" s="8"/>
      <c r="AR2979" s="8"/>
      <c r="AS2979" s="8"/>
    </row>
    <row r="2980" spans="1:45" x14ac:dyDescent="0.3">
      <c r="A2980" s="3" t="s">
        <v>516</v>
      </c>
      <c r="B2980" s="7">
        <v>41814</v>
      </c>
      <c r="C2980" s="5" t="s">
        <v>1305</v>
      </c>
      <c r="D2980" s="6">
        <v>17</v>
      </c>
      <c r="E2980" s="5" t="s">
        <v>1325</v>
      </c>
      <c r="F2980" s="3" t="s">
        <v>281</v>
      </c>
      <c r="G2980" s="3" t="s">
        <v>11</v>
      </c>
      <c r="H2980" s="3" t="s">
        <v>11</v>
      </c>
      <c r="I2980" s="3" t="s">
        <v>12</v>
      </c>
      <c r="J2980" s="8"/>
      <c r="K2980" s="8"/>
      <c r="L2980" s="9"/>
      <c r="M2980" s="8"/>
      <c r="N2980" s="8"/>
      <c r="O2980" s="8"/>
      <c r="P2980" s="8"/>
      <c r="Q2980" s="8"/>
      <c r="R2980" s="8"/>
      <c r="S2980" s="8"/>
      <c r="T2980" s="8"/>
      <c r="U2980" s="8"/>
      <c r="V2980" s="8"/>
      <c r="W2980" s="8"/>
      <c r="X2980" s="8"/>
      <c r="Y2980" s="8"/>
      <c r="Z2980" s="8"/>
      <c r="AA2980" s="8"/>
      <c r="AB2980" s="8"/>
      <c r="AC2980" s="8"/>
      <c r="AD2980" s="8"/>
      <c r="AE2980" s="8"/>
      <c r="AF2980" s="8"/>
      <c r="AG2980" s="8"/>
      <c r="AH2980" s="8"/>
      <c r="AI2980" s="3" t="s">
        <v>92</v>
      </c>
      <c r="AJ2980" s="8"/>
      <c r="AK2980" s="8"/>
      <c r="AL2980" s="8"/>
      <c r="AM2980" s="8"/>
      <c r="AN2980" s="8"/>
      <c r="AO2980" s="8"/>
      <c r="AP2980" s="8"/>
      <c r="AQ2980" s="8"/>
      <c r="AR2980" s="8"/>
      <c r="AS2980" s="8"/>
    </row>
    <row r="2981" spans="1:45" x14ac:dyDescent="0.3">
      <c r="A2981" s="3" t="s">
        <v>516</v>
      </c>
      <c r="B2981" s="7">
        <v>41814</v>
      </c>
      <c r="C2981" s="5" t="s">
        <v>1305</v>
      </c>
      <c r="D2981" s="6">
        <v>17</v>
      </c>
      <c r="E2981" s="5" t="s">
        <v>1326</v>
      </c>
      <c r="F2981" s="3" t="s">
        <v>282</v>
      </c>
      <c r="G2981" s="3" t="s">
        <v>13</v>
      </c>
      <c r="H2981" s="3" t="s">
        <v>14</v>
      </c>
      <c r="I2981" s="8"/>
      <c r="J2981" s="3" t="s">
        <v>24</v>
      </c>
      <c r="K2981" s="3" t="s">
        <v>15</v>
      </c>
      <c r="L2981" s="3" t="s">
        <v>1215</v>
      </c>
      <c r="M2981" s="8"/>
      <c r="N2981" s="8"/>
      <c r="O2981" s="8"/>
      <c r="P2981" s="8"/>
      <c r="Q2981" s="8"/>
      <c r="R2981" s="8"/>
      <c r="S2981" s="8"/>
      <c r="T2981" s="8"/>
      <c r="U2981" s="8"/>
      <c r="V2981" s="8"/>
      <c r="W2981" s="8"/>
      <c r="X2981" s="8"/>
      <c r="Y2981" s="8"/>
      <c r="Z2981" s="8"/>
      <c r="AA2981" s="8"/>
      <c r="AB2981" s="8"/>
      <c r="AC2981" s="8"/>
      <c r="AD2981" s="8"/>
      <c r="AE2981" s="8"/>
      <c r="AF2981" s="8"/>
      <c r="AG2981" s="8"/>
      <c r="AH2981" s="3" t="s">
        <v>60</v>
      </c>
      <c r="AI2981" s="3" t="s">
        <v>92</v>
      </c>
      <c r="AJ2981" s="8"/>
      <c r="AK2981" s="8"/>
      <c r="AL2981" s="8"/>
      <c r="AM2981" s="8"/>
      <c r="AN2981" s="8"/>
      <c r="AO2981" s="8"/>
      <c r="AP2981" s="8"/>
      <c r="AQ2981" s="8"/>
      <c r="AR2981" s="8"/>
      <c r="AS2981" s="8"/>
    </row>
    <row r="2982" spans="1:45" x14ac:dyDescent="0.3">
      <c r="A2982" s="3" t="s">
        <v>516</v>
      </c>
      <c r="B2982" s="7">
        <v>41814</v>
      </c>
      <c r="C2982" s="5" t="s">
        <v>1305</v>
      </c>
      <c r="D2982" s="6">
        <v>18</v>
      </c>
      <c r="E2982" s="5" t="s">
        <v>1327</v>
      </c>
      <c r="F2982" s="3" t="s">
        <v>283</v>
      </c>
      <c r="G2982" s="3" t="s">
        <v>11</v>
      </c>
      <c r="H2982" s="3" t="s">
        <v>11</v>
      </c>
      <c r="I2982" s="8"/>
      <c r="J2982" s="8"/>
      <c r="K2982" s="8"/>
      <c r="L2982" s="9"/>
      <c r="M2982" s="8"/>
      <c r="N2982" s="8"/>
      <c r="O2982" s="8"/>
      <c r="P2982" s="8"/>
      <c r="Q2982" s="8"/>
      <c r="R2982" s="8"/>
      <c r="S2982" s="8"/>
      <c r="T2982" s="8"/>
      <c r="U2982" s="8"/>
      <c r="V2982" s="8"/>
      <c r="W2982" s="8"/>
      <c r="X2982" s="8"/>
      <c r="Y2982" s="8"/>
      <c r="Z2982" s="8"/>
      <c r="AA2982" s="8"/>
      <c r="AB2982" s="8"/>
      <c r="AC2982" s="8"/>
      <c r="AD2982" s="8"/>
      <c r="AE2982" s="8"/>
      <c r="AF2982" s="8"/>
      <c r="AG2982" s="8"/>
      <c r="AH2982" s="8"/>
      <c r="AI2982" s="3" t="s">
        <v>92</v>
      </c>
      <c r="AJ2982" s="8"/>
      <c r="AK2982" s="8"/>
      <c r="AL2982" s="8"/>
      <c r="AM2982" s="8"/>
      <c r="AN2982" s="8"/>
      <c r="AO2982" s="8"/>
      <c r="AP2982" s="8"/>
      <c r="AQ2982" s="8"/>
      <c r="AR2982" s="8"/>
      <c r="AS2982" s="8"/>
    </row>
    <row r="2983" spans="1:45" x14ac:dyDescent="0.3">
      <c r="A2983" s="3" t="s">
        <v>516</v>
      </c>
      <c r="B2983" s="7">
        <v>41814</v>
      </c>
      <c r="C2983" s="5" t="s">
        <v>1305</v>
      </c>
      <c r="D2983" s="6">
        <v>18</v>
      </c>
      <c r="E2983" s="5" t="s">
        <v>1328</v>
      </c>
      <c r="F2983" s="3" t="s">
        <v>284</v>
      </c>
      <c r="G2983" s="3" t="s">
        <v>11</v>
      </c>
      <c r="H2983" s="3" t="s">
        <v>11</v>
      </c>
      <c r="I2983" s="3" t="s">
        <v>12</v>
      </c>
      <c r="J2983" s="8"/>
      <c r="K2983" s="8"/>
      <c r="L2983" s="9"/>
      <c r="M2983" s="8"/>
      <c r="N2983" s="8"/>
      <c r="O2983" s="8"/>
      <c r="P2983" s="8"/>
      <c r="Q2983" s="8"/>
      <c r="R2983" s="8"/>
      <c r="S2983" s="8"/>
      <c r="T2983" s="8"/>
      <c r="U2983" s="8"/>
      <c r="V2983" s="8"/>
      <c r="W2983" s="8"/>
      <c r="X2983" s="8"/>
      <c r="Y2983" s="8"/>
      <c r="Z2983" s="8"/>
      <c r="AA2983" s="8"/>
      <c r="AB2983" s="8"/>
      <c r="AC2983" s="8"/>
      <c r="AD2983" s="8"/>
      <c r="AE2983" s="8"/>
      <c r="AF2983" s="8"/>
      <c r="AG2983" s="8"/>
      <c r="AH2983" s="8"/>
      <c r="AI2983" s="3" t="s">
        <v>92</v>
      </c>
      <c r="AJ2983" s="8"/>
      <c r="AK2983" s="8"/>
      <c r="AL2983" s="8"/>
      <c r="AM2983" s="8"/>
      <c r="AN2983" s="8"/>
      <c r="AO2983" s="8"/>
      <c r="AP2983" s="8"/>
      <c r="AQ2983" s="8"/>
      <c r="AR2983" s="8"/>
      <c r="AS2983" s="8"/>
    </row>
    <row r="2984" spans="1:45" x14ac:dyDescent="0.3">
      <c r="A2984" s="3" t="s">
        <v>516</v>
      </c>
      <c r="B2984" s="7">
        <v>41814</v>
      </c>
      <c r="C2984" s="5" t="s">
        <v>1305</v>
      </c>
      <c r="D2984" s="6">
        <v>19</v>
      </c>
      <c r="E2984" s="5" t="s">
        <v>1329</v>
      </c>
      <c r="F2984" s="3" t="s">
        <v>285</v>
      </c>
      <c r="G2984" s="3" t="s">
        <v>11</v>
      </c>
      <c r="H2984" s="3" t="s">
        <v>11</v>
      </c>
      <c r="I2984" s="8"/>
      <c r="J2984" s="8"/>
      <c r="K2984" s="8"/>
      <c r="L2984" s="9"/>
      <c r="M2984" s="8"/>
      <c r="N2984" s="8"/>
      <c r="O2984" s="8"/>
      <c r="P2984" s="8"/>
      <c r="Q2984" s="8"/>
      <c r="R2984" s="8"/>
      <c r="S2984" s="8"/>
      <c r="T2984" s="8"/>
      <c r="U2984" s="8"/>
      <c r="V2984" s="8"/>
      <c r="W2984" s="8"/>
      <c r="X2984" s="8"/>
      <c r="Y2984" s="8"/>
      <c r="Z2984" s="8"/>
      <c r="AA2984" s="8"/>
      <c r="AB2984" s="8"/>
      <c r="AC2984" s="8"/>
      <c r="AD2984" s="8"/>
      <c r="AE2984" s="8"/>
      <c r="AF2984" s="8"/>
      <c r="AG2984" s="8"/>
      <c r="AH2984" s="8"/>
      <c r="AI2984" s="3" t="s">
        <v>92</v>
      </c>
      <c r="AJ2984" s="8"/>
      <c r="AK2984" s="8"/>
      <c r="AL2984" s="8"/>
      <c r="AM2984" s="8"/>
      <c r="AN2984" s="8"/>
      <c r="AO2984" s="8"/>
      <c r="AP2984" s="8"/>
      <c r="AQ2984" s="8"/>
      <c r="AR2984" s="8"/>
      <c r="AS2984" s="8"/>
    </row>
    <row r="2985" spans="1:45" x14ac:dyDescent="0.3">
      <c r="A2985" s="3" t="s">
        <v>516</v>
      </c>
      <c r="B2985" s="7">
        <v>41814</v>
      </c>
      <c r="C2985" s="5" t="s">
        <v>1305</v>
      </c>
      <c r="D2985" s="6">
        <v>19</v>
      </c>
      <c r="E2985" s="5" t="s">
        <v>1330</v>
      </c>
      <c r="F2985" s="3" t="s">
        <v>287</v>
      </c>
      <c r="G2985" s="3" t="s">
        <v>13</v>
      </c>
      <c r="H2985" s="3" t="s">
        <v>14</v>
      </c>
      <c r="I2985" s="8"/>
      <c r="J2985" s="3" t="s">
        <v>24</v>
      </c>
      <c r="K2985" s="3" t="s">
        <v>15</v>
      </c>
      <c r="L2985" s="3" t="s">
        <v>1214</v>
      </c>
      <c r="M2985" s="8"/>
      <c r="N2985" s="8"/>
      <c r="O2985" s="8"/>
      <c r="P2985" s="8"/>
      <c r="Q2985" s="8"/>
      <c r="R2985" s="8"/>
      <c r="S2985" s="8"/>
      <c r="T2985" s="8"/>
      <c r="U2985" s="8"/>
      <c r="V2985" s="8"/>
      <c r="W2985" s="8"/>
      <c r="X2985" s="8"/>
      <c r="Y2985" s="8"/>
      <c r="Z2985" s="8"/>
      <c r="AA2985" s="8"/>
      <c r="AB2985" s="8"/>
      <c r="AC2985" s="8"/>
      <c r="AD2985" s="8"/>
      <c r="AE2985" s="8"/>
      <c r="AF2985" s="8"/>
      <c r="AG2985" s="8"/>
      <c r="AH2985" s="3" t="s">
        <v>60</v>
      </c>
      <c r="AI2985" s="3" t="s">
        <v>92</v>
      </c>
      <c r="AJ2985" s="8"/>
      <c r="AK2985" s="8"/>
      <c r="AL2985" s="8"/>
      <c r="AM2985" s="8"/>
      <c r="AN2985" s="8"/>
      <c r="AO2985" s="8"/>
      <c r="AP2985" s="8"/>
      <c r="AQ2985" s="8"/>
      <c r="AR2985" s="8"/>
      <c r="AS2985" s="8"/>
    </row>
    <row r="2986" spans="1:45" x14ac:dyDescent="0.3">
      <c r="A2986" s="3" t="s">
        <v>516</v>
      </c>
      <c r="B2986" s="7">
        <v>41814</v>
      </c>
      <c r="C2986" s="5" t="s">
        <v>1305</v>
      </c>
      <c r="D2986" s="6">
        <v>20</v>
      </c>
      <c r="E2986" s="5" t="s">
        <v>1331</v>
      </c>
      <c r="F2986" s="3" t="s">
        <v>288</v>
      </c>
      <c r="G2986" s="3" t="s">
        <v>11</v>
      </c>
      <c r="H2986" s="3" t="s">
        <v>11</v>
      </c>
      <c r="I2986" s="8"/>
      <c r="J2986" s="8"/>
      <c r="K2986" s="8"/>
      <c r="L2986" s="9"/>
      <c r="M2986" s="8"/>
      <c r="N2986" s="8"/>
      <c r="O2986" s="8"/>
      <c r="P2986" s="8"/>
      <c r="Q2986" s="8"/>
      <c r="R2986" s="8"/>
      <c r="S2986" s="8"/>
      <c r="T2986" s="8"/>
      <c r="U2986" s="8"/>
      <c r="V2986" s="8"/>
      <c r="W2986" s="8"/>
      <c r="X2986" s="8"/>
      <c r="Y2986" s="8"/>
      <c r="Z2986" s="8"/>
      <c r="AA2986" s="8"/>
      <c r="AB2986" s="8"/>
      <c r="AC2986" s="8"/>
      <c r="AD2986" s="8"/>
      <c r="AE2986" s="8"/>
      <c r="AF2986" s="8"/>
      <c r="AG2986" s="8"/>
      <c r="AH2986" s="8"/>
      <c r="AI2986" s="3" t="s">
        <v>92</v>
      </c>
      <c r="AJ2986" s="8"/>
      <c r="AK2986" s="8"/>
      <c r="AL2986" s="8"/>
      <c r="AM2986" s="8"/>
      <c r="AN2986" s="8"/>
      <c r="AO2986" s="8"/>
      <c r="AP2986" s="8"/>
      <c r="AQ2986" s="8"/>
      <c r="AR2986" s="8"/>
      <c r="AS2986" s="8"/>
    </row>
    <row r="2987" spans="1:45" x14ac:dyDescent="0.3">
      <c r="A2987" s="3" t="s">
        <v>516</v>
      </c>
      <c r="B2987" s="7">
        <v>41814</v>
      </c>
      <c r="C2987" s="5" t="s">
        <v>1305</v>
      </c>
      <c r="D2987" s="6">
        <v>20</v>
      </c>
      <c r="E2987" s="5" t="s">
        <v>1332</v>
      </c>
      <c r="F2987" s="3" t="s">
        <v>289</v>
      </c>
      <c r="G2987" s="3" t="s">
        <v>11</v>
      </c>
      <c r="H2987" s="3" t="s">
        <v>11</v>
      </c>
      <c r="I2987" s="8"/>
      <c r="J2987" s="8"/>
      <c r="K2987" s="8"/>
      <c r="L2987" s="9"/>
      <c r="M2987" s="8"/>
      <c r="N2987" s="8"/>
      <c r="O2987" s="8"/>
      <c r="P2987" s="8"/>
      <c r="Q2987" s="8"/>
      <c r="R2987" s="8"/>
      <c r="S2987" s="8"/>
      <c r="T2987" s="8"/>
      <c r="U2987" s="8"/>
      <c r="V2987" s="8"/>
      <c r="W2987" s="8"/>
      <c r="X2987" s="8"/>
      <c r="Y2987" s="8"/>
      <c r="Z2987" s="8"/>
      <c r="AA2987" s="8"/>
      <c r="AB2987" s="8"/>
      <c r="AC2987" s="8"/>
      <c r="AD2987" s="8"/>
      <c r="AE2987" s="8"/>
      <c r="AF2987" s="8"/>
      <c r="AG2987" s="8"/>
      <c r="AH2987" s="8"/>
      <c r="AI2987" s="3" t="s">
        <v>92</v>
      </c>
      <c r="AJ2987" s="8"/>
      <c r="AK2987" s="8"/>
      <c r="AL2987" s="8"/>
      <c r="AM2987" s="8"/>
      <c r="AN2987" s="8"/>
      <c r="AO2987" s="8"/>
      <c r="AP2987" s="8"/>
      <c r="AQ2987" s="8"/>
      <c r="AR2987" s="8"/>
      <c r="AS2987" s="8"/>
    </row>
    <row r="2988" spans="1:45" x14ac:dyDescent="0.3">
      <c r="A2988" s="3" t="s">
        <v>516</v>
      </c>
      <c r="B2988" s="7">
        <v>41814</v>
      </c>
      <c r="C2988" s="5" t="s">
        <v>1305</v>
      </c>
      <c r="D2988" s="6">
        <v>21</v>
      </c>
      <c r="E2988" s="5" t="s">
        <v>1333</v>
      </c>
      <c r="F2988" s="3" t="s">
        <v>290</v>
      </c>
      <c r="G2988" s="3" t="s">
        <v>11</v>
      </c>
      <c r="H2988" s="3" t="s">
        <v>11</v>
      </c>
      <c r="I2988" s="8"/>
      <c r="J2988" s="8"/>
      <c r="K2988" s="8"/>
      <c r="L2988" s="9"/>
      <c r="M2988" s="8"/>
      <c r="N2988" s="8"/>
      <c r="O2988" s="8"/>
      <c r="P2988" s="8"/>
      <c r="Q2988" s="8"/>
      <c r="R2988" s="8"/>
      <c r="S2988" s="8"/>
      <c r="T2988" s="8"/>
      <c r="U2988" s="8"/>
      <c r="V2988" s="8"/>
      <c r="W2988" s="8"/>
      <c r="X2988" s="8"/>
      <c r="Y2988" s="8"/>
      <c r="Z2988" s="8"/>
      <c r="AA2988" s="8"/>
      <c r="AB2988" s="8"/>
      <c r="AC2988" s="8"/>
      <c r="AD2988" s="8"/>
      <c r="AE2988" s="8"/>
      <c r="AF2988" s="8"/>
      <c r="AG2988" s="8"/>
      <c r="AH2988" s="8"/>
      <c r="AI2988" s="3" t="s">
        <v>92</v>
      </c>
      <c r="AJ2988" s="8"/>
      <c r="AK2988" s="8"/>
      <c r="AL2988" s="8"/>
      <c r="AM2988" s="8"/>
      <c r="AN2988" s="8"/>
      <c r="AO2988" s="8"/>
      <c r="AP2988" s="8"/>
      <c r="AQ2988" s="8"/>
      <c r="AR2988" s="8"/>
      <c r="AS2988" s="8"/>
    </row>
    <row r="2989" spans="1:45" x14ac:dyDescent="0.3">
      <c r="A2989" s="3" t="s">
        <v>516</v>
      </c>
      <c r="B2989" s="7">
        <v>41814</v>
      </c>
      <c r="C2989" s="5" t="s">
        <v>1305</v>
      </c>
      <c r="D2989" s="6">
        <v>21</v>
      </c>
      <c r="E2989" s="5" t="s">
        <v>1334</v>
      </c>
      <c r="F2989" s="3" t="s">
        <v>291</v>
      </c>
      <c r="G2989" s="3" t="s">
        <v>11</v>
      </c>
      <c r="H2989" s="3" t="s">
        <v>11</v>
      </c>
      <c r="I2989" s="8"/>
      <c r="J2989" s="8"/>
      <c r="K2989" s="8"/>
      <c r="L2989" s="9"/>
      <c r="M2989" s="8"/>
      <c r="N2989" s="8"/>
      <c r="O2989" s="8"/>
      <c r="P2989" s="8"/>
      <c r="Q2989" s="8"/>
      <c r="R2989" s="8"/>
      <c r="S2989" s="8"/>
      <c r="T2989" s="8"/>
      <c r="U2989" s="8"/>
      <c r="V2989" s="8"/>
      <c r="W2989" s="8"/>
      <c r="X2989" s="8"/>
      <c r="Y2989" s="8"/>
      <c r="Z2989" s="8"/>
      <c r="AA2989" s="8"/>
      <c r="AB2989" s="8"/>
      <c r="AC2989" s="8"/>
      <c r="AD2989" s="8"/>
      <c r="AE2989" s="8"/>
      <c r="AF2989" s="8"/>
      <c r="AG2989" s="8"/>
      <c r="AH2989" s="8"/>
      <c r="AI2989" s="3" t="s">
        <v>92</v>
      </c>
      <c r="AJ2989" s="8"/>
      <c r="AK2989" s="8"/>
      <c r="AL2989" s="8"/>
      <c r="AM2989" s="8"/>
      <c r="AN2989" s="8"/>
      <c r="AO2989" s="8"/>
      <c r="AP2989" s="8"/>
      <c r="AQ2989" s="8"/>
      <c r="AR2989" s="8"/>
      <c r="AS2989" s="8"/>
    </row>
    <row r="2990" spans="1:45" x14ac:dyDescent="0.3">
      <c r="A2990" s="3" t="s">
        <v>516</v>
      </c>
      <c r="B2990" s="7">
        <v>41814</v>
      </c>
      <c r="C2990" s="5" t="s">
        <v>1305</v>
      </c>
      <c r="D2990" s="6">
        <v>22</v>
      </c>
      <c r="E2990" s="5" t="s">
        <v>1335</v>
      </c>
      <c r="F2990" s="3" t="s">
        <v>292</v>
      </c>
      <c r="G2990" s="3" t="s">
        <v>11</v>
      </c>
      <c r="H2990" s="3" t="s">
        <v>11</v>
      </c>
      <c r="I2990" s="3" t="s">
        <v>12</v>
      </c>
      <c r="J2990" s="8"/>
      <c r="K2990" s="8"/>
      <c r="L2990" s="9"/>
      <c r="M2990" s="8"/>
      <c r="N2990" s="8"/>
      <c r="O2990" s="8"/>
      <c r="P2990" s="8"/>
      <c r="Q2990" s="8"/>
      <c r="R2990" s="8"/>
      <c r="S2990" s="8"/>
      <c r="T2990" s="8"/>
      <c r="U2990" s="8"/>
      <c r="V2990" s="8"/>
      <c r="W2990" s="8"/>
      <c r="X2990" s="8"/>
      <c r="Y2990" s="8"/>
      <c r="Z2990" s="8"/>
      <c r="AA2990" s="8"/>
      <c r="AB2990" s="8"/>
      <c r="AC2990" s="8"/>
      <c r="AD2990" s="8"/>
      <c r="AE2990" s="8"/>
      <c r="AF2990" s="8"/>
      <c r="AG2990" s="8"/>
      <c r="AH2990" s="8"/>
      <c r="AI2990" s="3" t="s">
        <v>92</v>
      </c>
      <c r="AJ2990" s="8"/>
      <c r="AK2990" s="8"/>
      <c r="AL2990" s="8"/>
      <c r="AM2990" s="8"/>
      <c r="AN2990" s="8"/>
      <c r="AO2990" s="8"/>
      <c r="AP2990" s="8"/>
      <c r="AQ2990" s="8"/>
      <c r="AR2990" s="8"/>
      <c r="AS2990" s="8"/>
    </row>
    <row r="2991" spans="1:45" x14ac:dyDescent="0.3">
      <c r="A2991" s="3" t="s">
        <v>516</v>
      </c>
      <c r="B2991" s="7">
        <v>41814</v>
      </c>
      <c r="C2991" s="5" t="s">
        <v>1305</v>
      </c>
      <c r="D2991" s="6">
        <v>22</v>
      </c>
      <c r="E2991" s="5" t="s">
        <v>1336</v>
      </c>
      <c r="F2991" s="3" t="s">
        <v>293</v>
      </c>
      <c r="G2991" s="3" t="s">
        <v>11</v>
      </c>
      <c r="H2991" s="3" t="s">
        <v>11</v>
      </c>
      <c r="I2991" s="3" t="s">
        <v>12</v>
      </c>
      <c r="J2991" s="8"/>
      <c r="K2991" s="8"/>
      <c r="L2991" s="9"/>
      <c r="M2991" s="8"/>
      <c r="N2991" s="8"/>
      <c r="O2991" s="8"/>
      <c r="P2991" s="8"/>
      <c r="Q2991" s="8"/>
      <c r="R2991" s="8"/>
      <c r="S2991" s="8"/>
      <c r="T2991" s="8"/>
      <c r="U2991" s="8"/>
      <c r="V2991" s="8"/>
      <c r="W2991" s="8"/>
      <c r="X2991" s="8"/>
      <c r="Y2991" s="8"/>
      <c r="Z2991" s="8"/>
      <c r="AA2991" s="8"/>
      <c r="AB2991" s="8"/>
      <c r="AC2991" s="8"/>
      <c r="AD2991" s="8"/>
      <c r="AE2991" s="8"/>
      <c r="AF2991" s="8"/>
      <c r="AG2991" s="8"/>
      <c r="AH2991" s="8"/>
      <c r="AI2991" s="3" t="s">
        <v>92</v>
      </c>
      <c r="AJ2991" s="8"/>
      <c r="AK2991" s="8"/>
      <c r="AL2991" s="8"/>
      <c r="AM2991" s="8"/>
      <c r="AN2991" s="8"/>
      <c r="AO2991" s="8"/>
      <c r="AP2991" s="8"/>
      <c r="AQ2991" s="8"/>
      <c r="AR2991" s="8"/>
      <c r="AS2991" s="8"/>
    </row>
    <row r="2992" spans="1:45" x14ac:dyDescent="0.3">
      <c r="A2992" s="3" t="s">
        <v>516</v>
      </c>
      <c r="B2992" s="7">
        <v>41814</v>
      </c>
      <c r="C2992" s="5" t="s">
        <v>1305</v>
      </c>
      <c r="D2992" s="6">
        <v>23</v>
      </c>
      <c r="E2992" s="5" t="s">
        <v>1337</v>
      </c>
      <c r="F2992" s="3" t="s">
        <v>294</v>
      </c>
      <c r="G2992" s="3" t="s">
        <v>11</v>
      </c>
      <c r="H2992" s="3" t="s">
        <v>11</v>
      </c>
      <c r="I2992" s="8"/>
      <c r="J2992" s="8"/>
      <c r="K2992" s="8"/>
      <c r="L2992" s="9"/>
      <c r="M2992" s="8"/>
      <c r="N2992" s="8"/>
      <c r="O2992" s="8"/>
      <c r="P2992" s="8"/>
      <c r="Q2992" s="8"/>
      <c r="R2992" s="8"/>
      <c r="S2992" s="8"/>
      <c r="T2992" s="8"/>
      <c r="U2992" s="8"/>
      <c r="V2992" s="8"/>
      <c r="W2992" s="8"/>
      <c r="X2992" s="8"/>
      <c r="Y2992" s="8"/>
      <c r="Z2992" s="8"/>
      <c r="AA2992" s="8"/>
      <c r="AB2992" s="8"/>
      <c r="AC2992" s="8"/>
      <c r="AD2992" s="8"/>
      <c r="AE2992" s="8"/>
      <c r="AF2992" s="8"/>
      <c r="AG2992" s="8"/>
      <c r="AH2992" s="8"/>
      <c r="AI2992" s="3" t="s">
        <v>92</v>
      </c>
      <c r="AJ2992" s="8"/>
      <c r="AK2992" s="8"/>
      <c r="AL2992" s="8"/>
      <c r="AM2992" s="8"/>
      <c r="AN2992" s="8"/>
      <c r="AO2992" s="8"/>
      <c r="AP2992" s="8"/>
      <c r="AQ2992" s="8"/>
      <c r="AR2992" s="8"/>
      <c r="AS2992" s="8"/>
    </row>
    <row r="2993" spans="1:45" x14ac:dyDescent="0.3">
      <c r="A2993" s="3" t="s">
        <v>516</v>
      </c>
      <c r="B2993" s="7">
        <v>41814</v>
      </c>
      <c r="C2993" s="5" t="s">
        <v>1305</v>
      </c>
      <c r="D2993" s="6">
        <v>23</v>
      </c>
      <c r="E2993" s="5" t="s">
        <v>1338</v>
      </c>
      <c r="F2993" s="3" t="s">
        <v>295</v>
      </c>
      <c r="G2993" s="3" t="s">
        <v>11</v>
      </c>
      <c r="H2993" s="3" t="s">
        <v>11</v>
      </c>
      <c r="I2993" s="8"/>
      <c r="J2993" s="8"/>
      <c r="K2993" s="8"/>
      <c r="L2993" s="9"/>
      <c r="M2993" s="8"/>
      <c r="N2993" s="8"/>
      <c r="O2993" s="8"/>
      <c r="P2993" s="8"/>
      <c r="Q2993" s="8"/>
      <c r="R2993" s="8"/>
      <c r="S2993" s="8"/>
      <c r="T2993" s="8"/>
      <c r="U2993" s="8"/>
      <c r="V2993" s="8"/>
      <c r="W2993" s="8"/>
      <c r="X2993" s="8"/>
      <c r="Y2993" s="8"/>
      <c r="Z2993" s="8"/>
      <c r="AA2993" s="8"/>
      <c r="AB2993" s="8"/>
      <c r="AC2993" s="8"/>
      <c r="AD2993" s="8"/>
      <c r="AE2993" s="8"/>
      <c r="AF2993" s="8"/>
      <c r="AG2993" s="8"/>
      <c r="AH2993" s="8"/>
      <c r="AI2993" s="3" t="s">
        <v>92</v>
      </c>
      <c r="AJ2993" s="8"/>
      <c r="AK2993" s="8"/>
      <c r="AL2993" s="8"/>
      <c r="AM2993" s="8"/>
      <c r="AN2993" s="8"/>
      <c r="AO2993" s="8"/>
      <c r="AP2993" s="8"/>
      <c r="AQ2993" s="8"/>
      <c r="AR2993" s="8"/>
      <c r="AS2993" s="8"/>
    </row>
    <row r="2994" spans="1:45" x14ac:dyDescent="0.3">
      <c r="A2994" s="3" t="s">
        <v>516</v>
      </c>
      <c r="B2994" s="7">
        <v>41814</v>
      </c>
      <c r="C2994" s="5" t="s">
        <v>1305</v>
      </c>
      <c r="D2994" s="6">
        <v>24</v>
      </c>
      <c r="E2994" s="5" t="s">
        <v>1339</v>
      </c>
      <c r="F2994" s="3" t="s">
        <v>296</v>
      </c>
      <c r="G2994" s="3" t="s">
        <v>13</v>
      </c>
      <c r="H2994" s="3" t="s">
        <v>11</v>
      </c>
      <c r="I2994" s="8"/>
      <c r="J2994" s="8"/>
      <c r="K2994" s="8"/>
      <c r="L2994" s="9"/>
      <c r="M2994" s="8"/>
      <c r="N2994" s="8"/>
      <c r="O2994" s="8"/>
      <c r="P2994" s="8"/>
      <c r="Q2994" s="8"/>
      <c r="R2994" s="8"/>
      <c r="S2994" s="8"/>
      <c r="T2994" s="8"/>
      <c r="U2994" s="8"/>
      <c r="V2994" s="8"/>
      <c r="W2994" s="8"/>
      <c r="X2994" s="8"/>
      <c r="Y2994" s="8"/>
      <c r="Z2994" s="8"/>
      <c r="AA2994" s="8"/>
      <c r="AB2994" s="8"/>
      <c r="AC2994" s="8"/>
      <c r="AD2994" s="8"/>
      <c r="AE2994" s="8"/>
      <c r="AF2994" s="8"/>
      <c r="AG2994" s="8"/>
      <c r="AH2994" s="8"/>
      <c r="AI2994" s="3" t="s">
        <v>92</v>
      </c>
      <c r="AJ2994" s="8"/>
      <c r="AK2994" s="8"/>
      <c r="AL2994" s="8"/>
      <c r="AM2994" s="8"/>
      <c r="AN2994" s="8"/>
      <c r="AO2994" s="8"/>
      <c r="AP2994" s="8"/>
      <c r="AQ2994" s="8"/>
      <c r="AR2994" s="8"/>
      <c r="AS2994" s="8"/>
    </row>
    <row r="2995" spans="1:45" x14ac:dyDescent="0.3">
      <c r="A2995" s="3" t="s">
        <v>516</v>
      </c>
      <c r="B2995" s="7">
        <v>41814</v>
      </c>
      <c r="C2995" s="5" t="s">
        <v>1305</v>
      </c>
      <c r="D2995" s="6">
        <v>24</v>
      </c>
      <c r="E2995" s="5" t="s">
        <v>1340</v>
      </c>
      <c r="F2995" s="3" t="s">
        <v>297</v>
      </c>
      <c r="G2995" s="3" t="s">
        <v>11</v>
      </c>
      <c r="H2995" s="3" t="s">
        <v>15</v>
      </c>
      <c r="I2995" s="8"/>
      <c r="J2995" s="8"/>
      <c r="K2995" s="8"/>
      <c r="L2995" s="9"/>
      <c r="M2995" s="8"/>
      <c r="N2995" s="8"/>
      <c r="O2995" s="8"/>
      <c r="P2995" s="8"/>
      <c r="Q2995" s="8"/>
      <c r="R2995" s="8"/>
      <c r="S2995" s="8"/>
      <c r="T2995" s="8"/>
      <c r="U2995" s="8"/>
      <c r="V2995" s="8"/>
      <c r="W2995" s="8"/>
      <c r="X2995" s="8"/>
      <c r="Y2995" s="8"/>
      <c r="Z2995" s="8"/>
      <c r="AA2995" s="8"/>
      <c r="AB2995" s="8"/>
      <c r="AC2995" s="8"/>
      <c r="AD2995" s="8"/>
      <c r="AE2995" s="8"/>
      <c r="AF2995" s="8"/>
      <c r="AG2995" s="8"/>
      <c r="AH2995" s="8"/>
      <c r="AI2995" s="3" t="s">
        <v>92</v>
      </c>
      <c r="AJ2995" s="8"/>
      <c r="AK2995" s="8"/>
      <c r="AL2995" s="8"/>
      <c r="AM2995" s="8"/>
      <c r="AN2995" s="8"/>
      <c r="AO2995" s="8"/>
      <c r="AP2995" s="8"/>
      <c r="AQ2995" s="8"/>
      <c r="AR2995" s="8"/>
      <c r="AS2995" s="8"/>
    </row>
    <row r="2996" spans="1:45" x14ac:dyDescent="0.3">
      <c r="A2996" s="3" t="s">
        <v>516</v>
      </c>
      <c r="B2996" s="7">
        <v>41814</v>
      </c>
      <c r="C2996" s="5" t="s">
        <v>1305</v>
      </c>
      <c r="D2996" s="6">
        <v>25</v>
      </c>
      <c r="E2996" s="5" t="s">
        <v>1341</v>
      </c>
      <c r="F2996" s="3" t="s">
        <v>298</v>
      </c>
      <c r="G2996" s="3" t="s">
        <v>11</v>
      </c>
      <c r="H2996" s="3" t="s">
        <v>11</v>
      </c>
      <c r="I2996" s="8"/>
      <c r="J2996" s="8"/>
      <c r="K2996" s="8"/>
      <c r="L2996" s="9"/>
      <c r="M2996" s="8"/>
      <c r="N2996" s="8"/>
      <c r="O2996" s="8"/>
      <c r="P2996" s="8"/>
      <c r="Q2996" s="8"/>
      <c r="R2996" s="8"/>
      <c r="S2996" s="8"/>
      <c r="T2996" s="8"/>
      <c r="U2996" s="8"/>
      <c r="V2996" s="8"/>
      <c r="W2996" s="8"/>
      <c r="X2996" s="8"/>
      <c r="Y2996" s="8"/>
      <c r="Z2996" s="8"/>
      <c r="AA2996" s="8"/>
      <c r="AB2996" s="8"/>
      <c r="AC2996" s="8"/>
      <c r="AD2996" s="8"/>
      <c r="AE2996" s="8"/>
      <c r="AF2996" s="8"/>
      <c r="AG2996" s="8"/>
      <c r="AH2996" s="8"/>
      <c r="AI2996" s="3" t="s">
        <v>60</v>
      </c>
      <c r="AJ2996" s="8"/>
      <c r="AK2996" s="8"/>
      <c r="AL2996" s="8"/>
      <c r="AM2996" s="8"/>
      <c r="AN2996" s="8"/>
      <c r="AO2996" s="8"/>
      <c r="AP2996" s="8"/>
      <c r="AQ2996" s="8"/>
      <c r="AR2996" s="8"/>
      <c r="AS2996" s="8"/>
    </row>
    <row r="2997" spans="1:45" x14ac:dyDescent="0.3">
      <c r="A2997" s="3" t="s">
        <v>516</v>
      </c>
      <c r="B2997" s="7">
        <v>41814</v>
      </c>
      <c r="C2997" s="5" t="s">
        <v>1305</v>
      </c>
      <c r="D2997" s="6">
        <v>25</v>
      </c>
      <c r="E2997" s="5" t="s">
        <v>1342</v>
      </c>
      <c r="F2997" s="3" t="s">
        <v>299</v>
      </c>
      <c r="G2997" s="3" t="s">
        <v>11</v>
      </c>
      <c r="H2997" s="3" t="s">
        <v>11</v>
      </c>
      <c r="I2997" s="3" t="s">
        <v>12</v>
      </c>
      <c r="J2997" s="8"/>
      <c r="K2997" s="8"/>
      <c r="L2997" s="9"/>
      <c r="M2997" s="8"/>
      <c r="N2997" s="8"/>
      <c r="O2997" s="8"/>
      <c r="P2997" s="8"/>
      <c r="Q2997" s="8"/>
      <c r="R2997" s="8"/>
      <c r="S2997" s="8"/>
      <c r="T2997" s="8"/>
      <c r="U2997" s="8"/>
      <c r="V2997" s="8"/>
      <c r="W2997" s="8"/>
      <c r="X2997" s="8"/>
      <c r="Y2997" s="8"/>
      <c r="Z2997" s="8"/>
      <c r="AA2997" s="8"/>
      <c r="AB2997" s="8"/>
      <c r="AC2997" s="8"/>
      <c r="AD2997" s="8"/>
      <c r="AE2997" s="8"/>
      <c r="AF2997" s="8"/>
      <c r="AG2997" s="8"/>
      <c r="AH2997" s="8"/>
      <c r="AI2997" s="3" t="s">
        <v>60</v>
      </c>
      <c r="AJ2997" s="8"/>
      <c r="AK2997" s="8"/>
      <c r="AL2997" s="8"/>
      <c r="AM2997" s="8"/>
      <c r="AN2997" s="8"/>
      <c r="AO2997" s="8"/>
      <c r="AP2997" s="8"/>
      <c r="AQ2997" s="8"/>
      <c r="AR2997" s="8"/>
      <c r="AS2997" s="8"/>
    </row>
    <row r="2998" spans="1:45" x14ac:dyDescent="0.3">
      <c r="A2998" s="3" t="s">
        <v>516</v>
      </c>
      <c r="B2998" s="7">
        <v>41814</v>
      </c>
      <c r="C2998" s="5" t="s">
        <v>1305</v>
      </c>
      <c r="D2998" s="6">
        <v>26</v>
      </c>
      <c r="E2998" s="5" t="s">
        <v>1343</v>
      </c>
      <c r="F2998" s="3" t="s">
        <v>300</v>
      </c>
      <c r="G2998" s="3" t="s">
        <v>11</v>
      </c>
      <c r="H2998" s="3" t="s">
        <v>11</v>
      </c>
      <c r="I2998" s="8"/>
      <c r="J2998" s="8"/>
      <c r="K2998" s="8"/>
      <c r="L2998" s="9"/>
      <c r="M2998" s="8"/>
      <c r="N2998" s="8"/>
      <c r="O2998" s="8"/>
      <c r="P2998" s="8"/>
      <c r="Q2998" s="8"/>
      <c r="R2998" s="8"/>
      <c r="S2998" s="8"/>
      <c r="T2998" s="8"/>
      <c r="U2998" s="8"/>
      <c r="V2998" s="8"/>
      <c r="W2998" s="8"/>
      <c r="X2998" s="8"/>
      <c r="Y2998" s="8"/>
      <c r="Z2998" s="8"/>
      <c r="AA2998" s="8"/>
      <c r="AB2998" s="8"/>
      <c r="AC2998" s="8"/>
      <c r="AD2998" s="8"/>
      <c r="AE2998" s="8"/>
      <c r="AF2998" s="8"/>
      <c r="AG2998" s="8"/>
      <c r="AH2998" s="8"/>
      <c r="AI2998" s="3" t="s">
        <v>60</v>
      </c>
      <c r="AJ2998" s="8"/>
      <c r="AK2998" s="8"/>
      <c r="AL2998" s="8"/>
      <c r="AM2998" s="8"/>
      <c r="AN2998" s="8"/>
      <c r="AO2998" s="8"/>
      <c r="AP2998" s="8"/>
      <c r="AQ2998" s="8"/>
      <c r="AR2998" s="8"/>
      <c r="AS2998" s="8"/>
    </row>
    <row r="2999" spans="1:45" x14ac:dyDescent="0.3">
      <c r="A2999" s="3" t="s">
        <v>516</v>
      </c>
      <c r="B2999" s="7">
        <v>41814</v>
      </c>
      <c r="C2999" s="5" t="s">
        <v>1305</v>
      </c>
      <c r="D2999" s="6">
        <v>26</v>
      </c>
      <c r="E2999" s="5" t="s">
        <v>1344</v>
      </c>
      <c r="F2999" s="3" t="s">
        <v>301</v>
      </c>
      <c r="G2999" s="3" t="s">
        <v>13</v>
      </c>
      <c r="H2999" s="3" t="s">
        <v>11</v>
      </c>
      <c r="I2999" s="3" t="s">
        <v>12</v>
      </c>
      <c r="J2999" s="8"/>
      <c r="K2999" s="8"/>
      <c r="L2999" s="9"/>
      <c r="M2999" s="8"/>
      <c r="N2999" s="8"/>
      <c r="O2999" s="8"/>
      <c r="P2999" s="8"/>
      <c r="Q2999" s="8"/>
      <c r="R2999" s="8"/>
      <c r="S2999" s="8"/>
      <c r="T2999" s="8"/>
      <c r="U2999" s="8"/>
      <c r="V2999" s="8"/>
      <c r="W2999" s="8"/>
      <c r="X2999" s="8"/>
      <c r="Y2999" s="8"/>
      <c r="Z2999" s="8"/>
      <c r="AA2999" s="8"/>
      <c r="AB2999" s="8"/>
      <c r="AC2999" s="8"/>
      <c r="AD2999" s="8"/>
      <c r="AE2999" s="8"/>
      <c r="AF2999" s="8"/>
      <c r="AG2999" s="8"/>
      <c r="AH2999" s="8"/>
      <c r="AI2999" s="3" t="s">
        <v>60</v>
      </c>
      <c r="AJ2999" s="8"/>
      <c r="AK2999" s="8"/>
      <c r="AL2999" s="8"/>
      <c r="AM2999" s="8"/>
      <c r="AN2999" s="8"/>
      <c r="AO2999" s="8"/>
      <c r="AP2999" s="8"/>
      <c r="AQ2999" s="8"/>
      <c r="AR2999" s="8"/>
      <c r="AS2999" s="8"/>
    </row>
    <row r="3000" spans="1:45" x14ac:dyDescent="0.3">
      <c r="A3000" s="3" t="s">
        <v>516</v>
      </c>
      <c r="B3000" s="7">
        <v>41814</v>
      </c>
      <c r="C3000" s="5" t="s">
        <v>1305</v>
      </c>
      <c r="D3000" s="6">
        <v>27</v>
      </c>
      <c r="E3000" s="5" t="s">
        <v>1345</v>
      </c>
      <c r="F3000" s="3" t="s">
        <v>302</v>
      </c>
      <c r="G3000" s="3" t="s">
        <v>13</v>
      </c>
      <c r="H3000" s="3" t="s">
        <v>14</v>
      </c>
      <c r="I3000" s="8"/>
      <c r="J3000" s="3" t="s">
        <v>24</v>
      </c>
      <c r="K3000" s="3" t="s">
        <v>15</v>
      </c>
      <c r="L3000" s="3" t="s">
        <v>1216</v>
      </c>
      <c r="M3000" s="8"/>
      <c r="N3000" s="8"/>
      <c r="O3000" s="8"/>
      <c r="P3000" s="8"/>
      <c r="Q3000" s="8"/>
      <c r="R3000" s="8"/>
      <c r="S3000" s="8"/>
      <c r="T3000" s="8"/>
      <c r="U3000" s="8"/>
      <c r="V3000" s="8"/>
      <c r="W3000" s="8"/>
      <c r="X3000" s="8"/>
      <c r="Y3000" s="8"/>
      <c r="Z3000" s="8"/>
      <c r="AA3000" s="8"/>
      <c r="AB3000" s="8"/>
      <c r="AC3000" s="8"/>
      <c r="AD3000" s="8"/>
      <c r="AE3000" s="8"/>
      <c r="AF3000" s="8"/>
      <c r="AG3000" s="8"/>
      <c r="AH3000" s="3" t="s">
        <v>60</v>
      </c>
      <c r="AI3000" s="3" t="s">
        <v>60</v>
      </c>
      <c r="AJ3000" s="8"/>
      <c r="AK3000" s="8"/>
      <c r="AL3000" s="8"/>
      <c r="AM3000" s="8"/>
      <c r="AN3000" s="8"/>
      <c r="AO3000" s="8"/>
      <c r="AP3000" s="8"/>
      <c r="AQ3000" s="8"/>
      <c r="AR3000" s="8"/>
      <c r="AS3000" s="8"/>
    </row>
    <row r="3001" spans="1:45" x14ac:dyDescent="0.3">
      <c r="A3001" s="3" t="s">
        <v>516</v>
      </c>
      <c r="B3001" s="7">
        <v>41814</v>
      </c>
      <c r="C3001" s="5" t="s">
        <v>1305</v>
      </c>
      <c r="D3001" s="6">
        <v>27</v>
      </c>
      <c r="E3001" s="5" t="s">
        <v>1346</v>
      </c>
      <c r="F3001" s="3" t="s">
        <v>303</v>
      </c>
      <c r="G3001" s="3" t="s">
        <v>11</v>
      </c>
      <c r="H3001" s="3" t="s">
        <v>15</v>
      </c>
      <c r="I3001" s="8"/>
      <c r="J3001" s="8"/>
      <c r="K3001" s="8"/>
      <c r="L3001" s="9"/>
      <c r="M3001" s="8"/>
      <c r="N3001" s="8"/>
      <c r="O3001" s="8"/>
      <c r="P3001" s="8"/>
      <c r="Q3001" s="8"/>
      <c r="R3001" s="8"/>
      <c r="S3001" s="8"/>
      <c r="T3001" s="8"/>
      <c r="U3001" s="8"/>
      <c r="V3001" s="8"/>
      <c r="W3001" s="8"/>
      <c r="X3001" s="8"/>
      <c r="Y3001" s="8"/>
      <c r="Z3001" s="8"/>
      <c r="AA3001" s="8"/>
      <c r="AB3001" s="8"/>
      <c r="AC3001" s="8"/>
      <c r="AD3001" s="8"/>
      <c r="AE3001" s="8"/>
      <c r="AF3001" s="8"/>
      <c r="AG3001" s="8"/>
      <c r="AH3001" s="8"/>
      <c r="AI3001" s="3" t="s">
        <v>60</v>
      </c>
      <c r="AJ3001" s="8"/>
      <c r="AK3001" s="8"/>
      <c r="AL3001" s="8"/>
      <c r="AM3001" s="8"/>
      <c r="AN3001" s="8"/>
      <c r="AO3001" s="8"/>
      <c r="AP3001" s="8"/>
      <c r="AQ3001" s="8"/>
      <c r="AR3001" s="8"/>
      <c r="AS3001" s="8"/>
    </row>
    <row r="3002" spans="1:45" x14ac:dyDescent="0.3">
      <c r="A3002" s="3" t="s">
        <v>516</v>
      </c>
      <c r="B3002" s="7">
        <v>41814</v>
      </c>
      <c r="C3002" s="5" t="s">
        <v>1305</v>
      </c>
      <c r="D3002" s="6">
        <v>28</v>
      </c>
      <c r="E3002" s="5" t="s">
        <v>1347</v>
      </c>
      <c r="F3002" s="3" t="s">
        <v>304</v>
      </c>
      <c r="G3002" s="3" t="s">
        <v>11</v>
      </c>
      <c r="H3002" s="3" t="s">
        <v>11</v>
      </c>
      <c r="I3002" s="3" t="s">
        <v>12</v>
      </c>
      <c r="J3002" s="8"/>
      <c r="K3002" s="8"/>
      <c r="L3002" s="9"/>
      <c r="M3002" s="8"/>
      <c r="N3002" s="8"/>
      <c r="O3002" s="8"/>
      <c r="P3002" s="8"/>
      <c r="Q3002" s="8"/>
      <c r="R3002" s="8"/>
      <c r="S3002" s="8"/>
      <c r="T3002" s="8"/>
      <c r="U3002" s="8"/>
      <c r="V3002" s="8"/>
      <c r="W3002" s="8"/>
      <c r="X3002" s="8"/>
      <c r="Y3002" s="8"/>
      <c r="Z3002" s="8"/>
      <c r="AA3002" s="8"/>
      <c r="AB3002" s="8"/>
      <c r="AC3002" s="8"/>
      <c r="AD3002" s="8"/>
      <c r="AE3002" s="8"/>
      <c r="AF3002" s="8"/>
      <c r="AG3002" s="8"/>
      <c r="AH3002" s="8"/>
      <c r="AI3002" s="3" t="s">
        <v>60</v>
      </c>
      <c r="AJ3002" s="8"/>
      <c r="AK3002" s="8"/>
      <c r="AL3002" s="8"/>
      <c r="AM3002" s="8"/>
      <c r="AN3002" s="8"/>
      <c r="AO3002" s="8"/>
      <c r="AP3002" s="8"/>
      <c r="AQ3002" s="8"/>
      <c r="AR3002" s="8"/>
      <c r="AS3002" s="8"/>
    </row>
    <row r="3003" spans="1:45" x14ac:dyDescent="0.3">
      <c r="A3003" s="3" t="s">
        <v>516</v>
      </c>
      <c r="B3003" s="7">
        <v>41814</v>
      </c>
      <c r="C3003" s="5" t="s">
        <v>1305</v>
      </c>
      <c r="D3003" s="6">
        <v>28</v>
      </c>
      <c r="E3003" s="5" t="s">
        <v>1348</v>
      </c>
      <c r="F3003" s="3" t="s">
        <v>305</v>
      </c>
      <c r="G3003" s="3" t="s">
        <v>11</v>
      </c>
      <c r="H3003" s="3" t="s">
        <v>11</v>
      </c>
      <c r="I3003" s="3" t="s">
        <v>12</v>
      </c>
      <c r="J3003" s="8"/>
      <c r="K3003" s="8"/>
      <c r="L3003" s="9"/>
      <c r="M3003" s="8"/>
      <c r="N3003" s="8"/>
      <c r="O3003" s="8"/>
      <c r="P3003" s="8"/>
      <c r="Q3003" s="8"/>
      <c r="R3003" s="8"/>
      <c r="S3003" s="8"/>
      <c r="T3003" s="8"/>
      <c r="U3003" s="8"/>
      <c r="V3003" s="8"/>
      <c r="W3003" s="8"/>
      <c r="X3003" s="8"/>
      <c r="Y3003" s="8"/>
      <c r="Z3003" s="8"/>
      <c r="AA3003" s="8"/>
      <c r="AB3003" s="8"/>
      <c r="AC3003" s="8"/>
      <c r="AD3003" s="8"/>
      <c r="AE3003" s="8"/>
      <c r="AF3003" s="8"/>
      <c r="AG3003" s="8"/>
      <c r="AH3003" s="8"/>
      <c r="AI3003" s="3" t="s">
        <v>60</v>
      </c>
      <c r="AJ3003" s="8"/>
      <c r="AK3003" s="8"/>
      <c r="AL3003" s="8"/>
      <c r="AM3003" s="8"/>
      <c r="AN3003" s="8"/>
      <c r="AO3003" s="8"/>
      <c r="AP3003" s="8"/>
      <c r="AQ3003" s="8"/>
      <c r="AR3003" s="8"/>
      <c r="AS3003" s="8"/>
    </row>
    <row r="3004" spans="1:45" x14ac:dyDescent="0.3">
      <c r="A3004" s="3" t="s">
        <v>516</v>
      </c>
      <c r="B3004" s="7">
        <v>41814</v>
      </c>
      <c r="C3004" s="5" t="s">
        <v>1305</v>
      </c>
      <c r="D3004" s="6">
        <v>29</v>
      </c>
      <c r="E3004" s="5" t="s">
        <v>1349</v>
      </c>
      <c r="F3004" s="3" t="s">
        <v>306</v>
      </c>
      <c r="G3004" s="3" t="s">
        <v>11</v>
      </c>
      <c r="H3004" s="3" t="s">
        <v>11</v>
      </c>
      <c r="I3004" s="8"/>
      <c r="J3004" s="8"/>
      <c r="K3004" s="8"/>
      <c r="L3004" s="9"/>
      <c r="M3004" s="8"/>
      <c r="N3004" s="8"/>
      <c r="O3004" s="8"/>
      <c r="P3004" s="8"/>
      <c r="Q3004" s="8"/>
      <c r="R3004" s="8"/>
      <c r="S3004" s="8"/>
      <c r="T3004" s="8"/>
      <c r="U3004" s="8"/>
      <c r="V3004" s="8"/>
      <c r="W3004" s="8"/>
      <c r="X3004" s="8"/>
      <c r="Y3004" s="8"/>
      <c r="Z3004" s="8"/>
      <c r="AA3004" s="8"/>
      <c r="AB3004" s="8"/>
      <c r="AC3004" s="8"/>
      <c r="AD3004" s="8"/>
      <c r="AE3004" s="8"/>
      <c r="AF3004" s="8"/>
      <c r="AG3004" s="8"/>
      <c r="AH3004" s="8"/>
      <c r="AI3004" s="3" t="s">
        <v>60</v>
      </c>
      <c r="AJ3004" s="8"/>
      <c r="AK3004" s="8"/>
      <c r="AL3004" s="8"/>
      <c r="AM3004" s="8"/>
      <c r="AN3004" s="8"/>
      <c r="AO3004" s="8"/>
      <c r="AP3004" s="8"/>
      <c r="AQ3004" s="8"/>
      <c r="AR3004" s="8"/>
      <c r="AS3004" s="8"/>
    </row>
    <row r="3005" spans="1:45" x14ac:dyDescent="0.3">
      <c r="A3005" s="3" t="s">
        <v>516</v>
      </c>
      <c r="B3005" s="7">
        <v>41814</v>
      </c>
      <c r="C3005" s="5" t="s">
        <v>1305</v>
      </c>
      <c r="D3005" s="6">
        <v>29</v>
      </c>
      <c r="E3005" s="5" t="s">
        <v>1350</v>
      </c>
      <c r="F3005" s="3" t="s">
        <v>307</v>
      </c>
      <c r="G3005" s="3" t="s">
        <v>11</v>
      </c>
      <c r="H3005" s="3" t="s">
        <v>11</v>
      </c>
      <c r="I3005" s="3" t="s">
        <v>12</v>
      </c>
      <c r="J3005" s="8"/>
      <c r="K3005" s="8"/>
      <c r="L3005" s="9"/>
      <c r="M3005" s="8"/>
      <c r="N3005" s="8"/>
      <c r="O3005" s="8"/>
      <c r="P3005" s="8"/>
      <c r="Q3005" s="8"/>
      <c r="R3005" s="8"/>
      <c r="S3005" s="8"/>
      <c r="T3005" s="8"/>
      <c r="U3005" s="8"/>
      <c r="V3005" s="8"/>
      <c r="W3005" s="8"/>
      <c r="X3005" s="8"/>
      <c r="Y3005" s="8"/>
      <c r="Z3005" s="8"/>
      <c r="AA3005" s="8"/>
      <c r="AB3005" s="8"/>
      <c r="AC3005" s="8"/>
      <c r="AD3005" s="8"/>
      <c r="AE3005" s="8"/>
      <c r="AF3005" s="8"/>
      <c r="AG3005" s="8"/>
      <c r="AH3005" s="8"/>
      <c r="AI3005" s="3" t="s">
        <v>60</v>
      </c>
      <c r="AJ3005" s="8"/>
      <c r="AK3005" s="8"/>
      <c r="AL3005" s="8"/>
      <c r="AM3005" s="8"/>
      <c r="AN3005" s="8"/>
      <c r="AO3005" s="8"/>
      <c r="AP3005" s="8"/>
      <c r="AQ3005" s="8"/>
      <c r="AR3005" s="8"/>
      <c r="AS3005" s="8"/>
    </row>
    <row r="3006" spans="1:45" x14ac:dyDescent="0.3">
      <c r="A3006" s="3" t="s">
        <v>516</v>
      </c>
      <c r="B3006" s="7">
        <v>41814</v>
      </c>
      <c r="C3006" s="5" t="s">
        <v>1305</v>
      </c>
      <c r="D3006" s="6">
        <v>30</v>
      </c>
      <c r="E3006" s="5" t="s">
        <v>1351</v>
      </c>
      <c r="F3006" s="3" t="s">
        <v>308</v>
      </c>
      <c r="G3006" s="3" t="s">
        <v>11</v>
      </c>
      <c r="H3006" s="3" t="s">
        <v>11</v>
      </c>
      <c r="I3006" s="8"/>
      <c r="J3006" s="8"/>
      <c r="K3006" s="8"/>
      <c r="L3006" s="9"/>
      <c r="M3006" s="8"/>
      <c r="N3006" s="8"/>
      <c r="O3006" s="8"/>
      <c r="P3006" s="8"/>
      <c r="Q3006" s="8"/>
      <c r="R3006" s="8"/>
      <c r="S3006" s="8"/>
      <c r="T3006" s="8"/>
      <c r="U3006" s="8"/>
      <c r="V3006" s="8"/>
      <c r="W3006" s="8"/>
      <c r="X3006" s="8"/>
      <c r="Y3006" s="8"/>
      <c r="Z3006" s="8"/>
      <c r="AA3006" s="8"/>
      <c r="AB3006" s="8"/>
      <c r="AC3006" s="8"/>
      <c r="AD3006" s="8"/>
      <c r="AE3006" s="8"/>
      <c r="AF3006" s="8"/>
      <c r="AG3006" s="8"/>
      <c r="AH3006" s="8"/>
      <c r="AI3006" s="3" t="s">
        <v>60</v>
      </c>
      <c r="AJ3006" s="8"/>
      <c r="AK3006" s="8"/>
      <c r="AL3006" s="8"/>
      <c r="AM3006" s="8"/>
      <c r="AN3006" s="8"/>
      <c r="AO3006" s="8"/>
      <c r="AP3006" s="8"/>
      <c r="AQ3006" s="8"/>
      <c r="AR3006" s="8"/>
      <c r="AS3006" s="8"/>
    </row>
    <row r="3007" spans="1:45" x14ac:dyDescent="0.3">
      <c r="A3007" s="3" t="s">
        <v>516</v>
      </c>
      <c r="B3007" s="7">
        <v>41814</v>
      </c>
      <c r="C3007" s="5" t="s">
        <v>1305</v>
      </c>
      <c r="D3007" s="6">
        <v>30</v>
      </c>
      <c r="E3007" s="5" t="s">
        <v>1352</v>
      </c>
      <c r="F3007" s="3" t="s">
        <v>309</v>
      </c>
      <c r="G3007" s="3" t="s">
        <v>11</v>
      </c>
      <c r="H3007" s="3" t="s">
        <v>11</v>
      </c>
      <c r="I3007" s="3" t="s">
        <v>12</v>
      </c>
      <c r="J3007" s="8"/>
      <c r="K3007" s="8"/>
      <c r="L3007" s="9"/>
      <c r="M3007" s="8"/>
      <c r="N3007" s="8"/>
      <c r="O3007" s="8"/>
      <c r="P3007" s="8"/>
      <c r="Q3007" s="8"/>
      <c r="R3007" s="8"/>
      <c r="S3007" s="8"/>
      <c r="T3007" s="8"/>
      <c r="U3007" s="8"/>
      <c r="V3007" s="8"/>
      <c r="W3007" s="8"/>
      <c r="X3007" s="8"/>
      <c r="Y3007" s="8"/>
      <c r="Z3007" s="8"/>
      <c r="AA3007" s="8"/>
      <c r="AB3007" s="8"/>
      <c r="AC3007" s="8"/>
      <c r="AD3007" s="8"/>
      <c r="AE3007" s="8"/>
      <c r="AF3007" s="8"/>
      <c r="AG3007" s="8"/>
      <c r="AH3007" s="8"/>
      <c r="AI3007" s="3" t="s">
        <v>60</v>
      </c>
      <c r="AJ3007" s="8"/>
      <c r="AK3007" s="8"/>
      <c r="AL3007" s="8"/>
      <c r="AM3007" s="8"/>
      <c r="AN3007" s="8"/>
      <c r="AO3007" s="8"/>
      <c r="AP3007" s="8"/>
      <c r="AQ3007" s="8"/>
      <c r="AR3007" s="8"/>
      <c r="AS3007" s="8"/>
    </row>
    <row r="3008" spans="1:45" x14ac:dyDescent="0.3">
      <c r="A3008" s="3" t="s">
        <v>516</v>
      </c>
      <c r="B3008" s="7">
        <v>41814</v>
      </c>
      <c r="C3008" s="5" t="s">
        <v>1305</v>
      </c>
      <c r="D3008" s="6">
        <v>31</v>
      </c>
      <c r="E3008" s="5" t="s">
        <v>1353</v>
      </c>
      <c r="F3008" s="3" t="s">
        <v>310</v>
      </c>
      <c r="G3008" s="3" t="s">
        <v>11</v>
      </c>
      <c r="H3008" s="3" t="s">
        <v>11</v>
      </c>
      <c r="I3008" s="3" t="s">
        <v>12</v>
      </c>
      <c r="J3008" s="8"/>
      <c r="K3008" s="8"/>
      <c r="L3008" s="9"/>
      <c r="M3008" s="8"/>
      <c r="N3008" s="8"/>
      <c r="O3008" s="8"/>
      <c r="P3008" s="8"/>
      <c r="Q3008" s="8"/>
      <c r="R3008" s="8"/>
      <c r="S3008" s="8"/>
      <c r="T3008" s="8"/>
      <c r="U3008" s="8"/>
      <c r="V3008" s="8"/>
      <c r="W3008" s="8"/>
      <c r="X3008" s="8"/>
      <c r="Y3008" s="8"/>
      <c r="Z3008" s="8"/>
      <c r="AA3008" s="8"/>
      <c r="AB3008" s="8"/>
      <c r="AC3008" s="8"/>
      <c r="AD3008" s="8"/>
      <c r="AE3008" s="8"/>
      <c r="AF3008" s="8"/>
      <c r="AG3008" s="8"/>
      <c r="AH3008" s="8"/>
      <c r="AI3008" s="3" t="s">
        <v>60</v>
      </c>
      <c r="AJ3008" s="8"/>
      <c r="AK3008" s="8"/>
      <c r="AL3008" s="8"/>
      <c r="AM3008" s="8"/>
      <c r="AN3008" s="8"/>
      <c r="AO3008" s="8"/>
      <c r="AP3008" s="8"/>
      <c r="AQ3008" s="8"/>
      <c r="AR3008" s="8"/>
      <c r="AS3008" s="8"/>
    </row>
    <row r="3009" spans="1:45" x14ac:dyDescent="0.3">
      <c r="A3009" s="3" t="s">
        <v>516</v>
      </c>
      <c r="B3009" s="7">
        <v>41814</v>
      </c>
      <c r="C3009" s="5" t="s">
        <v>1305</v>
      </c>
      <c r="D3009" s="6">
        <v>31</v>
      </c>
      <c r="E3009" s="5" t="s">
        <v>1354</v>
      </c>
      <c r="F3009" s="3" t="s">
        <v>311</v>
      </c>
      <c r="G3009" s="3" t="s">
        <v>11</v>
      </c>
      <c r="H3009" s="3" t="s">
        <v>11</v>
      </c>
      <c r="I3009" s="8"/>
      <c r="J3009" s="8"/>
      <c r="K3009" s="8"/>
      <c r="L3009" s="9"/>
      <c r="M3009" s="8"/>
      <c r="N3009" s="8"/>
      <c r="O3009" s="8"/>
      <c r="P3009" s="8"/>
      <c r="Q3009" s="8"/>
      <c r="R3009" s="8"/>
      <c r="S3009" s="8"/>
      <c r="T3009" s="8"/>
      <c r="U3009" s="8"/>
      <c r="V3009" s="8"/>
      <c r="W3009" s="8"/>
      <c r="X3009" s="8"/>
      <c r="Y3009" s="8"/>
      <c r="Z3009" s="8"/>
      <c r="AA3009" s="8"/>
      <c r="AB3009" s="8"/>
      <c r="AC3009" s="8"/>
      <c r="AD3009" s="8"/>
      <c r="AE3009" s="8"/>
      <c r="AF3009" s="8"/>
      <c r="AG3009" s="8"/>
      <c r="AH3009" s="8"/>
      <c r="AI3009" s="3" t="s">
        <v>60</v>
      </c>
      <c r="AJ3009" s="8"/>
      <c r="AK3009" s="8"/>
      <c r="AL3009" s="8"/>
      <c r="AM3009" s="8"/>
      <c r="AN3009" s="8"/>
      <c r="AO3009" s="8"/>
      <c r="AP3009" s="8"/>
      <c r="AQ3009" s="8"/>
      <c r="AR3009" s="8"/>
      <c r="AS3009" s="8"/>
    </row>
    <row r="3010" spans="1:45" x14ac:dyDescent="0.3">
      <c r="A3010" s="3" t="s">
        <v>516</v>
      </c>
      <c r="B3010" s="7">
        <v>41814</v>
      </c>
      <c r="C3010" s="5" t="s">
        <v>1305</v>
      </c>
      <c r="D3010" s="6">
        <v>32</v>
      </c>
      <c r="E3010" s="5" t="s">
        <v>1355</v>
      </c>
      <c r="F3010" s="3" t="s">
        <v>312</v>
      </c>
      <c r="G3010" s="3" t="s">
        <v>11</v>
      </c>
      <c r="H3010" s="3" t="s">
        <v>11</v>
      </c>
      <c r="I3010" s="3" t="s">
        <v>12</v>
      </c>
      <c r="J3010" s="8"/>
      <c r="K3010" s="8"/>
      <c r="L3010" s="9"/>
      <c r="M3010" s="8"/>
      <c r="N3010" s="8"/>
      <c r="O3010" s="8"/>
      <c r="P3010" s="8"/>
      <c r="Q3010" s="8"/>
      <c r="R3010" s="8"/>
      <c r="S3010" s="8"/>
      <c r="T3010" s="8"/>
      <c r="U3010" s="8"/>
      <c r="V3010" s="8"/>
      <c r="W3010" s="8"/>
      <c r="X3010" s="8"/>
      <c r="Y3010" s="8"/>
      <c r="Z3010" s="8"/>
      <c r="AA3010" s="8"/>
      <c r="AB3010" s="8"/>
      <c r="AC3010" s="8"/>
      <c r="AD3010" s="8"/>
      <c r="AE3010" s="8"/>
      <c r="AF3010" s="8"/>
      <c r="AG3010" s="8"/>
      <c r="AH3010" s="8"/>
      <c r="AI3010" s="3" t="s">
        <v>60</v>
      </c>
      <c r="AJ3010" s="8"/>
      <c r="AK3010" s="8"/>
      <c r="AL3010" s="8"/>
      <c r="AM3010" s="8"/>
      <c r="AN3010" s="8"/>
      <c r="AO3010" s="8"/>
      <c r="AP3010" s="8"/>
      <c r="AQ3010" s="8"/>
      <c r="AR3010" s="8"/>
      <c r="AS3010" s="8"/>
    </row>
    <row r="3011" spans="1:45" x14ac:dyDescent="0.3">
      <c r="A3011" s="3" t="s">
        <v>516</v>
      </c>
      <c r="B3011" s="7">
        <v>41814</v>
      </c>
      <c r="C3011" s="5" t="s">
        <v>1305</v>
      </c>
      <c r="D3011" s="6">
        <v>32</v>
      </c>
      <c r="E3011" s="5" t="s">
        <v>1356</v>
      </c>
      <c r="F3011" s="3" t="s">
        <v>313</v>
      </c>
      <c r="G3011" s="3" t="s">
        <v>11</v>
      </c>
      <c r="H3011" s="3" t="s">
        <v>11</v>
      </c>
      <c r="I3011" s="3" t="s">
        <v>12</v>
      </c>
      <c r="J3011" s="8"/>
      <c r="K3011" s="8"/>
      <c r="L3011" s="9"/>
      <c r="M3011" s="8"/>
      <c r="N3011" s="8"/>
      <c r="O3011" s="8"/>
      <c r="P3011" s="8"/>
      <c r="Q3011" s="8"/>
      <c r="R3011" s="8"/>
      <c r="S3011" s="8"/>
      <c r="T3011" s="8"/>
      <c r="U3011" s="8"/>
      <c r="V3011" s="8"/>
      <c r="W3011" s="8"/>
      <c r="X3011" s="8"/>
      <c r="Y3011" s="8"/>
      <c r="Z3011" s="8"/>
      <c r="AA3011" s="8"/>
      <c r="AB3011" s="8"/>
      <c r="AC3011" s="8"/>
      <c r="AD3011" s="8"/>
      <c r="AE3011" s="8"/>
      <c r="AF3011" s="8"/>
      <c r="AG3011" s="8"/>
      <c r="AH3011" s="8"/>
      <c r="AI3011" s="3" t="s">
        <v>60</v>
      </c>
      <c r="AJ3011" s="8"/>
      <c r="AK3011" s="8"/>
      <c r="AL3011" s="8"/>
      <c r="AM3011" s="8"/>
      <c r="AN3011" s="8"/>
      <c r="AO3011" s="8"/>
      <c r="AP3011" s="8"/>
      <c r="AQ3011" s="8"/>
      <c r="AR3011" s="8"/>
      <c r="AS3011" s="8"/>
    </row>
    <row r="3012" spans="1:45" x14ac:dyDescent="0.3">
      <c r="A3012" s="3" t="s">
        <v>516</v>
      </c>
      <c r="B3012" s="7">
        <v>41814</v>
      </c>
      <c r="C3012" s="5" t="s">
        <v>1305</v>
      </c>
      <c r="D3012" s="6">
        <v>33</v>
      </c>
      <c r="E3012" s="5" t="s">
        <v>1357</v>
      </c>
      <c r="F3012" s="3" t="s">
        <v>314</v>
      </c>
      <c r="G3012" s="3" t="s">
        <v>13</v>
      </c>
      <c r="H3012" s="3" t="s">
        <v>14</v>
      </c>
      <c r="I3012" s="8"/>
      <c r="J3012" s="3" t="s">
        <v>24</v>
      </c>
      <c r="K3012" s="3" t="s">
        <v>17</v>
      </c>
      <c r="L3012" s="3" t="s">
        <v>1219</v>
      </c>
      <c r="M3012" s="3" t="s">
        <v>25</v>
      </c>
      <c r="N3012" s="3" t="s">
        <v>19</v>
      </c>
      <c r="O3012" s="3" t="s">
        <v>358</v>
      </c>
      <c r="P3012" s="8">
        <v>35.9</v>
      </c>
      <c r="Q3012" s="8">
        <v>19.600000000000001</v>
      </c>
      <c r="R3012" s="8">
        <v>14.65</v>
      </c>
      <c r="S3012" s="8"/>
      <c r="T3012" s="8"/>
      <c r="U3012" s="8"/>
      <c r="V3012" s="8"/>
      <c r="W3012" s="8">
        <v>18</v>
      </c>
      <c r="X3012" s="8">
        <v>119</v>
      </c>
      <c r="Y3012" s="8">
        <v>101</v>
      </c>
      <c r="Z3012" s="8">
        <v>45</v>
      </c>
      <c r="AA3012" s="8"/>
      <c r="AB3012" s="8"/>
      <c r="AC3012" s="8">
        <v>2025</v>
      </c>
      <c r="AD3012" s="8">
        <v>370</v>
      </c>
      <c r="AE3012" s="8">
        <v>236</v>
      </c>
      <c r="AF3012" s="8"/>
      <c r="AG3012" s="8"/>
      <c r="AH3012" s="3" t="s">
        <v>60</v>
      </c>
      <c r="AI3012" s="3" t="s">
        <v>60</v>
      </c>
      <c r="AJ3012" s="3" t="s">
        <v>359</v>
      </c>
      <c r="AK3012" s="8"/>
      <c r="AL3012" s="8"/>
      <c r="AM3012" s="8"/>
      <c r="AN3012" s="8"/>
      <c r="AO3012" s="8"/>
      <c r="AP3012" s="8"/>
      <c r="AQ3012" s="8"/>
      <c r="AR3012" s="8"/>
      <c r="AS3012" s="8"/>
    </row>
    <row r="3013" spans="1:45" x14ac:dyDescent="0.3">
      <c r="A3013" s="3" t="s">
        <v>516</v>
      </c>
      <c r="B3013" s="7">
        <v>41814</v>
      </c>
      <c r="C3013" s="5" t="s">
        <v>1305</v>
      </c>
      <c r="D3013" s="6">
        <v>33</v>
      </c>
      <c r="E3013" s="5" t="s">
        <v>1358</v>
      </c>
      <c r="F3013" s="3" t="s">
        <v>315</v>
      </c>
      <c r="G3013" s="3" t="s">
        <v>11</v>
      </c>
      <c r="H3013" s="3" t="s">
        <v>11</v>
      </c>
      <c r="I3013" s="3" t="s">
        <v>12</v>
      </c>
      <c r="J3013" s="8"/>
      <c r="K3013" s="8"/>
      <c r="L3013" s="9"/>
      <c r="M3013" s="8"/>
      <c r="N3013" s="8"/>
      <c r="O3013" s="8"/>
      <c r="P3013" s="8"/>
      <c r="Q3013" s="8"/>
      <c r="R3013" s="8"/>
      <c r="S3013" s="8"/>
      <c r="T3013" s="8"/>
      <c r="U3013" s="8"/>
      <c r="V3013" s="8"/>
      <c r="W3013" s="8"/>
      <c r="X3013" s="8"/>
      <c r="Y3013" s="8"/>
      <c r="Z3013" s="8"/>
      <c r="AA3013" s="8"/>
      <c r="AB3013" s="8"/>
      <c r="AC3013" s="8"/>
      <c r="AD3013" s="8"/>
      <c r="AE3013" s="8"/>
      <c r="AF3013" s="8"/>
      <c r="AG3013" s="8"/>
      <c r="AH3013" s="8"/>
      <c r="AI3013" s="3" t="s">
        <v>60</v>
      </c>
      <c r="AJ3013" s="8"/>
      <c r="AK3013" s="8"/>
      <c r="AL3013" s="8"/>
      <c r="AM3013" s="8"/>
      <c r="AN3013" s="8"/>
      <c r="AO3013" s="8"/>
      <c r="AP3013" s="8"/>
      <c r="AQ3013" s="8"/>
      <c r="AR3013" s="8"/>
      <c r="AS3013" s="8"/>
    </row>
    <row r="3014" spans="1:45" x14ac:dyDescent="0.3">
      <c r="A3014" s="3" t="s">
        <v>516</v>
      </c>
      <c r="B3014" s="7">
        <v>41814</v>
      </c>
      <c r="C3014" s="5" t="s">
        <v>1305</v>
      </c>
      <c r="D3014" s="6">
        <v>34</v>
      </c>
      <c r="E3014" s="5" t="s">
        <v>1359</v>
      </c>
      <c r="F3014" s="3" t="s">
        <v>316</v>
      </c>
      <c r="G3014" s="3" t="s">
        <v>13</v>
      </c>
      <c r="H3014" s="3" t="s">
        <v>14</v>
      </c>
      <c r="I3014" s="8"/>
      <c r="J3014" s="3" t="s">
        <v>24</v>
      </c>
      <c r="K3014" s="3" t="s">
        <v>15</v>
      </c>
      <c r="L3014" s="3" t="s">
        <v>1217</v>
      </c>
      <c r="M3014" s="8"/>
      <c r="N3014" s="8"/>
      <c r="O3014" s="8"/>
      <c r="P3014" s="8"/>
      <c r="Q3014" s="8"/>
      <c r="R3014" s="8"/>
      <c r="S3014" s="8"/>
      <c r="T3014" s="8"/>
      <c r="U3014" s="8"/>
      <c r="V3014" s="8"/>
      <c r="W3014" s="8"/>
      <c r="X3014" s="8"/>
      <c r="Y3014" s="8"/>
      <c r="Z3014" s="8"/>
      <c r="AA3014" s="8"/>
      <c r="AB3014" s="8"/>
      <c r="AC3014" s="8"/>
      <c r="AD3014" s="8"/>
      <c r="AE3014" s="8"/>
      <c r="AF3014" s="8"/>
      <c r="AG3014" s="8"/>
      <c r="AH3014" s="3" t="s">
        <v>60</v>
      </c>
      <c r="AI3014" s="3" t="s">
        <v>60</v>
      </c>
      <c r="AJ3014" s="8"/>
      <c r="AK3014" s="8"/>
      <c r="AL3014" s="8"/>
      <c r="AM3014" s="8"/>
      <c r="AN3014" s="8"/>
      <c r="AO3014" s="8"/>
      <c r="AP3014" s="8"/>
      <c r="AQ3014" s="8"/>
      <c r="AR3014" s="8"/>
      <c r="AS3014" s="8"/>
    </row>
    <row r="3015" spans="1:45" x14ac:dyDescent="0.3">
      <c r="A3015" s="3" t="s">
        <v>516</v>
      </c>
      <c r="B3015" s="7">
        <v>41814</v>
      </c>
      <c r="C3015" s="5" t="s">
        <v>1305</v>
      </c>
      <c r="D3015" s="6">
        <v>34</v>
      </c>
      <c r="E3015" s="5" t="s">
        <v>1360</v>
      </c>
      <c r="F3015" s="3" t="s">
        <v>317</v>
      </c>
      <c r="G3015" s="3" t="s">
        <v>11</v>
      </c>
      <c r="H3015" s="3" t="s">
        <v>11</v>
      </c>
      <c r="I3015" s="3" t="s">
        <v>12</v>
      </c>
      <c r="J3015" s="8"/>
      <c r="K3015" s="8"/>
      <c r="L3015" s="9"/>
      <c r="M3015" s="8"/>
      <c r="N3015" s="8"/>
      <c r="O3015" s="8"/>
      <c r="P3015" s="8"/>
      <c r="Q3015" s="8"/>
      <c r="R3015" s="8"/>
      <c r="S3015" s="8"/>
      <c r="T3015" s="8"/>
      <c r="U3015" s="8"/>
      <c r="V3015" s="8"/>
      <c r="W3015" s="8"/>
      <c r="X3015" s="8"/>
      <c r="Y3015" s="8"/>
      <c r="Z3015" s="8"/>
      <c r="AA3015" s="8"/>
      <c r="AB3015" s="8"/>
      <c r="AC3015" s="8"/>
      <c r="AD3015" s="8"/>
      <c r="AE3015" s="8"/>
      <c r="AF3015" s="8"/>
      <c r="AG3015" s="8"/>
      <c r="AH3015" s="8"/>
      <c r="AI3015" s="3" t="s">
        <v>60</v>
      </c>
      <c r="AJ3015" s="8"/>
      <c r="AK3015" s="8"/>
      <c r="AL3015" s="8"/>
      <c r="AM3015" s="8"/>
      <c r="AN3015" s="8"/>
      <c r="AO3015" s="8"/>
      <c r="AP3015" s="8"/>
      <c r="AQ3015" s="8"/>
      <c r="AR3015" s="8"/>
      <c r="AS3015" s="8"/>
    </row>
    <row r="3016" spans="1:45" x14ac:dyDescent="0.3">
      <c r="A3016" s="3" t="s">
        <v>516</v>
      </c>
      <c r="B3016" s="7">
        <v>41814</v>
      </c>
      <c r="C3016" s="5" t="s">
        <v>1305</v>
      </c>
      <c r="D3016" s="6">
        <v>35</v>
      </c>
      <c r="E3016" s="5" t="s">
        <v>1361</v>
      </c>
      <c r="F3016" s="3" t="s">
        <v>318</v>
      </c>
      <c r="G3016" s="3" t="s">
        <v>11</v>
      </c>
      <c r="H3016" s="3" t="s">
        <v>11</v>
      </c>
      <c r="I3016" s="3" t="s">
        <v>12</v>
      </c>
      <c r="J3016" s="8"/>
      <c r="K3016" s="8"/>
      <c r="L3016" s="9"/>
      <c r="M3016" s="8"/>
      <c r="N3016" s="8"/>
      <c r="O3016" s="8"/>
      <c r="P3016" s="8"/>
      <c r="Q3016" s="8"/>
      <c r="R3016" s="8"/>
      <c r="S3016" s="8"/>
      <c r="T3016" s="8"/>
      <c r="U3016" s="8"/>
      <c r="V3016" s="8"/>
      <c r="W3016" s="8"/>
      <c r="X3016" s="8"/>
      <c r="Y3016" s="8"/>
      <c r="Z3016" s="8"/>
      <c r="AA3016" s="8"/>
      <c r="AB3016" s="8"/>
      <c r="AC3016" s="8"/>
      <c r="AD3016" s="8"/>
      <c r="AE3016" s="8"/>
      <c r="AF3016" s="8"/>
      <c r="AG3016" s="8"/>
      <c r="AH3016" s="8"/>
      <c r="AI3016" s="3" t="s">
        <v>60</v>
      </c>
      <c r="AJ3016" s="8"/>
      <c r="AK3016" s="8"/>
      <c r="AL3016" s="8"/>
      <c r="AM3016" s="8"/>
      <c r="AN3016" s="8"/>
      <c r="AO3016" s="8"/>
      <c r="AP3016" s="8"/>
      <c r="AQ3016" s="8"/>
      <c r="AR3016" s="8"/>
      <c r="AS3016" s="8"/>
    </row>
    <row r="3017" spans="1:45" x14ac:dyDescent="0.3">
      <c r="A3017" s="3" t="s">
        <v>516</v>
      </c>
      <c r="B3017" s="7">
        <v>41814</v>
      </c>
      <c r="C3017" s="5" t="s">
        <v>1305</v>
      </c>
      <c r="D3017" s="6">
        <v>35</v>
      </c>
      <c r="E3017" s="5" t="s">
        <v>1362</v>
      </c>
      <c r="F3017" s="3" t="s">
        <v>319</v>
      </c>
      <c r="G3017" s="3" t="s">
        <v>11</v>
      </c>
      <c r="H3017" s="3" t="s">
        <v>11</v>
      </c>
      <c r="I3017" s="3" t="s">
        <v>12</v>
      </c>
      <c r="J3017" s="8"/>
      <c r="K3017" s="8"/>
      <c r="L3017" s="9"/>
      <c r="M3017" s="8"/>
      <c r="N3017" s="8"/>
      <c r="O3017" s="8"/>
      <c r="P3017" s="8"/>
      <c r="Q3017" s="8"/>
      <c r="R3017" s="8"/>
      <c r="S3017" s="8"/>
      <c r="T3017" s="8"/>
      <c r="U3017" s="8"/>
      <c r="V3017" s="8"/>
      <c r="W3017" s="8"/>
      <c r="X3017" s="8"/>
      <c r="Y3017" s="8"/>
      <c r="Z3017" s="8"/>
      <c r="AA3017" s="8"/>
      <c r="AB3017" s="8"/>
      <c r="AC3017" s="8"/>
      <c r="AD3017" s="8"/>
      <c r="AE3017" s="8"/>
      <c r="AF3017" s="8"/>
      <c r="AG3017" s="8"/>
      <c r="AH3017" s="8"/>
      <c r="AI3017" s="3" t="s">
        <v>60</v>
      </c>
      <c r="AJ3017" s="8"/>
      <c r="AK3017" s="8"/>
      <c r="AL3017" s="8"/>
      <c r="AM3017" s="8"/>
      <c r="AN3017" s="8"/>
      <c r="AO3017" s="8"/>
      <c r="AP3017" s="8"/>
      <c r="AQ3017" s="8"/>
      <c r="AR3017" s="8"/>
      <c r="AS3017" s="8"/>
    </row>
    <row r="3018" spans="1:45" x14ac:dyDescent="0.3">
      <c r="A3018" s="3" t="s">
        <v>516</v>
      </c>
      <c r="B3018" s="7">
        <v>41814</v>
      </c>
      <c r="C3018" s="5" t="s">
        <v>1305</v>
      </c>
      <c r="D3018" s="6">
        <v>36</v>
      </c>
      <c r="E3018" s="5" t="s">
        <v>1363</v>
      </c>
      <c r="F3018" s="3" t="s">
        <v>320</v>
      </c>
      <c r="G3018" s="3" t="s">
        <v>11</v>
      </c>
      <c r="H3018" s="3" t="s">
        <v>11</v>
      </c>
      <c r="I3018" s="8"/>
      <c r="J3018" s="8"/>
      <c r="K3018" s="8"/>
      <c r="L3018" s="9"/>
      <c r="M3018" s="8"/>
      <c r="N3018" s="8"/>
      <c r="O3018" s="8"/>
      <c r="P3018" s="8"/>
      <c r="Q3018" s="8"/>
      <c r="R3018" s="8"/>
      <c r="S3018" s="8"/>
      <c r="T3018" s="8"/>
      <c r="U3018" s="8"/>
      <c r="V3018" s="8"/>
      <c r="W3018" s="8"/>
      <c r="X3018" s="8"/>
      <c r="Y3018" s="8"/>
      <c r="Z3018" s="8"/>
      <c r="AA3018" s="8"/>
      <c r="AB3018" s="8"/>
      <c r="AC3018" s="8"/>
      <c r="AD3018" s="8"/>
      <c r="AE3018" s="8"/>
      <c r="AF3018" s="8"/>
      <c r="AG3018" s="8"/>
      <c r="AH3018" s="8"/>
      <c r="AI3018" s="3" t="s">
        <v>60</v>
      </c>
      <c r="AJ3018" s="8"/>
      <c r="AK3018" s="8"/>
      <c r="AL3018" s="8"/>
      <c r="AM3018" s="8"/>
      <c r="AN3018" s="8"/>
      <c r="AO3018" s="8"/>
      <c r="AP3018" s="8"/>
      <c r="AQ3018" s="8"/>
      <c r="AR3018" s="8"/>
      <c r="AS3018" s="8"/>
    </row>
    <row r="3019" spans="1:45" x14ac:dyDescent="0.3">
      <c r="A3019" s="3" t="s">
        <v>516</v>
      </c>
      <c r="B3019" s="7">
        <v>41814</v>
      </c>
      <c r="C3019" s="5" t="s">
        <v>1305</v>
      </c>
      <c r="D3019" s="6">
        <v>36</v>
      </c>
      <c r="E3019" s="5" t="s">
        <v>1364</v>
      </c>
      <c r="F3019" s="3" t="s">
        <v>321</v>
      </c>
      <c r="G3019" s="3" t="s">
        <v>11</v>
      </c>
      <c r="H3019" s="3" t="s">
        <v>11</v>
      </c>
      <c r="I3019" s="8"/>
      <c r="J3019" s="8"/>
      <c r="K3019" s="8"/>
      <c r="L3019" s="9"/>
      <c r="M3019" s="8"/>
      <c r="N3019" s="8"/>
      <c r="O3019" s="8"/>
      <c r="P3019" s="8"/>
      <c r="Q3019" s="8"/>
      <c r="R3019" s="8"/>
      <c r="S3019" s="8"/>
      <c r="T3019" s="8"/>
      <c r="U3019" s="8"/>
      <c r="V3019" s="8"/>
      <c r="W3019" s="8"/>
      <c r="X3019" s="8"/>
      <c r="Y3019" s="8"/>
      <c r="Z3019" s="8"/>
      <c r="AA3019" s="8"/>
      <c r="AB3019" s="8"/>
      <c r="AC3019" s="8"/>
      <c r="AD3019" s="8"/>
      <c r="AE3019" s="8"/>
      <c r="AF3019" s="8"/>
      <c r="AG3019" s="8"/>
      <c r="AH3019" s="8"/>
      <c r="AI3019" s="3" t="s">
        <v>60</v>
      </c>
      <c r="AJ3019" s="8"/>
      <c r="AK3019" s="8"/>
      <c r="AL3019" s="8"/>
      <c r="AM3019" s="8"/>
      <c r="AN3019" s="8"/>
      <c r="AO3019" s="8"/>
      <c r="AP3019" s="8"/>
      <c r="AQ3019" s="8"/>
      <c r="AR3019" s="8"/>
      <c r="AS3019" s="8"/>
    </row>
    <row r="3020" spans="1:45" x14ac:dyDescent="0.3">
      <c r="A3020" s="3" t="s">
        <v>516</v>
      </c>
      <c r="B3020" s="7">
        <v>41814</v>
      </c>
      <c r="C3020" s="5" t="s">
        <v>1305</v>
      </c>
      <c r="D3020" s="6">
        <v>37</v>
      </c>
      <c r="E3020" s="5" t="s">
        <v>1365</v>
      </c>
      <c r="F3020" s="3" t="s">
        <v>322</v>
      </c>
      <c r="G3020" s="3" t="s">
        <v>11</v>
      </c>
      <c r="H3020" s="3" t="s">
        <v>11</v>
      </c>
      <c r="I3020" s="3" t="s">
        <v>12</v>
      </c>
      <c r="J3020" s="8"/>
      <c r="K3020" s="8"/>
      <c r="L3020" s="9"/>
      <c r="M3020" s="8"/>
      <c r="N3020" s="8"/>
      <c r="O3020" s="8"/>
      <c r="P3020" s="8"/>
      <c r="Q3020" s="8"/>
      <c r="R3020" s="8"/>
      <c r="S3020" s="8"/>
      <c r="T3020" s="8"/>
      <c r="U3020" s="8"/>
      <c r="V3020" s="8"/>
      <c r="W3020" s="8"/>
      <c r="X3020" s="8"/>
      <c r="Y3020" s="8"/>
      <c r="Z3020" s="8"/>
      <c r="AA3020" s="8"/>
      <c r="AB3020" s="8"/>
      <c r="AC3020" s="8"/>
      <c r="AD3020" s="8"/>
      <c r="AE3020" s="8"/>
      <c r="AF3020" s="8"/>
      <c r="AG3020" s="8"/>
      <c r="AH3020" s="8"/>
      <c r="AI3020" s="3" t="s">
        <v>61</v>
      </c>
      <c r="AJ3020" s="8"/>
      <c r="AK3020" s="8"/>
      <c r="AL3020" s="8"/>
      <c r="AM3020" s="8"/>
      <c r="AN3020" s="8"/>
      <c r="AO3020" s="8"/>
      <c r="AP3020" s="8"/>
      <c r="AQ3020" s="8"/>
      <c r="AR3020" s="8"/>
      <c r="AS3020" s="8"/>
    </row>
    <row r="3021" spans="1:45" x14ac:dyDescent="0.3">
      <c r="A3021" s="3" t="s">
        <v>516</v>
      </c>
      <c r="B3021" s="7">
        <v>41814</v>
      </c>
      <c r="C3021" s="5" t="s">
        <v>1305</v>
      </c>
      <c r="D3021" s="6">
        <v>37</v>
      </c>
      <c r="E3021" s="5" t="s">
        <v>1366</v>
      </c>
      <c r="F3021" s="3" t="s">
        <v>323</v>
      </c>
      <c r="G3021" s="3" t="s">
        <v>11</v>
      </c>
      <c r="H3021" s="3" t="s">
        <v>11</v>
      </c>
      <c r="I3021" s="8"/>
      <c r="J3021" s="8"/>
      <c r="K3021" s="8"/>
      <c r="L3021" s="9"/>
      <c r="M3021" s="8"/>
      <c r="N3021" s="8"/>
      <c r="O3021" s="8"/>
      <c r="P3021" s="8"/>
      <c r="Q3021" s="8"/>
      <c r="R3021" s="8"/>
      <c r="S3021" s="8"/>
      <c r="T3021" s="8"/>
      <c r="U3021" s="8"/>
      <c r="V3021" s="8"/>
      <c r="W3021" s="8"/>
      <c r="X3021" s="8"/>
      <c r="Y3021" s="8"/>
      <c r="Z3021" s="8"/>
      <c r="AA3021" s="8"/>
      <c r="AB3021" s="8"/>
      <c r="AC3021" s="8"/>
      <c r="AD3021" s="8"/>
      <c r="AE3021" s="8"/>
      <c r="AF3021" s="8"/>
      <c r="AG3021" s="8"/>
      <c r="AH3021" s="8"/>
      <c r="AI3021" s="3" t="s">
        <v>61</v>
      </c>
      <c r="AJ3021" s="8"/>
      <c r="AK3021" s="8"/>
      <c r="AL3021" s="8"/>
      <c r="AM3021" s="8"/>
      <c r="AN3021" s="8"/>
      <c r="AO3021" s="8"/>
      <c r="AP3021" s="8"/>
      <c r="AQ3021" s="8"/>
      <c r="AR3021" s="8"/>
      <c r="AS3021" s="8"/>
    </row>
    <row r="3022" spans="1:45" x14ac:dyDescent="0.3">
      <c r="A3022" s="3" t="s">
        <v>516</v>
      </c>
      <c r="B3022" s="7">
        <v>41814</v>
      </c>
      <c r="C3022" s="5" t="s">
        <v>1305</v>
      </c>
      <c r="D3022" s="6">
        <v>38</v>
      </c>
      <c r="E3022" s="5" t="s">
        <v>1367</v>
      </c>
      <c r="F3022" s="3" t="s">
        <v>324</v>
      </c>
      <c r="G3022" s="3" t="s">
        <v>11</v>
      </c>
      <c r="H3022" s="3" t="s">
        <v>11</v>
      </c>
      <c r="I3022" s="3" t="s">
        <v>12</v>
      </c>
      <c r="J3022" s="8"/>
      <c r="K3022" s="8"/>
      <c r="L3022" s="9"/>
      <c r="M3022" s="8"/>
      <c r="N3022" s="8"/>
      <c r="O3022" s="8"/>
      <c r="P3022" s="8"/>
      <c r="Q3022" s="8"/>
      <c r="R3022" s="8"/>
      <c r="S3022" s="8"/>
      <c r="T3022" s="8"/>
      <c r="U3022" s="8"/>
      <c r="V3022" s="8"/>
      <c r="W3022" s="8"/>
      <c r="X3022" s="8"/>
      <c r="Y3022" s="8"/>
      <c r="Z3022" s="8"/>
      <c r="AA3022" s="8"/>
      <c r="AB3022" s="8"/>
      <c r="AC3022" s="8"/>
      <c r="AD3022" s="8"/>
      <c r="AE3022" s="8"/>
      <c r="AF3022" s="8"/>
      <c r="AG3022" s="8"/>
      <c r="AH3022" s="8"/>
      <c r="AI3022" s="3" t="s">
        <v>61</v>
      </c>
      <c r="AJ3022" s="8"/>
      <c r="AK3022" s="8"/>
      <c r="AL3022" s="8"/>
      <c r="AM3022" s="8"/>
      <c r="AN3022" s="8"/>
      <c r="AO3022" s="8"/>
      <c r="AP3022" s="8"/>
      <c r="AQ3022" s="8"/>
      <c r="AR3022" s="8"/>
      <c r="AS3022" s="8"/>
    </row>
    <row r="3023" spans="1:45" x14ac:dyDescent="0.3">
      <c r="A3023" s="3" t="s">
        <v>516</v>
      </c>
      <c r="B3023" s="7">
        <v>41814</v>
      </c>
      <c r="C3023" s="5" t="s">
        <v>1305</v>
      </c>
      <c r="D3023" s="6">
        <v>38</v>
      </c>
      <c r="E3023" s="5" t="s">
        <v>1368</v>
      </c>
      <c r="F3023" s="3" t="s">
        <v>325</v>
      </c>
      <c r="G3023" s="3" t="s">
        <v>13</v>
      </c>
      <c r="H3023" s="3" t="s">
        <v>14</v>
      </c>
      <c r="I3023" s="8"/>
      <c r="J3023" s="3" t="s">
        <v>24</v>
      </c>
      <c r="K3023" s="3" t="s">
        <v>17</v>
      </c>
      <c r="L3023" s="3" t="s">
        <v>1220</v>
      </c>
      <c r="M3023" s="3" t="s">
        <v>25</v>
      </c>
      <c r="N3023" s="3" t="s">
        <v>19</v>
      </c>
      <c r="O3023" s="3" t="s">
        <v>350</v>
      </c>
      <c r="P3023" s="8">
        <v>35.6</v>
      </c>
      <c r="Q3023" s="8">
        <v>23.5</v>
      </c>
      <c r="R3023" s="8">
        <v>14.95</v>
      </c>
      <c r="S3023" s="8"/>
      <c r="T3023" s="8"/>
      <c r="U3023" s="8"/>
      <c r="V3023" s="8"/>
      <c r="W3023" s="8">
        <v>16</v>
      </c>
      <c r="X3023" s="8">
        <v>130</v>
      </c>
      <c r="Y3023" s="8">
        <v>114</v>
      </c>
      <c r="Z3023" s="8">
        <v>45</v>
      </c>
      <c r="AA3023" s="8"/>
      <c r="AB3023" s="8"/>
      <c r="AC3023" s="8">
        <v>2024</v>
      </c>
      <c r="AD3023" s="8">
        <v>369</v>
      </c>
      <c r="AE3023" s="8">
        <v>235</v>
      </c>
      <c r="AF3023" s="8"/>
      <c r="AG3023" s="8"/>
      <c r="AH3023" s="3" t="s">
        <v>118</v>
      </c>
      <c r="AI3023" s="3" t="s">
        <v>61</v>
      </c>
      <c r="AJ3023" s="8"/>
      <c r="AK3023" s="8"/>
      <c r="AL3023" s="8"/>
      <c r="AM3023" s="8"/>
      <c r="AN3023" s="8"/>
      <c r="AO3023" s="8"/>
      <c r="AP3023" s="8"/>
      <c r="AQ3023" s="8"/>
      <c r="AR3023" s="8"/>
      <c r="AS3023" s="8"/>
    </row>
    <row r="3024" spans="1:45" x14ac:dyDescent="0.3">
      <c r="A3024" s="3" t="s">
        <v>516</v>
      </c>
      <c r="B3024" s="7">
        <v>41814</v>
      </c>
      <c r="C3024" s="5" t="s">
        <v>1305</v>
      </c>
      <c r="D3024" s="6">
        <v>39</v>
      </c>
      <c r="E3024" s="5" t="s">
        <v>1369</v>
      </c>
      <c r="F3024" s="3" t="s">
        <v>326</v>
      </c>
      <c r="G3024" s="3" t="s">
        <v>11</v>
      </c>
      <c r="H3024" s="3" t="s">
        <v>11</v>
      </c>
      <c r="I3024" s="3" t="s">
        <v>12</v>
      </c>
      <c r="J3024" s="8"/>
      <c r="K3024" s="8"/>
      <c r="L3024" s="9"/>
      <c r="M3024" s="8"/>
      <c r="N3024" s="8"/>
      <c r="O3024" s="8"/>
      <c r="P3024" s="8"/>
      <c r="Q3024" s="8"/>
      <c r="R3024" s="8"/>
      <c r="S3024" s="8"/>
      <c r="T3024" s="8"/>
      <c r="U3024" s="8"/>
      <c r="V3024" s="8"/>
      <c r="W3024" s="8"/>
      <c r="X3024" s="8"/>
      <c r="Y3024" s="8"/>
      <c r="Z3024" s="8"/>
      <c r="AA3024" s="8"/>
      <c r="AB3024" s="8"/>
      <c r="AC3024" s="8"/>
      <c r="AD3024" s="8"/>
      <c r="AE3024" s="8"/>
      <c r="AF3024" s="8"/>
      <c r="AG3024" s="8"/>
      <c r="AH3024" s="8"/>
      <c r="AI3024" s="3" t="s">
        <v>61</v>
      </c>
      <c r="AJ3024" s="8"/>
      <c r="AK3024" s="8"/>
      <c r="AL3024" s="8"/>
      <c r="AM3024" s="8"/>
      <c r="AN3024" s="8"/>
      <c r="AO3024" s="8"/>
      <c r="AP3024" s="8"/>
      <c r="AQ3024" s="8"/>
      <c r="AR3024" s="8"/>
      <c r="AS3024" s="8"/>
    </row>
    <row r="3025" spans="1:45" x14ac:dyDescent="0.3">
      <c r="A3025" s="3" t="s">
        <v>516</v>
      </c>
      <c r="B3025" s="7">
        <v>41814</v>
      </c>
      <c r="C3025" s="5" t="s">
        <v>1305</v>
      </c>
      <c r="D3025" s="6">
        <v>39</v>
      </c>
      <c r="E3025" s="5" t="s">
        <v>1370</v>
      </c>
      <c r="F3025" s="3" t="s">
        <v>327</v>
      </c>
      <c r="G3025" s="3" t="s">
        <v>11</v>
      </c>
      <c r="H3025" s="3" t="s">
        <v>11</v>
      </c>
      <c r="I3025" s="8"/>
      <c r="J3025" s="8"/>
      <c r="K3025" s="8"/>
      <c r="L3025" s="9"/>
      <c r="M3025" s="8"/>
      <c r="N3025" s="8"/>
      <c r="O3025" s="8"/>
      <c r="P3025" s="8"/>
      <c r="Q3025" s="8"/>
      <c r="R3025" s="8"/>
      <c r="S3025" s="8"/>
      <c r="T3025" s="8"/>
      <c r="U3025" s="8"/>
      <c r="V3025" s="8"/>
      <c r="W3025" s="8"/>
      <c r="X3025" s="8"/>
      <c r="Y3025" s="8"/>
      <c r="Z3025" s="8"/>
      <c r="AA3025" s="8"/>
      <c r="AB3025" s="8"/>
      <c r="AC3025" s="8"/>
      <c r="AD3025" s="8"/>
      <c r="AE3025" s="8"/>
      <c r="AF3025" s="8"/>
      <c r="AG3025" s="8"/>
      <c r="AH3025" s="8"/>
      <c r="AI3025" s="3" t="s">
        <v>61</v>
      </c>
      <c r="AJ3025" s="8"/>
      <c r="AK3025" s="8"/>
      <c r="AL3025" s="8"/>
      <c r="AM3025" s="8"/>
      <c r="AN3025" s="8"/>
      <c r="AO3025" s="8"/>
      <c r="AP3025" s="8"/>
      <c r="AQ3025" s="8"/>
      <c r="AR3025" s="8"/>
      <c r="AS3025" s="8"/>
    </row>
    <row r="3026" spans="1:45" x14ac:dyDescent="0.3">
      <c r="A3026" s="3" t="s">
        <v>516</v>
      </c>
      <c r="B3026" s="7">
        <v>41814</v>
      </c>
      <c r="C3026" s="5" t="s">
        <v>1305</v>
      </c>
      <c r="D3026" s="6">
        <v>40</v>
      </c>
      <c r="E3026" s="5" t="s">
        <v>1371</v>
      </c>
      <c r="F3026" s="3" t="s">
        <v>328</v>
      </c>
      <c r="G3026" s="3" t="s">
        <v>11</v>
      </c>
      <c r="H3026" s="3" t="s">
        <v>11</v>
      </c>
      <c r="I3026" s="3" t="s">
        <v>12</v>
      </c>
      <c r="J3026" s="8"/>
      <c r="K3026" s="8"/>
      <c r="L3026" s="9"/>
      <c r="M3026" s="8"/>
      <c r="N3026" s="8"/>
      <c r="O3026" s="8"/>
      <c r="P3026" s="8"/>
      <c r="Q3026" s="8"/>
      <c r="R3026" s="8"/>
      <c r="S3026" s="8"/>
      <c r="T3026" s="8"/>
      <c r="U3026" s="8"/>
      <c r="V3026" s="8"/>
      <c r="W3026" s="8"/>
      <c r="X3026" s="8"/>
      <c r="Y3026" s="8"/>
      <c r="Z3026" s="8"/>
      <c r="AA3026" s="8"/>
      <c r="AB3026" s="8"/>
      <c r="AC3026" s="8"/>
      <c r="AD3026" s="8"/>
      <c r="AE3026" s="8"/>
      <c r="AF3026" s="8"/>
      <c r="AG3026" s="8"/>
      <c r="AH3026" s="8"/>
      <c r="AI3026" s="3" t="s">
        <v>61</v>
      </c>
      <c r="AJ3026" s="8"/>
      <c r="AK3026" s="8"/>
      <c r="AL3026" s="8"/>
      <c r="AM3026" s="8"/>
      <c r="AN3026" s="8"/>
      <c r="AO3026" s="8"/>
      <c r="AP3026" s="8"/>
      <c r="AQ3026" s="8"/>
      <c r="AR3026" s="8"/>
      <c r="AS3026" s="8"/>
    </row>
    <row r="3027" spans="1:45" x14ac:dyDescent="0.3">
      <c r="A3027" s="3" t="s">
        <v>516</v>
      </c>
      <c r="B3027" s="7">
        <v>41814</v>
      </c>
      <c r="C3027" s="5" t="s">
        <v>1305</v>
      </c>
      <c r="D3027" s="6">
        <v>40</v>
      </c>
      <c r="E3027" s="5" t="s">
        <v>1372</v>
      </c>
      <c r="F3027" s="3" t="s">
        <v>329</v>
      </c>
      <c r="G3027" s="3" t="s">
        <v>11</v>
      </c>
      <c r="H3027" s="3" t="s">
        <v>11</v>
      </c>
      <c r="I3027" s="3" t="s">
        <v>12</v>
      </c>
      <c r="J3027" s="8"/>
      <c r="K3027" s="8"/>
      <c r="L3027" s="9"/>
      <c r="M3027" s="8"/>
      <c r="N3027" s="8"/>
      <c r="O3027" s="8"/>
      <c r="P3027" s="8"/>
      <c r="Q3027" s="8"/>
      <c r="R3027" s="8"/>
      <c r="S3027" s="8"/>
      <c r="T3027" s="8"/>
      <c r="U3027" s="8"/>
      <c r="V3027" s="8"/>
      <c r="W3027" s="8"/>
      <c r="X3027" s="8"/>
      <c r="Y3027" s="8"/>
      <c r="Z3027" s="8"/>
      <c r="AA3027" s="8"/>
      <c r="AB3027" s="8"/>
      <c r="AC3027" s="8"/>
      <c r="AD3027" s="8"/>
      <c r="AE3027" s="8"/>
      <c r="AF3027" s="8"/>
      <c r="AG3027" s="8"/>
      <c r="AH3027" s="8"/>
      <c r="AI3027" s="3" t="s">
        <v>61</v>
      </c>
      <c r="AJ3027" s="8"/>
      <c r="AK3027" s="8"/>
      <c r="AL3027" s="8"/>
      <c r="AM3027" s="8"/>
      <c r="AN3027" s="8"/>
      <c r="AO3027" s="8"/>
      <c r="AP3027" s="8"/>
      <c r="AQ3027" s="8"/>
      <c r="AR3027" s="8"/>
      <c r="AS3027" s="8"/>
    </row>
    <row r="3028" spans="1:45" x14ac:dyDescent="0.3">
      <c r="A3028" s="3" t="s">
        <v>516</v>
      </c>
      <c r="B3028" s="7">
        <v>41814</v>
      </c>
      <c r="C3028" s="5" t="s">
        <v>1305</v>
      </c>
      <c r="D3028" s="6">
        <v>41</v>
      </c>
      <c r="E3028" s="5" t="s">
        <v>1373</v>
      </c>
      <c r="F3028" s="3" t="s">
        <v>330</v>
      </c>
      <c r="G3028" s="3" t="s">
        <v>11</v>
      </c>
      <c r="H3028" s="3" t="s">
        <v>11</v>
      </c>
      <c r="I3028" s="8"/>
      <c r="J3028" s="8"/>
      <c r="K3028" s="8"/>
      <c r="L3028" s="9"/>
      <c r="M3028" s="8"/>
      <c r="N3028" s="8"/>
      <c r="O3028" s="8"/>
      <c r="P3028" s="8"/>
      <c r="Q3028" s="8"/>
      <c r="R3028" s="8"/>
      <c r="S3028" s="8"/>
      <c r="T3028" s="8"/>
      <c r="U3028" s="8"/>
      <c r="V3028" s="8"/>
      <c r="W3028" s="8"/>
      <c r="X3028" s="8"/>
      <c r="Y3028" s="8"/>
      <c r="Z3028" s="8"/>
      <c r="AA3028" s="8"/>
      <c r="AB3028" s="8"/>
      <c r="AC3028" s="8"/>
      <c r="AD3028" s="8"/>
      <c r="AE3028" s="8"/>
      <c r="AF3028" s="8"/>
      <c r="AG3028" s="8"/>
      <c r="AH3028" s="8"/>
      <c r="AI3028" s="3" t="s">
        <v>61</v>
      </c>
      <c r="AJ3028" s="8"/>
      <c r="AK3028" s="8"/>
      <c r="AL3028" s="8"/>
      <c r="AM3028" s="8"/>
      <c r="AN3028" s="8"/>
      <c r="AO3028" s="8"/>
      <c r="AP3028" s="8"/>
      <c r="AQ3028" s="8"/>
      <c r="AR3028" s="8"/>
      <c r="AS3028" s="8"/>
    </row>
    <row r="3029" spans="1:45" x14ac:dyDescent="0.3">
      <c r="A3029" s="3" t="s">
        <v>516</v>
      </c>
      <c r="B3029" s="7">
        <v>41814</v>
      </c>
      <c r="C3029" s="5" t="s">
        <v>1305</v>
      </c>
      <c r="D3029" s="6">
        <v>41</v>
      </c>
      <c r="E3029" s="5" t="s">
        <v>1374</v>
      </c>
      <c r="F3029" s="3" t="s">
        <v>331</v>
      </c>
      <c r="G3029" s="3" t="s">
        <v>11</v>
      </c>
      <c r="H3029" s="3" t="s">
        <v>11</v>
      </c>
      <c r="I3029" s="8"/>
      <c r="J3029" s="8"/>
      <c r="K3029" s="8"/>
      <c r="L3029" s="9"/>
      <c r="M3029" s="8"/>
      <c r="N3029" s="8"/>
      <c r="O3029" s="8"/>
      <c r="P3029" s="8"/>
      <c r="Q3029" s="8"/>
      <c r="R3029" s="8"/>
      <c r="S3029" s="8"/>
      <c r="T3029" s="8"/>
      <c r="U3029" s="8"/>
      <c r="V3029" s="8"/>
      <c r="W3029" s="8"/>
      <c r="X3029" s="8"/>
      <c r="Y3029" s="8"/>
      <c r="Z3029" s="8"/>
      <c r="AA3029" s="8"/>
      <c r="AB3029" s="8"/>
      <c r="AC3029" s="8"/>
      <c r="AD3029" s="8"/>
      <c r="AE3029" s="8"/>
      <c r="AF3029" s="8"/>
      <c r="AG3029" s="8"/>
      <c r="AH3029" s="8"/>
      <c r="AI3029" s="3" t="s">
        <v>61</v>
      </c>
      <c r="AJ3029" s="8"/>
      <c r="AK3029" s="8"/>
      <c r="AL3029" s="8"/>
      <c r="AM3029" s="8"/>
      <c r="AN3029" s="8"/>
      <c r="AO3029" s="8"/>
      <c r="AP3029" s="8"/>
      <c r="AQ3029" s="8"/>
      <c r="AR3029" s="8"/>
      <c r="AS3029" s="8"/>
    </row>
    <row r="3030" spans="1:45" x14ac:dyDescent="0.3">
      <c r="A3030" s="3" t="s">
        <v>516</v>
      </c>
      <c r="B3030" s="7">
        <v>41814</v>
      </c>
      <c r="C3030" s="5" t="s">
        <v>1305</v>
      </c>
      <c r="D3030" s="6">
        <v>42</v>
      </c>
      <c r="E3030" s="5" t="s">
        <v>1375</v>
      </c>
      <c r="F3030" s="3" t="s">
        <v>332</v>
      </c>
      <c r="G3030" s="3" t="s">
        <v>11</v>
      </c>
      <c r="H3030" s="3" t="s">
        <v>14</v>
      </c>
      <c r="I3030" s="3" t="s">
        <v>12</v>
      </c>
      <c r="J3030" s="8"/>
      <c r="K3030" s="8"/>
      <c r="L3030" s="9"/>
      <c r="M3030" s="8"/>
      <c r="N3030" s="8"/>
      <c r="O3030" s="8"/>
      <c r="P3030" s="8"/>
      <c r="Q3030" s="8"/>
      <c r="R3030" s="8"/>
      <c r="S3030" s="8"/>
      <c r="T3030" s="8"/>
      <c r="U3030" s="8"/>
      <c r="V3030" s="8"/>
      <c r="W3030" s="8"/>
      <c r="X3030" s="8"/>
      <c r="Y3030" s="8"/>
      <c r="Z3030" s="8"/>
      <c r="AA3030" s="8"/>
      <c r="AB3030" s="8"/>
      <c r="AC3030" s="8"/>
      <c r="AD3030" s="8"/>
      <c r="AE3030" s="8"/>
      <c r="AF3030" s="8"/>
      <c r="AG3030" s="8"/>
      <c r="AH3030" s="8"/>
      <c r="AI3030" s="3" t="s">
        <v>61</v>
      </c>
      <c r="AJ3030" s="8"/>
      <c r="AK3030" s="8"/>
      <c r="AL3030" s="8"/>
      <c r="AM3030" s="8"/>
      <c r="AN3030" s="8"/>
      <c r="AO3030" s="8"/>
      <c r="AP3030" s="8"/>
      <c r="AQ3030" s="8"/>
      <c r="AR3030" s="8"/>
      <c r="AS3030" s="8"/>
    </row>
    <row r="3031" spans="1:45" x14ac:dyDescent="0.3">
      <c r="A3031" s="3" t="s">
        <v>516</v>
      </c>
      <c r="B3031" s="7">
        <v>41814</v>
      </c>
      <c r="C3031" s="5" t="s">
        <v>1305</v>
      </c>
      <c r="D3031" s="6">
        <v>42</v>
      </c>
      <c r="E3031" s="5" t="s">
        <v>1376</v>
      </c>
      <c r="F3031" s="3" t="s">
        <v>333</v>
      </c>
      <c r="G3031" s="3" t="s">
        <v>11</v>
      </c>
      <c r="H3031" s="3" t="s">
        <v>11</v>
      </c>
      <c r="I3031" s="3" t="s">
        <v>12</v>
      </c>
      <c r="J3031" s="8"/>
      <c r="K3031" s="8"/>
      <c r="L3031" s="9"/>
      <c r="M3031" s="8"/>
      <c r="N3031" s="8"/>
      <c r="O3031" s="8"/>
      <c r="P3031" s="8"/>
      <c r="Q3031" s="8"/>
      <c r="R3031" s="8"/>
      <c r="S3031" s="8"/>
      <c r="T3031" s="8"/>
      <c r="U3031" s="8"/>
      <c r="V3031" s="8"/>
      <c r="W3031" s="8"/>
      <c r="X3031" s="8"/>
      <c r="Y3031" s="8"/>
      <c r="Z3031" s="8"/>
      <c r="AA3031" s="8"/>
      <c r="AB3031" s="8"/>
      <c r="AC3031" s="8"/>
      <c r="AD3031" s="8"/>
      <c r="AE3031" s="8"/>
      <c r="AF3031" s="8"/>
      <c r="AG3031" s="8"/>
      <c r="AH3031" s="8"/>
      <c r="AI3031" s="3" t="s">
        <v>61</v>
      </c>
      <c r="AJ3031" s="8"/>
      <c r="AK3031" s="8"/>
      <c r="AL3031" s="8"/>
      <c r="AM3031" s="8"/>
      <c r="AN3031" s="8"/>
      <c r="AO3031" s="8"/>
      <c r="AP3031" s="8"/>
      <c r="AQ3031" s="8"/>
      <c r="AR3031" s="8"/>
      <c r="AS3031" s="8"/>
    </row>
    <row r="3032" spans="1:45" x14ac:dyDescent="0.3">
      <c r="A3032" s="3" t="s">
        <v>516</v>
      </c>
      <c r="B3032" s="7">
        <v>41814</v>
      </c>
      <c r="C3032" s="5" t="s">
        <v>1305</v>
      </c>
      <c r="D3032" s="6">
        <v>43</v>
      </c>
      <c r="E3032" s="5" t="s">
        <v>1377</v>
      </c>
      <c r="F3032" s="3" t="s">
        <v>334</v>
      </c>
      <c r="G3032" s="3" t="s">
        <v>11</v>
      </c>
      <c r="H3032" s="3" t="s">
        <v>11</v>
      </c>
      <c r="I3032" s="3" t="s">
        <v>12</v>
      </c>
      <c r="J3032" s="8"/>
      <c r="K3032" s="8"/>
      <c r="L3032" s="9"/>
      <c r="M3032" s="8"/>
      <c r="N3032" s="8"/>
      <c r="O3032" s="8"/>
      <c r="P3032" s="8"/>
      <c r="Q3032" s="8"/>
      <c r="R3032" s="8"/>
      <c r="S3032" s="8"/>
      <c r="T3032" s="8"/>
      <c r="U3032" s="8"/>
      <c r="V3032" s="8"/>
      <c r="W3032" s="8"/>
      <c r="X3032" s="8"/>
      <c r="Y3032" s="8"/>
      <c r="Z3032" s="8"/>
      <c r="AA3032" s="8"/>
      <c r="AB3032" s="8"/>
      <c r="AC3032" s="8"/>
      <c r="AD3032" s="8"/>
      <c r="AE3032" s="8"/>
      <c r="AF3032" s="8"/>
      <c r="AG3032" s="8"/>
      <c r="AH3032" s="8"/>
      <c r="AI3032" s="3" t="s">
        <v>61</v>
      </c>
      <c r="AJ3032" s="8"/>
      <c r="AK3032" s="8"/>
      <c r="AL3032" s="8"/>
      <c r="AM3032" s="8"/>
      <c r="AN3032" s="8"/>
      <c r="AO3032" s="8"/>
      <c r="AP3032" s="8"/>
      <c r="AQ3032" s="8"/>
      <c r="AR3032" s="8"/>
      <c r="AS3032" s="8"/>
    </row>
    <row r="3033" spans="1:45" x14ac:dyDescent="0.3">
      <c r="A3033" s="3" t="s">
        <v>516</v>
      </c>
      <c r="B3033" s="7">
        <v>41814</v>
      </c>
      <c r="C3033" s="5" t="s">
        <v>1305</v>
      </c>
      <c r="D3033" s="6">
        <v>43</v>
      </c>
      <c r="E3033" s="5" t="s">
        <v>1378</v>
      </c>
      <c r="F3033" s="3" t="s">
        <v>335</v>
      </c>
      <c r="G3033" s="3" t="s">
        <v>11</v>
      </c>
      <c r="H3033" s="3" t="s">
        <v>11</v>
      </c>
      <c r="I3033" s="8"/>
      <c r="J3033" s="8"/>
      <c r="K3033" s="8"/>
      <c r="L3033" s="9"/>
      <c r="M3033" s="8"/>
      <c r="N3033" s="8"/>
      <c r="O3033" s="8"/>
      <c r="P3033" s="8"/>
      <c r="Q3033" s="8"/>
      <c r="R3033" s="8"/>
      <c r="S3033" s="8"/>
      <c r="T3033" s="8"/>
      <c r="U3033" s="8"/>
      <c r="V3033" s="8"/>
      <c r="W3033" s="8"/>
      <c r="X3033" s="8"/>
      <c r="Y3033" s="8"/>
      <c r="Z3033" s="8"/>
      <c r="AA3033" s="8"/>
      <c r="AB3033" s="8"/>
      <c r="AC3033" s="8"/>
      <c r="AD3033" s="8"/>
      <c r="AE3033" s="8"/>
      <c r="AF3033" s="8"/>
      <c r="AG3033" s="8"/>
      <c r="AH3033" s="8"/>
      <c r="AI3033" s="3" t="s">
        <v>61</v>
      </c>
      <c r="AJ3033" s="8"/>
      <c r="AK3033" s="8"/>
      <c r="AL3033" s="8"/>
      <c r="AM3033" s="8"/>
      <c r="AN3033" s="8"/>
      <c r="AO3033" s="8"/>
      <c r="AP3033" s="8"/>
      <c r="AQ3033" s="8"/>
      <c r="AR3033" s="8"/>
      <c r="AS3033" s="8"/>
    </row>
    <row r="3034" spans="1:45" x14ac:dyDescent="0.3">
      <c r="A3034" s="3" t="s">
        <v>516</v>
      </c>
      <c r="B3034" s="7">
        <v>41814</v>
      </c>
      <c r="C3034" s="5" t="s">
        <v>1305</v>
      </c>
      <c r="D3034" s="6">
        <v>44</v>
      </c>
      <c r="E3034" s="5" t="s">
        <v>1379</v>
      </c>
      <c r="F3034" s="3" t="s">
        <v>338</v>
      </c>
      <c r="G3034" s="3" t="s">
        <v>11</v>
      </c>
      <c r="H3034" s="3" t="s">
        <v>11</v>
      </c>
      <c r="I3034" s="3" t="s">
        <v>12</v>
      </c>
      <c r="J3034" s="8"/>
      <c r="K3034" s="8"/>
      <c r="L3034" s="9"/>
      <c r="M3034" s="8"/>
      <c r="N3034" s="8"/>
      <c r="O3034" s="8"/>
      <c r="P3034" s="8"/>
      <c r="Q3034" s="8"/>
      <c r="R3034" s="8"/>
      <c r="S3034" s="8"/>
      <c r="T3034" s="8"/>
      <c r="U3034" s="8"/>
      <c r="V3034" s="8"/>
      <c r="W3034" s="8"/>
      <c r="X3034" s="8"/>
      <c r="Y3034" s="8"/>
      <c r="Z3034" s="8"/>
      <c r="AA3034" s="8"/>
      <c r="AB3034" s="8"/>
      <c r="AC3034" s="8"/>
      <c r="AD3034" s="8"/>
      <c r="AE3034" s="8"/>
      <c r="AF3034" s="8"/>
      <c r="AG3034" s="8"/>
      <c r="AH3034" s="8"/>
      <c r="AI3034" s="3" t="s">
        <v>61</v>
      </c>
      <c r="AJ3034" s="8"/>
      <c r="AK3034" s="8"/>
      <c r="AL3034" s="8"/>
      <c r="AM3034" s="8"/>
      <c r="AN3034" s="8"/>
      <c r="AO3034" s="8"/>
      <c r="AP3034" s="8"/>
      <c r="AQ3034" s="8"/>
      <c r="AR3034" s="8"/>
      <c r="AS3034" s="8"/>
    </row>
    <row r="3035" spans="1:45" x14ac:dyDescent="0.3">
      <c r="A3035" s="3" t="s">
        <v>516</v>
      </c>
      <c r="B3035" s="7">
        <v>41814</v>
      </c>
      <c r="C3035" s="5" t="s">
        <v>1305</v>
      </c>
      <c r="D3035" s="6">
        <v>44</v>
      </c>
      <c r="E3035" s="5" t="s">
        <v>1380</v>
      </c>
      <c r="F3035" s="3" t="s">
        <v>339</v>
      </c>
      <c r="G3035" s="3" t="s">
        <v>11</v>
      </c>
      <c r="H3035" s="3" t="s">
        <v>11</v>
      </c>
      <c r="I3035" s="8"/>
      <c r="J3035" s="8"/>
      <c r="K3035" s="8"/>
      <c r="L3035" s="9"/>
      <c r="M3035" s="8"/>
      <c r="N3035" s="8"/>
      <c r="O3035" s="8"/>
      <c r="P3035" s="8"/>
      <c r="Q3035" s="8"/>
      <c r="R3035" s="8"/>
      <c r="S3035" s="8"/>
      <c r="T3035" s="8"/>
      <c r="U3035" s="8"/>
      <c r="V3035" s="8"/>
      <c r="W3035" s="8"/>
      <c r="X3035" s="8"/>
      <c r="Y3035" s="8"/>
      <c r="Z3035" s="8"/>
      <c r="AA3035" s="8"/>
      <c r="AB3035" s="8"/>
      <c r="AC3035" s="8"/>
      <c r="AD3035" s="8"/>
      <c r="AE3035" s="8"/>
      <c r="AF3035" s="8"/>
      <c r="AG3035" s="8"/>
      <c r="AH3035" s="8"/>
      <c r="AI3035" s="3" t="s">
        <v>61</v>
      </c>
      <c r="AJ3035" s="8"/>
      <c r="AK3035" s="8"/>
      <c r="AL3035" s="8"/>
      <c r="AM3035" s="8"/>
      <c r="AN3035" s="8"/>
      <c r="AO3035" s="8"/>
      <c r="AP3035" s="8"/>
      <c r="AQ3035" s="8"/>
      <c r="AR3035" s="8"/>
      <c r="AS3035" s="8"/>
    </row>
    <row r="3036" spans="1:45" x14ac:dyDescent="0.3">
      <c r="A3036" s="3" t="s">
        <v>516</v>
      </c>
      <c r="B3036" s="7">
        <v>41814</v>
      </c>
      <c r="C3036" s="5" t="s">
        <v>1305</v>
      </c>
      <c r="D3036" s="6">
        <v>45</v>
      </c>
      <c r="E3036" s="5" t="s">
        <v>1381</v>
      </c>
      <c r="F3036" s="3" t="s">
        <v>340</v>
      </c>
      <c r="G3036" s="3" t="s">
        <v>11</v>
      </c>
      <c r="H3036" s="3" t="s">
        <v>14</v>
      </c>
      <c r="I3036" s="8"/>
      <c r="J3036" s="8"/>
      <c r="K3036" s="8"/>
      <c r="L3036" s="9"/>
      <c r="M3036" s="8"/>
      <c r="N3036" s="8"/>
      <c r="O3036" s="8"/>
      <c r="P3036" s="8"/>
      <c r="Q3036" s="8"/>
      <c r="R3036" s="8"/>
      <c r="S3036" s="8"/>
      <c r="T3036" s="8"/>
      <c r="U3036" s="8"/>
      <c r="V3036" s="8"/>
      <c r="W3036" s="8"/>
      <c r="X3036" s="8"/>
      <c r="Y3036" s="8"/>
      <c r="Z3036" s="8"/>
      <c r="AA3036" s="8"/>
      <c r="AB3036" s="8"/>
      <c r="AC3036" s="8"/>
      <c r="AD3036" s="8"/>
      <c r="AE3036" s="8"/>
      <c r="AF3036" s="8"/>
      <c r="AG3036" s="8"/>
      <c r="AH3036" s="8"/>
      <c r="AI3036" s="3" t="s">
        <v>61</v>
      </c>
      <c r="AJ3036" s="8"/>
      <c r="AK3036" s="8"/>
      <c r="AL3036" s="8"/>
      <c r="AM3036" s="8"/>
      <c r="AN3036" s="8"/>
      <c r="AO3036" s="8"/>
      <c r="AP3036" s="8"/>
      <c r="AQ3036" s="8"/>
      <c r="AR3036" s="8"/>
      <c r="AS3036" s="8"/>
    </row>
    <row r="3037" spans="1:45" x14ac:dyDescent="0.3">
      <c r="A3037" s="3" t="s">
        <v>516</v>
      </c>
      <c r="B3037" s="7">
        <v>41814</v>
      </c>
      <c r="C3037" s="5" t="s">
        <v>1305</v>
      </c>
      <c r="D3037" s="6">
        <v>45</v>
      </c>
      <c r="E3037" s="5" t="s">
        <v>1382</v>
      </c>
      <c r="F3037" s="3" t="s">
        <v>341</v>
      </c>
      <c r="G3037" s="3" t="s">
        <v>11</v>
      </c>
      <c r="H3037" s="3" t="s">
        <v>11</v>
      </c>
      <c r="I3037" s="8"/>
      <c r="J3037" s="8"/>
      <c r="K3037" s="8"/>
      <c r="L3037" s="9"/>
      <c r="M3037" s="8"/>
      <c r="N3037" s="8"/>
      <c r="O3037" s="8"/>
      <c r="P3037" s="8"/>
      <c r="Q3037" s="8"/>
      <c r="R3037" s="8"/>
      <c r="S3037" s="8"/>
      <c r="T3037" s="8"/>
      <c r="U3037" s="8"/>
      <c r="V3037" s="8"/>
      <c r="W3037" s="8"/>
      <c r="X3037" s="8"/>
      <c r="Y3037" s="8"/>
      <c r="Z3037" s="8"/>
      <c r="AA3037" s="8"/>
      <c r="AB3037" s="8"/>
      <c r="AC3037" s="8"/>
      <c r="AD3037" s="8"/>
      <c r="AE3037" s="8"/>
      <c r="AF3037" s="8"/>
      <c r="AG3037" s="8"/>
      <c r="AH3037" s="8"/>
      <c r="AI3037" s="3" t="s">
        <v>61</v>
      </c>
      <c r="AJ3037" s="8"/>
      <c r="AK3037" s="8"/>
      <c r="AL3037" s="8"/>
      <c r="AM3037" s="8"/>
      <c r="AN3037" s="8"/>
      <c r="AO3037" s="8"/>
      <c r="AP3037" s="8"/>
      <c r="AQ3037" s="8"/>
      <c r="AR3037" s="8"/>
      <c r="AS3037" s="8"/>
    </row>
    <row r="3038" spans="1:45" x14ac:dyDescent="0.3">
      <c r="A3038" s="3" t="s">
        <v>516</v>
      </c>
      <c r="B3038" s="7">
        <v>41814</v>
      </c>
      <c r="C3038" s="5" t="s">
        <v>1305</v>
      </c>
      <c r="D3038" s="6">
        <v>46</v>
      </c>
      <c r="E3038" s="5" t="s">
        <v>1383</v>
      </c>
      <c r="F3038" s="3" t="s">
        <v>342</v>
      </c>
      <c r="G3038" s="3" t="s">
        <v>11</v>
      </c>
      <c r="H3038" s="3" t="s">
        <v>11</v>
      </c>
      <c r="I3038" s="8"/>
      <c r="J3038" s="8"/>
      <c r="K3038" s="8"/>
      <c r="L3038" s="9"/>
      <c r="M3038" s="8"/>
      <c r="N3038" s="8"/>
      <c r="O3038" s="8"/>
      <c r="P3038" s="8"/>
      <c r="Q3038" s="8"/>
      <c r="R3038" s="8"/>
      <c r="S3038" s="8"/>
      <c r="T3038" s="8"/>
      <c r="U3038" s="8"/>
      <c r="V3038" s="8"/>
      <c r="W3038" s="8"/>
      <c r="X3038" s="8"/>
      <c r="Y3038" s="8"/>
      <c r="Z3038" s="8"/>
      <c r="AA3038" s="8"/>
      <c r="AB3038" s="8"/>
      <c r="AC3038" s="8"/>
      <c r="AD3038" s="8"/>
      <c r="AE3038" s="8"/>
      <c r="AF3038" s="8"/>
      <c r="AG3038" s="8"/>
      <c r="AH3038" s="8"/>
      <c r="AI3038" s="3" t="s">
        <v>61</v>
      </c>
      <c r="AJ3038" s="8"/>
      <c r="AK3038" s="8"/>
      <c r="AL3038" s="8"/>
      <c r="AM3038" s="8"/>
      <c r="AN3038" s="8"/>
      <c r="AO3038" s="8"/>
      <c r="AP3038" s="8"/>
      <c r="AQ3038" s="8"/>
      <c r="AR3038" s="8"/>
      <c r="AS3038" s="8"/>
    </row>
    <row r="3039" spans="1:45" x14ac:dyDescent="0.3">
      <c r="A3039" s="3" t="s">
        <v>516</v>
      </c>
      <c r="B3039" s="7">
        <v>41814</v>
      </c>
      <c r="C3039" s="5" t="s">
        <v>1305</v>
      </c>
      <c r="D3039" s="6">
        <v>46</v>
      </c>
      <c r="E3039" s="5" t="s">
        <v>1384</v>
      </c>
      <c r="F3039" s="3" t="s">
        <v>343</v>
      </c>
      <c r="G3039" s="3" t="s">
        <v>11</v>
      </c>
      <c r="H3039" s="3" t="s">
        <v>11</v>
      </c>
      <c r="I3039" s="8"/>
      <c r="J3039" s="8"/>
      <c r="K3039" s="8"/>
      <c r="L3039" s="9"/>
      <c r="M3039" s="8"/>
      <c r="N3039" s="8"/>
      <c r="O3039" s="8"/>
      <c r="P3039" s="8"/>
      <c r="Q3039" s="8"/>
      <c r="R3039" s="8"/>
      <c r="S3039" s="8"/>
      <c r="T3039" s="8"/>
      <c r="U3039" s="8"/>
      <c r="V3039" s="8"/>
      <c r="W3039" s="8"/>
      <c r="X3039" s="8"/>
      <c r="Y3039" s="8"/>
      <c r="Z3039" s="8"/>
      <c r="AA3039" s="8"/>
      <c r="AB3039" s="8"/>
      <c r="AC3039" s="8"/>
      <c r="AD3039" s="8"/>
      <c r="AE3039" s="8"/>
      <c r="AF3039" s="8"/>
      <c r="AG3039" s="8"/>
      <c r="AH3039" s="8"/>
      <c r="AI3039" s="3" t="s">
        <v>61</v>
      </c>
      <c r="AJ3039" s="8"/>
      <c r="AK3039" s="8"/>
      <c r="AL3039" s="8"/>
      <c r="AM3039" s="8"/>
      <c r="AN3039" s="8"/>
      <c r="AO3039" s="8"/>
      <c r="AP3039" s="8"/>
      <c r="AQ3039" s="8"/>
      <c r="AR3039" s="8"/>
      <c r="AS3039" s="8"/>
    </row>
    <row r="3040" spans="1:45" x14ac:dyDescent="0.3">
      <c r="A3040" s="3" t="s">
        <v>516</v>
      </c>
      <c r="B3040" s="7">
        <v>41814</v>
      </c>
      <c r="C3040" s="5" t="s">
        <v>1305</v>
      </c>
      <c r="D3040" s="6">
        <v>47</v>
      </c>
      <c r="E3040" s="5" t="s">
        <v>1385</v>
      </c>
      <c r="F3040" s="3" t="s">
        <v>344</v>
      </c>
      <c r="G3040" s="3" t="s">
        <v>11</v>
      </c>
      <c r="H3040" s="3" t="s">
        <v>11</v>
      </c>
      <c r="I3040" s="3" t="s">
        <v>12</v>
      </c>
      <c r="J3040" s="8"/>
      <c r="K3040" s="8"/>
      <c r="L3040" s="9"/>
      <c r="M3040" s="8"/>
      <c r="N3040" s="8"/>
      <c r="O3040" s="8"/>
      <c r="P3040" s="8"/>
      <c r="Q3040" s="8"/>
      <c r="R3040" s="8"/>
      <c r="S3040" s="8"/>
      <c r="T3040" s="8"/>
      <c r="U3040" s="8"/>
      <c r="V3040" s="8"/>
      <c r="W3040" s="8"/>
      <c r="X3040" s="8"/>
      <c r="Y3040" s="8"/>
      <c r="Z3040" s="8"/>
      <c r="AA3040" s="8"/>
      <c r="AB3040" s="8"/>
      <c r="AC3040" s="8"/>
      <c r="AD3040" s="8"/>
      <c r="AE3040" s="8"/>
      <c r="AF3040" s="8"/>
      <c r="AG3040" s="8"/>
      <c r="AH3040" s="8"/>
      <c r="AI3040" s="3" t="s">
        <v>61</v>
      </c>
      <c r="AJ3040" s="8"/>
      <c r="AK3040" s="8"/>
      <c r="AL3040" s="8"/>
      <c r="AM3040" s="8"/>
      <c r="AN3040" s="8"/>
      <c r="AO3040" s="8"/>
      <c r="AP3040" s="8"/>
      <c r="AQ3040" s="8"/>
      <c r="AR3040" s="8"/>
      <c r="AS3040" s="8"/>
    </row>
    <row r="3041" spans="1:45" x14ac:dyDescent="0.3">
      <c r="A3041" s="3" t="s">
        <v>516</v>
      </c>
      <c r="B3041" s="7">
        <v>41814</v>
      </c>
      <c r="C3041" s="5" t="s">
        <v>1305</v>
      </c>
      <c r="D3041" s="6">
        <v>47</v>
      </c>
      <c r="E3041" s="5" t="s">
        <v>1386</v>
      </c>
      <c r="F3041" s="3" t="s">
        <v>345</v>
      </c>
      <c r="G3041" s="3" t="s">
        <v>11</v>
      </c>
      <c r="H3041" s="3" t="s">
        <v>11</v>
      </c>
      <c r="I3041" s="8"/>
      <c r="J3041" s="8"/>
      <c r="K3041" s="8"/>
      <c r="L3041" s="9"/>
      <c r="M3041" s="8"/>
      <c r="N3041" s="8"/>
      <c r="O3041" s="8"/>
      <c r="P3041" s="8"/>
      <c r="Q3041" s="8"/>
      <c r="R3041" s="8"/>
      <c r="S3041" s="8"/>
      <c r="T3041" s="8"/>
      <c r="U3041" s="8"/>
      <c r="V3041" s="8"/>
      <c r="W3041" s="8"/>
      <c r="X3041" s="8"/>
      <c r="Y3041" s="8"/>
      <c r="Z3041" s="8"/>
      <c r="AA3041" s="8"/>
      <c r="AB3041" s="8"/>
      <c r="AC3041" s="8"/>
      <c r="AD3041" s="8"/>
      <c r="AE3041" s="8"/>
      <c r="AF3041" s="8"/>
      <c r="AG3041" s="8"/>
      <c r="AH3041" s="8"/>
      <c r="AI3041" s="3" t="s">
        <v>61</v>
      </c>
      <c r="AJ3041" s="8"/>
      <c r="AK3041" s="8"/>
      <c r="AL3041" s="8"/>
      <c r="AM3041" s="8"/>
      <c r="AN3041" s="8"/>
      <c r="AO3041" s="8"/>
      <c r="AP3041" s="8"/>
      <c r="AQ3041" s="8"/>
      <c r="AR3041" s="8"/>
      <c r="AS3041" s="8"/>
    </row>
    <row r="3042" spans="1:45" x14ac:dyDescent="0.3">
      <c r="A3042" s="3" t="s">
        <v>516</v>
      </c>
      <c r="B3042" s="7">
        <v>41814</v>
      </c>
      <c r="C3042" s="5" t="s">
        <v>1305</v>
      </c>
      <c r="D3042" s="6">
        <v>48</v>
      </c>
      <c r="E3042" s="5" t="s">
        <v>1387</v>
      </c>
      <c r="F3042" s="3" t="s">
        <v>346</v>
      </c>
      <c r="G3042" s="3" t="s">
        <v>11</v>
      </c>
      <c r="H3042" s="3" t="s">
        <v>11</v>
      </c>
      <c r="I3042" s="8"/>
      <c r="J3042" s="8"/>
      <c r="K3042" s="8"/>
      <c r="L3042" s="9"/>
      <c r="M3042" s="8"/>
      <c r="N3042" s="8"/>
      <c r="O3042" s="8"/>
      <c r="P3042" s="8"/>
      <c r="Q3042" s="8"/>
      <c r="R3042" s="8"/>
      <c r="S3042" s="8"/>
      <c r="T3042" s="8"/>
      <c r="U3042" s="8"/>
      <c r="V3042" s="8"/>
      <c r="W3042" s="8"/>
      <c r="X3042" s="8"/>
      <c r="Y3042" s="8"/>
      <c r="Z3042" s="8"/>
      <c r="AA3042" s="8"/>
      <c r="AB3042" s="8"/>
      <c r="AC3042" s="8"/>
      <c r="AD3042" s="8"/>
      <c r="AE3042" s="8"/>
      <c r="AF3042" s="8"/>
      <c r="AG3042" s="8"/>
      <c r="AH3042" s="8"/>
      <c r="AI3042" s="3" t="s">
        <v>61</v>
      </c>
      <c r="AJ3042" s="8"/>
      <c r="AK3042" s="8"/>
      <c r="AL3042" s="8"/>
      <c r="AM3042" s="8"/>
      <c r="AN3042" s="8"/>
      <c r="AO3042" s="8"/>
      <c r="AP3042" s="8"/>
      <c r="AQ3042" s="8"/>
      <c r="AR3042" s="8"/>
      <c r="AS3042" s="8"/>
    </row>
    <row r="3043" spans="1:45" x14ac:dyDescent="0.3">
      <c r="A3043" s="3" t="s">
        <v>516</v>
      </c>
      <c r="B3043" s="7">
        <v>41814</v>
      </c>
      <c r="C3043" s="5" t="s">
        <v>1305</v>
      </c>
      <c r="D3043" s="6">
        <v>48</v>
      </c>
      <c r="E3043" s="5" t="s">
        <v>1388</v>
      </c>
      <c r="F3043" s="3" t="s">
        <v>347</v>
      </c>
      <c r="G3043" s="3" t="s">
        <v>11</v>
      </c>
      <c r="H3043" s="3" t="s">
        <v>11</v>
      </c>
      <c r="I3043" s="8"/>
      <c r="J3043" s="8"/>
      <c r="K3043" s="8"/>
      <c r="L3043" s="9"/>
      <c r="M3043" s="8"/>
      <c r="N3043" s="8"/>
      <c r="O3043" s="8"/>
      <c r="P3043" s="8"/>
      <c r="Q3043" s="8"/>
      <c r="R3043" s="8"/>
      <c r="S3043" s="8"/>
      <c r="T3043" s="8"/>
      <c r="U3043" s="8"/>
      <c r="V3043" s="8"/>
      <c r="W3043" s="8"/>
      <c r="X3043" s="8"/>
      <c r="Y3043" s="8"/>
      <c r="Z3043" s="8"/>
      <c r="AA3043" s="8"/>
      <c r="AB3043" s="8"/>
      <c r="AC3043" s="8"/>
      <c r="AD3043" s="8"/>
      <c r="AE3043" s="8"/>
      <c r="AF3043" s="8"/>
      <c r="AG3043" s="8"/>
      <c r="AH3043" s="8"/>
      <c r="AI3043" s="3" t="s">
        <v>61</v>
      </c>
      <c r="AJ3043" s="8"/>
      <c r="AK3043" s="8"/>
      <c r="AL3043" s="8"/>
      <c r="AM3043" s="8"/>
      <c r="AN3043" s="8"/>
      <c r="AO3043" s="8"/>
      <c r="AP3043" s="8"/>
      <c r="AQ3043" s="8"/>
      <c r="AR3043" s="8"/>
      <c r="AS3043" s="8"/>
    </row>
    <row r="3044" spans="1:45" x14ac:dyDescent="0.3">
      <c r="A3044" s="3" t="s">
        <v>517</v>
      </c>
      <c r="B3044" s="7">
        <v>41815</v>
      </c>
      <c r="C3044" s="5" t="s">
        <v>1305</v>
      </c>
      <c r="D3044" s="6">
        <v>1</v>
      </c>
      <c r="E3044" s="5" t="s">
        <v>1389</v>
      </c>
      <c r="F3044" s="3" t="s">
        <v>244</v>
      </c>
      <c r="G3044" s="3" t="s">
        <v>13</v>
      </c>
      <c r="H3044" s="3" t="s">
        <v>14</v>
      </c>
      <c r="I3044" s="8"/>
      <c r="J3044" s="3" t="s">
        <v>24</v>
      </c>
      <c r="K3044" s="3" t="s">
        <v>17</v>
      </c>
      <c r="L3044" s="3" t="s">
        <v>1221</v>
      </c>
      <c r="M3044" s="3" t="s">
        <v>25</v>
      </c>
      <c r="N3044" s="3" t="s">
        <v>19</v>
      </c>
      <c r="O3044" s="3" t="s">
        <v>350</v>
      </c>
      <c r="P3044" s="8">
        <v>35.5</v>
      </c>
      <c r="Q3044" s="8">
        <v>23.1</v>
      </c>
      <c r="R3044" s="8">
        <v>13</v>
      </c>
      <c r="S3044" s="8"/>
      <c r="T3044" s="8"/>
      <c r="U3044" s="8"/>
      <c r="V3044" s="8"/>
      <c r="W3044" s="8">
        <v>20</v>
      </c>
      <c r="X3044" s="8">
        <v>139</v>
      </c>
      <c r="Y3044" s="8">
        <v>119</v>
      </c>
      <c r="Z3044" s="8">
        <v>48</v>
      </c>
      <c r="AA3044" s="8"/>
      <c r="AB3044" s="8"/>
      <c r="AC3044" s="8">
        <v>2027</v>
      </c>
      <c r="AD3044" s="8">
        <v>372</v>
      </c>
      <c r="AE3044" s="8">
        <v>239</v>
      </c>
      <c r="AF3044" s="8"/>
      <c r="AG3044" s="8"/>
      <c r="AH3044" s="3" t="s">
        <v>118</v>
      </c>
      <c r="AI3044" s="3" t="s">
        <v>118</v>
      </c>
      <c r="AJ3044" s="8"/>
      <c r="AK3044" s="8"/>
      <c r="AL3044" s="8"/>
      <c r="AM3044" s="8"/>
      <c r="AN3044" s="8"/>
      <c r="AO3044" s="8"/>
      <c r="AP3044" s="8"/>
      <c r="AQ3044" s="8"/>
      <c r="AR3044" s="8"/>
      <c r="AS3044" s="8"/>
    </row>
    <row r="3045" spans="1:45" x14ac:dyDescent="0.3">
      <c r="A3045" s="3" t="s">
        <v>517</v>
      </c>
      <c r="B3045" s="7">
        <v>41815</v>
      </c>
      <c r="C3045" s="5" t="s">
        <v>1305</v>
      </c>
      <c r="D3045" s="6">
        <v>1</v>
      </c>
      <c r="E3045" s="5" t="s">
        <v>1390</v>
      </c>
      <c r="F3045" s="3" t="s">
        <v>245</v>
      </c>
      <c r="G3045" s="3" t="s">
        <v>11</v>
      </c>
      <c r="H3045" s="3" t="s">
        <v>11</v>
      </c>
      <c r="I3045" s="8"/>
      <c r="J3045" s="8"/>
      <c r="K3045" s="8"/>
      <c r="L3045" s="9"/>
      <c r="M3045" s="8"/>
      <c r="N3045" s="8"/>
      <c r="O3045" s="8"/>
      <c r="P3045" s="8"/>
      <c r="Q3045" s="8"/>
      <c r="R3045" s="8"/>
      <c r="S3045" s="8"/>
      <c r="T3045" s="8"/>
      <c r="U3045" s="8"/>
      <c r="V3045" s="8"/>
      <c r="W3045" s="8"/>
      <c r="X3045" s="8"/>
      <c r="Y3045" s="8"/>
      <c r="Z3045" s="8"/>
      <c r="AA3045" s="8"/>
      <c r="AB3045" s="8"/>
      <c r="AC3045" s="8"/>
      <c r="AD3045" s="8"/>
      <c r="AE3045" s="8"/>
      <c r="AF3045" s="8"/>
      <c r="AG3045" s="8"/>
      <c r="AH3045" s="8"/>
      <c r="AI3045" s="3" t="s">
        <v>118</v>
      </c>
      <c r="AJ3045" s="8"/>
      <c r="AK3045" s="8"/>
      <c r="AL3045" s="8"/>
      <c r="AM3045" s="8"/>
      <c r="AN3045" s="8"/>
      <c r="AO3045" s="8"/>
      <c r="AP3045" s="8"/>
      <c r="AQ3045" s="8"/>
      <c r="AR3045" s="8"/>
      <c r="AS3045" s="8"/>
    </row>
    <row r="3046" spans="1:45" x14ac:dyDescent="0.3">
      <c r="A3046" s="3" t="s">
        <v>517</v>
      </c>
      <c r="B3046" s="7">
        <v>41815</v>
      </c>
      <c r="C3046" s="5" t="s">
        <v>1305</v>
      </c>
      <c r="D3046" s="6">
        <v>2</v>
      </c>
      <c r="E3046" s="5" t="s">
        <v>1391</v>
      </c>
      <c r="F3046" s="3" t="s">
        <v>246</v>
      </c>
      <c r="G3046" s="3" t="s">
        <v>11</v>
      </c>
      <c r="H3046" s="3" t="s">
        <v>11</v>
      </c>
      <c r="I3046" s="3" t="s">
        <v>12</v>
      </c>
      <c r="J3046" s="8"/>
      <c r="K3046" s="8"/>
      <c r="L3046" s="9"/>
      <c r="M3046" s="8"/>
      <c r="N3046" s="8"/>
      <c r="O3046" s="8"/>
      <c r="P3046" s="8"/>
      <c r="Q3046" s="8"/>
      <c r="R3046" s="8"/>
      <c r="S3046" s="8"/>
      <c r="T3046" s="8"/>
      <c r="U3046" s="8"/>
      <c r="V3046" s="8"/>
      <c r="W3046" s="8"/>
      <c r="X3046" s="8"/>
      <c r="Y3046" s="8"/>
      <c r="Z3046" s="8"/>
      <c r="AA3046" s="8"/>
      <c r="AB3046" s="8"/>
      <c r="AC3046" s="8"/>
      <c r="AD3046" s="8"/>
      <c r="AE3046" s="8"/>
      <c r="AF3046" s="8"/>
      <c r="AG3046" s="8"/>
      <c r="AH3046" s="8"/>
      <c r="AI3046" s="3" t="s">
        <v>118</v>
      </c>
      <c r="AJ3046" s="8"/>
      <c r="AK3046" s="8"/>
      <c r="AL3046" s="8"/>
      <c r="AM3046" s="8"/>
      <c r="AN3046" s="8"/>
      <c r="AO3046" s="8"/>
      <c r="AP3046" s="8"/>
      <c r="AQ3046" s="8"/>
      <c r="AR3046" s="8"/>
      <c r="AS3046" s="8"/>
    </row>
    <row r="3047" spans="1:45" x14ac:dyDescent="0.3">
      <c r="A3047" s="3" t="s">
        <v>517</v>
      </c>
      <c r="B3047" s="7">
        <v>41815</v>
      </c>
      <c r="C3047" s="5" t="s">
        <v>1305</v>
      </c>
      <c r="D3047" s="6">
        <v>2</v>
      </c>
      <c r="E3047" s="5" t="s">
        <v>1392</v>
      </c>
      <c r="F3047" s="3" t="s">
        <v>247</v>
      </c>
      <c r="G3047" s="3" t="s">
        <v>11</v>
      </c>
      <c r="H3047" s="3" t="s">
        <v>11</v>
      </c>
      <c r="I3047" s="8"/>
      <c r="J3047" s="8"/>
      <c r="K3047" s="8"/>
      <c r="L3047" s="9"/>
      <c r="M3047" s="8"/>
      <c r="N3047" s="8"/>
      <c r="O3047" s="8"/>
      <c r="P3047" s="8"/>
      <c r="Q3047" s="8"/>
      <c r="R3047" s="8"/>
      <c r="S3047" s="8"/>
      <c r="T3047" s="8"/>
      <c r="U3047" s="8"/>
      <c r="V3047" s="8"/>
      <c r="W3047" s="8"/>
      <c r="X3047" s="8"/>
      <c r="Y3047" s="8"/>
      <c r="Z3047" s="8"/>
      <c r="AA3047" s="8"/>
      <c r="AB3047" s="8"/>
      <c r="AC3047" s="8"/>
      <c r="AD3047" s="8"/>
      <c r="AE3047" s="8"/>
      <c r="AF3047" s="8"/>
      <c r="AG3047" s="8"/>
      <c r="AH3047" s="8"/>
      <c r="AI3047" s="3" t="s">
        <v>118</v>
      </c>
      <c r="AJ3047" s="8"/>
      <c r="AK3047" s="8"/>
      <c r="AL3047" s="8"/>
      <c r="AM3047" s="8"/>
      <c r="AN3047" s="8"/>
      <c r="AO3047" s="8"/>
      <c r="AP3047" s="8"/>
      <c r="AQ3047" s="8"/>
      <c r="AR3047" s="8"/>
      <c r="AS3047" s="8"/>
    </row>
    <row r="3048" spans="1:45" x14ac:dyDescent="0.3">
      <c r="A3048" s="3" t="s">
        <v>517</v>
      </c>
      <c r="B3048" s="7">
        <v>41815</v>
      </c>
      <c r="C3048" s="5" t="s">
        <v>1305</v>
      </c>
      <c r="D3048" s="6">
        <v>3</v>
      </c>
      <c r="E3048" s="5" t="s">
        <v>1393</v>
      </c>
      <c r="F3048" s="3" t="s">
        <v>248</v>
      </c>
      <c r="G3048" s="3" t="s">
        <v>11</v>
      </c>
      <c r="H3048" s="3" t="s">
        <v>11</v>
      </c>
      <c r="I3048" s="8"/>
      <c r="J3048" s="8"/>
      <c r="K3048" s="8"/>
      <c r="L3048" s="9"/>
      <c r="M3048" s="8"/>
      <c r="N3048" s="8"/>
      <c r="O3048" s="8"/>
      <c r="P3048" s="8"/>
      <c r="Q3048" s="8"/>
      <c r="R3048" s="8"/>
      <c r="S3048" s="8"/>
      <c r="T3048" s="8"/>
      <c r="U3048" s="8"/>
      <c r="V3048" s="8"/>
      <c r="W3048" s="8"/>
      <c r="X3048" s="8"/>
      <c r="Y3048" s="8"/>
      <c r="Z3048" s="8"/>
      <c r="AA3048" s="8"/>
      <c r="AB3048" s="8"/>
      <c r="AC3048" s="8"/>
      <c r="AD3048" s="8"/>
      <c r="AE3048" s="8"/>
      <c r="AF3048" s="8"/>
      <c r="AG3048" s="8"/>
      <c r="AH3048" s="8"/>
      <c r="AI3048" s="3" t="s">
        <v>118</v>
      </c>
      <c r="AJ3048" s="8"/>
      <c r="AK3048" s="8"/>
      <c r="AL3048" s="8"/>
      <c r="AM3048" s="8"/>
      <c r="AN3048" s="8"/>
      <c r="AO3048" s="8"/>
      <c r="AP3048" s="8"/>
      <c r="AQ3048" s="8"/>
      <c r="AR3048" s="8"/>
      <c r="AS3048" s="8"/>
    </row>
    <row r="3049" spans="1:45" x14ac:dyDescent="0.3">
      <c r="A3049" s="3" t="s">
        <v>517</v>
      </c>
      <c r="B3049" s="7">
        <v>41815</v>
      </c>
      <c r="C3049" s="5" t="s">
        <v>1305</v>
      </c>
      <c r="D3049" s="6">
        <v>3</v>
      </c>
      <c r="E3049" s="5" t="s">
        <v>1394</v>
      </c>
      <c r="F3049" s="3" t="s">
        <v>249</v>
      </c>
      <c r="G3049" s="3" t="s">
        <v>13</v>
      </c>
      <c r="H3049" s="3" t="s">
        <v>11</v>
      </c>
      <c r="I3049" s="8"/>
      <c r="J3049" s="8"/>
      <c r="K3049" s="8"/>
      <c r="L3049" s="9"/>
      <c r="M3049" s="8"/>
      <c r="N3049" s="8"/>
      <c r="O3049" s="8"/>
      <c r="P3049" s="8"/>
      <c r="Q3049" s="8"/>
      <c r="R3049" s="8"/>
      <c r="S3049" s="8"/>
      <c r="T3049" s="8"/>
      <c r="U3049" s="8"/>
      <c r="V3049" s="8"/>
      <c r="W3049" s="8"/>
      <c r="X3049" s="8"/>
      <c r="Y3049" s="8"/>
      <c r="Z3049" s="8"/>
      <c r="AA3049" s="8"/>
      <c r="AB3049" s="8"/>
      <c r="AC3049" s="8"/>
      <c r="AD3049" s="8"/>
      <c r="AE3049" s="8"/>
      <c r="AF3049" s="8"/>
      <c r="AG3049" s="8"/>
      <c r="AH3049" s="8"/>
      <c r="AI3049" s="3" t="s">
        <v>118</v>
      </c>
      <c r="AJ3049" s="8"/>
      <c r="AK3049" s="8"/>
      <c r="AL3049" s="8"/>
      <c r="AM3049" s="8"/>
      <c r="AN3049" s="8"/>
      <c r="AO3049" s="8"/>
      <c r="AP3049" s="8"/>
      <c r="AQ3049" s="8"/>
      <c r="AR3049" s="8"/>
      <c r="AS3049" s="8"/>
    </row>
    <row r="3050" spans="1:45" x14ac:dyDescent="0.3">
      <c r="A3050" s="3" t="s">
        <v>517</v>
      </c>
      <c r="B3050" s="7">
        <v>41815</v>
      </c>
      <c r="C3050" s="5" t="s">
        <v>1305</v>
      </c>
      <c r="D3050" s="6">
        <v>4</v>
      </c>
      <c r="E3050" s="5" t="s">
        <v>1395</v>
      </c>
      <c r="F3050" s="3" t="s">
        <v>250</v>
      </c>
      <c r="G3050" s="3" t="s">
        <v>11</v>
      </c>
      <c r="H3050" s="3" t="s">
        <v>11</v>
      </c>
      <c r="I3050" s="8"/>
      <c r="J3050" s="8"/>
      <c r="K3050" s="8"/>
      <c r="L3050" s="9"/>
      <c r="M3050" s="8"/>
      <c r="N3050" s="8"/>
      <c r="O3050" s="8"/>
      <c r="P3050" s="8"/>
      <c r="Q3050" s="8"/>
      <c r="R3050" s="8"/>
      <c r="S3050" s="8"/>
      <c r="T3050" s="8"/>
      <c r="U3050" s="8"/>
      <c r="V3050" s="8"/>
      <c r="W3050" s="8"/>
      <c r="X3050" s="8"/>
      <c r="Y3050" s="8"/>
      <c r="Z3050" s="8"/>
      <c r="AA3050" s="8"/>
      <c r="AB3050" s="8"/>
      <c r="AC3050" s="8"/>
      <c r="AD3050" s="8"/>
      <c r="AE3050" s="8"/>
      <c r="AF3050" s="8"/>
      <c r="AG3050" s="8"/>
      <c r="AH3050" s="8"/>
      <c r="AI3050" s="3" t="s">
        <v>118</v>
      </c>
      <c r="AJ3050" s="8"/>
      <c r="AK3050" s="8"/>
      <c r="AL3050" s="8"/>
      <c r="AM3050" s="8"/>
      <c r="AN3050" s="8"/>
      <c r="AO3050" s="8"/>
      <c r="AP3050" s="8"/>
      <c r="AQ3050" s="8"/>
      <c r="AR3050" s="8"/>
      <c r="AS3050" s="8"/>
    </row>
    <row r="3051" spans="1:45" x14ac:dyDescent="0.3">
      <c r="A3051" s="3" t="s">
        <v>517</v>
      </c>
      <c r="B3051" s="7">
        <v>41815</v>
      </c>
      <c r="C3051" s="5" t="s">
        <v>1305</v>
      </c>
      <c r="D3051" s="6">
        <v>4</v>
      </c>
      <c r="E3051" s="5" t="s">
        <v>1396</v>
      </c>
      <c r="F3051" s="3" t="s">
        <v>251</v>
      </c>
      <c r="G3051" s="3" t="s">
        <v>13</v>
      </c>
      <c r="H3051" s="3" t="s">
        <v>11</v>
      </c>
      <c r="I3051" s="8"/>
      <c r="J3051" s="8"/>
      <c r="K3051" s="8"/>
      <c r="L3051" s="9"/>
      <c r="M3051" s="8"/>
      <c r="N3051" s="8"/>
      <c r="O3051" s="8"/>
      <c r="P3051" s="8"/>
      <c r="Q3051" s="8"/>
      <c r="R3051" s="8"/>
      <c r="S3051" s="8"/>
      <c r="T3051" s="8"/>
      <c r="U3051" s="8"/>
      <c r="V3051" s="8"/>
      <c r="W3051" s="8"/>
      <c r="X3051" s="8"/>
      <c r="Y3051" s="8"/>
      <c r="Z3051" s="8"/>
      <c r="AA3051" s="8"/>
      <c r="AB3051" s="8"/>
      <c r="AC3051" s="8"/>
      <c r="AD3051" s="8"/>
      <c r="AE3051" s="8"/>
      <c r="AF3051" s="8"/>
      <c r="AG3051" s="8"/>
      <c r="AH3051" s="8"/>
      <c r="AI3051" s="3" t="s">
        <v>118</v>
      </c>
      <c r="AJ3051" s="8"/>
      <c r="AK3051" s="8"/>
      <c r="AL3051" s="8"/>
      <c r="AM3051" s="8"/>
      <c r="AN3051" s="8"/>
      <c r="AO3051" s="8"/>
      <c r="AP3051" s="8"/>
      <c r="AQ3051" s="8"/>
      <c r="AR3051" s="8"/>
      <c r="AS3051" s="8"/>
    </row>
    <row r="3052" spans="1:45" x14ac:dyDescent="0.3">
      <c r="A3052" s="3" t="s">
        <v>517</v>
      </c>
      <c r="B3052" s="7">
        <v>41815</v>
      </c>
      <c r="C3052" s="5" t="s">
        <v>1305</v>
      </c>
      <c r="D3052" s="6">
        <v>5</v>
      </c>
      <c r="E3052" s="5" t="s">
        <v>1397</v>
      </c>
      <c r="F3052" s="3" t="s">
        <v>252</v>
      </c>
      <c r="G3052" s="3" t="s">
        <v>11</v>
      </c>
      <c r="H3052" s="3" t="s">
        <v>11</v>
      </c>
      <c r="I3052" s="8"/>
      <c r="J3052" s="8"/>
      <c r="K3052" s="8"/>
      <c r="L3052" s="9"/>
      <c r="M3052" s="8"/>
      <c r="N3052" s="8"/>
      <c r="O3052" s="8"/>
      <c r="P3052" s="8"/>
      <c r="Q3052" s="8"/>
      <c r="R3052" s="8"/>
      <c r="S3052" s="8"/>
      <c r="T3052" s="8"/>
      <c r="U3052" s="8"/>
      <c r="V3052" s="8"/>
      <c r="W3052" s="8"/>
      <c r="X3052" s="8"/>
      <c r="Y3052" s="8"/>
      <c r="Z3052" s="8"/>
      <c r="AA3052" s="8"/>
      <c r="AB3052" s="8"/>
      <c r="AC3052" s="8"/>
      <c r="AD3052" s="8"/>
      <c r="AE3052" s="8"/>
      <c r="AF3052" s="8"/>
      <c r="AG3052" s="8"/>
      <c r="AH3052" s="8"/>
      <c r="AI3052" s="3" t="s">
        <v>118</v>
      </c>
      <c r="AJ3052" s="8"/>
      <c r="AK3052" s="8"/>
      <c r="AL3052" s="8"/>
      <c r="AM3052" s="8"/>
      <c r="AN3052" s="8"/>
      <c r="AO3052" s="8"/>
      <c r="AP3052" s="8"/>
      <c r="AQ3052" s="8"/>
      <c r="AR3052" s="8"/>
      <c r="AS3052" s="8"/>
    </row>
    <row r="3053" spans="1:45" x14ac:dyDescent="0.3">
      <c r="A3053" s="3" t="s">
        <v>517</v>
      </c>
      <c r="B3053" s="7">
        <v>41815</v>
      </c>
      <c r="C3053" s="5" t="s">
        <v>1305</v>
      </c>
      <c r="D3053" s="6">
        <v>5</v>
      </c>
      <c r="E3053" s="5" t="s">
        <v>1398</v>
      </c>
      <c r="F3053" s="3" t="s">
        <v>253</v>
      </c>
      <c r="G3053" s="3" t="s">
        <v>13</v>
      </c>
      <c r="H3053" s="3" t="s">
        <v>11</v>
      </c>
      <c r="I3053" s="8"/>
      <c r="J3053" s="8"/>
      <c r="K3053" s="8"/>
      <c r="L3053" s="9"/>
      <c r="M3053" s="8"/>
      <c r="N3053" s="8"/>
      <c r="O3053" s="8"/>
      <c r="P3053" s="8"/>
      <c r="Q3053" s="8"/>
      <c r="R3053" s="8"/>
      <c r="S3053" s="8"/>
      <c r="T3053" s="8"/>
      <c r="U3053" s="8"/>
      <c r="V3053" s="8"/>
      <c r="W3053" s="8"/>
      <c r="X3053" s="8"/>
      <c r="Y3053" s="8"/>
      <c r="Z3053" s="8"/>
      <c r="AA3053" s="8"/>
      <c r="AB3053" s="8"/>
      <c r="AC3053" s="8"/>
      <c r="AD3053" s="8"/>
      <c r="AE3053" s="8"/>
      <c r="AF3053" s="8"/>
      <c r="AG3053" s="8"/>
      <c r="AH3053" s="8"/>
      <c r="AI3053" s="3" t="s">
        <v>118</v>
      </c>
      <c r="AJ3053" s="8"/>
      <c r="AK3053" s="8"/>
      <c r="AL3053" s="8"/>
      <c r="AM3053" s="8"/>
      <c r="AN3053" s="8"/>
      <c r="AO3053" s="8"/>
      <c r="AP3053" s="8"/>
      <c r="AQ3053" s="8"/>
      <c r="AR3053" s="8"/>
      <c r="AS3053" s="8"/>
    </row>
    <row r="3054" spans="1:45" x14ac:dyDescent="0.3">
      <c r="A3054" s="3" t="s">
        <v>517</v>
      </c>
      <c r="B3054" s="7">
        <v>41815</v>
      </c>
      <c r="C3054" s="5" t="s">
        <v>1305</v>
      </c>
      <c r="D3054" s="6">
        <v>6</v>
      </c>
      <c r="E3054" s="5" t="s">
        <v>1399</v>
      </c>
      <c r="F3054" s="3" t="s">
        <v>254</v>
      </c>
      <c r="G3054" s="3" t="s">
        <v>13</v>
      </c>
      <c r="H3054" s="3" t="s">
        <v>11</v>
      </c>
      <c r="I3054" s="3" t="s">
        <v>12</v>
      </c>
      <c r="J3054" s="8"/>
      <c r="K3054" s="8"/>
      <c r="L3054" s="9"/>
      <c r="M3054" s="8"/>
      <c r="N3054" s="8"/>
      <c r="O3054" s="8"/>
      <c r="P3054" s="8"/>
      <c r="Q3054" s="8"/>
      <c r="R3054" s="8"/>
      <c r="S3054" s="8"/>
      <c r="T3054" s="8"/>
      <c r="U3054" s="8"/>
      <c r="V3054" s="8"/>
      <c r="W3054" s="8"/>
      <c r="X3054" s="8"/>
      <c r="Y3054" s="8"/>
      <c r="Z3054" s="8"/>
      <c r="AA3054" s="8"/>
      <c r="AB3054" s="8"/>
      <c r="AC3054" s="8"/>
      <c r="AD3054" s="8"/>
      <c r="AE3054" s="8"/>
      <c r="AF3054" s="8"/>
      <c r="AG3054" s="8"/>
      <c r="AH3054" s="8"/>
      <c r="AI3054" s="3" t="s">
        <v>118</v>
      </c>
      <c r="AJ3054" s="8"/>
      <c r="AK3054" s="8"/>
      <c r="AL3054" s="8"/>
      <c r="AM3054" s="8"/>
      <c r="AN3054" s="8"/>
      <c r="AO3054" s="8"/>
      <c r="AP3054" s="8"/>
      <c r="AQ3054" s="8"/>
      <c r="AR3054" s="8"/>
      <c r="AS3054" s="8"/>
    </row>
    <row r="3055" spans="1:45" x14ac:dyDescent="0.3">
      <c r="A3055" s="3" t="s">
        <v>517</v>
      </c>
      <c r="B3055" s="7">
        <v>41815</v>
      </c>
      <c r="C3055" s="5" t="s">
        <v>1305</v>
      </c>
      <c r="D3055" s="6">
        <v>6</v>
      </c>
      <c r="E3055" s="5" t="s">
        <v>1400</v>
      </c>
      <c r="F3055" s="3" t="s">
        <v>255</v>
      </c>
      <c r="G3055" s="3" t="s">
        <v>11</v>
      </c>
      <c r="H3055" s="3" t="s">
        <v>11</v>
      </c>
      <c r="I3055" s="8"/>
      <c r="J3055" s="8"/>
      <c r="K3055" s="8"/>
      <c r="L3055" s="9"/>
      <c r="M3055" s="8"/>
      <c r="N3055" s="8"/>
      <c r="O3055" s="8"/>
      <c r="P3055" s="8"/>
      <c r="Q3055" s="8"/>
      <c r="R3055" s="8"/>
      <c r="S3055" s="8"/>
      <c r="T3055" s="8"/>
      <c r="U3055" s="8"/>
      <c r="V3055" s="8"/>
      <c r="W3055" s="8"/>
      <c r="X3055" s="8"/>
      <c r="Y3055" s="8"/>
      <c r="Z3055" s="8"/>
      <c r="AA3055" s="8"/>
      <c r="AB3055" s="8"/>
      <c r="AC3055" s="8"/>
      <c r="AD3055" s="8"/>
      <c r="AE3055" s="8"/>
      <c r="AF3055" s="8"/>
      <c r="AG3055" s="8"/>
      <c r="AH3055" s="8"/>
      <c r="AI3055" s="3" t="s">
        <v>118</v>
      </c>
      <c r="AJ3055" s="8"/>
      <c r="AK3055" s="8"/>
      <c r="AL3055" s="8"/>
      <c r="AM3055" s="8"/>
      <c r="AN3055" s="8"/>
      <c r="AO3055" s="8"/>
      <c r="AP3055" s="8"/>
      <c r="AQ3055" s="8"/>
      <c r="AR3055" s="8"/>
      <c r="AS3055" s="8"/>
    </row>
    <row r="3056" spans="1:45" x14ac:dyDescent="0.3">
      <c r="A3056" s="3" t="s">
        <v>517</v>
      </c>
      <c r="B3056" s="7">
        <v>41815</v>
      </c>
      <c r="C3056" s="5" t="s">
        <v>1305</v>
      </c>
      <c r="D3056" s="6">
        <v>7</v>
      </c>
      <c r="E3056" s="5" t="s">
        <v>1401</v>
      </c>
      <c r="F3056" s="3" t="s">
        <v>256</v>
      </c>
      <c r="G3056" s="3" t="s">
        <v>11</v>
      </c>
      <c r="H3056" s="3" t="s">
        <v>11</v>
      </c>
      <c r="I3056" s="3" t="s">
        <v>12</v>
      </c>
      <c r="J3056" s="8"/>
      <c r="K3056" s="8"/>
      <c r="L3056" s="9"/>
      <c r="M3056" s="8"/>
      <c r="N3056" s="8"/>
      <c r="O3056" s="8"/>
      <c r="P3056" s="8"/>
      <c r="Q3056" s="8"/>
      <c r="R3056" s="8"/>
      <c r="S3056" s="8"/>
      <c r="T3056" s="8"/>
      <c r="U3056" s="8"/>
      <c r="V3056" s="8"/>
      <c r="W3056" s="8"/>
      <c r="X3056" s="8"/>
      <c r="Y3056" s="8"/>
      <c r="Z3056" s="8"/>
      <c r="AA3056" s="8"/>
      <c r="AB3056" s="8"/>
      <c r="AC3056" s="8"/>
      <c r="AD3056" s="8"/>
      <c r="AE3056" s="8"/>
      <c r="AF3056" s="8"/>
      <c r="AG3056" s="8"/>
      <c r="AH3056" s="8"/>
      <c r="AI3056" s="3" t="s">
        <v>118</v>
      </c>
      <c r="AJ3056" s="8"/>
      <c r="AK3056" s="8"/>
      <c r="AL3056" s="8"/>
      <c r="AM3056" s="8"/>
      <c r="AN3056" s="8"/>
      <c r="AO3056" s="8"/>
      <c r="AP3056" s="8"/>
      <c r="AQ3056" s="8"/>
      <c r="AR3056" s="8"/>
      <c r="AS3056" s="8"/>
    </row>
    <row r="3057" spans="1:45" x14ac:dyDescent="0.3">
      <c r="A3057" s="3" t="s">
        <v>517</v>
      </c>
      <c r="B3057" s="7">
        <v>41815</v>
      </c>
      <c r="C3057" s="5" t="s">
        <v>1305</v>
      </c>
      <c r="D3057" s="6">
        <v>7</v>
      </c>
      <c r="E3057" s="5" t="s">
        <v>1402</v>
      </c>
      <c r="F3057" s="3" t="s">
        <v>257</v>
      </c>
      <c r="G3057" s="3" t="s">
        <v>11</v>
      </c>
      <c r="H3057" s="3" t="s">
        <v>11</v>
      </c>
      <c r="I3057" s="3" t="s">
        <v>12</v>
      </c>
      <c r="J3057" s="8"/>
      <c r="K3057" s="8"/>
      <c r="L3057" s="9"/>
      <c r="M3057" s="8"/>
      <c r="N3057" s="8"/>
      <c r="O3057" s="8"/>
      <c r="P3057" s="8"/>
      <c r="Q3057" s="8"/>
      <c r="R3057" s="8"/>
      <c r="S3057" s="8"/>
      <c r="T3057" s="8"/>
      <c r="U3057" s="8"/>
      <c r="V3057" s="8"/>
      <c r="W3057" s="8"/>
      <c r="X3057" s="8"/>
      <c r="Y3057" s="8"/>
      <c r="Z3057" s="8"/>
      <c r="AA3057" s="8"/>
      <c r="AB3057" s="8"/>
      <c r="AC3057" s="8"/>
      <c r="AD3057" s="8"/>
      <c r="AE3057" s="8"/>
      <c r="AF3057" s="8"/>
      <c r="AG3057" s="8"/>
      <c r="AH3057" s="8"/>
      <c r="AI3057" s="3" t="s">
        <v>118</v>
      </c>
      <c r="AJ3057" s="8"/>
      <c r="AK3057" s="8"/>
      <c r="AL3057" s="8"/>
      <c r="AM3057" s="8"/>
      <c r="AN3057" s="8"/>
      <c r="AO3057" s="8"/>
      <c r="AP3057" s="8"/>
      <c r="AQ3057" s="8"/>
      <c r="AR3057" s="8"/>
      <c r="AS3057" s="8"/>
    </row>
    <row r="3058" spans="1:45" x14ac:dyDescent="0.3">
      <c r="A3058" s="3" t="s">
        <v>517</v>
      </c>
      <c r="B3058" s="7">
        <v>41815</v>
      </c>
      <c r="C3058" s="5" t="s">
        <v>1305</v>
      </c>
      <c r="D3058" s="6">
        <v>8</v>
      </c>
      <c r="E3058" s="5" t="s">
        <v>1403</v>
      </c>
      <c r="F3058" s="3" t="s">
        <v>258</v>
      </c>
      <c r="G3058" s="3" t="s">
        <v>11</v>
      </c>
      <c r="H3058" s="3" t="s">
        <v>14</v>
      </c>
      <c r="I3058" s="8"/>
      <c r="J3058" s="8"/>
      <c r="K3058" s="8"/>
      <c r="L3058" s="9"/>
      <c r="M3058" s="8"/>
      <c r="N3058" s="8"/>
      <c r="O3058" s="8"/>
      <c r="P3058" s="8"/>
      <c r="Q3058" s="8"/>
      <c r="R3058" s="8"/>
      <c r="S3058" s="8"/>
      <c r="T3058" s="8"/>
      <c r="U3058" s="8"/>
      <c r="V3058" s="8"/>
      <c r="W3058" s="8"/>
      <c r="X3058" s="8"/>
      <c r="Y3058" s="8"/>
      <c r="Z3058" s="8"/>
      <c r="AA3058" s="8"/>
      <c r="AB3058" s="8"/>
      <c r="AC3058" s="8"/>
      <c r="AD3058" s="8"/>
      <c r="AE3058" s="8"/>
      <c r="AF3058" s="8"/>
      <c r="AG3058" s="8"/>
      <c r="AH3058" s="8"/>
      <c r="AI3058" s="3" t="s">
        <v>118</v>
      </c>
      <c r="AJ3058" s="8"/>
      <c r="AK3058" s="8"/>
      <c r="AL3058" s="8"/>
      <c r="AM3058" s="8"/>
      <c r="AN3058" s="8"/>
      <c r="AO3058" s="8"/>
      <c r="AP3058" s="8"/>
      <c r="AQ3058" s="8"/>
      <c r="AR3058" s="8"/>
      <c r="AS3058" s="8"/>
    </row>
    <row r="3059" spans="1:45" x14ac:dyDescent="0.3">
      <c r="A3059" s="3" t="s">
        <v>517</v>
      </c>
      <c r="B3059" s="7">
        <v>41815</v>
      </c>
      <c r="C3059" s="5" t="s">
        <v>1305</v>
      </c>
      <c r="D3059" s="6">
        <v>8</v>
      </c>
      <c r="E3059" s="5" t="s">
        <v>1404</v>
      </c>
      <c r="F3059" s="3" t="s">
        <v>259</v>
      </c>
      <c r="G3059" s="3" t="s">
        <v>11</v>
      </c>
      <c r="H3059" s="3" t="s">
        <v>11</v>
      </c>
      <c r="I3059" s="3" t="s">
        <v>12</v>
      </c>
      <c r="J3059" s="8"/>
      <c r="K3059" s="8"/>
      <c r="L3059" s="9"/>
      <c r="M3059" s="8"/>
      <c r="N3059" s="8"/>
      <c r="O3059" s="8"/>
      <c r="P3059" s="8"/>
      <c r="Q3059" s="8"/>
      <c r="R3059" s="8"/>
      <c r="S3059" s="8"/>
      <c r="T3059" s="8"/>
      <c r="U3059" s="8"/>
      <c r="V3059" s="8"/>
      <c r="W3059" s="8"/>
      <c r="X3059" s="8"/>
      <c r="Y3059" s="8"/>
      <c r="Z3059" s="8"/>
      <c r="AA3059" s="8"/>
      <c r="AB3059" s="8"/>
      <c r="AC3059" s="8"/>
      <c r="AD3059" s="8"/>
      <c r="AE3059" s="8"/>
      <c r="AF3059" s="8"/>
      <c r="AG3059" s="8"/>
      <c r="AH3059" s="8"/>
      <c r="AI3059" s="3" t="s">
        <v>118</v>
      </c>
      <c r="AJ3059" s="8"/>
      <c r="AK3059" s="8"/>
      <c r="AL3059" s="8"/>
      <c r="AM3059" s="8"/>
      <c r="AN3059" s="8"/>
      <c r="AO3059" s="8"/>
      <c r="AP3059" s="8"/>
      <c r="AQ3059" s="8"/>
      <c r="AR3059" s="8"/>
      <c r="AS3059" s="8"/>
    </row>
    <row r="3060" spans="1:45" x14ac:dyDescent="0.3">
      <c r="A3060" s="3" t="s">
        <v>517</v>
      </c>
      <c r="B3060" s="7">
        <v>41815</v>
      </c>
      <c r="C3060" s="5" t="s">
        <v>1305</v>
      </c>
      <c r="D3060" s="6">
        <v>9</v>
      </c>
      <c r="E3060" s="5" t="s">
        <v>1405</v>
      </c>
      <c r="F3060" s="3" t="s">
        <v>260</v>
      </c>
      <c r="G3060" s="3" t="s">
        <v>11</v>
      </c>
      <c r="H3060" s="3" t="s">
        <v>11</v>
      </c>
      <c r="I3060" s="8"/>
      <c r="J3060" s="8"/>
      <c r="K3060" s="8"/>
      <c r="L3060" s="9"/>
      <c r="M3060" s="8"/>
      <c r="N3060" s="8"/>
      <c r="O3060" s="8"/>
      <c r="P3060" s="8"/>
      <c r="Q3060" s="8"/>
      <c r="R3060" s="8"/>
      <c r="S3060" s="8"/>
      <c r="T3060" s="8"/>
      <c r="U3060" s="8"/>
      <c r="V3060" s="8"/>
      <c r="W3060" s="8"/>
      <c r="X3060" s="8"/>
      <c r="Y3060" s="8"/>
      <c r="Z3060" s="8"/>
      <c r="AA3060" s="8"/>
      <c r="AB3060" s="8"/>
      <c r="AC3060" s="8"/>
      <c r="AD3060" s="8"/>
      <c r="AE3060" s="8"/>
      <c r="AF3060" s="8"/>
      <c r="AG3060" s="8"/>
      <c r="AH3060" s="8"/>
      <c r="AI3060" s="3" t="s">
        <v>118</v>
      </c>
      <c r="AJ3060" s="8"/>
      <c r="AK3060" s="8"/>
      <c r="AL3060" s="8"/>
      <c r="AM3060" s="8"/>
      <c r="AN3060" s="8"/>
      <c r="AO3060" s="8"/>
      <c r="AP3060" s="8"/>
      <c r="AQ3060" s="8"/>
      <c r="AR3060" s="8"/>
      <c r="AS3060" s="8"/>
    </row>
    <row r="3061" spans="1:45" x14ac:dyDescent="0.3">
      <c r="A3061" s="3" t="s">
        <v>517</v>
      </c>
      <c r="B3061" s="7">
        <v>41815</v>
      </c>
      <c r="C3061" s="5" t="s">
        <v>1305</v>
      </c>
      <c r="D3061" s="6">
        <v>9</v>
      </c>
      <c r="E3061" s="5" t="s">
        <v>1406</v>
      </c>
      <c r="F3061" s="3" t="s">
        <v>261</v>
      </c>
      <c r="G3061" s="3" t="s">
        <v>11</v>
      </c>
      <c r="H3061" s="3" t="s">
        <v>11</v>
      </c>
      <c r="I3061" s="3" t="s">
        <v>12</v>
      </c>
      <c r="J3061" s="8"/>
      <c r="K3061" s="8"/>
      <c r="L3061" s="9"/>
      <c r="M3061" s="8"/>
      <c r="N3061" s="8"/>
      <c r="O3061" s="8"/>
      <c r="P3061" s="8"/>
      <c r="Q3061" s="8"/>
      <c r="R3061" s="8"/>
      <c r="S3061" s="8"/>
      <c r="T3061" s="8"/>
      <c r="U3061" s="8"/>
      <c r="V3061" s="8"/>
      <c r="W3061" s="8"/>
      <c r="X3061" s="8"/>
      <c r="Y3061" s="8"/>
      <c r="Z3061" s="8"/>
      <c r="AA3061" s="8"/>
      <c r="AB3061" s="8"/>
      <c r="AC3061" s="8"/>
      <c r="AD3061" s="8"/>
      <c r="AE3061" s="8"/>
      <c r="AF3061" s="8"/>
      <c r="AG3061" s="8"/>
      <c r="AH3061" s="8"/>
      <c r="AI3061" s="3" t="s">
        <v>118</v>
      </c>
      <c r="AJ3061" s="8"/>
      <c r="AK3061" s="8"/>
      <c r="AL3061" s="8"/>
      <c r="AM3061" s="8"/>
      <c r="AN3061" s="8"/>
      <c r="AO3061" s="8"/>
      <c r="AP3061" s="8"/>
      <c r="AQ3061" s="8"/>
      <c r="AR3061" s="8"/>
      <c r="AS3061" s="8"/>
    </row>
    <row r="3062" spans="1:45" x14ac:dyDescent="0.3">
      <c r="A3062" s="3" t="s">
        <v>517</v>
      </c>
      <c r="B3062" s="7">
        <v>41815</v>
      </c>
      <c r="C3062" s="5" t="s">
        <v>1305</v>
      </c>
      <c r="D3062" s="6">
        <v>10</v>
      </c>
      <c r="E3062" s="5" t="s">
        <v>1311</v>
      </c>
      <c r="F3062" s="3" t="s">
        <v>263</v>
      </c>
      <c r="G3062" s="3" t="s">
        <v>11</v>
      </c>
      <c r="H3062" s="3" t="s">
        <v>11</v>
      </c>
      <c r="I3062" s="8"/>
      <c r="J3062" s="8"/>
      <c r="K3062" s="8"/>
      <c r="L3062" s="9"/>
      <c r="M3062" s="8"/>
      <c r="N3062" s="8"/>
      <c r="O3062" s="8"/>
      <c r="P3062" s="8"/>
      <c r="Q3062" s="8"/>
      <c r="R3062" s="8"/>
      <c r="S3062" s="8"/>
      <c r="T3062" s="8"/>
      <c r="U3062" s="8"/>
      <c r="V3062" s="8"/>
      <c r="W3062" s="8"/>
      <c r="X3062" s="8"/>
      <c r="Y3062" s="8"/>
      <c r="Z3062" s="8"/>
      <c r="AA3062" s="8"/>
      <c r="AB3062" s="8"/>
      <c r="AC3062" s="8"/>
      <c r="AD3062" s="8"/>
      <c r="AE3062" s="8"/>
      <c r="AF3062" s="8"/>
      <c r="AG3062" s="8"/>
      <c r="AH3062" s="8"/>
      <c r="AI3062" s="3" t="s">
        <v>118</v>
      </c>
      <c r="AJ3062" s="8"/>
      <c r="AK3062" s="8"/>
      <c r="AL3062" s="8"/>
      <c r="AM3062" s="8"/>
      <c r="AN3062" s="8"/>
      <c r="AO3062" s="8"/>
      <c r="AP3062" s="8"/>
      <c r="AQ3062" s="8"/>
      <c r="AR3062" s="8"/>
      <c r="AS3062" s="8"/>
    </row>
    <row r="3063" spans="1:45" x14ac:dyDescent="0.3">
      <c r="A3063" s="3" t="s">
        <v>517</v>
      </c>
      <c r="B3063" s="7">
        <v>41815</v>
      </c>
      <c r="C3063" s="5" t="s">
        <v>1305</v>
      </c>
      <c r="D3063" s="6">
        <v>10</v>
      </c>
      <c r="E3063" s="5" t="s">
        <v>1312</v>
      </c>
      <c r="F3063" s="3" t="s">
        <v>264</v>
      </c>
      <c r="G3063" s="3" t="s">
        <v>11</v>
      </c>
      <c r="H3063" s="3" t="s">
        <v>11</v>
      </c>
      <c r="I3063" s="8"/>
      <c r="J3063" s="8"/>
      <c r="K3063" s="8"/>
      <c r="L3063" s="9"/>
      <c r="M3063" s="8"/>
      <c r="N3063" s="8"/>
      <c r="O3063" s="8"/>
      <c r="P3063" s="8"/>
      <c r="Q3063" s="8"/>
      <c r="R3063" s="8"/>
      <c r="S3063" s="8"/>
      <c r="T3063" s="8"/>
      <c r="U3063" s="8"/>
      <c r="V3063" s="8"/>
      <c r="W3063" s="8"/>
      <c r="X3063" s="8"/>
      <c r="Y3063" s="8"/>
      <c r="Z3063" s="8"/>
      <c r="AA3063" s="8"/>
      <c r="AB3063" s="8"/>
      <c r="AC3063" s="8"/>
      <c r="AD3063" s="8"/>
      <c r="AE3063" s="8"/>
      <c r="AF3063" s="8"/>
      <c r="AG3063" s="8"/>
      <c r="AH3063" s="8"/>
      <c r="AI3063" s="3" t="s">
        <v>118</v>
      </c>
      <c r="AJ3063" s="8"/>
      <c r="AK3063" s="8"/>
      <c r="AL3063" s="8"/>
      <c r="AM3063" s="8"/>
      <c r="AN3063" s="8"/>
      <c r="AO3063" s="8"/>
      <c r="AP3063" s="8"/>
      <c r="AQ3063" s="8"/>
      <c r="AR3063" s="8"/>
      <c r="AS3063" s="8"/>
    </row>
    <row r="3064" spans="1:45" x14ac:dyDescent="0.3">
      <c r="A3064" s="3" t="s">
        <v>517</v>
      </c>
      <c r="B3064" s="7">
        <v>41815</v>
      </c>
      <c r="C3064" s="5" t="s">
        <v>1305</v>
      </c>
      <c r="D3064" s="6">
        <v>11</v>
      </c>
      <c r="E3064" s="5" t="s">
        <v>1313</v>
      </c>
      <c r="F3064" s="3" t="s">
        <v>265</v>
      </c>
      <c r="G3064" s="3" t="s">
        <v>11</v>
      </c>
      <c r="H3064" s="3" t="s">
        <v>11</v>
      </c>
      <c r="I3064" s="8"/>
      <c r="J3064" s="8"/>
      <c r="K3064" s="8"/>
      <c r="L3064" s="9"/>
      <c r="M3064" s="8"/>
      <c r="N3064" s="8"/>
      <c r="O3064" s="8"/>
      <c r="P3064" s="8"/>
      <c r="Q3064" s="8"/>
      <c r="R3064" s="8"/>
      <c r="S3064" s="8"/>
      <c r="T3064" s="8"/>
      <c r="U3064" s="8"/>
      <c r="V3064" s="8"/>
      <c r="W3064" s="8"/>
      <c r="X3064" s="8"/>
      <c r="Y3064" s="8"/>
      <c r="Z3064" s="8"/>
      <c r="AA3064" s="8"/>
      <c r="AB3064" s="8"/>
      <c r="AC3064" s="8"/>
      <c r="AD3064" s="8"/>
      <c r="AE3064" s="8"/>
      <c r="AF3064" s="8"/>
      <c r="AG3064" s="8"/>
      <c r="AH3064" s="8"/>
      <c r="AI3064" s="3" t="s">
        <v>118</v>
      </c>
      <c r="AJ3064" s="8"/>
      <c r="AK3064" s="8"/>
      <c r="AL3064" s="8"/>
      <c r="AM3064" s="8"/>
      <c r="AN3064" s="8"/>
      <c r="AO3064" s="8"/>
      <c r="AP3064" s="8"/>
      <c r="AQ3064" s="8"/>
      <c r="AR3064" s="8"/>
      <c r="AS3064" s="8"/>
    </row>
    <row r="3065" spans="1:45" x14ac:dyDescent="0.3">
      <c r="A3065" s="3" t="s">
        <v>517</v>
      </c>
      <c r="B3065" s="7">
        <v>41815</v>
      </c>
      <c r="C3065" s="5" t="s">
        <v>1305</v>
      </c>
      <c r="D3065" s="6">
        <v>11</v>
      </c>
      <c r="E3065" s="5" t="s">
        <v>1314</v>
      </c>
      <c r="F3065" s="3" t="s">
        <v>266</v>
      </c>
      <c r="G3065" s="3" t="s">
        <v>13</v>
      </c>
      <c r="H3065" s="3" t="s">
        <v>14</v>
      </c>
      <c r="I3065" s="8"/>
      <c r="J3065" s="3" t="s">
        <v>85</v>
      </c>
      <c r="K3065" s="3" t="s">
        <v>17</v>
      </c>
      <c r="L3065" s="3" t="s">
        <v>1222</v>
      </c>
      <c r="M3065" s="3" t="s">
        <v>18</v>
      </c>
      <c r="N3065" s="3" t="s">
        <v>21</v>
      </c>
      <c r="O3065" s="3" t="s">
        <v>360</v>
      </c>
      <c r="P3065" s="8">
        <v>48.4</v>
      </c>
      <c r="Q3065" s="8"/>
      <c r="R3065" s="8"/>
      <c r="S3065" s="8">
        <v>179.1</v>
      </c>
      <c r="T3065" s="8">
        <v>176.2</v>
      </c>
      <c r="U3065" s="8"/>
      <c r="V3065" s="8">
        <v>33.1</v>
      </c>
      <c r="W3065" s="8">
        <v>20</v>
      </c>
      <c r="X3065" s="8">
        <v>191</v>
      </c>
      <c r="Y3065" s="8">
        <v>171</v>
      </c>
      <c r="Z3065" s="8">
        <v>0</v>
      </c>
      <c r="AA3065" s="3" t="s">
        <v>361</v>
      </c>
      <c r="AB3065" s="8"/>
      <c r="AC3065" s="8"/>
      <c r="AD3065" s="8"/>
      <c r="AE3065" s="8">
        <v>237</v>
      </c>
      <c r="AF3065" s="8"/>
      <c r="AG3065" s="8"/>
      <c r="AH3065" s="3" t="s">
        <v>118</v>
      </c>
      <c r="AI3065" s="3" t="s">
        <v>118</v>
      </c>
      <c r="AJ3065" s="3" t="s">
        <v>362</v>
      </c>
      <c r="AK3065" s="8"/>
      <c r="AL3065" s="8"/>
      <c r="AM3065" s="8"/>
      <c r="AN3065" s="8"/>
      <c r="AO3065" s="8"/>
      <c r="AP3065" s="8"/>
      <c r="AQ3065" s="8"/>
      <c r="AR3065" s="8"/>
      <c r="AS3065" s="8"/>
    </row>
    <row r="3066" spans="1:45" x14ac:dyDescent="0.3">
      <c r="A3066" s="3" t="s">
        <v>517</v>
      </c>
      <c r="B3066" s="7">
        <v>41815</v>
      </c>
      <c r="C3066" s="5" t="s">
        <v>1305</v>
      </c>
      <c r="D3066" s="6">
        <v>12</v>
      </c>
      <c r="E3066" s="5" t="s">
        <v>1315</v>
      </c>
      <c r="F3066" s="3" t="s">
        <v>267</v>
      </c>
      <c r="G3066" s="3" t="s">
        <v>11</v>
      </c>
      <c r="H3066" s="3" t="s">
        <v>11</v>
      </c>
      <c r="I3066" s="8"/>
      <c r="J3066" s="8"/>
      <c r="K3066" s="8"/>
      <c r="L3066" s="9"/>
      <c r="M3066" s="8"/>
      <c r="N3066" s="8"/>
      <c r="O3066" s="8"/>
      <c r="P3066" s="8"/>
      <c r="Q3066" s="8"/>
      <c r="R3066" s="8"/>
      <c r="S3066" s="8"/>
      <c r="T3066" s="8"/>
      <c r="U3066" s="8"/>
      <c r="V3066" s="8"/>
      <c r="W3066" s="8"/>
      <c r="X3066" s="8"/>
      <c r="Y3066" s="8"/>
      <c r="Z3066" s="8"/>
      <c r="AA3066" s="8"/>
      <c r="AB3066" s="8"/>
      <c r="AC3066" s="8"/>
      <c r="AD3066" s="8"/>
      <c r="AE3066" s="8"/>
      <c r="AF3066" s="8"/>
      <c r="AG3066" s="8"/>
      <c r="AH3066" s="8"/>
      <c r="AI3066" s="3" t="s">
        <v>118</v>
      </c>
      <c r="AJ3066" s="8"/>
      <c r="AK3066" s="8"/>
      <c r="AL3066" s="8"/>
      <c r="AM3066" s="8"/>
      <c r="AN3066" s="8"/>
      <c r="AO3066" s="8"/>
      <c r="AP3066" s="8"/>
      <c r="AQ3066" s="8"/>
      <c r="AR3066" s="8"/>
      <c r="AS3066" s="8"/>
    </row>
    <row r="3067" spans="1:45" x14ac:dyDescent="0.3">
      <c r="A3067" s="3" t="s">
        <v>517</v>
      </c>
      <c r="B3067" s="7">
        <v>41815</v>
      </c>
      <c r="C3067" s="5" t="s">
        <v>1305</v>
      </c>
      <c r="D3067" s="6">
        <v>12</v>
      </c>
      <c r="E3067" s="5" t="s">
        <v>1316</v>
      </c>
      <c r="F3067" s="3" t="s">
        <v>270</v>
      </c>
      <c r="G3067" s="3" t="s">
        <v>13</v>
      </c>
      <c r="H3067" s="3" t="s">
        <v>11</v>
      </c>
      <c r="I3067" s="8"/>
      <c r="J3067" s="8"/>
      <c r="K3067" s="8"/>
      <c r="L3067" s="9"/>
      <c r="M3067" s="8"/>
      <c r="N3067" s="8"/>
      <c r="O3067" s="8"/>
      <c r="P3067" s="8"/>
      <c r="Q3067" s="8"/>
      <c r="R3067" s="8"/>
      <c r="S3067" s="8"/>
      <c r="T3067" s="8"/>
      <c r="U3067" s="8"/>
      <c r="V3067" s="8"/>
      <c r="W3067" s="8"/>
      <c r="X3067" s="8"/>
      <c r="Y3067" s="8"/>
      <c r="Z3067" s="8"/>
      <c r="AA3067" s="8"/>
      <c r="AB3067" s="8"/>
      <c r="AC3067" s="8"/>
      <c r="AD3067" s="8"/>
      <c r="AE3067" s="8"/>
      <c r="AF3067" s="8"/>
      <c r="AG3067" s="8"/>
      <c r="AH3067" s="8"/>
      <c r="AI3067" s="3" t="s">
        <v>118</v>
      </c>
      <c r="AJ3067" s="8"/>
      <c r="AK3067" s="8"/>
      <c r="AL3067" s="8"/>
      <c r="AM3067" s="8"/>
      <c r="AN3067" s="8"/>
      <c r="AO3067" s="8"/>
      <c r="AP3067" s="8"/>
      <c r="AQ3067" s="8"/>
      <c r="AR3067" s="8"/>
      <c r="AS3067" s="8"/>
    </row>
    <row r="3068" spans="1:45" x14ac:dyDescent="0.3">
      <c r="A3068" s="3" t="s">
        <v>517</v>
      </c>
      <c r="B3068" s="7">
        <v>41815</v>
      </c>
      <c r="C3068" s="5" t="s">
        <v>1305</v>
      </c>
      <c r="D3068" s="6">
        <v>13</v>
      </c>
      <c r="E3068" s="5" t="s">
        <v>1317</v>
      </c>
      <c r="F3068" s="3" t="s">
        <v>271</v>
      </c>
      <c r="G3068" s="3" t="s">
        <v>11</v>
      </c>
      <c r="H3068" s="3" t="s">
        <v>11</v>
      </c>
      <c r="I3068" s="8"/>
      <c r="J3068" s="8"/>
      <c r="K3068" s="8"/>
      <c r="L3068" s="9"/>
      <c r="M3068" s="8"/>
      <c r="N3068" s="8"/>
      <c r="O3068" s="8"/>
      <c r="P3068" s="8"/>
      <c r="Q3068" s="8"/>
      <c r="R3068" s="8"/>
      <c r="S3068" s="8"/>
      <c r="T3068" s="8"/>
      <c r="U3068" s="8"/>
      <c r="V3068" s="8"/>
      <c r="W3068" s="8"/>
      <c r="X3068" s="8"/>
      <c r="Y3068" s="8"/>
      <c r="Z3068" s="8"/>
      <c r="AA3068" s="8"/>
      <c r="AB3068" s="8"/>
      <c r="AC3068" s="8"/>
      <c r="AD3068" s="8"/>
      <c r="AE3068" s="8"/>
      <c r="AF3068" s="8"/>
      <c r="AG3068" s="8"/>
      <c r="AH3068" s="8"/>
      <c r="AI3068" s="3" t="s">
        <v>118</v>
      </c>
      <c r="AJ3068" s="8"/>
      <c r="AK3068" s="8"/>
      <c r="AL3068" s="8"/>
      <c r="AM3068" s="8"/>
      <c r="AN3068" s="8"/>
      <c r="AO3068" s="8"/>
      <c r="AP3068" s="8"/>
      <c r="AQ3068" s="8"/>
      <c r="AR3068" s="8"/>
      <c r="AS3068" s="8"/>
    </row>
    <row r="3069" spans="1:45" x14ac:dyDescent="0.3">
      <c r="A3069" s="3" t="s">
        <v>517</v>
      </c>
      <c r="B3069" s="7">
        <v>41815</v>
      </c>
      <c r="C3069" s="5" t="s">
        <v>1305</v>
      </c>
      <c r="D3069" s="6">
        <v>13</v>
      </c>
      <c r="E3069" s="5" t="s">
        <v>1318</v>
      </c>
      <c r="F3069" s="3" t="s">
        <v>272</v>
      </c>
      <c r="G3069" s="3" t="s">
        <v>11</v>
      </c>
      <c r="H3069" s="3" t="s">
        <v>11</v>
      </c>
      <c r="I3069" s="8"/>
      <c r="J3069" s="8"/>
      <c r="K3069" s="8"/>
      <c r="L3069" s="9"/>
      <c r="M3069" s="8"/>
      <c r="N3069" s="8"/>
      <c r="O3069" s="8"/>
      <c r="P3069" s="8"/>
      <c r="Q3069" s="8"/>
      <c r="R3069" s="8"/>
      <c r="S3069" s="8"/>
      <c r="T3069" s="8"/>
      <c r="U3069" s="8"/>
      <c r="V3069" s="8"/>
      <c r="W3069" s="8"/>
      <c r="X3069" s="8"/>
      <c r="Y3069" s="8"/>
      <c r="Z3069" s="8"/>
      <c r="AA3069" s="8"/>
      <c r="AB3069" s="8"/>
      <c r="AC3069" s="8"/>
      <c r="AD3069" s="8"/>
      <c r="AE3069" s="8"/>
      <c r="AF3069" s="8"/>
      <c r="AG3069" s="8"/>
      <c r="AH3069" s="8"/>
      <c r="AI3069" s="3" t="s">
        <v>118</v>
      </c>
      <c r="AJ3069" s="8"/>
      <c r="AK3069" s="8"/>
      <c r="AL3069" s="8"/>
      <c r="AM3069" s="8"/>
      <c r="AN3069" s="8"/>
      <c r="AO3069" s="8"/>
      <c r="AP3069" s="8"/>
      <c r="AQ3069" s="8"/>
      <c r="AR3069" s="8"/>
      <c r="AS3069" s="8"/>
    </row>
    <row r="3070" spans="1:45" x14ac:dyDescent="0.3">
      <c r="A3070" s="3" t="s">
        <v>517</v>
      </c>
      <c r="B3070" s="7">
        <v>41815</v>
      </c>
      <c r="C3070" s="5" t="s">
        <v>1305</v>
      </c>
      <c r="D3070" s="6">
        <v>14</v>
      </c>
      <c r="E3070" s="5" t="s">
        <v>1319</v>
      </c>
      <c r="F3070" s="3" t="s">
        <v>273</v>
      </c>
      <c r="G3070" s="3" t="s">
        <v>11</v>
      </c>
      <c r="H3070" s="3" t="s">
        <v>11</v>
      </c>
      <c r="I3070" s="8"/>
      <c r="J3070" s="8"/>
      <c r="K3070" s="8"/>
      <c r="L3070" s="9"/>
      <c r="M3070" s="8"/>
      <c r="N3070" s="8"/>
      <c r="O3070" s="8"/>
      <c r="P3070" s="8"/>
      <c r="Q3070" s="8"/>
      <c r="R3070" s="8"/>
      <c r="S3070" s="8"/>
      <c r="T3070" s="8"/>
      <c r="U3070" s="8"/>
      <c r="V3070" s="8"/>
      <c r="W3070" s="8"/>
      <c r="X3070" s="8"/>
      <c r="Y3070" s="8"/>
      <c r="Z3070" s="8"/>
      <c r="AA3070" s="8"/>
      <c r="AB3070" s="8"/>
      <c r="AC3070" s="8"/>
      <c r="AD3070" s="8"/>
      <c r="AE3070" s="8"/>
      <c r="AF3070" s="8"/>
      <c r="AG3070" s="8"/>
      <c r="AH3070" s="8"/>
      <c r="AI3070" s="3" t="s">
        <v>118</v>
      </c>
      <c r="AJ3070" s="8"/>
      <c r="AK3070" s="8"/>
      <c r="AL3070" s="8"/>
      <c r="AM3070" s="8"/>
      <c r="AN3070" s="8"/>
      <c r="AO3070" s="8"/>
      <c r="AP3070" s="8"/>
      <c r="AQ3070" s="8"/>
      <c r="AR3070" s="8"/>
      <c r="AS3070" s="8"/>
    </row>
    <row r="3071" spans="1:45" x14ac:dyDescent="0.3">
      <c r="A3071" s="3" t="s">
        <v>517</v>
      </c>
      <c r="B3071" s="7">
        <v>41815</v>
      </c>
      <c r="C3071" s="5" t="s">
        <v>1305</v>
      </c>
      <c r="D3071" s="6">
        <v>14</v>
      </c>
      <c r="E3071" s="5" t="s">
        <v>1320</v>
      </c>
      <c r="F3071" s="3" t="s">
        <v>274</v>
      </c>
      <c r="G3071" s="3" t="s">
        <v>11</v>
      </c>
      <c r="H3071" s="3" t="s">
        <v>11</v>
      </c>
      <c r="I3071" s="8"/>
      <c r="J3071" s="8"/>
      <c r="K3071" s="8"/>
      <c r="L3071" s="9"/>
      <c r="M3071" s="8"/>
      <c r="N3071" s="8"/>
      <c r="O3071" s="8"/>
      <c r="P3071" s="8"/>
      <c r="Q3071" s="8"/>
      <c r="R3071" s="8"/>
      <c r="S3071" s="8"/>
      <c r="T3071" s="8"/>
      <c r="U3071" s="8"/>
      <c r="V3071" s="8"/>
      <c r="W3071" s="8"/>
      <c r="X3071" s="8"/>
      <c r="Y3071" s="8"/>
      <c r="Z3071" s="8"/>
      <c r="AA3071" s="8"/>
      <c r="AB3071" s="8"/>
      <c r="AC3071" s="8"/>
      <c r="AD3071" s="8"/>
      <c r="AE3071" s="8"/>
      <c r="AF3071" s="8"/>
      <c r="AG3071" s="8"/>
      <c r="AH3071" s="8"/>
      <c r="AI3071" s="3" t="s">
        <v>118</v>
      </c>
      <c r="AJ3071" s="8"/>
      <c r="AK3071" s="8"/>
      <c r="AL3071" s="8"/>
      <c r="AM3071" s="8"/>
      <c r="AN3071" s="8"/>
      <c r="AO3071" s="8"/>
      <c r="AP3071" s="8"/>
      <c r="AQ3071" s="8"/>
      <c r="AR3071" s="8"/>
      <c r="AS3071" s="8"/>
    </row>
    <row r="3072" spans="1:45" x14ac:dyDescent="0.3">
      <c r="A3072" s="3" t="s">
        <v>517</v>
      </c>
      <c r="B3072" s="7">
        <v>41815</v>
      </c>
      <c r="C3072" s="5" t="s">
        <v>1305</v>
      </c>
      <c r="D3072" s="6">
        <v>15</v>
      </c>
      <c r="E3072" s="5" t="s">
        <v>1321</v>
      </c>
      <c r="F3072" s="3" t="s">
        <v>275</v>
      </c>
      <c r="G3072" s="3" t="s">
        <v>11</v>
      </c>
      <c r="H3072" s="3" t="s">
        <v>11</v>
      </c>
      <c r="I3072" s="8"/>
      <c r="J3072" s="8"/>
      <c r="K3072" s="8"/>
      <c r="L3072" s="9"/>
      <c r="M3072" s="8"/>
      <c r="N3072" s="8"/>
      <c r="O3072" s="8"/>
      <c r="P3072" s="8"/>
      <c r="Q3072" s="8"/>
      <c r="R3072" s="8"/>
      <c r="S3072" s="8"/>
      <c r="T3072" s="8"/>
      <c r="U3072" s="8"/>
      <c r="V3072" s="8"/>
      <c r="W3072" s="8"/>
      <c r="X3072" s="8"/>
      <c r="Y3072" s="8"/>
      <c r="Z3072" s="8"/>
      <c r="AA3072" s="8"/>
      <c r="AB3072" s="8"/>
      <c r="AC3072" s="8"/>
      <c r="AD3072" s="8"/>
      <c r="AE3072" s="8"/>
      <c r="AF3072" s="8"/>
      <c r="AG3072" s="8"/>
      <c r="AH3072" s="8"/>
      <c r="AI3072" s="3" t="s">
        <v>118</v>
      </c>
      <c r="AJ3072" s="8"/>
      <c r="AK3072" s="8"/>
      <c r="AL3072" s="8"/>
      <c r="AM3072" s="8"/>
      <c r="AN3072" s="8"/>
      <c r="AO3072" s="8"/>
      <c r="AP3072" s="8"/>
      <c r="AQ3072" s="8"/>
      <c r="AR3072" s="8"/>
      <c r="AS3072" s="8"/>
    </row>
    <row r="3073" spans="1:45" x14ac:dyDescent="0.3">
      <c r="A3073" s="3" t="s">
        <v>517</v>
      </c>
      <c r="B3073" s="7">
        <v>41815</v>
      </c>
      <c r="C3073" s="5" t="s">
        <v>1305</v>
      </c>
      <c r="D3073" s="6">
        <v>15</v>
      </c>
      <c r="E3073" s="5" t="s">
        <v>1322</v>
      </c>
      <c r="F3073" s="3" t="s">
        <v>278</v>
      </c>
      <c r="G3073" s="3" t="s">
        <v>11</v>
      </c>
      <c r="H3073" s="3" t="s">
        <v>11</v>
      </c>
      <c r="I3073" s="3" t="s">
        <v>12</v>
      </c>
      <c r="J3073" s="8"/>
      <c r="K3073" s="8"/>
      <c r="L3073" s="9"/>
      <c r="M3073" s="8"/>
      <c r="N3073" s="8"/>
      <c r="O3073" s="8"/>
      <c r="P3073" s="8"/>
      <c r="Q3073" s="8"/>
      <c r="R3073" s="8"/>
      <c r="S3073" s="8"/>
      <c r="T3073" s="8"/>
      <c r="U3073" s="8"/>
      <c r="V3073" s="8"/>
      <c r="W3073" s="8"/>
      <c r="X3073" s="8"/>
      <c r="Y3073" s="8"/>
      <c r="Z3073" s="8"/>
      <c r="AA3073" s="8"/>
      <c r="AB3073" s="8"/>
      <c r="AC3073" s="8"/>
      <c r="AD3073" s="8"/>
      <c r="AE3073" s="8"/>
      <c r="AF3073" s="8"/>
      <c r="AG3073" s="8"/>
      <c r="AH3073" s="8"/>
      <c r="AI3073" s="3" t="s">
        <v>118</v>
      </c>
      <c r="AJ3073" s="8"/>
      <c r="AK3073" s="8"/>
      <c r="AL3073" s="8"/>
      <c r="AM3073" s="8"/>
      <c r="AN3073" s="8"/>
      <c r="AO3073" s="8"/>
      <c r="AP3073" s="8"/>
      <c r="AQ3073" s="8"/>
      <c r="AR3073" s="8"/>
      <c r="AS3073" s="8"/>
    </row>
    <row r="3074" spans="1:45" x14ac:dyDescent="0.3">
      <c r="A3074" s="3" t="s">
        <v>517</v>
      </c>
      <c r="B3074" s="7">
        <v>41815</v>
      </c>
      <c r="C3074" s="5" t="s">
        <v>1305</v>
      </c>
      <c r="D3074" s="6">
        <v>16</v>
      </c>
      <c r="E3074" s="5" t="s">
        <v>1323</v>
      </c>
      <c r="F3074" s="3" t="s">
        <v>279</v>
      </c>
      <c r="G3074" s="3" t="s">
        <v>11</v>
      </c>
      <c r="H3074" s="3" t="s">
        <v>11</v>
      </c>
      <c r="I3074" s="8"/>
      <c r="J3074" s="8"/>
      <c r="K3074" s="8"/>
      <c r="L3074" s="9"/>
      <c r="M3074" s="8"/>
      <c r="N3074" s="8"/>
      <c r="O3074" s="8"/>
      <c r="P3074" s="8"/>
      <c r="Q3074" s="8"/>
      <c r="R3074" s="8"/>
      <c r="S3074" s="8"/>
      <c r="T3074" s="8"/>
      <c r="U3074" s="8"/>
      <c r="V3074" s="8"/>
      <c r="W3074" s="8"/>
      <c r="X3074" s="8"/>
      <c r="Y3074" s="8"/>
      <c r="Z3074" s="8"/>
      <c r="AA3074" s="8"/>
      <c r="AB3074" s="8"/>
      <c r="AC3074" s="8"/>
      <c r="AD3074" s="8"/>
      <c r="AE3074" s="8"/>
      <c r="AF3074" s="8"/>
      <c r="AG3074" s="8"/>
      <c r="AH3074" s="8"/>
      <c r="AI3074" s="3" t="s">
        <v>118</v>
      </c>
      <c r="AJ3074" s="8"/>
      <c r="AK3074" s="8"/>
      <c r="AL3074" s="8"/>
      <c r="AM3074" s="8"/>
      <c r="AN3074" s="8"/>
      <c r="AO3074" s="8"/>
      <c r="AP3074" s="8"/>
      <c r="AQ3074" s="8"/>
      <c r="AR3074" s="8"/>
      <c r="AS3074" s="8"/>
    </row>
    <row r="3075" spans="1:45" x14ac:dyDescent="0.3">
      <c r="A3075" s="3" t="s">
        <v>517</v>
      </c>
      <c r="B3075" s="7">
        <v>41815</v>
      </c>
      <c r="C3075" s="5" t="s">
        <v>1305</v>
      </c>
      <c r="D3075" s="6">
        <v>16</v>
      </c>
      <c r="E3075" s="5" t="s">
        <v>1324</v>
      </c>
      <c r="F3075" s="3" t="s">
        <v>280</v>
      </c>
      <c r="G3075" s="3" t="s">
        <v>11</v>
      </c>
      <c r="H3075" s="3" t="s">
        <v>11</v>
      </c>
      <c r="I3075" s="8"/>
      <c r="J3075" s="8"/>
      <c r="K3075" s="8"/>
      <c r="L3075" s="9"/>
      <c r="M3075" s="8"/>
      <c r="N3075" s="8"/>
      <c r="O3075" s="8"/>
      <c r="P3075" s="8"/>
      <c r="Q3075" s="8"/>
      <c r="R3075" s="8"/>
      <c r="S3075" s="8"/>
      <c r="T3075" s="8"/>
      <c r="U3075" s="8"/>
      <c r="V3075" s="8"/>
      <c r="W3075" s="8"/>
      <c r="X3075" s="8"/>
      <c r="Y3075" s="8"/>
      <c r="Z3075" s="8"/>
      <c r="AA3075" s="8"/>
      <c r="AB3075" s="8"/>
      <c r="AC3075" s="8"/>
      <c r="AD3075" s="8"/>
      <c r="AE3075" s="8"/>
      <c r="AF3075" s="8"/>
      <c r="AG3075" s="8"/>
      <c r="AH3075" s="8"/>
      <c r="AI3075" s="3" t="s">
        <v>118</v>
      </c>
      <c r="AJ3075" s="8"/>
      <c r="AK3075" s="8"/>
      <c r="AL3075" s="8"/>
      <c r="AM3075" s="8"/>
      <c r="AN3075" s="8"/>
      <c r="AO3075" s="8"/>
      <c r="AP3075" s="8"/>
      <c r="AQ3075" s="8"/>
      <c r="AR3075" s="8"/>
      <c r="AS3075" s="8"/>
    </row>
    <row r="3076" spans="1:45" x14ac:dyDescent="0.3">
      <c r="A3076" s="3" t="s">
        <v>517</v>
      </c>
      <c r="B3076" s="7">
        <v>41815</v>
      </c>
      <c r="C3076" s="5" t="s">
        <v>1305</v>
      </c>
      <c r="D3076" s="6">
        <v>17</v>
      </c>
      <c r="E3076" s="5" t="s">
        <v>1325</v>
      </c>
      <c r="F3076" s="3" t="s">
        <v>281</v>
      </c>
      <c r="G3076" s="3" t="s">
        <v>11</v>
      </c>
      <c r="H3076" s="3" t="s">
        <v>11</v>
      </c>
      <c r="I3076" s="3" t="s">
        <v>12</v>
      </c>
      <c r="J3076" s="8"/>
      <c r="K3076" s="8"/>
      <c r="L3076" s="9"/>
      <c r="M3076" s="8"/>
      <c r="N3076" s="8"/>
      <c r="O3076" s="8"/>
      <c r="P3076" s="8"/>
      <c r="Q3076" s="8"/>
      <c r="R3076" s="8"/>
      <c r="S3076" s="8"/>
      <c r="T3076" s="8"/>
      <c r="U3076" s="8"/>
      <c r="V3076" s="8"/>
      <c r="W3076" s="8"/>
      <c r="X3076" s="8"/>
      <c r="Y3076" s="8"/>
      <c r="Z3076" s="8"/>
      <c r="AA3076" s="8"/>
      <c r="AB3076" s="8"/>
      <c r="AC3076" s="8"/>
      <c r="AD3076" s="8"/>
      <c r="AE3076" s="8"/>
      <c r="AF3076" s="8"/>
      <c r="AG3076" s="8"/>
      <c r="AH3076" s="8"/>
      <c r="AI3076" s="3" t="s">
        <v>60</v>
      </c>
      <c r="AJ3076" s="8"/>
      <c r="AK3076" s="8"/>
      <c r="AL3076" s="8"/>
      <c r="AM3076" s="8"/>
      <c r="AN3076" s="8"/>
      <c r="AO3076" s="8"/>
      <c r="AP3076" s="8"/>
      <c r="AQ3076" s="8"/>
      <c r="AR3076" s="8"/>
      <c r="AS3076" s="8"/>
    </row>
    <row r="3077" spans="1:45" x14ac:dyDescent="0.3">
      <c r="A3077" s="3" t="s">
        <v>517</v>
      </c>
      <c r="B3077" s="7">
        <v>41815</v>
      </c>
      <c r="C3077" s="5" t="s">
        <v>1305</v>
      </c>
      <c r="D3077" s="6">
        <v>17</v>
      </c>
      <c r="E3077" s="5" t="s">
        <v>1326</v>
      </c>
      <c r="F3077" s="3" t="s">
        <v>282</v>
      </c>
      <c r="G3077" s="3" t="s">
        <v>11</v>
      </c>
      <c r="H3077" s="3" t="s">
        <v>11</v>
      </c>
      <c r="I3077" s="3" t="s">
        <v>12</v>
      </c>
      <c r="J3077" s="8"/>
      <c r="K3077" s="8"/>
      <c r="L3077" s="9"/>
      <c r="M3077" s="8"/>
      <c r="N3077" s="8"/>
      <c r="O3077" s="8"/>
      <c r="P3077" s="8"/>
      <c r="Q3077" s="8"/>
      <c r="R3077" s="8"/>
      <c r="S3077" s="8"/>
      <c r="T3077" s="8"/>
      <c r="U3077" s="8"/>
      <c r="V3077" s="8"/>
      <c r="W3077" s="8"/>
      <c r="X3077" s="8"/>
      <c r="Y3077" s="8"/>
      <c r="Z3077" s="8"/>
      <c r="AA3077" s="8"/>
      <c r="AB3077" s="8"/>
      <c r="AC3077" s="8"/>
      <c r="AD3077" s="8"/>
      <c r="AE3077" s="8"/>
      <c r="AF3077" s="8"/>
      <c r="AG3077" s="8"/>
      <c r="AH3077" s="8"/>
      <c r="AI3077" s="3" t="s">
        <v>60</v>
      </c>
      <c r="AJ3077" s="8"/>
      <c r="AK3077" s="8"/>
      <c r="AL3077" s="8"/>
      <c r="AM3077" s="8"/>
      <c r="AN3077" s="8"/>
      <c r="AO3077" s="8"/>
      <c r="AP3077" s="8"/>
      <c r="AQ3077" s="8"/>
      <c r="AR3077" s="8"/>
      <c r="AS3077" s="8"/>
    </row>
    <row r="3078" spans="1:45" x14ac:dyDescent="0.3">
      <c r="A3078" s="3" t="s">
        <v>517</v>
      </c>
      <c r="B3078" s="7">
        <v>41815</v>
      </c>
      <c r="C3078" s="5" t="s">
        <v>1305</v>
      </c>
      <c r="D3078" s="6">
        <v>18</v>
      </c>
      <c r="E3078" s="5" t="s">
        <v>1327</v>
      </c>
      <c r="F3078" s="3" t="s">
        <v>283</v>
      </c>
      <c r="G3078" s="3" t="s">
        <v>11</v>
      </c>
      <c r="H3078" s="3" t="s">
        <v>11</v>
      </c>
      <c r="I3078" s="3" t="s">
        <v>12</v>
      </c>
      <c r="J3078" s="8"/>
      <c r="K3078" s="8"/>
      <c r="L3078" s="9"/>
      <c r="M3078" s="8"/>
      <c r="N3078" s="8"/>
      <c r="O3078" s="8"/>
      <c r="P3078" s="8"/>
      <c r="Q3078" s="8"/>
      <c r="R3078" s="8"/>
      <c r="S3078" s="8"/>
      <c r="T3078" s="8"/>
      <c r="U3078" s="8"/>
      <c r="V3078" s="8"/>
      <c r="W3078" s="8"/>
      <c r="X3078" s="8"/>
      <c r="Y3078" s="8"/>
      <c r="Z3078" s="8"/>
      <c r="AA3078" s="8"/>
      <c r="AB3078" s="8"/>
      <c r="AC3078" s="8"/>
      <c r="AD3078" s="8"/>
      <c r="AE3078" s="8"/>
      <c r="AF3078" s="8"/>
      <c r="AG3078" s="8"/>
      <c r="AH3078" s="8"/>
      <c r="AI3078" s="3" t="s">
        <v>60</v>
      </c>
      <c r="AJ3078" s="8"/>
      <c r="AK3078" s="8"/>
      <c r="AL3078" s="8"/>
      <c r="AM3078" s="8"/>
      <c r="AN3078" s="8"/>
      <c r="AO3078" s="8"/>
      <c r="AP3078" s="8"/>
      <c r="AQ3078" s="8"/>
      <c r="AR3078" s="8"/>
      <c r="AS3078" s="8"/>
    </row>
    <row r="3079" spans="1:45" x14ac:dyDescent="0.3">
      <c r="A3079" s="3" t="s">
        <v>517</v>
      </c>
      <c r="B3079" s="7">
        <v>41815</v>
      </c>
      <c r="C3079" s="5" t="s">
        <v>1305</v>
      </c>
      <c r="D3079" s="6">
        <v>18</v>
      </c>
      <c r="E3079" s="5" t="s">
        <v>1328</v>
      </c>
      <c r="F3079" s="3" t="s">
        <v>284</v>
      </c>
      <c r="G3079" s="3" t="s">
        <v>11</v>
      </c>
      <c r="H3079" s="3" t="s">
        <v>11</v>
      </c>
      <c r="I3079" s="8"/>
      <c r="J3079" s="8"/>
      <c r="K3079" s="8"/>
      <c r="L3079" s="9"/>
      <c r="M3079" s="8"/>
      <c r="N3079" s="8"/>
      <c r="O3079" s="8"/>
      <c r="P3079" s="8"/>
      <c r="Q3079" s="8"/>
      <c r="R3079" s="8"/>
      <c r="S3079" s="8"/>
      <c r="T3079" s="8"/>
      <c r="U3079" s="8"/>
      <c r="V3079" s="8"/>
      <c r="W3079" s="8"/>
      <c r="X3079" s="8"/>
      <c r="Y3079" s="8"/>
      <c r="Z3079" s="8"/>
      <c r="AA3079" s="8"/>
      <c r="AB3079" s="8"/>
      <c r="AC3079" s="8"/>
      <c r="AD3079" s="8"/>
      <c r="AE3079" s="8"/>
      <c r="AF3079" s="8"/>
      <c r="AG3079" s="8"/>
      <c r="AH3079" s="8"/>
      <c r="AI3079" s="3" t="s">
        <v>60</v>
      </c>
      <c r="AJ3079" s="8"/>
      <c r="AK3079" s="8"/>
      <c r="AL3079" s="8"/>
      <c r="AM3079" s="8"/>
      <c r="AN3079" s="8"/>
      <c r="AO3079" s="8"/>
      <c r="AP3079" s="8"/>
      <c r="AQ3079" s="8"/>
      <c r="AR3079" s="8"/>
      <c r="AS3079" s="8"/>
    </row>
    <row r="3080" spans="1:45" x14ac:dyDescent="0.3">
      <c r="A3080" s="3" t="s">
        <v>517</v>
      </c>
      <c r="B3080" s="7">
        <v>41815</v>
      </c>
      <c r="C3080" s="5" t="s">
        <v>1305</v>
      </c>
      <c r="D3080" s="6">
        <v>19</v>
      </c>
      <c r="E3080" s="5" t="s">
        <v>1329</v>
      </c>
      <c r="F3080" s="3" t="s">
        <v>285</v>
      </c>
      <c r="G3080" s="3" t="s">
        <v>11</v>
      </c>
      <c r="H3080" s="3" t="s">
        <v>11</v>
      </c>
      <c r="I3080" s="8"/>
      <c r="J3080" s="8"/>
      <c r="K3080" s="8"/>
      <c r="L3080" s="9"/>
      <c r="M3080" s="8"/>
      <c r="N3080" s="8"/>
      <c r="O3080" s="8"/>
      <c r="P3080" s="8"/>
      <c r="Q3080" s="8"/>
      <c r="R3080" s="8"/>
      <c r="S3080" s="8"/>
      <c r="T3080" s="8"/>
      <c r="U3080" s="8"/>
      <c r="V3080" s="8"/>
      <c r="W3080" s="8"/>
      <c r="X3080" s="8"/>
      <c r="Y3080" s="8"/>
      <c r="Z3080" s="8"/>
      <c r="AA3080" s="8"/>
      <c r="AB3080" s="8"/>
      <c r="AC3080" s="8"/>
      <c r="AD3080" s="8"/>
      <c r="AE3080" s="8"/>
      <c r="AF3080" s="8"/>
      <c r="AG3080" s="8"/>
      <c r="AH3080" s="8"/>
      <c r="AI3080" s="3" t="s">
        <v>60</v>
      </c>
      <c r="AJ3080" s="8"/>
      <c r="AK3080" s="8"/>
      <c r="AL3080" s="8"/>
      <c r="AM3080" s="8"/>
      <c r="AN3080" s="8"/>
      <c r="AO3080" s="8"/>
      <c r="AP3080" s="8"/>
      <c r="AQ3080" s="8"/>
      <c r="AR3080" s="8"/>
      <c r="AS3080" s="8"/>
    </row>
    <row r="3081" spans="1:45" x14ac:dyDescent="0.3">
      <c r="A3081" s="3" t="s">
        <v>517</v>
      </c>
      <c r="B3081" s="7">
        <v>41815</v>
      </c>
      <c r="C3081" s="5" t="s">
        <v>1305</v>
      </c>
      <c r="D3081" s="6">
        <v>19</v>
      </c>
      <c r="E3081" s="5" t="s">
        <v>1330</v>
      </c>
      <c r="F3081" s="3" t="s">
        <v>287</v>
      </c>
      <c r="G3081" s="3" t="s">
        <v>11</v>
      </c>
      <c r="H3081" s="3" t="s">
        <v>11</v>
      </c>
      <c r="I3081" s="8"/>
      <c r="J3081" s="8"/>
      <c r="K3081" s="8"/>
      <c r="L3081" s="9"/>
      <c r="M3081" s="8"/>
      <c r="N3081" s="8"/>
      <c r="O3081" s="8"/>
      <c r="P3081" s="8"/>
      <c r="Q3081" s="8"/>
      <c r="R3081" s="8"/>
      <c r="S3081" s="8"/>
      <c r="T3081" s="8"/>
      <c r="U3081" s="8"/>
      <c r="V3081" s="8"/>
      <c r="W3081" s="8"/>
      <c r="X3081" s="8"/>
      <c r="Y3081" s="8"/>
      <c r="Z3081" s="8"/>
      <c r="AA3081" s="8"/>
      <c r="AB3081" s="8"/>
      <c r="AC3081" s="8"/>
      <c r="AD3081" s="8"/>
      <c r="AE3081" s="8"/>
      <c r="AF3081" s="8"/>
      <c r="AG3081" s="8"/>
      <c r="AH3081" s="8"/>
      <c r="AI3081" s="3" t="s">
        <v>60</v>
      </c>
      <c r="AJ3081" s="8"/>
      <c r="AK3081" s="8"/>
      <c r="AL3081" s="8"/>
      <c r="AM3081" s="8"/>
      <c r="AN3081" s="8"/>
      <c r="AO3081" s="8"/>
      <c r="AP3081" s="8"/>
      <c r="AQ3081" s="8"/>
      <c r="AR3081" s="8"/>
      <c r="AS3081" s="8"/>
    </row>
    <row r="3082" spans="1:45" x14ac:dyDescent="0.3">
      <c r="A3082" s="3" t="s">
        <v>517</v>
      </c>
      <c r="B3082" s="7">
        <v>41815</v>
      </c>
      <c r="C3082" s="5" t="s">
        <v>1305</v>
      </c>
      <c r="D3082" s="6">
        <v>20</v>
      </c>
      <c r="E3082" s="5" t="s">
        <v>1331</v>
      </c>
      <c r="F3082" s="3" t="s">
        <v>288</v>
      </c>
      <c r="G3082" s="3" t="s">
        <v>11</v>
      </c>
      <c r="H3082" s="3" t="s">
        <v>11</v>
      </c>
      <c r="I3082" s="8"/>
      <c r="J3082" s="8"/>
      <c r="K3082" s="8"/>
      <c r="L3082" s="9"/>
      <c r="M3082" s="8"/>
      <c r="N3082" s="8"/>
      <c r="O3082" s="8"/>
      <c r="P3082" s="8"/>
      <c r="Q3082" s="8"/>
      <c r="R3082" s="8"/>
      <c r="S3082" s="8"/>
      <c r="T3082" s="8"/>
      <c r="U3082" s="8"/>
      <c r="V3082" s="8"/>
      <c r="W3082" s="8"/>
      <c r="X3082" s="8"/>
      <c r="Y3082" s="8"/>
      <c r="Z3082" s="8"/>
      <c r="AA3082" s="8"/>
      <c r="AB3082" s="8"/>
      <c r="AC3082" s="8"/>
      <c r="AD3082" s="8"/>
      <c r="AE3082" s="8"/>
      <c r="AF3082" s="8"/>
      <c r="AG3082" s="8"/>
      <c r="AH3082" s="8"/>
      <c r="AI3082" s="3" t="s">
        <v>60</v>
      </c>
      <c r="AJ3082" s="8"/>
      <c r="AK3082" s="8"/>
      <c r="AL3082" s="8"/>
      <c r="AM3082" s="8"/>
      <c r="AN3082" s="8"/>
      <c r="AO3082" s="8"/>
      <c r="AP3082" s="8"/>
      <c r="AQ3082" s="8"/>
      <c r="AR3082" s="8"/>
      <c r="AS3082" s="8"/>
    </row>
    <row r="3083" spans="1:45" x14ac:dyDescent="0.3">
      <c r="A3083" s="3" t="s">
        <v>517</v>
      </c>
      <c r="B3083" s="7">
        <v>41815</v>
      </c>
      <c r="C3083" s="5" t="s">
        <v>1305</v>
      </c>
      <c r="D3083" s="6">
        <v>20</v>
      </c>
      <c r="E3083" s="5" t="s">
        <v>1332</v>
      </c>
      <c r="F3083" s="3" t="s">
        <v>289</v>
      </c>
      <c r="G3083" s="3" t="s">
        <v>11</v>
      </c>
      <c r="H3083" s="3" t="s">
        <v>11</v>
      </c>
      <c r="I3083" s="8"/>
      <c r="J3083" s="8"/>
      <c r="K3083" s="8"/>
      <c r="L3083" s="9"/>
      <c r="M3083" s="8"/>
      <c r="N3083" s="8"/>
      <c r="O3083" s="8"/>
      <c r="P3083" s="8"/>
      <c r="Q3083" s="8"/>
      <c r="R3083" s="8"/>
      <c r="S3083" s="8"/>
      <c r="T3083" s="8"/>
      <c r="U3083" s="8"/>
      <c r="V3083" s="8"/>
      <c r="W3083" s="8"/>
      <c r="X3083" s="8"/>
      <c r="Y3083" s="8"/>
      <c r="Z3083" s="8"/>
      <c r="AA3083" s="8"/>
      <c r="AB3083" s="8"/>
      <c r="AC3083" s="8"/>
      <c r="AD3083" s="8"/>
      <c r="AE3083" s="8"/>
      <c r="AF3083" s="8"/>
      <c r="AG3083" s="8"/>
      <c r="AH3083" s="8"/>
      <c r="AI3083" s="3" t="s">
        <v>60</v>
      </c>
      <c r="AJ3083" s="8"/>
      <c r="AK3083" s="8"/>
      <c r="AL3083" s="8"/>
      <c r="AM3083" s="8"/>
      <c r="AN3083" s="8"/>
      <c r="AO3083" s="8"/>
      <c r="AP3083" s="8"/>
      <c r="AQ3083" s="8"/>
      <c r="AR3083" s="8"/>
      <c r="AS3083" s="8"/>
    </row>
    <row r="3084" spans="1:45" x14ac:dyDescent="0.3">
      <c r="A3084" s="3" t="s">
        <v>517</v>
      </c>
      <c r="B3084" s="7">
        <v>41815</v>
      </c>
      <c r="C3084" s="5" t="s">
        <v>1305</v>
      </c>
      <c r="D3084" s="6">
        <v>21</v>
      </c>
      <c r="E3084" s="5" t="s">
        <v>1333</v>
      </c>
      <c r="F3084" s="3" t="s">
        <v>290</v>
      </c>
      <c r="G3084" s="3" t="s">
        <v>11</v>
      </c>
      <c r="H3084" s="3" t="s">
        <v>11</v>
      </c>
      <c r="I3084" s="3" t="s">
        <v>12</v>
      </c>
      <c r="J3084" s="8"/>
      <c r="K3084" s="8"/>
      <c r="L3084" s="9"/>
      <c r="M3084" s="8"/>
      <c r="N3084" s="8"/>
      <c r="O3084" s="8"/>
      <c r="P3084" s="8"/>
      <c r="Q3084" s="8"/>
      <c r="R3084" s="8"/>
      <c r="S3084" s="8"/>
      <c r="T3084" s="8"/>
      <c r="U3084" s="8"/>
      <c r="V3084" s="8"/>
      <c r="W3084" s="8"/>
      <c r="X3084" s="8"/>
      <c r="Y3084" s="8"/>
      <c r="Z3084" s="8"/>
      <c r="AA3084" s="8"/>
      <c r="AB3084" s="8"/>
      <c r="AC3084" s="8"/>
      <c r="AD3084" s="8"/>
      <c r="AE3084" s="8"/>
      <c r="AF3084" s="8"/>
      <c r="AG3084" s="8"/>
      <c r="AH3084" s="8"/>
      <c r="AI3084" s="3" t="s">
        <v>60</v>
      </c>
      <c r="AJ3084" s="8"/>
      <c r="AK3084" s="8"/>
      <c r="AL3084" s="8"/>
      <c r="AM3084" s="8"/>
      <c r="AN3084" s="8"/>
      <c r="AO3084" s="8"/>
      <c r="AP3084" s="8"/>
      <c r="AQ3084" s="8"/>
      <c r="AR3084" s="8"/>
      <c r="AS3084" s="8"/>
    </row>
    <row r="3085" spans="1:45" x14ac:dyDescent="0.3">
      <c r="A3085" s="3" t="s">
        <v>517</v>
      </c>
      <c r="B3085" s="7">
        <v>41815</v>
      </c>
      <c r="C3085" s="5" t="s">
        <v>1305</v>
      </c>
      <c r="D3085" s="6">
        <v>21</v>
      </c>
      <c r="E3085" s="5" t="s">
        <v>1334</v>
      </c>
      <c r="F3085" s="3" t="s">
        <v>291</v>
      </c>
      <c r="G3085" s="3" t="s">
        <v>11</v>
      </c>
      <c r="H3085" s="3" t="s">
        <v>11</v>
      </c>
      <c r="I3085" s="3" t="s">
        <v>12</v>
      </c>
      <c r="J3085" s="8"/>
      <c r="K3085" s="8"/>
      <c r="L3085" s="9"/>
      <c r="M3085" s="8"/>
      <c r="N3085" s="8"/>
      <c r="O3085" s="8"/>
      <c r="P3085" s="8"/>
      <c r="Q3085" s="8"/>
      <c r="R3085" s="8"/>
      <c r="S3085" s="8"/>
      <c r="T3085" s="8"/>
      <c r="U3085" s="8"/>
      <c r="V3085" s="8"/>
      <c r="W3085" s="8"/>
      <c r="X3085" s="8"/>
      <c r="Y3085" s="8"/>
      <c r="Z3085" s="8"/>
      <c r="AA3085" s="8"/>
      <c r="AB3085" s="8"/>
      <c r="AC3085" s="8"/>
      <c r="AD3085" s="8"/>
      <c r="AE3085" s="8"/>
      <c r="AF3085" s="8"/>
      <c r="AG3085" s="8"/>
      <c r="AH3085" s="8"/>
      <c r="AI3085" s="3" t="s">
        <v>60</v>
      </c>
      <c r="AJ3085" s="8"/>
      <c r="AK3085" s="8"/>
      <c r="AL3085" s="8"/>
      <c r="AM3085" s="8"/>
      <c r="AN3085" s="8"/>
      <c r="AO3085" s="8"/>
      <c r="AP3085" s="8"/>
      <c r="AQ3085" s="8"/>
      <c r="AR3085" s="8"/>
      <c r="AS3085" s="8"/>
    </row>
    <row r="3086" spans="1:45" x14ac:dyDescent="0.3">
      <c r="A3086" s="3" t="s">
        <v>517</v>
      </c>
      <c r="B3086" s="7">
        <v>41815</v>
      </c>
      <c r="C3086" s="5" t="s">
        <v>1305</v>
      </c>
      <c r="D3086" s="6">
        <v>22</v>
      </c>
      <c r="E3086" s="5" t="s">
        <v>1335</v>
      </c>
      <c r="F3086" s="3" t="s">
        <v>292</v>
      </c>
      <c r="G3086" s="3" t="s">
        <v>11</v>
      </c>
      <c r="H3086" s="3" t="s">
        <v>11</v>
      </c>
      <c r="I3086" s="8"/>
      <c r="J3086" s="8"/>
      <c r="K3086" s="8"/>
      <c r="L3086" s="9"/>
      <c r="M3086" s="8"/>
      <c r="N3086" s="8"/>
      <c r="O3086" s="8"/>
      <c r="P3086" s="8"/>
      <c r="Q3086" s="8"/>
      <c r="R3086" s="8"/>
      <c r="S3086" s="8"/>
      <c r="T3086" s="8"/>
      <c r="U3086" s="8"/>
      <c r="V3086" s="8"/>
      <c r="W3086" s="8"/>
      <c r="X3086" s="8"/>
      <c r="Y3086" s="8"/>
      <c r="Z3086" s="8"/>
      <c r="AA3086" s="8"/>
      <c r="AB3086" s="8"/>
      <c r="AC3086" s="8"/>
      <c r="AD3086" s="8"/>
      <c r="AE3086" s="8"/>
      <c r="AF3086" s="8"/>
      <c r="AG3086" s="8"/>
      <c r="AH3086" s="8"/>
      <c r="AI3086" s="3" t="s">
        <v>60</v>
      </c>
      <c r="AJ3086" s="8"/>
      <c r="AK3086" s="8"/>
      <c r="AL3086" s="8"/>
      <c r="AM3086" s="8"/>
      <c r="AN3086" s="8"/>
      <c r="AO3086" s="8"/>
      <c r="AP3086" s="8"/>
      <c r="AQ3086" s="8"/>
      <c r="AR3086" s="8"/>
      <c r="AS3086" s="8"/>
    </row>
    <row r="3087" spans="1:45" x14ac:dyDescent="0.3">
      <c r="A3087" s="3" t="s">
        <v>517</v>
      </c>
      <c r="B3087" s="7">
        <v>41815</v>
      </c>
      <c r="C3087" s="5" t="s">
        <v>1305</v>
      </c>
      <c r="D3087" s="6">
        <v>22</v>
      </c>
      <c r="E3087" s="5" t="s">
        <v>1336</v>
      </c>
      <c r="F3087" s="3" t="s">
        <v>293</v>
      </c>
      <c r="G3087" s="3" t="s">
        <v>11</v>
      </c>
      <c r="H3087" s="3" t="s">
        <v>11</v>
      </c>
      <c r="I3087" s="8"/>
      <c r="J3087" s="8"/>
      <c r="K3087" s="8"/>
      <c r="L3087" s="9"/>
      <c r="M3087" s="8"/>
      <c r="N3087" s="8"/>
      <c r="O3087" s="8"/>
      <c r="P3087" s="8"/>
      <c r="Q3087" s="8"/>
      <c r="R3087" s="8"/>
      <c r="S3087" s="8"/>
      <c r="T3087" s="8"/>
      <c r="U3087" s="8"/>
      <c r="V3087" s="8"/>
      <c r="W3087" s="8"/>
      <c r="X3087" s="8"/>
      <c r="Y3087" s="8"/>
      <c r="Z3087" s="8"/>
      <c r="AA3087" s="8"/>
      <c r="AB3087" s="8"/>
      <c r="AC3087" s="8"/>
      <c r="AD3087" s="8"/>
      <c r="AE3087" s="8"/>
      <c r="AF3087" s="8"/>
      <c r="AG3087" s="8"/>
      <c r="AH3087" s="8"/>
      <c r="AI3087" s="3" t="s">
        <v>60</v>
      </c>
      <c r="AJ3087" s="8"/>
      <c r="AK3087" s="8"/>
      <c r="AL3087" s="8"/>
      <c r="AM3087" s="8"/>
      <c r="AN3087" s="8"/>
      <c r="AO3087" s="8"/>
      <c r="AP3087" s="8"/>
      <c r="AQ3087" s="8"/>
      <c r="AR3087" s="8"/>
      <c r="AS3087" s="8"/>
    </row>
    <row r="3088" spans="1:45" x14ac:dyDescent="0.3">
      <c r="A3088" s="3" t="s">
        <v>517</v>
      </c>
      <c r="B3088" s="7">
        <v>41815</v>
      </c>
      <c r="C3088" s="5" t="s">
        <v>1305</v>
      </c>
      <c r="D3088" s="6">
        <v>23</v>
      </c>
      <c r="E3088" s="5" t="s">
        <v>1337</v>
      </c>
      <c r="F3088" s="3" t="s">
        <v>294</v>
      </c>
      <c r="G3088" s="3" t="s">
        <v>11</v>
      </c>
      <c r="H3088" s="3" t="s">
        <v>11</v>
      </c>
      <c r="I3088" s="8"/>
      <c r="J3088" s="8"/>
      <c r="K3088" s="8"/>
      <c r="L3088" s="9"/>
      <c r="M3088" s="8"/>
      <c r="N3088" s="8"/>
      <c r="O3088" s="8"/>
      <c r="P3088" s="8"/>
      <c r="Q3088" s="8"/>
      <c r="R3088" s="8"/>
      <c r="S3088" s="8"/>
      <c r="T3088" s="8"/>
      <c r="U3088" s="8"/>
      <c r="V3088" s="8"/>
      <c r="W3088" s="8"/>
      <c r="X3088" s="8"/>
      <c r="Y3088" s="8"/>
      <c r="Z3088" s="8"/>
      <c r="AA3088" s="8"/>
      <c r="AB3088" s="8"/>
      <c r="AC3088" s="8"/>
      <c r="AD3088" s="8"/>
      <c r="AE3088" s="8"/>
      <c r="AF3088" s="8"/>
      <c r="AG3088" s="8"/>
      <c r="AH3088" s="8"/>
      <c r="AI3088" s="3" t="s">
        <v>60</v>
      </c>
      <c r="AJ3088" s="8"/>
      <c r="AK3088" s="8"/>
      <c r="AL3088" s="8"/>
      <c r="AM3088" s="8"/>
      <c r="AN3088" s="8"/>
      <c r="AO3088" s="8"/>
      <c r="AP3088" s="8"/>
      <c r="AQ3088" s="8"/>
      <c r="AR3088" s="8"/>
      <c r="AS3088" s="8"/>
    </row>
    <row r="3089" spans="1:45" x14ac:dyDescent="0.3">
      <c r="A3089" s="3" t="s">
        <v>517</v>
      </c>
      <c r="B3089" s="7">
        <v>41815</v>
      </c>
      <c r="C3089" s="5" t="s">
        <v>1305</v>
      </c>
      <c r="D3089" s="6">
        <v>23</v>
      </c>
      <c r="E3089" s="5" t="s">
        <v>1338</v>
      </c>
      <c r="F3089" s="3" t="s">
        <v>295</v>
      </c>
      <c r="G3089" s="3" t="s">
        <v>11</v>
      </c>
      <c r="H3089" s="3" t="s">
        <v>11</v>
      </c>
      <c r="I3089" s="8"/>
      <c r="J3089" s="8"/>
      <c r="K3089" s="8"/>
      <c r="L3089" s="9"/>
      <c r="M3089" s="8"/>
      <c r="N3089" s="8"/>
      <c r="O3089" s="8"/>
      <c r="P3089" s="8"/>
      <c r="Q3089" s="8"/>
      <c r="R3089" s="8"/>
      <c r="S3089" s="8"/>
      <c r="T3089" s="8"/>
      <c r="U3089" s="8"/>
      <c r="V3089" s="8"/>
      <c r="W3089" s="8"/>
      <c r="X3089" s="8"/>
      <c r="Y3089" s="8"/>
      <c r="Z3089" s="8"/>
      <c r="AA3089" s="8"/>
      <c r="AB3089" s="8"/>
      <c r="AC3089" s="8"/>
      <c r="AD3089" s="8"/>
      <c r="AE3089" s="8"/>
      <c r="AF3089" s="8"/>
      <c r="AG3089" s="8"/>
      <c r="AH3089" s="8"/>
      <c r="AI3089" s="3" t="s">
        <v>60</v>
      </c>
      <c r="AJ3089" s="8"/>
      <c r="AK3089" s="8"/>
      <c r="AL3089" s="8"/>
      <c r="AM3089" s="8"/>
      <c r="AN3089" s="8"/>
      <c r="AO3089" s="8"/>
      <c r="AP3089" s="8"/>
      <c r="AQ3089" s="8"/>
      <c r="AR3089" s="8"/>
      <c r="AS3089" s="8"/>
    </row>
    <row r="3090" spans="1:45" x14ac:dyDescent="0.3">
      <c r="A3090" s="3" t="s">
        <v>517</v>
      </c>
      <c r="B3090" s="7">
        <v>41815</v>
      </c>
      <c r="C3090" s="5" t="s">
        <v>1305</v>
      </c>
      <c r="D3090" s="6">
        <v>24</v>
      </c>
      <c r="E3090" s="5" t="s">
        <v>1339</v>
      </c>
      <c r="F3090" s="3" t="s">
        <v>296</v>
      </c>
      <c r="G3090" s="3" t="s">
        <v>11</v>
      </c>
      <c r="H3090" s="3" t="s">
        <v>11</v>
      </c>
      <c r="I3090" s="8"/>
      <c r="J3090" s="8"/>
      <c r="K3090" s="8"/>
      <c r="L3090" s="9"/>
      <c r="M3090" s="8"/>
      <c r="N3090" s="8"/>
      <c r="O3090" s="8"/>
      <c r="P3090" s="8"/>
      <c r="Q3090" s="8"/>
      <c r="R3090" s="8"/>
      <c r="S3090" s="8"/>
      <c r="T3090" s="8"/>
      <c r="U3090" s="8"/>
      <c r="V3090" s="8"/>
      <c r="W3090" s="8"/>
      <c r="X3090" s="8"/>
      <c r="Y3090" s="8"/>
      <c r="Z3090" s="8"/>
      <c r="AA3090" s="8"/>
      <c r="AB3090" s="8"/>
      <c r="AC3090" s="8"/>
      <c r="AD3090" s="8"/>
      <c r="AE3090" s="8"/>
      <c r="AF3090" s="8"/>
      <c r="AG3090" s="8"/>
      <c r="AH3090" s="8"/>
      <c r="AI3090" s="3" t="s">
        <v>60</v>
      </c>
      <c r="AJ3090" s="8"/>
      <c r="AK3090" s="8"/>
      <c r="AL3090" s="8"/>
      <c r="AM3090" s="8"/>
      <c r="AN3090" s="8"/>
      <c r="AO3090" s="8"/>
      <c r="AP3090" s="8"/>
      <c r="AQ3090" s="8"/>
      <c r="AR3090" s="8"/>
      <c r="AS3090" s="8"/>
    </row>
    <row r="3091" spans="1:45" x14ac:dyDescent="0.3">
      <c r="A3091" s="3" t="s">
        <v>517</v>
      </c>
      <c r="B3091" s="7">
        <v>41815</v>
      </c>
      <c r="C3091" s="5" t="s">
        <v>1305</v>
      </c>
      <c r="D3091" s="6">
        <v>24</v>
      </c>
      <c r="E3091" s="5" t="s">
        <v>1340</v>
      </c>
      <c r="F3091" s="3" t="s">
        <v>297</v>
      </c>
      <c r="G3091" s="3" t="s">
        <v>11</v>
      </c>
      <c r="H3091" s="3" t="s">
        <v>11</v>
      </c>
      <c r="I3091" s="3" t="s">
        <v>12</v>
      </c>
      <c r="J3091" s="8"/>
      <c r="K3091" s="8"/>
      <c r="L3091" s="9"/>
      <c r="M3091" s="8"/>
      <c r="N3091" s="8"/>
      <c r="O3091" s="8"/>
      <c r="P3091" s="8"/>
      <c r="Q3091" s="8"/>
      <c r="R3091" s="8"/>
      <c r="S3091" s="8"/>
      <c r="T3091" s="8"/>
      <c r="U3091" s="8"/>
      <c r="V3091" s="8"/>
      <c r="W3091" s="8"/>
      <c r="X3091" s="8"/>
      <c r="Y3091" s="8"/>
      <c r="Z3091" s="8"/>
      <c r="AA3091" s="8"/>
      <c r="AB3091" s="8"/>
      <c r="AC3091" s="8"/>
      <c r="AD3091" s="8"/>
      <c r="AE3091" s="8"/>
      <c r="AF3091" s="8"/>
      <c r="AG3091" s="8"/>
      <c r="AH3091" s="8"/>
      <c r="AI3091" s="3" t="s">
        <v>60</v>
      </c>
      <c r="AJ3091" s="8"/>
      <c r="AK3091" s="8"/>
      <c r="AL3091" s="8"/>
      <c r="AM3091" s="8"/>
      <c r="AN3091" s="8"/>
      <c r="AO3091" s="8"/>
      <c r="AP3091" s="8"/>
      <c r="AQ3091" s="8"/>
      <c r="AR3091" s="8"/>
      <c r="AS3091" s="8"/>
    </row>
    <row r="3092" spans="1:45" x14ac:dyDescent="0.3">
      <c r="A3092" s="3" t="s">
        <v>517</v>
      </c>
      <c r="B3092" s="7">
        <v>41815</v>
      </c>
      <c r="C3092" s="5" t="s">
        <v>1305</v>
      </c>
      <c r="D3092" s="6">
        <v>25</v>
      </c>
      <c r="E3092" s="5" t="s">
        <v>1341</v>
      </c>
      <c r="F3092" s="3" t="s">
        <v>298</v>
      </c>
      <c r="G3092" s="3" t="s">
        <v>11</v>
      </c>
      <c r="H3092" s="3" t="s">
        <v>11</v>
      </c>
      <c r="I3092" s="8"/>
      <c r="J3092" s="8"/>
      <c r="K3092" s="8"/>
      <c r="L3092" s="9"/>
      <c r="M3092" s="8"/>
      <c r="N3092" s="8"/>
      <c r="O3092" s="8"/>
      <c r="P3092" s="8"/>
      <c r="Q3092" s="8"/>
      <c r="R3092" s="8"/>
      <c r="S3092" s="8"/>
      <c r="T3092" s="8"/>
      <c r="U3092" s="8"/>
      <c r="V3092" s="8"/>
      <c r="W3092" s="8"/>
      <c r="X3092" s="8"/>
      <c r="Y3092" s="8"/>
      <c r="Z3092" s="8"/>
      <c r="AA3092" s="8"/>
      <c r="AB3092" s="8"/>
      <c r="AC3092" s="8"/>
      <c r="AD3092" s="8"/>
      <c r="AE3092" s="8"/>
      <c r="AF3092" s="8"/>
      <c r="AG3092" s="8"/>
      <c r="AH3092" s="8"/>
      <c r="AI3092" s="3" t="s">
        <v>60</v>
      </c>
      <c r="AJ3092" s="8"/>
      <c r="AK3092" s="8"/>
      <c r="AL3092" s="8"/>
      <c r="AM3092" s="8"/>
      <c r="AN3092" s="8"/>
      <c r="AO3092" s="8"/>
      <c r="AP3092" s="8"/>
      <c r="AQ3092" s="8"/>
      <c r="AR3092" s="8"/>
      <c r="AS3092" s="8"/>
    </row>
    <row r="3093" spans="1:45" x14ac:dyDescent="0.3">
      <c r="A3093" s="3" t="s">
        <v>517</v>
      </c>
      <c r="B3093" s="7">
        <v>41815</v>
      </c>
      <c r="C3093" s="5" t="s">
        <v>1305</v>
      </c>
      <c r="D3093" s="6">
        <v>25</v>
      </c>
      <c r="E3093" s="5" t="s">
        <v>1342</v>
      </c>
      <c r="F3093" s="3" t="s">
        <v>299</v>
      </c>
      <c r="G3093" s="3" t="s">
        <v>11</v>
      </c>
      <c r="H3093" s="3" t="s">
        <v>11</v>
      </c>
      <c r="I3093" s="8"/>
      <c r="J3093" s="8"/>
      <c r="K3093" s="8"/>
      <c r="L3093" s="9"/>
      <c r="M3093" s="8"/>
      <c r="N3093" s="8"/>
      <c r="O3093" s="8"/>
      <c r="P3093" s="8"/>
      <c r="Q3093" s="8"/>
      <c r="R3093" s="8"/>
      <c r="S3093" s="8"/>
      <c r="T3093" s="8"/>
      <c r="U3093" s="8"/>
      <c r="V3093" s="8"/>
      <c r="W3093" s="8"/>
      <c r="X3093" s="8"/>
      <c r="Y3093" s="8"/>
      <c r="Z3093" s="8"/>
      <c r="AA3093" s="8"/>
      <c r="AB3093" s="8"/>
      <c r="AC3093" s="8"/>
      <c r="AD3093" s="8"/>
      <c r="AE3093" s="8"/>
      <c r="AF3093" s="8"/>
      <c r="AG3093" s="8"/>
      <c r="AH3093" s="8"/>
      <c r="AI3093" s="3" t="s">
        <v>60</v>
      </c>
      <c r="AJ3093" s="8"/>
      <c r="AK3093" s="8"/>
      <c r="AL3093" s="8"/>
      <c r="AM3093" s="8"/>
      <c r="AN3093" s="8"/>
      <c r="AO3093" s="8"/>
      <c r="AP3093" s="8"/>
      <c r="AQ3093" s="8"/>
      <c r="AR3093" s="8"/>
      <c r="AS3093" s="8"/>
    </row>
    <row r="3094" spans="1:45" x14ac:dyDescent="0.3">
      <c r="A3094" s="3" t="s">
        <v>517</v>
      </c>
      <c r="B3094" s="7">
        <v>41815</v>
      </c>
      <c r="C3094" s="5" t="s">
        <v>1305</v>
      </c>
      <c r="D3094" s="6">
        <v>26</v>
      </c>
      <c r="E3094" s="5" t="s">
        <v>1343</v>
      </c>
      <c r="F3094" s="3" t="s">
        <v>300</v>
      </c>
      <c r="G3094" s="3" t="s">
        <v>11</v>
      </c>
      <c r="H3094" s="3" t="s">
        <v>11</v>
      </c>
      <c r="I3094" s="8"/>
      <c r="J3094" s="8"/>
      <c r="K3094" s="8"/>
      <c r="L3094" s="9"/>
      <c r="M3094" s="8"/>
      <c r="N3094" s="8"/>
      <c r="O3094" s="8"/>
      <c r="P3094" s="8"/>
      <c r="Q3094" s="8"/>
      <c r="R3094" s="8"/>
      <c r="S3094" s="8"/>
      <c r="T3094" s="8"/>
      <c r="U3094" s="8"/>
      <c r="V3094" s="8"/>
      <c r="W3094" s="8"/>
      <c r="X3094" s="8"/>
      <c r="Y3094" s="8"/>
      <c r="Z3094" s="8"/>
      <c r="AA3094" s="8"/>
      <c r="AB3094" s="8"/>
      <c r="AC3094" s="8"/>
      <c r="AD3094" s="8"/>
      <c r="AE3094" s="8"/>
      <c r="AF3094" s="8"/>
      <c r="AG3094" s="8"/>
      <c r="AH3094" s="8"/>
      <c r="AI3094" s="3" t="s">
        <v>60</v>
      </c>
      <c r="AJ3094" s="8"/>
      <c r="AK3094" s="8"/>
      <c r="AL3094" s="8"/>
      <c r="AM3094" s="8"/>
      <c r="AN3094" s="8"/>
      <c r="AO3094" s="8"/>
      <c r="AP3094" s="8"/>
      <c r="AQ3094" s="8"/>
      <c r="AR3094" s="8"/>
      <c r="AS3094" s="8"/>
    </row>
    <row r="3095" spans="1:45" x14ac:dyDescent="0.3">
      <c r="A3095" s="3" t="s">
        <v>517</v>
      </c>
      <c r="B3095" s="7">
        <v>41815</v>
      </c>
      <c r="C3095" s="5" t="s">
        <v>1305</v>
      </c>
      <c r="D3095" s="6">
        <v>26</v>
      </c>
      <c r="E3095" s="5" t="s">
        <v>1344</v>
      </c>
      <c r="F3095" s="3" t="s">
        <v>301</v>
      </c>
      <c r="G3095" s="3" t="s">
        <v>11</v>
      </c>
      <c r="H3095" s="3" t="s">
        <v>11</v>
      </c>
      <c r="I3095" s="8"/>
      <c r="J3095" s="8"/>
      <c r="K3095" s="8"/>
      <c r="L3095" s="9"/>
      <c r="M3095" s="8"/>
      <c r="N3095" s="8"/>
      <c r="O3095" s="8"/>
      <c r="P3095" s="8"/>
      <c r="Q3095" s="8"/>
      <c r="R3095" s="8"/>
      <c r="S3095" s="8"/>
      <c r="T3095" s="8"/>
      <c r="U3095" s="8"/>
      <c r="V3095" s="8"/>
      <c r="W3095" s="8"/>
      <c r="X3095" s="8"/>
      <c r="Y3095" s="8"/>
      <c r="Z3095" s="8"/>
      <c r="AA3095" s="8"/>
      <c r="AB3095" s="8"/>
      <c r="AC3095" s="8"/>
      <c r="AD3095" s="8"/>
      <c r="AE3095" s="8"/>
      <c r="AF3095" s="8"/>
      <c r="AG3095" s="8"/>
      <c r="AH3095" s="8"/>
      <c r="AI3095" s="3" t="s">
        <v>60</v>
      </c>
      <c r="AJ3095" s="8"/>
      <c r="AK3095" s="8"/>
      <c r="AL3095" s="8"/>
      <c r="AM3095" s="8"/>
      <c r="AN3095" s="8"/>
      <c r="AO3095" s="8"/>
      <c r="AP3095" s="8"/>
      <c r="AQ3095" s="8"/>
      <c r="AR3095" s="8"/>
      <c r="AS3095" s="8"/>
    </row>
    <row r="3096" spans="1:45" x14ac:dyDescent="0.3">
      <c r="A3096" s="3" t="s">
        <v>517</v>
      </c>
      <c r="B3096" s="7">
        <v>41815</v>
      </c>
      <c r="C3096" s="5" t="s">
        <v>1305</v>
      </c>
      <c r="D3096" s="6">
        <v>27</v>
      </c>
      <c r="E3096" s="5" t="s">
        <v>1345</v>
      </c>
      <c r="F3096" s="3" t="s">
        <v>302</v>
      </c>
      <c r="G3096" s="3" t="s">
        <v>11</v>
      </c>
      <c r="H3096" s="3" t="s">
        <v>11</v>
      </c>
      <c r="I3096" s="8"/>
      <c r="J3096" s="8"/>
      <c r="K3096" s="8"/>
      <c r="L3096" s="9"/>
      <c r="M3096" s="8"/>
      <c r="N3096" s="8"/>
      <c r="O3096" s="8"/>
      <c r="P3096" s="8"/>
      <c r="Q3096" s="8"/>
      <c r="R3096" s="8"/>
      <c r="S3096" s="8"/>
      <c r="T3096" s="8"/>
      <c r="U3096" s="8"/>
      <c r="V3096" s="8"/>
      <c r="W3096" s="8"/>
      <c r="X3096" s="8"/>
      <c r="Y3096" s="8"/>
      <c r="Z3096" s="8"/>
      <c r="AA3096" s="8"/>
      <c r="AB3096" s="8"/>
      <c r="AC3096" s="8"/>
      <c r="AD3096" s="8"/>
      <c r="AE3096" s="8"/>
      <c r="AF3096" s="8"/>
      <c r="AG3096" s="8"/>
      <c r="AH3096" s="8"/>
      <c r="AI3096" s="3" t="s">
        <v>60</v>
      </c>
      <c r="AJ3096" s="8"/>
      <c r="AK3096" s="8"/>
      <c r="AL3096" s="8"/>
      <c r="AM3096" s="8"/>
      <c r="AN3096" s="8"/>
      <c r="AO3096" s="8"/>
      <c r="AP3096" s="8"/>
      <c r="AQ3096" s="8"/>
      <c r="AR3096" s="8"/>
      <c r="AS3096" s="8"/>
    </row>
    <row r="3097" spans="1:45" x14ac:dyDescent="0.3">
      <c r="A3097" s="3" t="s">
        <v>517</v>
      </c>
      <c r="B3097" s="7">
        <v>41815</v>
      </c>
      <c r="C3097" s="5" t="s">
        <v>1305</v>
      </c>
      <c r="D3097" s="6">
        <v>27</v>
      </c>
      <c r="E3097" s="5" t="s">
        <v>1346</v>
      </c>
      <c r="F3097" s="3" t="s">
        <v>303</v>
      </c>
      <c r="G3097" s="3" t="s">
        <v>11</v>
      </c>
      <c r="H3097" s="3" t="s">
        <v>11</v>
      </c>
      <c r="I3097" s="8"/>
      <c r="J3097" s="8"/>
      <c r="K3097" s="8"/>
      <c r="L3097" s="9"/>
      <c r="M3097" s="8"/>
      <c r="N3097" s="8"/>
      <c r="O3097" s="8"/>
      <c r="P3097" s="8"/>
      <c r="Q3097" s="8"/>
      <c r="R3097" s="8"/>
      <c r="S3097" s="8"/>
      <c r="T3097" s="8"/>
      <c r="U3097" s="8"/>
      <c r="V3097" s="8"/>
      <c r="W3097" s="8"/>
      <c r="X3097" s="8"/>
      <c r="Y3097" s="8"/>
      <c r="Z3097" s="8"/>
      <c r="AA3097" s="8"/>
      <c r="AB3097" s="8"/>
      <c r="AC3097" s="8"/>
      <c r="AD3097" s="8"/>
      <c r="AE3097" s="8"/>
      <c r="AF3097" s="8"/>
      <c r="AG3097" s="8"/>
      <c r="AH3097" s="8"/>
      <c r="AI3097" s="3" t="s">
        <v>60</v>
      </c>
      <c r="AJ3097" s="8"/>
      <c r="AK3097" s="8"/>
      <c r="AL3097" s="8"/>
      <c r="AM3097" s="8"/>
      <c r="AN3097" s="8"/>
      <c r="AO3097" s="8"/>
      <c r="AP3097" s="8"/>
      <c r="AQ3097" s="8"/>
      <c r="AR3097" s="8"/>
      <c r="AS3097" s="8"/>
    </row>
    <row r="3098" spans="1:45" x14ac:dyDescent="0.3">
      <c r="A3098" s="3" t="s">
        <v>517</v>
      </c>
      <c r="B3098" s="7">
        <v>41815</v>
      </c>
      <c r="C3098" s="5" t="s">
        <v>1305</v>
      </c>
      <c r="D3098" s="6">
        <v>28</v>
      </c>
      <c r="E3098" s="5" t="s">
        <v>1347</v>
      </c>
      <c r="F3098" s="3" t="s">
        <v>304</v>
      </c>
      <c r="G3098" s="3" t="s">
        <v>11</v>
      </c>
      <c r="H3098" s="3" t="s">
        <v>11</v>
      </c>
      <c r="I3098" s="8"/>
      <c r="J3098" s="8"/>
      <c r="K3098" s="8"/>
      <c r="L3098" s="9"/>
      <c r="M3098" s="8"/>
      <c r="N3098" s="8"/>
      <c r="O3098" s="8"/>
      <c r="P3098" s="8"/>
      <c r="Q3098" s="8"/>
      <c r="R3098" s="8"/>
      <c r="S3098" s="8"/>
      <c r="T3098" s="8"/>
      <c r="U3098" s="8"/>
      <c r="V3098" s="8"/>
      <c r="W3098" s="8"/>
      <c r="X3098" s="8"/>
      <c r="Y3098" s="8"/>
      <c r="Z3098" s="8"/>
      <c r="AA3098" s="8"/>
      <c r="AB3098" s="8"/>
      <c r="AC3098" s="8"/>
      <c r="AD3098" s="8"/>
      <c r="AE3098" s="8"/>
      <c r="AF3098" s="8"/>
      <c r="AG3098" s="8"/>
      <c r="AH3098" s="8"/>
      <c r="AI3098" s="3" t="s">
        <v>60</v>
      </c>
      <c r="AJ3098" s="8"/>
      <c r="AK3098" s="8"/>
      <c r="AL3098" s="8"/>
      <c r="AM3098" s="8"/>
      <c r="AN3098" s="8"/>
      <c r="AO3098" s="8"/>
      <c r="AP3098" s="8"/>
      <c r="AQ3098" s="8"/>
      <c r="AR3098" s="8"/>
      <c r="AS3098" s="8"/>
    </row>
    <row r="3099" spans="1:45" x14ac:dyDescent="0.3">
      <c r="A3099" s="3" t="s">
        <v>517</v>
      </c>
      <c r="B3099" s="7">
        <v>41815</v>
      </c>
      <c r="C3099" s="5" t="s">
        <v>1305</v>
      </c>
      <c r="D3099" s="6">
        <v>28</v>
      </c>
      <c r="E3099" s="5" t="s">
        <v>1348</v>
      </c>
      <c r="F3099" s="3" t="s">
        <v>305</v>
      </c>
      <c r="G3099" s="3" t="s">
        <v>13</v>
      </c>
      <c r="H3099" s="3" t="s">
        <v>11</v>
      </c>
      <c r="I3099" s="8"/>
      <c r="J3099" s="8"/>
      <c r="K3099" s="8"/>
      <c r="L3099" s="9"/>
      <c r="M3099" s="8"/>
      <c r="N3099" s="8"/>
      <c r="O3099" s="8"/>
      <c r="P3099" s="8"/>
      <c r="Q3099" s="8"/>
      <c r="R3099" s="8"/>
      <c r="S3099" s="8"/>
      <c r="T3099" s="8"/>
      <c r="U3099" s="8"/>
      <c r="V3099" s="8"/>
      <c r="W3099" s="8"/>
      <c r="X3099" s="8"/>
      <c r="Y3099" s="8"/>
      <c r="Z3099" s="8"/>
      <c r="AA3099" s="8"/>
      <c r="AB3099" s="8"/>
      <c r="AC3099" s="8"/>
      <c r="AD3099" s="8"/>
      <c r="AE3099" s="8"/>
      <c r="AF3099" s="8"/>
      <c r="AG3099" s="8"/>
      <c r="AH3099" s="8"/>
      <c r="AI3099" s="3" t="s">
        <v>60</v>
      </c>
      <c r="AJ3099" s="8"/>
      <c r="AK3099" s="8"/>
      <c r="AL3099" s="8"/>
      <c r="AM3099" s="8"/>
      <c r="AN3099" s="8"/>
      <c r="AO3099" s="8"/>
      <c r="AP3099" s="8"/>
      <c r="AQ3099" s="8"/>
      <c r="AR3099" s="8"/>
      <c r="AS3099" s="8"/>
    </row>
    <row r="3100" spans="1:45" x14ac:dyDescent="0.3">
      <c r="A3100" s="3" t="s">
        <v>517</v>
      </c>
      <c r="B3100" s="7">
        <v>41815</v>
      </c>
      <c r="C3100" s="5" t="s">
        <v>1305</v>
      </c>
      <c r="D3100" s="6">
        <v>29</v>
      </c>
      <c r="E3100" s="5" t="s">
        <v>1349</v>
      </c>
      <c r="F3100" s="3" t="s">
        <v>306</v>
      </c>
      <c r="G3100" s="3" t="s">
        <v>11</v>
      </c>
      <c r="H3100" s="3" t="s">
        <v>11</v>
      </c>
      <c r="I3100" s="3" t="s">
        <v>12</v>
      </c>
      <c r="J3100" s="8"/>
      <c r="K3100" s="8"/>
      <c r="L3100" s="9"/>
      <c r="M3100" s="8"/>
      <c r="N3100" s="8"/>
      <c r="O3100" s="8"/>
      <c r="P3100" s="8"/>
      <c r="Q3100" s="8"/>
      <c r="R3100" s="8"/>
      <c r="S3100" s="8"/>
      <c r="T3100" s="8"/>
      <c r="U3100" s="8"/>
      <c r="V3100" s="8"/>
      <c r="W3100" s="8"/>
      <c r="X3100" s="8"/>
      <c r="Y3100" s="8"/>
      <c r="Z3100" s="8"/>
      <c r="AA3100" s="8"/>
      <c r="AB3100" s="8"/>
      <c r="AC3100" s="8"/>
      <c r="AD3100" s="8"/>
      <c r="AE3100" s="8"/>
      <c r="AF3100" s="8"/>
      <c r="AG3100" s="8"/>
      <c r="AH3100" s="8"/>
      <c r="AI3100" s="3" t="s">
        <v>60</v>
      </c>
      <c r="AJ3100" s="8"/>
      <c r="AK3100" s="8"/>
      <c r="AL3100" s="8"/>
      <c r="AM3100" s="8"/>
      <c r="AN3100" s="8"/>
      <c r="AO3100" s="8"/>
      <c r="AP3100" s="8"/>
      <c r="AQ3100" s="8"/>
      <c r="AR3100" s="8"/>
      <c r="AS3100" s="8"/>
    </row>
    <row r="3101" spans="1:45" x14ac:dyDescent="0.3">
      <c r="A3101" s="3" t="s">
        <v>517</v>
      </c>
      <c r="B3101" s="7">
        <v>41815</v>
      </c>
      <c r="C3101" s="5" t="s">
        <v>1305</v>
      </c>
      <c r="D3101" s="6">
        <v>29</v>
      </c>
      <c r="E3101" s="5" t="s">
        <v>1350</v>
      </c>
      <c r="F3101" s="3" t="s">
        <v>307</v>
      </c>
      <c r="G3101" s="3" t="s">
        <v>11</v>
      </c>
      <c r="H3101" s="3" t="s">
        <v>11</v>
      </c>
      <c r="I3101" s="3" t="s">
        <v>12</v>
      </c>
      <c r="J3101" s="8"/>
      <c r="K3101" s="8"/>
      <c r="L3101" s="9"/>
      <c r="M3101" s="8"/>
      <c r="N3101" s="8"/>
      <c r="O3101" s="8"/>
      <c r="P3101" s="8"/>
      <c r="Q3101" s="8"/>
      <c r="R3101" s="8"/>
      <c r="S3101" s="8"/>
      <c r="T3101" s="8"/>
      <c r="U3101" s="8"/>
      <c r="V3101" s="8"/>
      <c r="W3101" s="8"/>
      <c r="X3101" s="8"/>
      <c r="Y3101" s="8"/>
      <c r="Z3101" s="8"/>
      <c r="AA3101" s="8"/>
      <c r="AB3101" s="8"/>
      <c r="AC3101" s="8"/>
      <c r="AD3101" s="8"/>
      <c r="AE3101" s="8"/>
      <c r="AF3101" s="8"/>
      <c r="AG3101" s="8"/>
      <c r="AH3101" s="8"/>
      <c r="AI3101" s="3" t="s">
        <v>60</v>
      </c>
      <c r="AJ3101" s="8"/>
      <c r="AK3101" s="8"/>
      <c r="AL3101" s="8"/>
      <c r="AM3101" s="8"/>
      <c r="AN3101" s="8"/>
      <c r="AO3101" s="8"/>
      <c r="AP3101" s="8"/>
      <c r="AQ3101" s="8"/>
      <c r="AR3101" s="8"/>
      <c r="AS3101" s="8"/>
    </row>
    <row r="3102" spans="1:45" x14ac:dyDescent="0.3">
      <c r="A3102" s="3" t="s">
        <v>517</v>
      </c>
      <c r="B3102" s="7">
        <v>41815</v>
      </c>
      <c r="C3102" s="5" t="s">
        <v>1305</v>
      </c>
      <c r="D3102" s="6">
        <v>30</v>
      </c>
      <c r="E3102" s="5" t="s">
        <v>1351</v>
      </c>
      <c r="F3102" s="3" t="s">
        <v>308</v>
      </c>
      <c r="G3102" s="3" t="s">
        <v>11</v>
      </c>
      <c r="H3102" s="3" t="s">
        <v>11</v>
      </c>
      <c r="I3102" s="8"/>
      <c r="J3102" s="8"/>
      <c r="K3102" s="8"/>
      <c r="L3102" s="9"/>
      <c r="M3102" s="8"/>
      <c r="N3102" s="8"/>
      <c r="O3102" s="8"/>
      <c r="P3102" s="8"/>
      <c r="Q3102" s="8"/>
      <c r="R3102" s="8"/>
      <c r="S3102" s="8"/>
      <c r="T3102" s="8"/>
      <c r="U3102" s="8"/>
      <c r="V3102" s="8"/>
      <c r="W3102" s="8"/>
      <c r="X3102" s="8"/>
      <c r="Y3102" s="8"/>
      <c r="Z3102" s="8"/>
      <c r="AA3102" s="8"/>
      <c r="AB3102" s="8"/>
      <c r="AC3102" s="8"/>
      <c r="AD3102" s="8"/>
      <c r="AE3102" s="8"/>
      <c r="AF3102" s="8"/>
      <c r="AG3102" s="8"/>
      <c r="AH3102" s="8"/>
      <c r="AI3102" s="3" t="s">
        <v>60</v>
      </c>
      <c r="AJ3102" s="8"/>
      <c r="AK3102" s="8"/>
      <c r="AL3102" s="8"/>
      <c r="AM3102" s="8"/>
      <c r="AN3102" s="8"/>
      <c r="AO3102" s="8"/>
      <c r="AP3102" s="8"/>
      <c r="AQ3102" s="8"/>
      <c r="AR3102" s="8"/>
      <c r="AS3102" s="8"/>
    </row>
    <row r="3103" spans="1:45" x14ac:dyDescent="0.3">
      <c r="A3103" s="3" t="s">
        <v>517</v>
      </c>
      <c r="B3103" s="7">
        <v>41815</v>
      </c>
      <c r="C3103" s="5" t="s">
        <v>1305</v>
      </c>
      <c r="D3103" s="6">
        <v>30</v>
      </c>
      <c r="E3103" s="5" t="s">
        <v>1352</v>
      </c>
      <c r="F3103" s="3" t="s">
        <v>309</v>
      </c>
      <c r="G3103" s="3" t="s">
        <v>11</v>
      </c>
      <c r="H3103" s="3" t="s">
        <v>11</v>
      </c>
      <c r="I3103" s="3" t="s">
        <v>12</v>
      </c>
      <c r="J3103" s="8"/>
      <c r="K3103" s="8"/>
      <c r="L3103" s="9"/>
      <c r="M3103" s="8"/>
      <c r="N3103" s="8"/>
      <c r="O3103" s="8"/>
      <c r="P3103" s="8"/>
      <c r="Q3103" s="8"/>
      <c r="R3103" s="8"/>
      <c r="S3103" s="8"/>
      <c r="T3103" s="8"/>
      <c r="U3103" s="8"/>
      <c r="V3103" s="8"/>
      <c r="W3103" s="8"/>
      <c r="X3103" s="8"/>
      <c r="Y3103" s="8"/>
      <c r="Z3103" s="8"/>
      <c r="AA3103" s="8"/>
      <c r="AB3103" s="8"/>
      <c r="AC3103" s="8"/>
      <c r="AD3103" s="8"/>
      <c r="AE3103" s="8"/>
      <c r="AF3103" s="8"/>
      <c r="AG3103" s="8"/>
      <c r="AH3103" s="8"/>
      <c r="AI3103" s="3" t="s">
        <v>60</v>
      </c>
      <c r="AJ3103" s="8"/>
      <c r="AK3103" s="8"/>
      <c r="AL3103" s="8"/>
      <c r="AM3103" s="8"/>
      <c r="AN3103" s="8"/>
      <c r="AO3103" s="8"/>
      <c r="AP3103" s="8"/>
      <c r="AQ3103" s="8"/>
      <c r="AR3103" s="8"/>
      <c r="AS3103" s="8"/>
    </row>
    <row r="3104" spans="1:45" x14ac:dyDescent="0.3">
      <c r="A3104" s="3" t="s">
        <v>517</v>
      </c>
      <c r="B3104" s="7">
        <v>41815</v>
      </c>
      <c r="C3104" s="5" t="s">
        <v>1305</v>
      </c>
      <c r="D3104" s="6">
        <v>31</v>
      </c>
      <c r="E3104" s="5" t="s">
        <v>1353</v>
      </c>
      <c r="F3104" s="3" t="s">
        <v>310</v>
      </c>
      <c r="G3104" s="3" t="s">
        <v>11</v>
      </c>
      <c r="H3104" s="3" t="s">
        <v>11</v>
      </c>
      <c r="I3104" s="8"/>
      <c r="J3104" s="8"/>
      <c r="K3104" s="8"/>
      <c r="L3104" s="9"/>
      <c r="M3104" s="8"/>
      <c r="N3104" s="8"/>
      <c r="O3104" s="8"/>
      <c r="P3104" s="8"/>
      <c r="Q3104" s="8"/>
      <c r="R3104" s="8"/>
      <c r="S3104" s="8"/>
      <c r="T3104" s="8"/>
      <c r="U3104" s="8"/>
      <c r="V3104" s="8"/>
      <c r="W3104" s="8"/>
      <c r="X3104" s="8"/>
      <c r="Y3104" s="8"/>
      <c r="Z3104" s="8"/>
      <c r="AA3104" s="8"/>
      <c r="AB3104" s="8"/>
      <c r="AC3104" s="8"/>
      <c r="AD3104" s="8"/>
      <c r="AE3104" s="8"/>
      <c r="AF3104" s="8"/>
      <c r="AG3104" s="8"/>
      <c r="AH3104" s="8"/>
      <c r="AI3104" s="3" t="s">
        <v>60</v>
      </c>
      <c r="AJ3104" s="8"/>
      <c r="AK3104" s="8"/>
      <c r="AL3104" s="8"/>
      <c r="AM3104" s="8"/>
      <c r="AN3104" s="8"/>
      <c r="AO3104" s="8"/>
      <c r="AP3104" s="8"/>
      <c r="AQ3104" s="8"/>
      <c r="AR3104" s="8"/>
      <c r="AS3104" s="8"/>
    </row>
    <row r="3105" spans="1:45" x14ac:dyDescent="0.3">
      <c r="A3105" s="3" t="s">
        <v>517</v>
      </c>
      <c r="B3105" s="7">
        <v>41815</v>
      </c>
      <c r="C3105" s="5" t="s">
        <v>1305</v>
      </c>
      <c r="D3105" s="6">
        <v>31</v>
      </c>
      <c r="E3105" s="5" t="s">
        <v>1354</v>
      </c>
      <c r="F3105" s="3" t="s">
        <v>311</v>
      </c>
      <c r="G3105" s="3" t="s">
        <v>11</v>
      </c>
      <c r="H3105" s="3" t="s">
        <v>11</v>
      </c>
      <c r="I3105" s="8"/>
      <c r="J3105" s="8"/>
      <c r="K3105" s="8"/>
      <c r="L3105" s="9"/>
      <c r="M3105" s="8"/>
      <c r="N3105" s="8"/>
      <c r="O3105" s="8"/>
      <c r="P3105" s="8"/>
      <c r="Q3105" s="8"/>
      <c r="R3105" s="8"/>
      <c r="S3105" s="8"/>
      <c r="T3105" s="8"/>
      <c r="U3105" s="8"/>
      <c r="V3105" s="8"/>
      <c r="W3105" s="8"/>
      <c r="X3105" s="8"/>
      <c r="Y3105" s="8"/>
      <c r="Z3105" s="8"/>
      <c r="AA3105" s="8"/>
      <c r="AB3105" s="8"/>
      <c r="AC3105" s="8"/>
      <c r="AD3105" s="8"/>
      <c r="AE3105" s="8"/>
      <c r="AF3105" s="8"/>
      <c r="AG3105" s="8"/>
      <c r="AH3105" s="8"/>
      <c r="AI3105" s="3" t="s">
        <v>60</v>
      </c>
      <c r="AJ3105" s="8"/>
      <c r="AK3105" s="8"/>
      <c r="AL3105" s="8"/>
      <c r="AM3105" s="8"/>
      <c r="AN3105" s="8"/>
      <c r="AO3105" s="8"/>
      <c r="AP3105" s="8"/>
      <c r="AQ3105" s="8"/>
      <c r="AR3105" s="8"/>
      <c r="AS3105" s="8"/>
    </row>
    <row r="3106" spans="1:45" x14ac:dyDescent="0.3">
      <c r="A3106" s="3" t="s">
        <v>517</v>
      </c>
      <c r="B3106" s="7">
        <v>41815</v>
      </c>
      <c r="C3106" s="5" t="s">
        <v>1305</v>
      </c>
      <c r="D3106" s="6">
        <v>32</v>
      </c>
      <c r="E3106" s="5" t="s">
        <v>1355</v>
      </c>
      <c r="F3106" s="3" t="s">
        <v>312</v>
      </c>
      <c r="G3106" s="3" t="s">
        <v>11</v>
      </c>
      <c r="H3106" s="3" t="s">
        <v>11</v>
      </c>
      <c r="I3106" s="8"/>
      <c r="J3106" s="8"/>
      <c r="K3106" s="8"/>
      <c r="L3106" s="9"/>
      <c r="M3106" s="8"/>
      <c r="N3106" s="8"/>
      <c r="O3106" s="8"/>
      <c r="P3106" s="8"/>
      <c r="Q3106" s="8"/>
      <c r="R3106" s="8"/>
      <c r="S3106" s="8"/>
      <c r="T3106" s="8"/>
      <c r="U3106" s="8"/>
      <c r="V3106" s="8"/>
      <c r="W3106" s="8"/>
      <c r="X3106" s="8"/>
      <c r="Y3106" s="8"/>
      <c r="Z3106" s="8"/>
      <c r="AA3106" s="8"/>
      <c r="AB3106" s="8"/>
      <c r="AC3106" s="8"/>
      <c r="AD3106" s="8"/>
      <c r="AE3106" s="8"/>
      <c r="AF3106" s="8"/>
      <c r="AG3106" s="8"/>
      <c r="AH3106" s="8"/>
      <c r="AI3106" s="3" t="s">
        <v>60</v>
      </c>
      <c r="AJ3106" s="8"/>
      <c r="AK3106" s="8"/>
      <c r="AL3106" s="8"/>
      <c r="AM3106" s="8"/>
      <c r="AN3106" s="8"/>
      <c r="AO3106" s="8"/>
      <c r="AP3106" s="8"/>
      <c r="AQ3106" s="8"/>
      <c r="AR3106" s="8"/>
      <c r="AS3106" s="8"/>
    </row>
    <row r="3107" spans="1:45" x14ac:dyDescent="0.3">
      <c r="A3107" s="3" t="s">
        <v>517</v>
      </c>
      <c r="B3107" s="7">
        <v>41815</v>
      </c>
      <c r="C3107" s="5" t="s">
        <v>1305</v>
      </c>
      <c r="D3107" s="6">
        <v>32</v>
      </c>
      <c r="E3107" s="5" t="s">
        <v>1356</v>
      </c>
      <c r="F3107" s="3" t="s">
        <v>313</v>
      </c>
      <c r="G3107" s="3" t="s">
        <v>11</v>
      </c>
      <c r="H3107" s="3" t="s">
        <v>11</v>
      </c>
      <c r="I3107" s="8"/>
      <c r="J3107" s="8"/>
      <c r="K3107" s="8"/>
      <c r="L3107" s="9"/>
      <c r="M3107" s="8"/>
      <c r="N3107" s="8"/>
      <c r="O3107" s="8"/>
      <c r="P3107" s="8"/>
      <c r="Q3107" s="8"/>
      <c r="R3107" s="8"/>
      <c r="S3107" s="8"/>
      <c r="T3107" s="8"/>
      <c r="U3107" s="8"/>
      <c r="V3107" s="8"/>
      <c r="W3107" s="8"/>
      <c r="X3107" s="8"/>
      <c r="Y3107" s="8"/>
      <c r="Z3107" s="8"/>
      <c r="AA3107" s="8"/>
      <c r="AB3107" s="8"/>
      <c r="AC3107" s="8"/>
      <c r="AD3107" s="8"/>
      <c r="AE3107" s="8"/>
      <c r="AF3107" s="8"/>
      <c r="AG3107" s="8"/>
      <c r="AH3107" s="8"/>
      <c r="AI3107" s="3" t="s">
        <v>60</v>
      </c>
      <c r="AJ3107" s="8"/>
      <c r="AK3107" s="8"/>
      <c r="AL3107" s="8"/>
      <c r="AM3107" s="8"/>
      <c r="AN3107" s="8"/>
      <c r="AO3107" s="8"/>
      <c r="AP3107" s="8"/>
      <c r="AQ3107" s="8"/>
      <c r="AR3107" s="8"/>
      <c r="AS3107" s="8"/>
    </row>
    <row r="3108" spans="1:45" x14ac:dyDescent="0.3">
      <c r="A3108" s="3" t="s">
        <v>517</v>
      </c>
      <c r="B3108" s="7">
        <v>41815</v>
      </c>
      <c r="C3108" s="5" t="s">
        <v>1305</v>
      </c>
      <c r="D3108" s="6">
        <v>33</v>
      </c>
      <c r="E3108" s="5" t="s">
        <v>1357</v>
      </c>
      <c r="F3108" s="3" t="s">
        <v>314</v>
      </c>
      <c r="G3108" s="3" t="s">
        <v>11</v>
      </c>
      <c r="H3108" s="3" t="s">
        <v>11</v>
      </c>
      <c r="I3108" s="3" t="s">
        <v>12</v>
      </c>
      <c r="J3108" s="8"/>
      <c r="K3108" s="8"/>
      <c r="L3108" s="9"/>
      <c r="M3108" s="8"/>
      <c r="N3108" s="8"/>
      <c r="O3108" s="8"/>
      <c r="P3108" s="8"/>
      <c r="Q3108" s="8"/>
      <c r="R3108" s="8"/>
      <c r="S3108" s="8"/>
      <c r="T3108" s="8"/>
      <c r="U3108" s="8"/>
      <c r="V3108" s="8"/>
      <c r="W3108" s="8"/>
      <c r="X3108" s="8"/>
      <c r="Y3108" s="8"/>
      <c r="Z3108" s="8"/>
      <c r="AA3108" s="8"/>
      <c r="AB3108" s="8"/>
      <c r="AC3108" s="8"/>
      <c r="AD3108" s="8"/>
      <c r="AE3108" s="8"/>
      <c r="AF3108" s="8"/>
      <c r="AG3108" s="8"/>
      <c r="AH3108" s="8"/>
      <c r="AI3108" s="3" t="s">
        <v>236</v>
      </c>
      <c r="AJ3108" s="3" t="s">
        <v>201</v>
      </c>
      <c r="AK3108" s="8"/>
      <c r="AL3108" s="8"/>
      <c r="AM3108" s="8"/>
      <c r="AN3108" s="8"/>
      <c r="AO3108" s="8"/>
      <c r="AP3108" s="8"/>
      <c r="AQ3108" s="8"/>
      <c r="AR3108" s="8"/>
      <c r="AS3108" s="8"/>
    </row>
    <row r="3109" spans="1:45" x14ac:dyDescent="0.3">
      <c r="A3109" s="3" t="s">
        <v>517</v>
      </c>
      <c r="B3109" s="7">
        <v>41815</v>
      </c>
      <c r="C3109" s="5" t="s">
        <v>1305</v>
      </c>
      <c r="D3109" s="6">
        <v>33</v>
      </c>
      <c r="E3109" s="5" t="s">
        <v>1358</v>
      </c>
      <c r="F3109" s="3" t="s">
        <v>315</v>
      </c>
      <c r="G3109" s="3" t="s">
        <v>11</v>
      </c>
      <c r="H3109" s="3" t="s">
        <v>11</v>
      </c>
      <c r="I3109" s="3" t="s">
        <v>12</v>
      </c>
      <c r="J3109" s="8"/>
      <c r="K3109" s="8"/>
      <c r="L3109" s="9"/>
      <c r="M3109" s="8"/>
      <c r="N3109" s="8"/>
      <c r="O3109" s="8"/>
      <c r="P3109" s="8"/>
      <c r="Q3109" s="8"/>
      <c r="R3109" s="8"/>
      <c r="S3109" s="8"/>
      <c r="T3109" s="8"/>
      <c r="U3109" s="8"/>
      <c r="V3109" s="8"/>
      <c r="W3109" s="8"/>
      <c r="X3109" s="8"/>
      <c r="Y3109" s="8"/>
      <c r="Z3109" s="8"/>
      <c r="AA3109" s="8"/>
      <c r="AB3109" s="8"/>
      <c r="AC3109" s="8"/>
      <c r="AD3109" s="8"/>
      <c r="AE3109" s="8"/>
      <c r="AF3109" s="8"/>
      <c r="AG3109" s="8"/>
      <c r="AH3109" s="8"/>
      <c r="AI3109" s="3" t="s">
        <v>236</v>
      </c>
      <c r="AJ3109" s="8"/>
      <c r="AK3109" s="8"/>
      <c r="AL3109" s="8"/>
      <c r="AM3109" s="8"/>
      <c r="AN3109" s="8"/>
      <c r="AO3109" s="8"/>
      <c r="AP3109" s="8"/>
      <c r="AQ3109" s="8"/>
      <c r="AR3109" s="8"/>
      <c r="AS3109" s="8"/>
    </row>
    <row r="3110" spans="1:45" x14ac:dyDescent="0.3">
      <c r="A3110" s="3" t="s">
        <v>517</v>
      </c>
      <c r="B3110" s="7">
        <v>41815</v>
      </c>
      <c r="C3110" s="5" t="s">
        <v>1305</v>
      </c>
      <c r="D3110" s="6">
        <v>34</v>
      </c>
      <c r="E3110" s="5" t="s">
        <v>1359</v>
      </c>
      <c r="F3110" s="3" t="s">
        <v>316</v>
      </c>
      <c r="G3110" s="3" t="s">
        <v>11</v>
      </c>
      <c r="H3110" s="3" t="s">
        <v>11</v>
      </c>
      <c r="I3110" s="8"/>
      <c r="J3110" s="8"/>
      <c r="K3110" s="8"/>
      <c r="L3110" s="9"/>
      <c r="M3110" s="8"/>
      <c r="N3110" s="8"/>
      <c r="O3110" s="8"/>
      <c r="P3110" s="8"/>
      <c r="Q3110" s="8"/>
      <c r="R3110" s="8"/>
      <c r="S3110" s="8"/>
      <c r="T3110" s="8"/>
      <c r="U3110" s="8"/>
      <c r="V3110" s="8"/>
      <c r="W3110" s="8"/>
      <c r="X3110" s="8"/>
      <c r="Y3110" s="8"/>
      <c r="Z3110" s="8"/>
      <c r="AA3110" s="8"/>
      <c r="AB3110" s="8"/>
      <c r="AC3110" s="8"/>
      <c r="AD3110" s="8"/>
      <c r="AE3110" s="8"/>
      <c r="AF3110" s="8"/>
      <c r="AG3110" s="8"/>
      <c r="AH3110" s="8"/>
      <c r="AI3110" s="3" t="s">
        <v>236</v>
      </c>
      <c r="AJ3110" s="8"/>
      <c r="AK3110" s="8"/>
      <c r="AL3110" s="8"/>
      <c r="AM3110" s="8"/>
      <c r="AN3110" s="8"/>
      <c r="AO3110" s="8"/>
      <c r="AP3110" s="8"/>
      <c r="AQ3110" s="8"/>
      <c r="AR3110" s="8"/>
      <c r="AS3110" s="8"/>
    </row>
    <row r="3111" spans="1:45" x14ac:dyDescent="0.3">
      <c r="A3111" s="3" t="s">
        <v>517</v>
      </c>
      <c r="B3111" s="7">
        <v>41815</v>
      </c>
      <c r="C3111" s="5" t="s">
        <v>1305</v>
      </c>
      <c r="D3111" s="6">
        <v>34</v>
      </c>
      <c r="E3111" s="5" t="s">
        <v>1360</v>
      </c>
      <c r="F3111" s="3" t="s">
        <v>317</v>
      </c>
      <c r="G3111" s="3" t="s">
        <v>11</v>
      </c>
      <c r="H3111" s="3" t="s">
        <v>11</v>
      </c>
      <c r="I3111" s="3" t="s">
        <v>12</v>
      </c>
      <c r="J3111" s="8"/>
      <c r="K3111" s="8"/>
      <c r="L3111" s="9"/>
      <c r="M3111" s="8"/>
      <c r="N3111" s="8"/>
      <c r="O3111" s="8"/>
      <c r="P3111" s="8"/>
      <c r="Q3111" s="8"/>
      <c r="R3111" s="8"/>
      <c r="S3111" s="8"/>
      <c r="T3111" s="8"/>
      <c r="U3111" s="8"/>
      <c r="V3111" s="8"/>
      <c r="W3111" s="8"/>
      <c r="X3111" s="8"/>
      <c r="Y3111" s="8"/>
      <c r="Z3111" s="8"/>
      <c r="AA3111" s="8"/>
      <c r="AB3111" s="8"/>
      <c r="AC3111" s="8"/>
      <c r="AD3111" s="8"/>
      <c r="AE3111" s="8"/>
      <c r="AF3111" s="8"/>
      <c r="AG3111" s="8"/>
      <c r="AH3111" s="8"/>
      <c r="AI3111" s="3" t="s">
        <v>236</v>
      </c>
      <c r="AJ3111" s="8"/>
      <c r="AK3111" s="8"/>
      <c r="AL3111" s="8"/>
      <c r="AM3111" s="8"/>
      <c r="AN3111" s="8"/>
      <c r="AO3111" s="8"/>
      <c r="AP3111" s="8"/>
      <c r="AQ3111" s="8"/>
      <c r="AR3111" s="8"/>
      <c r="AS3111" s="8"/>
    </row>
    <row r="3112" spans="1:45" x14ac:dyDescent="0.3">
      <c r="A3112" s="3" t="s">
        <v>517</v>
      </c>
      <c r="B3112" s="7">
        <v>41815</v>
      </c>
      <c r="C3112" s="5" t="s">
        <v>1305</v>
      </c>
      <c r="D3112" s="6">
        <v>35</v>
      </c>
      <c r="E3112" s="5" t="s">
        <v>1361</v>
      </c>
      <c r="F3112" s="3" t="s">
        <v>318</v>
      </c>
      <c r="G3112" s="3" t="s">
        <v>11</v>
      </c>
      <c r="H3112" s="3" t="s">
        <v>11</v>
      </c>
      <c r="I3112" s="3" t="s">
        <v>12</v>
      </c>
      <c r="J3112" s="8"/>
      <c r="K3112" s="8"/>
      <c r="L3112" s="9"/>
      <c r="M3112" s="8"/>
      <c r="N3112" s="8"/>
      <c r="O3112" s="8"/>
      <c r="P3112" s="8"/>
      <c r="Q3112" s="8"/>
      <c r="R3112" s="8"/>
      <c r="S3112" s="8"/>
      <c r="T3112" s="8"/>
      <c r="U3112" s="8"/>
      <c r="V3112" s="8"/>
      <c r="W3112" s="8"/>
      <c r="X3112" s="8"/>
      <c r="Y3112" s="8"/>
      <c r="Z3112" s="8"/>
      <c r="AA3112" s="8"/>
      <c r="AB3112" s="8"/>
      <c r="AC3112" s="8"/>
      <c r="AD3112" s="8"/>
      <c r="AE3112" s="8"/>
      <c r="AF3112" s="8"/>
      <c r="AG3112" s="8"/>
      <c r="AH3112" s="8"/>
      <c r="AI3112" s="3" t="s">
        <v>236</v>
      </c>
      <c r="AJ3112" s="8"/>
      <c r="AK3112" s="8"/>
      <c r="AL3112" s="8"/>
      <c r="AM3112" s="8"/>
      <c r="AN3112" s="8"/>
      <c r="AO3112" s="8"/>
      <c r="AP3112" s="8"/>
      <c r="AQ3112" s="8"/>
      <c r="AR3112" s="8"/>
      <c r="AS3112" s="8"/>
    </row>
    <row r="3113" spans="1:45" x14ac:dyDescent="0.3">
      <c r="A3113" s="3" t="s">
        <v>517</v>
      </c>
      <c r="B3113" s="7">
        <v>41815</v>
      </c>
      <c r="C3113" s="5" t="s">
        <v>1305</v>
      </c>
      <c r="D3113" s="6">
        <v>35</v>
      </c>
      <c r="E3113" s="5" t="s">
        <v>1362</v>
      </c>
      <c r="F3113" s="3" t="s">
        <v>319</v>
      </c>
      <c r="G3113" s="3" t="s">
        <v>11</v>
      </c>
      <c r="H3113" s="3" t="s">
        <v>11</v>
      </c>
      <c r="I3113" s="3" t="s">
        <v>12</v>
      </c>
      <c r="J3113" s="8"/>
      <c r="K3113" s="8"/>
      <c r="L3113" s="9"/>
      <c r="M3113" s="8"/>
      <c r="N3113" s="8"/>
      <c r="O3113" s="8"/>
      <c r="P3113" s="8"/>
      <c r="Q3113" s="8"/>
      <c r="R3113" s="8"/>
      <c r="S3113" s="8"/>
      <c r="T3113" s="8"/>
      <c r="U3113" s="8"/>
      <c r="V3113" s="8"/>
      <c r="W3113" s="8"/>
      <c r="X3113" s="8"/>
      <c r="Y3113" s="8"/>
      <c r="Z3113" s="8"/>
      <c r="AA3113" s="8"/>
      <c r="AB3113" s="8"/>
      <c r="AC3113" s="8"/>
      <c r="AD3113" s="8"/>
      <c r="AE3113" s="8"/>
      <c r="AF3113" s="8"/>
      <c r="AG3113" s="8"/>
      <c r="AH3113" s="8"/>
      <c r="AI3113" s="3" t="s">
        <v>236</v>
      </c>
      <c r="AJ3113" s="8"/>
      <c r="AK3113" s="8"/>
      <c r="AL3113" s="8"/>
      <c r="AM3113" s="8"/>
      <c r="AN3113" s="8"/>
      <c r="AO3113" s="8"/>
      <c r="AP3113" s="8"/>
      <c r="AQ3113" s="8"/>
      <c r="AR3113" s="8"/>
      <c r="AS3113" s="8"/>
    </row>
    <row r="3114" spans="1:45" x14ac:dyDescent="0.3">
      <c r="A3114" s="3" t="s">
        <v>517</v>
      </c>
      <c r="B3114" s="7">
        <v>41815</v>
      </c>
      <c r="C3114" s="5" t="s">
        <v>1305</v>
      </c>
      <c r="D3114" s="6">
        <v>36</v>
      </c>
      <c r="E3114" s="5" t="s">
        <v>1363</v>
      </c>
      <c r="F3114" s="3" t="s">
        <v>320</v>
      </c>
      <c r="G3114" s="3" t="s">
        <v>11</v>
      </c>
      <c r="H3114" s="3" t="s">
        <v>11</v>
      </c>
      <c r="I3114" s="8"/>
      <c r="J3114" s="8"/>
      <c r="K3114" s="8"/>
      <c r="L3114" s="9"/>
      <c r="M3114" s="8"/>
      <c r="N3114" s="8"/>
      <c r="O3114" s="8"/>
      <c r="P3114" s="8"/>
      <c r="Q3114" s="8"/>
      <c r="R3114" s="8"/>
      <c r="S3114" s="8"/>
      <c r="T3114" s="8"/>
      <c r="U3114" s="8"/>
      <c r="V3114" s="8"/>
      <c r="W3114" s="8"/>
      <c r="X3114" s="8"/>
      <c r="Y3114" s="8"/>
      <c r="Z3114" s="8"/>
      <c r="AA3114" s="8"/>
      <c r="AB3114" s="8"/>
      <c r="AC3114" s="8"/>
      <c r="AD3114" s="8"/>
      <c r="AE3114" s="8"/>
      <c r="AF3114" s="8"/>
      <c r="AG3114" s="8"/>
      <c r="AH3114" s="8"/>
      <c r="AI3114" s="3" t="s">
        <v>236</v>
      </c>
      <c r="AJ3114" s="8"/>
      <c r="AK3114" s="8"/>
      <c r="AL3114" s="8"/>
      <c r="AM3114" s="8"/>
      <c r="AN3114" s="8"/>
      <c r="AO3114" s="8"/>
      <c r="AP3114" s="8"/>
      <c r="AQ3114" s="8"/>
      <c r="AR3114" s="8"/>
      <c r="AS3114" s="8"/>
    </row>
    <row r="3115" spans="1:45" x14ac:dyDescent="0.3">
      <c r="A3115" s="3" t="s">
        <v>517</v>
      </c>
      <c r="B3115" s="7">
        <v>41815</v>
      </c>
      <c r="C3115" s="5" t="s">
        <v>1305</v>
      </c>
      <c r="D3115" s="6">
        <v>36</v>
      </c>
      <c r="E3115" s="5" t="s">
        <v>1364</v>
      </c>
      <c r="F3115" s="3" t="s">
        <v>321</v>
      </c>
      <c r="G3115" s="3" t="s">
        <v>11</v>
      </c>
      <c r="H3115" s="3" t="s">
        <v>11</v>
      </c>
      <c r="I3115" s="8"/>
      <c r="J3115" s="8"/>
      <c r="K3115" s="8"/>
      <c r="L3115" s="9"/>
      <c r="M3115" s="8"/>
      <c r="N3115" s="8"/>
      <c r="O3115" s="8"/>
      <c r="P3115" s="8"/>
      <c r="Q3115" s="8"/>
      <c r="R3115" s="8"/>
      <c r="S3115" s="8"/>
      <c r="T3115" s="8"/>
      <c r="U3115" s="8"/>
      <c r="V3115" s="8"/>
      <c r="W3115" s="8"/>
      <c r="X3115" s="8"/>
      <c r="Y3115" s="8"/>
      <c r="Z3115" s="8"/>
      <c r="AA3115" s="8"/>
      <c r="AB3115" s="8"/>
      <c r="AC3115" s="8"/>
      <c r="AD3115" s="8"/>
      <c r="AE3115" s="8"/>
      <c r="AF3115" s="8"/>
      <c r="AG3115" s="8"/>
      <c r="AH3115" s="8"/>
      <c r="AI3115" s="3" t="s">
        <v>236</v>
      </c>
      <c r="AJ3115" s="8"/>
      <c r="AK3115" s="8"/>
      <c r="AL3115" s="8"/>
      <c r="AM3115" s="8"/>
      <c r="AN3115" s="8"/>
      <c r="AO3115" s="8"/>
      <c r="AP3115" s="8"/>
      <c r="AQ3115" s="8"/>
      <c r="AR3115" s="8"/>
      <c r="AS3115" s="8"/>
    </row>
    <row r="3116" spans="1:45" x14ac:dyDescent="0.3">
      <c r="A3116" s="3" t="s">
        <v>517</v>
      </c>
      <c r="B3116" s="7">
        <v>41815</v>
      </c>
      <c r="C3116" s="5" t="s">
        <v>1305</v>
      </c>
      <c r="D3116" s="6">
        <v>37</v>
      </c>
      <c r="E3116" s="5" t="s">
        <v>1365</v>
      </c>
      <c r="F3116" s="3" t="s">
        <v>322</v>
      </c>
      <c r="G3116" s="3" t="s">
        <v>11</v>
      </c>
      <c r="H3116" s="3" t="s">
        <v>11</v>
      </c>
      <c r="I3116" s="3" t="s">
        <v>12</v>
      </c>
      <c r="J3116" s="8"/>
      <c r="K3116" s="8"/>
      <c r="L3116" s="9"/>
      <c r="M3116" s="8"/>
      <c r="N3116" s="8"/>
      <c r="O3116" s="8"/>
      <c r="P3116" s="8"/>
      <c r="Q3116" s="8"/>
      <c r="R3116" s="8"/>
      <c r="S3116" s="8"/>
      <c r="T3116" s="8"/>
      <c r="U3116" s="8"/>
      <c r="V3116" s="8"/>
      <c r="W3116" s="8"/>
      <c r="X3116" s="8"/>
      <c r="Y3116" s="8"/>
      <c r="Z3116" s="8"/>
      <c r="AA3116" s="8"/>
      <c r="AB3116" s="8"/>
      <c r="AC3116" s="8"/>
      <c r="AD3116" s="8"/>
      <c r="AE3116" s="8"/>
      <c r="AF3116" s="8"/>
      <c r="AG3116" s="8"/>
      <c r="AH3116" s="8"/>
      <c r="AI3116" s="3" t="s">
        <v>236</v>
      </c>
      <c r="AJ3116" s="8"/>
      <c r="AK3116" s="8"/>
      <c r="AL3116" s="8"/>
      <c r="AM3116" s="8"/>
      <c r="AN3116" s="8"/>
      <c r="AO3116" s="8"/>
      <c r="AP3116" s="8"/>
      <c r="AQ3116" s="8"/>
      <c r="AR3116" s="8"/>
      <c r="AS3116" s="8"/>
    </row>
    <row r="3117" spans="1:45" x14ac:dyDescent="0.3">
      <c r="A3117" s="3" t="s">
        <v>517</v>
      </c>
      <c r="B3117" s="7">
        <v>41815</v>
      </c>
      <c r="C3117" s="5" t="s">
        <v>1305</v>
      </c>
      <c r="D3117" s="6">
        <v>37</v>
      </c>
      <c r="E3117" s="5" t="s">
        <v>1366</v>
      </c>
      <c r="F3117" s="3" t="s">
        <v>323</v>
      </c>
      <c r="G3117" s="3" t="s">
        <v>11</v>
      </c>
      <c r="H3117" s="3" t="s">
        <v>11</v>
      </c>
      <c r="I3117" s="8"/>
      <c r="J3117" s="8"/>
      <c r="K3117" s="8"/>
      <c r="L3117" s="9"/>
      <c r="M3117" s="8"/>
      <c r="N3117" s="8"/>
      <c r="O3117" s="8"/>
      <c r="P3117" s="8"/>
      <c r="Q3117" s="8"/>
      <c r="R3117" s="8"/>
      <c r="S3117" s="8"/>
      <c r="T3117" s="8"/>
      <c r="U3117" s="8"/>
      <c r="V3117" s="8"/>
      <c r="W3117" s="8"/>
      <c r="X3117" s="8"/>
      <c r="Y3117" s="8"/>
      <c r="Z3117" s="8"/>
      <c r="AA3117" s="8"/>
      <c r="AB3117" s="8"/>
      <c r="AC3117" s="8"/>
      <c r="AD3117" s="8"/>
      <c r="AE3117" s="8"/>
      <c r="AF3117" s="8"/>
      <c r="AG3117" s="8"/>
      <c r="AH3117" s="8"/>
      <c r="AI3117" s="3" t="s">
        <v>236</v>
      </c>
      <c r="AJ3117" s="8"/>
      <c r="AK3117" s="8"/>
      <c r="AL3117" s="8"/>
      <c r="AM3117" s="8"/>
      <c r="AN3117" s="8"/>
      <c r="AO3117" s="8"/>
      <c r="AP3117" s="8"/>
      <c r="AQ3117" s="8"/>
      <c r="AR3117" s="8"/>
      <c r="AS3117" s="8"/>
    </row>
    <row r="3118" spans="1:45" x14ac:dyDescent="0.3">
      <c r="A3118" s="3" t="s">
        <v>517</v>
      </c>
      <c r="B3118" s="7">
        <v>41815</v>
      </c>
      <c r="C3118" s="5" t="s">
        <v>1305</v>
      </c>
      <c r="D3118" s="6">
        <v>38</v>
      </c>
      <c r="E3118" s="5" t="s">
        <v>1367</v>
      </c>
      <c r="F3118" s="3" t="s">
        <v>324</v>
      </c>
      <c r="G3118" s="3" t="s">
        <v>11</v>
      </c>
      <c r="H3118" s="3" t="s">
        <v>11</v>
      </c>
      <c r="I3118" s="3" t="s">
        <v>12</v>
      </c>
      <c r="J3118" s="8"/>
      <c r="K3118" s="8"/>
      <c r="L3118" s="9"/>
      <c r="M3118" s="8"/>
      <c r="N3118" s="8"/>
      <c r="O3118" s="8"/>
      <c r="P3118" s="8"/>
      <c r="Q3118" s="8"/>
      <c r="R3118" s="8"/>
      <c r="S3118" s="8"/>
      <c r="T3118" s="8"/>
      <c r="U3118" s="8"/>
      <c r="V3118" s="8"/>
      <c r="W3118" s="8"/>
      <c r="X3118" s="8"/>
      <c r="Y3118" s="8"/>
      <c r="Z3118" s="8"/>
      <c r="AA3118" s="8"/>
      <c r="AB3118" s="8"/>
      <c r="AC3118" s="8"/>
      <c r="AD3118" s="8"/>
      <c r="AE3118" s="8"/>
      <c r="AF3118" s="8"/>
      <c r="AG3118" s="8"/>
      <c r="AH3118" s="8"/>
      <c r="AI3118" s="3" t="s">
        <v>236</v>
      </c>
      <c r="AJ3118" s="8"/>
      <c r="AK3118" s="8"/>
      <c r="AL3118" s="8"/>
      <c r="AM3118" s="8"/>
      <c r="AN3118" s="8"/>
      <c r="AO3118" s="8"/>
      <c r="AP3118" s="8"/>
      <c r="AQ3118" s="8"/>
      <c r="AR3118" s="8"/>
      <c r="AS3118" s="8"/>
    </row>
    <row r="3119" spans="1:45" x14ac:dyDescent="0.3">
      <c r="A3119" s="3" t="s">
        <v>517</v>
      </c>
      <c r="B3119" s="7">
        <v>41815</v>
      </c>
      <c r="C3119" s="5" t="s">
        <v>1305</v>
      </c>
      <c r="D3119" s="6">
        <v>38</v>
      </c>
      <c r="E3119" s="5" t="s">
        <v>1368</v>
      </c>
      <c r="F3119" s="3" t="s">
        <v>325</v>
      </c>
      <c r="G3119" s="3" t="s">
        <v>11</v>
      </c>
      <c r="H3119" s="3" t="s">
        <v>11</v>
      </c>
      <c r="I3119" s="3" t="s">
        <v>12</v>
      </c>
      <c r="J3119" s="8"/>
      <c r="K3119" s="8"/>
      <c r="L3119" s="9"/>
      <c r="M3119" s="8"/>
      <c r="N3119" s="8"/>
      <c r="O3119" s="8"/>
      <c r="P3119" s="8"/>
      <c r="Q3119" s="8"/>
      <c r="R3119" s="8"/>
      <c r="S3119" s="8"/>
      <c r="T3119" s="8"/>
      <c r="U3119" s="8"/>
      <c r="V3119" s="8"/>
      <c r="W3119" s="8"/>
      <c r="X3119" s="8"/>
      <c r="Y3119" s="8"/>
      <c r="Z3119" s="8"/>
      <c r="AA3119" s="8"/>
      <c r="AB3119" s="8"/>
      <c r="AC3119" s="8"/>
      <c r="AD3119" s="8"/>
      <c r="AE3119" s="8"/>
      <c r="AF3119" s="8"/>
      <c r="AG3119" s="8"/>
      <c r="AH3119" s="8"/>
      <c r="AI3119" s="3" t="s">
        <v>236</v>
      </c>
      <c r="AJ3119" s="8"/>
      <c r="AK3119" s="8"/>
      <c r="AL3119" s="8"/>
      <c r="AM3119" s="8"/>
      <c r="AN3119" s="8"/>
      <c r="AO3119" s="8"/>
      <c r="AP3119" s="8"/>
      <c r="AQ3119" s="8"/>
      <c r="AR3119" s="8"/>
      <c r="AS3119" s="8"/>
    </row>
    <row r="3120" spans="1:45" x14ac:dyDescent="0.3">
      <c r="A3120" s="3" t="s">
        <v>517</v>
      </c>
      <c r="B3120" s="7">
        <v>41815</v>
      </c>
      <c r="C3120" s="5" t="s">
        <v>1305</v>
      </c>
      <c r="D3120" s="6">
        <v>39</v>
      </c>
      <c r="E3120" s="5" t="s">
        <v>1369</v>
      </c>
      <c r="F3120" s="3" t="s">
        <v>326</v>
      </c>
      <c r="G3120" s="3" t="s">
        <v>13</v>
      </c>
      <c r="H3120" s="3" t="s">
        <v>14</v>
      </c>
      <c r="I3120" s="8"/>
      <c r="J3120" s="3" t="s">
        <v>16</v>
      </c>
      <c r="K3120" s="3" t="s">
        <v>15</v>
      </c>
      <c r="L3120" s="3" t="s">
        <v>1139</v>
      </c>
      <c r="M3120" s="8"/>
      <c r="N3120" s="8"/>
      <c r="O3120" s="8"/>
      <c r="P3120" s="8"/>
      <c r="Q3120" s="8"/>
      <c r="R3120" s="8"/>
      <c r="S3120" s="8"/>
      <c r="T3120" s="8"/>
      <c r="U3120" s="8"/>
      <c r="V3120" s="8"/>
      <c r="W3120" s="8"/>
      <c r="X3120" s="8"/>
      <c r="Y3120" s="8"/>
      <c r="Z3120" s="8"/>
      <c r="AA3120" s="8"/>
      <c r="AB3120" s="8"/>
      <c r="AC3120" s="8"/>
      <c r="AD3120" s="8"/>
      <c r="AE3120" s="8"/>
      <c r="AF3120" s="8"/>
      <c r="AG3120" s="8"/>
      <c r="AH3120" s="3" t="s">
        <v>118</v>
      </c>
      <c r="AI3120" s="3" t="s">
        <v>236</v>
      </c>
      <c r="AJ3120" s="8"/>
      <c r="AK3120" s="8"/>
      <c r="AL3120" s="8"/>
      <c r="AM3120" s="8"/>
      <c r="AN3120" s="8"/>
      <c r="AO3120" s="8"/>
      <c r="AP3120" s="8"/>
      <c r="AQ3120" s="8"/>
      <c r="AR3120" s="8"/>
      <c r="AS3120" s="8"/>
    </row>
    <row r="3121" spans="1:45" x14ac:dyDescent="0.3">
      <c r="A3121" s="3" t="s">
        <v>517</v>
      </c>
      <c r="B3121" s="7">
        <v>41815</v>
      </c>
      <c r="C3121" s="5" t="s">
        <v>1305</v>
      </c>
      <c r="D3121" s="6">
        <v>39</v>
      </c>
      <c r="E3121" s="5" t="s">
        <v>1370</v>
      </c>
      <c r="F3121" s="3" t="s">
        <v>327</v>
      </c>
      <c r="G3121" s="3" t="s">
        <v>11</v>
      </c>
      <c r="H3121" s="3" t="s">
        <v>11</v>
      </c>
      <c r="I3121" s="8"/>
      <c r="J3121" s="8"/>
      <c r="K3121" s="8"/>
      <c r="L3121" s="9"/>
      <c r="M3121" s="8"/>
      <c r="N3121" s="8"/>
      <c r="O3121" s="8"/>
      <c r="P3121" s="8"/>
      <c r="Q3121" s="8"/>
      <c r="R3121" s="8"/>
      <c r="S3121" s="8"/>
      <c r="T3121" s="8"/>
      <c r="U3121" s="8"/>
      <c r="V3121" s="8"/>
      <c r="W3121" s="8"/>
      <c r="X3121" s="8"/>
      <c r="Y3121" s="8"/>
      <c r="Z3121" s="8"/>
      <c r="AA3121" s="8"/>
      <c r="AB3121" s="8"/>
      <c r="AC3121" s="8"/>
      <c r="AD3121" s="8"/>
      <c r="AE3121" s="8"/>
      <c r="AF3121" s="8"/>
      <c r="AG3121" s="8"/>
      <c r="AH3121" s="8"/>
      <c r="AI3121" s="3" t="s">
        <v>236</v>
      </c>
      <c r="AJ3121" s="8"/>
      <c r="AK3121" s="8"/>
      <c r="AL3121" s="8"/>
      <c r="AM3121" s="8"/>
      <c r="AN3121" s="8"/>
      <c r="AO3121" s="8"/>
      <c r="AP3121" s="8"/>
      <c r="AQ3121" s="8"/>
      <c r="AR3121" s="8"/>
      <c r="AS3121" s="8"/>
    </row>
    <row r="3122" spans="1:45" x14ac:dyDescent="0.3">
      <c r="A3122" s="3" t="s">
        <v>517</v>
      </c>
      <c r="B3122" s="7">
        <v>41815</v>
      </c>
      <c r="C3122" s="5" t="s">
        <v>1305</v>
      </c>
      <c r="D3122" s="6">
        <v>40</v>
      </c>
      <c r="E3122" s="5" t="s">
        <v>1371</v>
      </c>
      <c r="F3122" s="3" t="s">
        <v>328</v>
      </c>
      <c r="G3122" s="3" t="s">
        <v>11</v>
      </c>
      <c r="H3122" s="3" t="s">
        <v>11</v>
      </c>
      <c r="I3122" s="3" t="s">
        <v>12</v>
      </c>
      <c r="J3122" s="8"/>
      <c r="K3122" s="8"/>
      <c r="L3122" s="9"/>
      <c r="M3122" s="8"/>
      <c r="N3122" s="8"/>
      <c r="O3122" s="8"/>
      <c r="P3122" s="8"/>
      <c r="Q3122" s="8"/>
      <c r="R3122" s="8"/>
      <c r="S3122" s="8"/>
      <c r="T3122" s="8"/>
      <c r="U3122" s="8"/>
      <c r="V3122" s="8"/>
      <c r="W3122" s="8"/>
      <c r="X3122" s="8"/>
      <c r="Y3122" s="8"/>
      <c r="Z3122" s="8"/>
      <c r="AA3122" s="8"/>
      <c r="AB3122" s="8"/>
      <c r="AC3122" s="8"/>
      <c r="AD3122" s="8"/>
      <c r="AE3122" s="8"/>
      <c r="AF3122" s="8"/>
      <c r="AG3122" s="8"/>
      <c r="AH3122" s="8"/>
      <c r="AI3122" s="3" t="s">
        <v>236</v>
      </c>
      <c r="AJ3122" s="3" t="s">
        <v>201</v>
      </c>
      <c r="AK3122" s="8"/>
      <c r="AL3122" s="8"/>
      <c r="AM3122" s="8"/>
      <c r="AN3122" s="8"/>
      <c r="AO3122" s="8"/>
      <c r="AP3122" s="8"/>
      <c r="AQ3122" s="8"/>
      <c r="AR3122" s="8"/>
      <c r="AS3122" s="8"/>
    </row>
    <row r="3123" spans="1:45" x14ac:dyDescent="0.3">
      <c r="A3123" s="3" t="s">
        <v>517</v>
      </c>
      <c r="B3123" s="7">
        <v>41815</v>
      </c>
      <c r="C3123" s="5" t="s">
        <v>1305</v>
      </c>
      <c r="D3123" s="6">
        <v>40</v>
      </c>
      <c r="E3123" s="5" t="s">
        <v>1372</v>
      </c>
      <c r="F3123" s="3" t="s">
        <v>329</v>
      </c>
      <c r="G3123" s="3" t="s">
        <v>11</v>
      </c>
      <c r="H3123" s="3" t="s">
        <v>11</v>
      </c>
      <c r="I3123" s="3" t="s">
        <v>12</v>
      </c>
      <c r="J3123" s="8"/>
      <c r="K3123" s="8"/>
      <c r="L3123" s="9"/>
      <c r="M3123" s="8"/>
      <c r="N3123" s="8"/>
      <c r="O3123" s="8"/>
      <c r="P3123" s="8"/>
      <c r="Q3123" s="8"/>
      <c r="R3123" s="8"/>
      <c r="S3123" s="8"/>
      <c r="T3123" s="8"/>
      <c r="U3123" s="8"/>
      <c r="V3123" s="8"/>
      <c r="W3123" s="8"/>
      <c r="X3123" s="8"/>
      <c r="Y3123" s="8"/>
      <c r="Z3123" s="8"/>
      <c r="AA3123" s="8"/>
      <c r="AB3123" s="8"/>
      <c r="AC3123" s="8"/>
      <c r="AD3123" s="8"/>
      <c r="AE3123" s="8"/>
      <c r="AF3123" s="8"/>
      <c r="AG3123" s="8"/>
      <c r="AH3123" s="8"/>
      <c r="AI3123" s="3" t="s">
        <v>236</v>
      </c>
      <c r="AJ3123" s="8"/>
      <c r="AK3123" s="8"/>
      <c r="AL3123" s="8"/>
      <c r="AM3123" s="8"/>
      <c r="AN3123" s="8"/>
      <c r="AO3123" s="8"/>
      <c r="AP3123" s="8"/>
      <c r="AQ3123" s="8"/>
      <c r="AR3123" s="8"/>
      <c r="AS3123" s="8"/>
    </row>
    <row r="3124" spans="1:45" x14ac:dyDescent="0.3">
      <c r="A3124" s="3" t="s">
        <v>517</v>
      </c>
      <c r="B3124" s="7">
        <v>41815</v>
      </c>
      <c r="C3124" s="5" t="s">
        <v>1305</v>
      </c>
      <c r="D3124" s="6">
        <v>41</v>
      </c>
      <c r="E3124" s="5" t="s">
        <v>1373</v>
      </c>
      <c r="F3124" s="3" t="s">
        <v>330</v>
      </c>
      <c r="G3124" s="3" t="s">
        <v>11</v>
      </c>
      <c r="H3124" s="3" t="s">
        <v>11</v>
      </c>
      <c r="I3124" s="3" t="s">
        <v>363</v>
      </c>
      <c r="J3124" s="8"/>
      <c r="K3124" s="8"/>
      <c r="L3124" s="9"/>
      <c r="M3124" s="8"/>
      <c r="N3124" s="8"/>
      <c r="O3124" s="8"/>
      <c r="P3124" s="8"/>
      <c r="Q3124" s="8"/>
      <c r="R3124" s="8"/>
      <c r="S3124" s="8"/>
      <c r="T3124" s="8"/>
      <c r="U3124" s="8"/>
      <c r="V3124" s="8"/>
      <c r="W3124" s="8"/>
      <c r="X3124" s="8"/>
      <c r="Y3124" s="8"/>
      <c r="Z3124" s="8"/>
      <c r="AA3124" s="8"/>
      <c r="AB3124" s="8"/>
      <c r="AC3124" s="8"/>
      <c r="AD3124" s="8"/>
      <c r="AE3124" s="8"/>
      <c r="AF3124" s="8"/>
      <c r="AG3124" s="8"/>
      <c r="AH3124" s="8"/>
      <c r="AI3124" s="3" t="s">
        <v>236</v>
      </c>
      <c r="AJ3124" s="8"/>
      <c r="AK3124" s="8"/>
      <c r="AL3124" s="8"/>
      <c r="AM3124" s="8"/>
      <c r="AN3124" s="8"/>
      <c r="AO3124" s="8"/>
      <c r="AP3124" s="8"/>
      <c r="AQ3124" s="8"/>
      <c r="AR3124" s="8"/>
      <c r="AS3124" s="8"/>
    </row>
    <row r="3125" spans="1:45" x14ac:dyDescent="0.3">
      <c r="A3125" s="3" t="s">
        <v>517</v>
      </c>
      <c r="B3125" s="7">
        <v>41815</v>
      </c>
      <c r="C3125" s="5" t="s">
        <v>1305</v>
      </c>
      <c r="D3125" s="6">
        <v>41</v>
      </c>
      <c r="E3125" s="5" t="s">
        <v>1374</v>
      </c>
      <c r="F3125" s="3" t="s">
        <v>331</v>
      </c>
      <c r="G3125" s="3" t="s">
        <v>11</v>
      </c>
      <c r="H3125" s="3" t="s">
        <v>11</v>
      </c>
      <c r="I3125" s="8"/>
      <c r="J3125" s="8"/>
      <c r="K3125" s="8"/>
      <c r="L3125" s="9"/>
      <c r="M3125" s="8"/>
      <c r="N3125" s="8"/>
      <c r="O3125" s="8"/>
      <c r="P3125" s="8"/>
      <c r="Q3125" s="8"/>
      <c r="R3125" s="8"/>
      <c r="S3125" s="8"/>
      <c r="T3125" s="8"/>
      <c r="U3125" s="8"/>
      <c r="V3125" s="8"/>
      <c r="W3125" s="8"/>
      <c r="X3125" s="8"/>
      <c r="Y3125" s="8"/>
      <c r="Z3125" s="8"/>
      <c r="AA3125" s="8"/>
      <c r="AB3125" s="8"/>
      <c r="AC3125" s="8"/>
      <c r="AD3125" s="8"/>
      <c r="AE3125" s="8"/>
      <c r="AF3125" s="8"/>
      <c r="AG3125" s="8"/>
      <c r="AH3125" s="8"/>
      <c r="AI3125" s="3" t="s">
        <v>236</v>
      </c>
      <c r="AJ3125" s="8"/>
      <c r="AK3125" s="8"/>
      <c r="AL3125" s="8"/>
      <c r="AM3125" s="8"/>
      <c r="AN3125" s="8"/>
      <c r="AO3125" s="8"/>
      <c r="AP3125" s="8"/>
      <c r="AQ3125" s="8"/>
      <c r="AR3125" s="8"/>
      <c r="AS3125" s="8"/>
    </row>
    <row r="3126" spans="1:45" x14ac:dyDescent="0.3">
      <c r="A3126" s="3" t="s">
        <v>517</v>
      </c>
      <c r="B3126" s="7">
        <v>41815</v>
      </c>
      <c r="C3126" s="5" t="s">
        <v>1305</v>
      </c>
      <c r="D3126" s="6">
        <v>42</v>
      </c>
      <c r="E3126" s="5" t="s">
        <v>1375</v>
      </c>
      <c r="F3126" s="3" t="s">
        <v>332</v>
      </c>
      <c r="G3126" s="3" t="s">
        <v>11</v>
      </c>
      <c r="H3126" s="3" t="s">
        <v>11</v>
      </c>
      <c r="I3126" s="3" t="s">
        <v>12</v>
      </c>
      <c r="J3126" s="8"/>
      <c r="K3126" s="8"/>
      <c r="L3126" s="9"/>
      <c r="M3126" s="8"/>
      <c r="N3126" s="8"/>
      <c r="O3126" s="8"/>
      <c r="P3126" s="8"/>
      <c r="Q3126" s="8"/>
      <c r="R3126" s="8"/>
      <c r="S3126" s="8"/>
      <c r="T3126" s="8"/>
      <c r="U3126" s="8"/>
      <c r="V3126" s="8"/>
      <c r="W3126" s="8"/>
      <c r="X3126" s="8"/>
      <c r="Y3126" s="8"/>
      <c r="Z3126" s="8"/>
      <c r="AA3126" s="8"/>
      <c r="AB3126" s="8"/>
      <c r="AC3126" s="8"/>
      <c r="AD3126" s="8"/>
      <c r="AE3126" s="8"/>
      <c r="AF3126" s="8"/>
      <c r="AG3126" s="8"/>
      <c r="AH3126" s="8"/>
      <c r="AI3126" s="3" t="s">
        <v>236</v>
      </c>
      <c r="AJ3126" s="8"/>
      <c r="AK3126" s="8"/>
      <c r="AL3126" s="8"/>
      <c r="AM3126" s="8"/>
      <c r="AN3126" s="8"/>
      <c r="AO3126" s="8"/>
      <c r="AP3126" s="8"/>
      <c r="AQ3126" s="8"/>
      <c r="AR3126" s="8"/>
      <c r="AS3126" s="8"/>
    </row>
    <row r="3127" spans="1:45" x14ac:dyDescent="0.3">
      <c r="A3127" s="3" t="s">
        <v>517</v>
      </c>
      <c r="B3127" s="7">
        <v>41815</v>
      </c>
      <c r="C3127" s="5" t="s">
        <v>1305</v>
      </c>
      <c r="D3127" s="6">
        <v>42</v>
      </c>
      <c r="E3127" s="5" t="s">
        <v>1376</v>
      </c>
      <c r="F3127" s="3" t="s">
        <v>333</v>
      </c>
      <c r="G3127" s="3" t="s">
        <v>13</v>
      </c>
      <c r="H3127" s="3" t="s">
        <v>14</v>
      </c>
      <c r="I3127" s="8"/>
      <c r="J3127" s="3" t="s">
        <v>16</v>
      </c>
      <c r="K3127" s="3" t="s">
        <v>17</v>
      </c>
      <c r="L3127" s="9"/>
      <c r="M3127" s="3" t="s">
        <v>18</v>
      </c>
      <c r="N3127" s="3" t="s">
        <v>21</v>
      </c>
      <c r="O3127" s="8"/>
      <c r="P3127" s="8"/>
      <c r="Q3127" s="8"/>
      <c r="R3127" s="8"/>
      <c r="S3127" s="8"/>
      <c r="T3127" s="8"/>
      <c r="U3127" s="8"/>
      <c r="V3127" s="8"/>
      <c r="W3127" s="8"/>
      <c r="X3127" s="8"/>
      <c r="Y3127" s="8"/>
      <c r="Z3127" s="8"/>
      <c r="AA3127" s="8"/>
      <c r="AB3127" s="8"/>
      <c r="AC3127" s="8"/>
      <c r="AD3127" s="8"/>
      <c r="AE3127" s="8"/>
      <c r="AF3127" s="8"/>
      <c r="AG3127" s="8"/>
      <c r="AH3127" s="8"/>
      <c r="AI3127" s="3" t="s">
        <v>236</v>
      </c>
      <c r="AJ3127" s="3" t="s">
        <v>364</v>
      </c>
      <c r="AK3127" s="8"/>
      <c r="AL3127" s="8"/>
      <c r="AM3127" s="8"/>
      <c r="AN3127" s="8"/>
      <c r="AO3127" s="8"/>
      <c r="AP3127" s="8"/>
      <c r="AQ3127" s="8"/>
      <c r="AR3127" s="8"/>
      <c r="AS3127" s="8"/>
    </row>
    <row r="3128" spans="1:45" x14ac:dyDescent="0.3">
      <c r="A3128" s="3" t="s">
        <v>517</v>
      </c>
      <c r="B3128" s="7">
        <v>41815</v>
      </c>
      <c r="C3128" s="5" t="s">
        <v>1305</v>
      </c>
      <c r="D3128" s="6">
        <v>43</v>
      </c>
      <c r="E3128" s="5" t="s">
        <v>1377</v>
      </c>
      <c r="F3128" s="3" t="s">
        <v>334</v>
      </c>
      <c r="G3128" s="3" t="s">
        <v>11</v>
      </c>
      <c r="H3128" s="3" t="s">
        <v>11</v>
      </c>
      <c r="I3128" s="8"/>
      <c r="J3128" s="8"/>
      <c r="K3128" s="8"/>
      <c r="L3128" s="9"/>
      <c r="M3128" s="8"/>
      <c r="N3128" s="8"/>
      <c r="O3128" s="8"/>
      <c r="P3128" s="8"/>
      <c r="Q3128" s="8"/>
      <c r="R3128" s="8"/>
      <c r="S3128" s="8"/>
      <c r="T3128" s="8"/>
      <c r="U3128" s="8"/>
      <c r="V3128" s="8"/>
      <c r="W3128" s="8"/>
      <c r="X3128" s="8"/>
      <c r="Y3128" s="8"/>
      <c r="Z3128" s="8"/>
      <c r="AA3128" s="8"/>
      <c r="AB3128" s="8"/>
      <c r="AC3128" s="8"/>
      <c r="AD3128" s="8"/>
      <c r="AE3128" s="8"/>
      <c r="AF3128" s="8"/>
      <c r="AG3128" s="8"/>
      <c r="AH3128" s="8"/>
      <c r="AI3128" s="3" t="s">
        <v>236</v>
      </c>
      <c r="AJ3128" s="8"/>
      <c r="AK3128" s="8"/>
      <c r="AL3128" s="8"/>
      <c r="AM3128" s="8"/>
      <c r="AN3128" s="8"/>
      <c r="AO3128" s="8"/>
      <c r="AP3128" s="8"/>
      <c r="AQ3128" s="8"/>
      <c r="AR3128" s="8"/>
      <c r="AS3128" s="8"/>
    </row>
    <row r="3129" spans="1:45" x14ac:dyDescent="0.3">
      <c r="A3129" s="3" t="s">
        <v>517</v>
      </c>
      <c r="B3129" s="7">
        <v>41815</v>
      </c>
      <c r="C3129" s="5" t="s">
        <v>1305</v>
      </c>
      <c r="D3129" s="6">
        <v>43</v>
      </c>
      <c r="E3129" s="5" t="s">
        <v>1378</v>
      </c>
      <c r="F3129" s="3" t="s">
        <v>335</v>
      </c>
      <c r="G3129" s="3" t="s">
        <v>11</v>
      </c>
      <c r="H3129" s="3" t="s">
        <v>11</v>
      </c>
      <c r="I3129" s="3" t="s">
        <v>12</v>
      </c>
      <c r="J3129" s="8"/>
      <c r="K3129" s="8"/>
      <c r="L3129" s="9"/>
      <c r="M3129" s="8"/>
      <c r="N3129" s="8"/>
      <c r="O3129" s="8"/>
      <c r="P3129" s="8"/>
      <c r="Q3129" s="8"/>
      <c r="R3129" s="8"/>
      <c r="S3129" s="8"/>
      <c r="T3129" s="8"/>
      <c r="U3129" s="8"/>
      <c r="V3129" s="8"/>
      <c r="W3129" s="8"/>
      <c r="X3129" s="8"/>
      <c r="Y3129" s="8"/>
      <c r="Z3129" s="8"/>
      <c r="AA3129" s="8"/>
      <c r="AB3129" s="8"/>
      <c r="AC3129" s="8"/>
      <c r="AD3129" s="8"/>
      <c r="AE3129" s="8"/>
      <c r="AF3129" s="8"/>
      <c r="AG3129" s="8"/>
      <c r="AH3129" s="8"/>
      <c r="AI3129" s="3" t="s">
        <v>236</v>
      </c>
      <c r="AJ3129" s="3" t="s">
        <v>365</v>
      </c>
      <c r="AK3129" s="8"/>
      <c r="AL3129" s="8"/>
      <c r="AM3129" s="8"/>
      <c r="AN3129" s="8"/>
      <c r="AO3129" s="8"/>
      <c r="AP3129" s="8"/>
      <c r="AQ3129" s="8"/>
      <c r="AR3129" s="8"/>
      <c r="AS3129" s="8"/>
    </row>
    <row r="3130" spans="1:45" x14ac:dyDescent="0.3">
      <c r="A3130" s="3" t="s">
        <v>517</v>
      </c>
      <c r="B3130" s="7">
        <v>41815</v>
      </c>
      <c r="C3130" s="5" t="s">
        <v>1305</v>
      </c>
      <c r="D3130" s="6">
        <v>44</v>
      </c>
      <c r="E3130" s="5" t="s">
        <v>1379</v>
      </c>
      <c r="F3130" s="3" t="s">
        <v>338</v>
      </c>
      <c r="G3130" s="3" t="s">
        <v>11</v>
      </c>
      <c r="H3130" s="3" t="s">
        <v>11</v>
      </c>
      <c r="I3130" s="8"/>
      <c r="J3130" s="8"/>
      <c r="K3130" s="8"/>
      <c r="L3130" s="9"/>
      <c r="M3130" s="8"/>
      <c r="N3130" s="8"/>
      <c r="O3130" s="8"/>
      <c r="P3130" s="8"/>
      <c r="Q3130" s="8"/>
      <c r="R3130" s="8"/>
      <c r="S3130" s="8"/>
      <c r="T3130" s="8"/>
      <c r="U3130" s="8"/>
      <c r="V3130" s="8"/>
      <c r="W3130" s="8"/>
      <c r="X3130" s="8"/>
      <c r="Y3130" s="8"/>
      <c r="Z3130" s="8"/>
      <c r="AA3130" s="8"/>
      <c r="AB3130" s="8"/>
      <c r="AC3130" s="8"/>
      <c r="AD3130" s="8"/>
      <c r="AE3130" s="8"/>
      <c r="AF3130" s="8"/>
      <c r="AG3130" s="8"/>
      <c r="AH3130" s="8"/>
      <c r="AI3130" s="3" t="s">
        <v>236</v>
      </c>
      <c r="AJ3130" s="8"/>
      <c r="AK3130" s="8"/>
      <c r="AL3130" s="8"/>
      <c r="AM3130" s="8"/>
      <c r="AN3130" s="8"/>
      <c r="AO3130" s="8"/>
      <c r="AP3130" s="8"/>
      <c r="AQ3130" s="8"/>
      <c r="AR3130" s="8"/>
      <c r="AS3130" s="8"/>
    </row>
    <row r="3131" spans="1:45" x14ac:dyDescent="0.3">
      <c r="A3131" s="3" t="s">
        <v>517</v>
      </c>
      <c r="B3131" s="7">
        <v>41815</v>
      </c>
      <c r="C3131" s="5" t="s">
        <v>1305</v>
      </c>
      <c r="D3131" s="6">
        <v>44</v>
      </c>
      <c r="E3131" s="5" t="s">
        <v>1380</v>
      </c>
      <c r="F3131" s="3" t="s">
        <v>339</v>
      </c>
      <c r="G3131" s="3" t="s">
        <v>13</v>
      </c>
      <c r="H3131" s="3" t="s">
        <v>14</v>
      </c>
      <c r="I3131" s="8"/>
      <c r="J3131" s="3" t="s">
        <v>24</v>
      </c>
      <c r="K3131" s="3" t="s">
        <v>17</v>
      </c>
      <c r="L3131" s="3" t="s">
        <v>1223</v>
      </c>
      <c r="M3131" s="3" t="s">
        <v>25</v>
      </c>
      <c r="N3131" s="3" t="s">
        <v>19</v>
      </c>
      <c r="O3131" s="3" t="s">
        <v>350</v>
      </c>
      <c r="P3131" s="8">
        <v>36.6</v>
      </c>
      <c r="Q3131" s="8">
        <v>24</v>
      </c>
      <c r="R3131" s="8">
        <v>11.8</v>
      </c>
      <c r="S3131" s="8"/>
      <c r="T3131" s="8"/>
      <c r="U3131" s="8"/>
      <c r="V3131" s="8"/>
      <c r="W3131" s="8">
        <v>19</v>
      </c>
      <c r="X3131" s="8">
        <v>126</v>
      </c>
      <c r="Y3131" s="8">
        <v>107</v>
      </c>
      <c r="Z3131" s="8">
        <v>58</v>
      </c>
      <c r="AA3131" s="8"/>
      <c r="AB3131" s="8"/>
      <c r="AC3131" s="8">
        <v>2026</v>
      </c>
      <c r="AD3131" s="8">
        <v>371</v>
      </c>
      <c r="AE3131" s="8">
        <v>238</v>
      </c>
      <c r="AF3131" s="8"/>
      <c r="AG3131" s="8"/>
      <c r="AH3131" s="3" t="s">
        <v>118</v>
      </c>
      <c r="AI3131" s="3" t="s">
        <v>236</v>
      </c>
      <c r="AJ3131" s="3" t="s">
        <v>366</v>
      </c>
      <c r="AK3131" s="8"/>
      <c r="AL3131" s="8"/>
      <c r="AM3131" s="8"/>
      <c r="AN3131" s="8"/>
      <c r="AO3131" s="8"/>
      <c r="AP3131" s="8"/>
      <c r="AQ3131" s="8"/>
      <c r="AR3131" s="8"/>
      <c r="AS3131" s="8"/>
    </row>
    <row r="3132" spans="1:45" x14ac:dyDescent="0.3">
      <c r="A3132" s="3" t="s">
        <v>517</v>
      </c>
      <c r="B3132" s="7">
        <v>41815</v>
      </c>
      <c r="C3132" s="5" t="s">
        <v>1305</v>
      </c>
      <c r="D3132" s="6">
        <v>45</v>
      </c>
      <c r="E3132" s="5" t="s">
        <v>1381</v>
      </c>
      <c r="F3132" s="3" t="s">
        <v>340</v>
      </c>
      <c r="G3132" s="3" t="s">
        <v>11</v>
      </c>
      <c r="H3132" s="3" t="s">
        <v>11</v>
      </c>
      <c r="I3132" s="8"/>
      <c r="J3132" s="8"/>
      <c r="K3132" s="8"/>
      <c r="L3132" s="9"/>
      <c r="M3132" s="8"/>
      <c r="N3132" s="8"/>
      <c r="O3132" s="8"/>
      <c r="P3132" s="8"/>
      <c r="Q3132" s="8"/>
      <c r="R3132" s="8"/>
      <c r="S3132" s="8"/>
      <c r="T3132" s="8"/>
      <c r="U3132" s="8"/>
      <c r="V3132" s="8"/>
      <c r="W3132" s="8"/>
      <c r="X3132" s="8"/>
      <c r="Y3132" s="8"/>
      <c r="Z3132" s="8"/>
      <c r="AA3132" s="8"/>
      <c r="AB3132" s="8"/>
      <c r="AC3132" s="8"/>
      <c r="AD3132" s="8"/>
      <c r="AE3132" s="8"/>
      <c r="AF3132" s="8"/>
      <c r="AG3132" s="8"/>
      <c r="AH3132" s="8"/>
      <c r="AI3132" s="3" t="s">
        <v>236</v>
      </c>
      <c r="AJ3132" s="8"/>
      <c r="AK3132" s="8"/>
      <c r="AL3132" s="8"/>
      <c r="AM3132" s="8"/>
      <c r="AN3132" s="8"/>
      <c r="AO3132" s="8"/>
      <c r="AP3132" s="8"/>
      <c r="AQ3132" s="8"/>
      <c r="AR3132" s="8"/>
      <c r="AS3132" s="8"/>
    </row>
    <row r="3133" spans="1:45" x14ac:dyDescent="0.3">
      <c r="A3133" s="3" t="s">
        <v>517</v>
      </c>
      <c r="B3133" s="7">
        <v>41815</v>
      </c>
      <c r="C3133" s="5" t="s">
        <v>1305</v>
      </c>
      <c r="D3133" s="6">
        <v>45</v>
      </c>
      <c r="E3133" s="5" t="s">
        <v>1382</v>
      </c>
      <c r="F3133" s="3" t="s">
        <v>341</v>
      </c>
      <c r="G3133" s="3" t="s">
        <v>11</v>
      </c>
      <c r="H3133" s="3" t="s">
        <v>14</v>
      </c>
      <c r="I3133" s="8"/>
      <c r="J3133" s="8"/>
      <c r="K3133" s="8"/>
      <c r="L3133" s="9"/>
      <c r="M3133" s="8"/>
      <c r="N3133" s="8"/>
      <c r="O3133" s="8"/>
      <c r="P3133" s="8"/>
      <c r="Q3133" s="8"/>
      <c r="R3133" s="8"/>
      <c r="S3133" s="8"/>
      <c r="T3133" s="8"/>
      <c r="U3133" s="8"/>
      <c r="V3133" s="8"/>
      <c r="W3133" s="8"/>
      <c r="X3133" s="8"/>
      <c r="Y3133" s="8"/>
      <c r="Z3133" s="8"/>
      <c r="AA3133" s="8"/>
      <c r="AB3133" s="8"/>
      <c r="AC3133" s="8"/>
      <c r="AD3133" s="8"/>
      <c r="AE3133" s="8"/>
      <c r="AF3133" s="8"/>
      <c r="AG3133" s="8"/>
      <c r="AH3133" s="8"/>
      <c r="AI3133" s="3" t="s">
        <v>236</v>
      </c>
      <c r="AJ3133" s="8"/>
      <c r="AK3133" s="8"/>
      <c r="AL3133" s="8"/>
      <c r="AM3133" s="8"/>
      <c r="AN3133" s="8"/>
      <c r="AO3133" s="8"/>
      <c r="AP3133" s="8"/>
      <c r="AQ3133" s="8"/>
      <c r="AR3133" s="8"/>
      <c r="AS3133" s="8"/>
    </row>
    <row r="3134" spans="1:45" x14ac:dyDescent="0.3">
      <c r="A3134" s="3" t="s">
        <v>517</v>
      </c>
      <c r="B3134" s="7">
        <v>41815</v>
      </c>
      <c r="C3134" s="5" t="s">
        <v>1305</v>
      </c>
      <c r="D3134" s="6">
        <v>46</v>
      </c>
      <c r="E3134" s="5" t="s">
        <v>1383</v>
      </c>
      <c r="F3134" s="3" t="s">
        <v>342</v>
      </c>
      <c r="G3134" s="3" t="s">
        <v>11</v>
      </c>
      <c r="H3134" s="3" t="s">
        <v>11</v>
      </c>
      <c r="I3134" s="8"/>
      <c r="J3134" s="8"/>
      <c r="K3134" s="8"/>
      <c r="L3134" s="9"/>
      <c r="M3134" s="8"/>
      <c r="N3134" s="8"/>
      <c r="O3134" s="8"/>
      <c r="P3134" s="8"/>
      <c r="Q3134" s="8"/>
      <c r="R3134" s="8"/>
      <c r="S3134" s="8"/>
      <c r="T3134" s="8"/>
      <c r="U3134" s="8"/>
      <c r="V3134" s="8"/>
      <c r="W3134" s="8"/>
      <c r="X3134" s="8"/>
      <c r="Y3134" s="8"/>
      <c r="Z3134" s="8"/>
      <c r="AA3134" s="8"/>
      <c r="AB3134" s="8"/>
      <c r="AC3134" s="8"/>
      <c r="AD3134" s="8"/>
      <c r="AE3134" s="8"/>
      <c r="AF3134" s="8"/>
      <c r="AG3134" s="8"/>
      <c r="AH3134" s="8"/>
      <c r="AI3134" s="3" t="s">
        <v>236</v>
      </c>
      <c r="AJ3134" s="8"/>
      <c r="AK3134" s="8"/>
      <c r="AL3134" s="8"/>
      <c r="AM3134" s="8"/>
      <c r="AN3134" s="8"/>
      <c r="AO3134" s="8"/>
      <c r="AP3134" s="8"/>
      <c r="AQ3134" s="8"/>
      <c r="AR3134" s="8"/>
      <c r="AS3134" s="8"/>
    </row>
    <row r="3135" spans="1:45" x14ac:dyDescent="0.3">
      <c r="A3135" s="3" t="s">
        <v>517</v>
      </c>
      <c r="B3135" s="7">
        <v>41815</v>
      </c>
      <c r="C3135" s="5" t="s">
        <v>1305</v>
      </c>
      <c r="D3135" s="6">
        <v>46</v>
      </c>
      <c r="E3135" s="5" t="s">
        <v>1384</v>
      </c>
      <c r="F3135" s="3" t="s">
        <v>343</v>
      </c>
      <c r="G3135" s="3" t="s">
        <v>11</v>
      </c>
      <c r="H3135" s="3" t="s">
        <v>14</v>
      </c>
      <c r="I3135" s="8"/>
      <c r="J3135" s="8"/>
      <c r="K3135" s="8"/>
      <c r="L3135" s="9"/>
      <c r="M3135" s="8"/>
      <c r="N3135" s="8"/>
      <c r="O3135" s="8"/>
      <c r="P3135" s="8"/>
      <c r="Q3135" s="8"/>
      <c r="R3135" s="8"/>
      <c r="S3135" s="8"/>
      <c r="T3135" s="8"/>
      <c r="U3135" s="8"/>
      <c r="V3135" s="8"/>
      <c r="W3135" s="8"/>
      <c r="X3135" s="8"/>
      <c r="Y3135" s="8"/>
      <c r="Z3135" s="8"/>
      <c r="AA3135" s="8"/>
      <c r="AB3135" s="8"/>
      <c r="AC3135" s="8"/>
      <c r="AD3135" s="8"/>
      <c r="AE3135" s="8"/>
      <c r="AF3135" s="8"/>
      <c r="AG3135" s="8"/>
      <c r="AH3135" s="8"/>
      <c r="AI3135" s="3" t="s">
        <v>236</v>
      </c>
      <c r="AJ3135" s="8"/>
      <c r="AK3135" s="8"/>
      <c r="AL3135" s="8"/>
      <c r="AM3135" s="8"/>
      <c r="AN3135" s="8"/>
      <c r="AO3135" s="8"/>
      <c r="AP3135" s="8"/>
      <c r="AQ3135" s="8"/>
      <c r="AR3135" s="8"/>
      <c r="AS3135" s="8"/>
    </row>
    <row r="3136" spans="1:45" x14ac:dyDescent="0.3">
      <c r="A3136" s="3" t="s">
        <v>517</v>
      </c>
      <c r="B3136" s="7">
        <v>41815</v>
      </c>
      <c r="C3136" s="5" t="s">
        <v>1305</v>
      </c>
      <c r="D3136" s="6">
        <v>47</v>
      </c>
      <c r="E3136" s="5" t="s">
        <v>1385</v>
      </c>
      <c r="F3136" s="3" t="s">
        <v>344</v>
      </c>
      <c r="G3136" s="3" t="s">
        <v>11</v>
      </c>
      <c r="H3136" s="3" t="s">
        <v>11</v>
      </c>
      <c r="I3136" s="3" t="s">
        <v>12</v>
      </c>
      <c r="J3136" s="8"/>
      <c r="K3136" s="8"/>
      <c r="L3136" s="9"/>
      <c r="M3136" s="8"/>
      <c r="N3136" s="8"/>
      <c r="O3136" s="8"/>
      <c r="P3136" s="8"/>
      <c r="Q3136" s="8"/>
      <c r="R3136" s="8"/>
      <c r="S3136" s="8"/>
      <c r="T3136" s="8"/>
      <c r="U3136" s="8"/>
      <c r="V3136" s="8"/>
      <c r="W3136" s="8"/>
      <c r="X3136" s="8"/>
      <c r="Y3136" s="8"/>
      <c r="Z3136" s="8"/>
      <c r="AA3136" s="8"/>
      <c r="AB3136" s="8"/>
      <c r="AC3136" s="8"/>
      <c r="AD3136" s="8"/>
      <c r="AE3136" s="8"/>
      <c r="AF3136" s="8"/>
      <c r="AG3136" s="8"/>
      <c r="AH3136" s="8"/>
      <c r="AI3136" s="3" t="s">
        <v>236</v>
      </c>
      <c r="AJ3136" s="8"/>
      <c r="AK3136" s="8"/>
      <c r="AL3136" s="8"/>
      <c r="AM3136" s="8"/>
      <c r="AN3136" s="8"/>
      <c r="AO3136" s="8"/>
      <c r="AP3136" s="8"/>
      <c r="AQ3136" s="8"/>
      <c r="AR3136" s="8"/>
      <c r="AS3136" s="8"/>
    </row>
    <row r="3137" spans="1:45" x14ac:dyDescent="0.3">
      <c r="A3137" s="3" t="s">
        <v>517</v>
      </c>
      <c r="B3137" s="7">
        <v>41815</v>
      </c>
      <c r="C3137" s="5" t="s">
        <v>1305</v>
      </c>
      <c r="D3137" s="6">
        <v>47</v>
      </c>
      <c r="E3137" s="5" t="s">
        <v>1386</v>
      </c>
      <c r="F3137" s="3" t="s">
        <v>345</v>
      </c>
      <c r="G3137" s="3" t="s">
        <v>11</v>
      </c>
      <c r="H3137" s="3" t="s">
        <v>11</v>
      </c>
      <c r="I3137" s="8"/>
      <c r="J3137" s="8"/>
      <c r="K3137" s="8"/>
      <c r="L3137" s="9"/>
      <c r="M3137" s="8"/>
      <c r="N3137" s="8"/>
      <c r="O3137" s="8"/>
      <c r="P3137" s="8"/>
      <c r="Q3137" s="8"/>
      <c r="R3137" s="8"/>
      <c r="S3137" s="8"/>
      <c r="T3137" s="8"/>
      <c r="U3137" s="8"/>
      <c r="V3137" s="8"/>
      <c r="W3137" s="8"/>
      <c r="X3137" s="8"/>
      <c r="Y3137" s="8"/>
      <c r="Z3137" s="8"/>
      <c r="AA3137" s="8"/>
      <c r="AB3137" s="8"/>
      <c r="AC3137" s="8"/>
      <c r="AD3137" s="8"/>
      <c r="AE3137" s="8"/>
      <c r="AF3137" s="8"/>
      <c r="AG3137" s="8"/>
      <c r="AH3137" s="8"/>
      <c r="AI3137" s="3" t="s">
        <v>236</v>
      </c>
      <c r="AJ3137" s="8"/>
      <c r="AK3137" s="8"/>
      <c r="AL3137" s="8"/>
      <c r="AM3137" s="8"/>
      <c r="AN3137" s="8"/>
      <c r="AO3137" s="8"/>
      <c r="AP3137" s="8"/>
      <c r="AQ3137" s="8"/>
      <c r="AR3137" s="8"/>
      <c r="AS3137" s="8"/>
    </row>
    <row r="3138" spans="1:45" x14ac:dyDescent="0.3">
      <c r="A3138" s="3" t="s">
        <v>517</v>
      </c>
      <c r="B3138" s="7">
        <v>41815</v>
      </c>
      <c r="C3138" s="5" t="s">
        <v>1305</v>
      </c>
      <c r="D3138" s="6">
        <v>48</v>
      </c>
      <c r="E3138" s="5" t="s">
        <v>1387</v>
      </c>
      <c r="F3138" s="3" t="s">
        <v>346</v>
      </c>
      <c r="G3138" s="3" t="s">
        <v>11</v>
      </c>
      <c r="H3138" s="3" t="s">
        <v>11</v>
      </c>
      <c r="I3138" s="3" t="s">
        <v>12</v>
      </c>
      <c r="J3138" s="8"/>
      <c r="K3138" s="8"/>
      <c r="L3138" s="9"/>
      <c r="M3138" s="8"/>
      <c r="N3138" s="8"/>
      <c r="O3138" s="8"/>
      <c r="P3138" s="8"/>
      <c r="Q3138" s="8"/>
      <c r="R3138" s="8"/>
      <c r="S3138" s="8"/>
      <c r="T3138" s="8"/>
      <c r="U3138" s="8"/>
      <c r="V3138" s="8"/>
      <c r="W3138" s="8"/>
      <c r="X3138" s="8"/>
      <c r="Y3138" s="8"/>
      <c r="Z3138" s="8"/>
      <c r="AA3138" s="8"/>
      <c r="AB3138" s="8"/>
      <c r="AC3138" s="8"/>
      <c r="AD3138" s="8"/>
      <c r="AE3138" s="8"/>
      <c r="AF3138" s="8"/>
      <c r="AG3138" s="8"/>
      <c r="AH3138" s="8"/>
      <c r="AI3138" s="3" t="s">
        <v>236</v>
      </c>
      <c r="AJ3138" s="3" t="s">
        <v>220</v>
      </c>
      <c r="AK3138" s="8"/>
      <c r="AL3138" s="8"/>
      <c r="AM3138" s="8"/>
      <c r="AN3138" s="8"/>
      <c r="AO3138" s="8"/>
      <c r="AP3138" s="8"/>
      <c r="AQ3138" s="8"/>
      <c r="AR3138" s="8"/>
      <c r="AS3138" s="8"/>
    </row>
    <row r="3139" spans="1:45" x14ac:dyDescent="0.3">
      <c r="A3139" s="3" t="s">
        <v>517</v>
      </c>
      <c r="B3139" s="7">
        <v>41815</v>
      </c>
      <c r="C3139" s="5" t="s">
        <v>1305</v>
      </c>
      <c r="D3139" s="6">
        <v>48</v>
      </c>
      <c r="E3139" s="5" t="s">
        <v>1388</v>
      </c>
      <c r="F3139" s="3" t="s">
        <v>347</v>
      </c>
      <c r="G3139" s="3" t="s">
        <v>11</v>
      </c>
      <c r="H3139" s="3" t="s">
        <v>11</v>
      </c>
      <c r="I3139" s="8"/>
      <c r="J3139" s="8"/>
      <c r="K3139" s="8"/>
      <c r="L3139" s="9"/>
      <c r="M3139" s="8"/>
      <c r="N3139" s="8"/>
      <c r="O3139" s="8"/>
      <c r="P3139" s="8"/>
      <c r="Q3139" s="8"/>
      <c r="R3139" s="8"/>
      <c r="S3139" s="8"/>
      <c r="T3139" s="8"/>
      <c r="U3139" s="8"/>
      <c r="V3139" s="8"/>
      <c r="W3139" s="8"/>
      <c r="X3139" s="8"/>
      <c r="Y3139" s="8"/>
      <c r="Z3139" s="8"/>
      <c r="AA3139" s="8"/>
      <c r="AB3139" s="8"/>
      <c r="AC3139" s="8"/>
      <c r="AD3139" s="8"/>
      <c r="AE3139" s="8"/>
      <c r="AF3139" s="8"/>
      <c r="AG3139" s="8"/>
      <c r="AH3139" s="8"/>
      <c r="AI3139" s="3" t="s">
        <v>236</v>
      </c>
      <c r="AJ3139" s="8"/>
      <c r="AK3139" s="8"/>
      <c r="AL3139" s="8"/>
      <c r="AM3139" s="8"/>
      <c r="AN3139" s="8"/>
      <c r="AO3139" s="8"/>
      <c r="AP3139" s="8"/>
      <c r="AQ3139" s="8"/>
      <c r="AR3139" s="8"/>
      <c r="AS3139" s="8"/>
    </row>
    <row r="3140" spans="1:45" x14ac:dyDescent="0.3">
      <c r="A3140" s="3" t="s">
        <v>518</v>
      </c>
      <c r="B3140" s="7">
        <v>41816</v>
      </c>
      <c r="C3140" s="5" t="s">
        <v>1305</v>
      </c>
      <c r="D3140" s="6">
        <v>1</v>
      </c>
      <c r="E3140" s="5" t="s">
        <v>1389</v>
      </c>
      <c r="F3140" s="3" t="s">
        <v>244</v>
      </c>
      <c r="G3140" s="3" t="s">
        <v>11</v>
      </c>
      <c r="H3140" s="3" t="s">
        <v>11</v>
      </c>
      <c r="I3140" s="8"/>
      <c r="J3140" s="8"/>
      <c r="K3140" s="8"/>
      <c r="L3140" s="9"/>
      <c r="M3140" s="8"/>
      <c r="N3140" s="8"/>
      <c r="O3140" s="8"/>
      <c r="P3140" s="8"/>
      <c r="Q3140" s="8"/>
      <c r="R3140" s="8"/>
      <c r="S3140" s="8"/>
      <c r="T3140" s="8"/>
      <c r="U3140" s="8"/>
      <c r="V3140" s="8"/>
      <c r="W3140" s="8"/>
      <c r="X3140" s="8"/>
      <c r="Y3140" s="8"/>
      <c r="Z3140" s="8"/>
      <c r="AA3140" s="8"/>
      <c r="AB3140" s="8"/>
      <c r="AC3140" s="8"/>
      <c r="AD3140" s="8"/>
      <c r="AE3140" s="8"/>
      <c r="AF3140" s="8"/>
      <c r="AG3140" s="8"/>
      <c r="AH3140" s="8"/>
      <c r="AI3140" s="3" t="s">
        <v>236</v>
      </c>
      <c r="AJ3140" s="8"/>
      <c r="AK3140" s="8"/>
      <c r="AL3140" s="8"/>
      <c r="AM3140" s="8"/>
      <c r="AN3140" s="8"/>
      <c r="AO3140" s="8"/>
      <c r="AP3140" s="8"/>
      <c r="AQ3140" s="8"/>
      <c r="AR3140" s="8"/>
      <c r="AS3140" s="8"/>
    </row>
    <row r="3141" spans="1:45" x14ac:dyDescent="0.3">
      <c r="A3141" s="3" t="s">
        <v>518</v>
      </c>
      <c r="B3141" s="7">
        <v>41816</v>
      </c>
      <c r="C3141" s="5" t="s">
        <v>1305</v>
      </c>
      <c r="D3141" s="6">
        <v>1</v>
      </c>
      <c r="E3141" s="5" t="s">
        <v>1390</v>
      </c>
      <c r="F3141" s="3" t="s">
        <v>245</v>
      </c>
      <c r="G3141" s="3" t="s">
        <v>11</v>
      </c>
      <c r="H3141" s="3" t="s">
        <v>11</v>
      </c>
      <c r="I3141" s="8"/>
      <c r="J3141" s="8"/>
      <c r="K3141" s="8"/>
      <c r="L3141" s="9"/>
      <c r="M3141" s="8"/>
      <c r="N3141" s="8"/>
      <c r="O3141" s="8"/>
      <c r="P3141" s="8"/>
      <c r="Q3141" s="8"/>
      <c r="R3141" s="8"/>
      <c r="S3141" s="8"/>
      <c r="T3141" s="8"/>
      <c r="U3141" s="8"/>
      <c r="V3141" s="8"/>
      <c r="W3141" s="8"/>
      <c r="X3141" s="8"/>
      <c r="Y3141" s="8"/>
      <c r="Z3141" s="8"/>
      <c r="AA3141" s="8"/>
      <c r="AB3141" s="8"/>
      <c r="AC3141" s="8"/>
      <c r="AD3141" s="8"/>
      <c r="AE3141" s="8"/>
      <c r="AF3141" s="8"/>
      <c r="AG3141" s="8"/>
      <c r="AH3141" s="8"/>
      <c r="AI3141" s="3" t="s">
        <v>236</v>
      </c>
      <c r="AJ3141" s="8"/>
      <c r="AK3141" s="8"/>
      <c r="AL3141" s="8"/>
      <c r="AM3141" s="8"/>
      <c r="AN3141" s="8"/>
      <c r="AO3141" s="8"/>
      <c r="AP3141" s="8"/>
      <c r="AQ3141" s="8"/>
      <c r="AR3141" s="8"/>
      <c r="AS3141" s="8"/>
    </row>
    <row r="3142" spans="1:45" x14ac:dyDescent="0.3">
      <c r="A3142" s="3" t="s">
        <v>518</v>
      </c>
      <c r="B3142" s="7">
        <v>41816</v>
      </c>
      <c r="C3142" s="5" t="s">
        <v>1305</v>
      </c>
      <c r="D3142" s="6">
        <v>2</v>
      </c>
      <c r="E3142" s="5" t="s">
        <v>1391</v>
      </c>
      <c r="F3142" s="3" t="s">
        <v>246</v>
      </c>
      <c r="G3142" s="3" t="s">
        <v>11</v>
      </c>
      <c r="H3142" s="3" t="s">
        <v>11</v>
      </c>
      <c r="I3142" s="8"/>
      <c r="J3142" s="8"/>
      <c r="K3142" s="8"/>
      <c r="L3142" s="9"/>
      <c r="M3142" s="8"/>
      <c r="N3142" s="8"/>
      <c r="O3142" s="8"/>
      <c r="P3142" s="8"/>
      <c r="Q3142" s="8"/>
      <c r="R3142" s="8"/>
      <c r="S3142" s="8"/>
      <c r="T3142" s="8"/>
      <c r="U3142" s="8"/>
      <c r="V3142" s="8"/>
      <c r="W3142" s="8"/>
      <c r="X3142" s="8"/>
      <c r="Y3142" s="8"/>
      <c r="Z3142" s="8"/>
      <c r="AA3142" s="8"/>
      <c r="AB3142" s="8"/>
      <c r="AC3142" s="8"/>
      <c r="AD3142" s="8"/>
      <c r="AE3142" s="8"/>
      <c r="AF3142" s="8"/>
      <c r="AG3142" s="8"/>
      <c r="AH3142" s="8"/>
      <c r="AI3142" s="3" t="s">
        <v>236</v>
      </c>
      <c r="AJ3142" s="8"/>
      <c r="AK3142" s="8"/>
      <c r="AL3142" s="8"/>
      <c r="AM3142" s="8"/>
      <c r="AN3142" s="8"/>
      <c r="AO3142" s="8"/>
      <c r="AP3142" s="8"/>
      <c r="AQ3142" s="8"/>
      <c r="AR3142" s="8"/>
      <c r="AS3142" s="8"/>
    </row>
    <row r="3143" spans="1:45" x14ac:dyDescent="0.3">
      <c r="A3143" s="3" t="s">
        <v>518</v>
      </c>
      <c r="B3143" s="7">
        <v>41816</v>
      </c>
      <c r="C3143" s="5" t="s">
        <v>1305</v>
      </c>
      <c r="D3143" s="6">
        <v>2</v>
      </c>
      <c r="E3143" s="5" t="s">
        <v>1392</v>
      </c>
      <c r="F3143" s="3" t="s">
        <v>247</v>
      </c>
      <c r="G3143" s="3" t="s">
        <v>11</v>
      </c>
      <c r="H3143" s="3" t="s">
        <v>11</v>
      </c>
      <c r="I3143" s="8"/>
      <c r="J3143" s="8"/>
      <c r="K3143" s="8"/>
      <c r="L3143" s="9"/>
      <c r="M3143" s="8"/>
      <c r="N3143" s="8"/>
      <c r="O3143" s="8"/>
      <c r="P3143" s="8"/>
      <c r="Q3143" s="8"/>
      <c r="R3143" s="8"/>
      <c r="S3143" s="8"/>
      <c r="T3143" s="8"/>
      <c r="U3143" s="8"/>
      <c r="V3143" s="8"/>
      <c r="W3143" s="8"/>
      <c r="X3143" s="8"/>
      <c r="Y3143" s="8"/>
      <c r="Z3143" s="8"/>
      <c r="AA3143" s="8"/>
      <c r="AB3143" s="8"/>
      <c r="AC3143" s="8"/>
      <c r="AD3143" s="8"/>
      <c r="AE3143" s="8"/>
      <c r="AF3143" s="8"/>
      <c r="AG3143" s="8"/>
      <c r="AH3143" s="8"/>
      <c r="AI3143" s="3" t="s">
        <v>236</v>
      </c>
      <c r="AJ3143" s="8"/>
      <c r="AK3143" s="8"/>
      <c r="AL3143" s="8"/>
      <c r="AM3143" s="8"/>
      <c r="AN3143" s="8"/>
      <c r="AO3143" s="8"/>
      <c r="AP3143" s="8"/>
      <c r="AQ3143" s="8"/>
      <c r="AR3143" s="8"/>
      <c r="AS3143" s="8"/>
    </row>
    <row r="3144" spans="1:45" x14ac:dyDescent="0.3">
      <c r="A3144" s="3" t="s">
        <v>518</v>
      </c>
      <c r="B3144" s="7">
        <v>41816</v>
      </c>
      <c r="C3144" s="5" t="s">
        <v>1305</v>
      </c>
      <c r="D3144" s="6">
        <v>3</v>
      </c>
      <c r="E3144" s="5" t="s">
        <v>1393</v>
      </c>
      <c r="F3144" s="3" t="s">
        <v>248</v>
      </c>
      <c r="G3144" s="3" t="s">
        <v>11</v>
      </c>
      <c r="H3144" s="3" t="s">
        <v>11</v>
      </c>
      <c r="I3144" s="8"/>
      <c r="J3144" s="8"/>
      <c r="K3144" s="8"/>
      <c r="L3144" s="9"/>
      <c r="M3144" s="8"/>
      <c r="N3144" s="8"/>
      <c r="O3144" s="8"/>
      <c r="P3144" s="8"/>
      <c r="Q3144" s="8"/>
      <c r="R3144" s="8"/>
      <c r="S3144" s="8"/>
      <c r="T3144" s="8"/>
      <c r="U3144" s="8"/>
      <c r="V3144" s="8"/>
      <c r="W3144" s="8"/>
      <c r="X3144" s="8"/>
      <c r="Y3144" s="8"/>
      <c r="Z3144" s="8"/>
      <c r="AA3144" s="8"/>
      <c r="AB3144" s="8"/>
      <c r="AC3144" s="8"/>
      <c r="AD3144" s="8"/>
      <c r="AE3144" s="8"/>
      <c r="AF3144" s="8"/>
      <c r="AG3144" s="8"/>
      <c r="AH3144" s="8"/>
      <c r="AI3144" s="3" t="s">
        <v>236</v>
      </c>
      <c r="AJ3144" s="8"/>
      <c r="AK3144" s="8"/>
      <c r="AL3144" s="8"/>
      <c r="AM3144" s="8"/>
      <c r="AN3144" s="8"/>
      <c r="AO3144" s="8"/>
      <c r="AP3144" s="8"/>
      <c r="AQ3144" s="8"/>
      <c r="AR3144" s="8"/>
      <c r="AS3144" s="8"/>
    </row>
    <row r="3145" spans="1:45" x14ac:dyDescent="0.3">
      <c r="A3145" s="3" t="s">
        <v>518</v>
      </c>
      <c r="B3145" s="7">
        <v>41816</v>
      </c>
      <c r="C3145" s="5" t="s">
        <v>1305</v>
      </c>
      <c r="D3145" s="6">
        <v>3</v>
      </c>
      <c r="E3145" s="5" t="s">
        <v>1394</v>
      </c>
      <c r="F3145" s="3" t="s">
        <v>249</v>
      </c>
      <c r="G3145" s="3" t="s">
        <v>11</v>
      </c>
      <c r="H3145" s="3" t="s">
        <v>11</v>
      </c>
      <c r="I3145" s="8"/>
      <c r="J3145" s="8"/>
      <c r="K3145" s="8"/>
      <c r="L3145" s="9"/>
      <c r="M3145" s="8"/>
      <c r="N3145" s="8"/>
      <c r="O3145" s="8"/>
      <c r="P3145" s="8"/>
      <c r="Q3145" s="8"/>
      <c r="R3145" s="8"/>
      <c r="S3145" s="8"/>
      <c r="T3145" s="8"/>
      <c r="U3145" s="8"/>
      <c r="V3145" s="8"/>
      <c r="W3145" s="8"/>
      <c r="X3145" s="8"/>
      <c r="Y3145" s="8"/>
      <c r="Z3145" s="8"/>
      <c r="AA3145" s="8"/>
      <c r="AB3145" s="8"/>
      <c r="AC3145" s="8"/>
      <c r="AD3145" s="8"/>
      <c r="AE3145" s="8"/>
      <c r="AF3145" s="8"/>
      <c r="AG3145" s="8"/>
      <c r="AH3145" s="8"/>
      <c r="AI3145" s="3" t="s">
        <v>236</v>
      </c>
      <c r="AJ3145" s="8"/>
      <c r="AK3145" s="8"/>
      <c r="AL3145" s="8"/>
      <c r="AM3145" s="8"/>
      <c r="AN3145" s="8"/>
      <c r="AO3145" s="8"/>
      <c r="AP3145" s="8"/>
      <c r="AQ3145" s="8"/>
      <c r="AR3145" s="8"/>
      <c r="AS3145" s="8"/>
    </row>
    <row r="3146" spans="1:45" x14ac:dyDescent="0.3">
      <c r="A3146" s="3" t="s">
        <v>518</v>
      </c>
      <c r="B3146" s="7">
        <v>41816</v>
      </c>
      <c r="C3146" s="5" t="s">
        <v>1305</v>
      </c>
      <c r="D3146" s="6">
        <v>4</v>
      </c>
      <c r="E3146" s="5" t="s">
        <v>1395</v>
      </c>
      <c r="F3146" s="3" t="s">
        <v>250</v>
      </c>
      <c r="G3146" s="3" t="s">
        <v>11</v>
      </c>
      <c r="H3146" s="3" t="s">
        <v>11</v>
      </c>
      <c r="I3146" s="8"/>
      <c r="J3146" s="8"/>
      <c r="K3146" s="8"/>
      <c r="L3146" s="9"/>
      <c r="M3146" s="8"/>
      <c r="N3146" s="8"/>
      <c r="O3146" s="8"/>
      <c r="P3146" s="8"/>
      <c r="Q3146" s="8"/>
      <c r="R3146" s="8"/>
      <c r="S3146" s="8"/>
      <c r="T3146" s="8"/>
      <c r="U3146" s="8"/>
      <c r="V3146" s="8"/>
      <c r="W3146" s="8"/>
      <c r="X3146" s="8"/>
      <c r="Y3146" s="8"/>
      <c r="Z3146" s="8"/>
      <c r="AA3146" s="8"/>
      <c r="AB3146" s="8"/>
      <c r="AC3146" s="8"/>
      <c r="AD3146" s="8"/>
      <c r="AE3146" s="8"/>
      <c r="AF3146" s="8"/>
      <c r="AG3146" s="8"/>
      <c r="AH3146" s="8"/>
      <c r="AI3146" s="3" t="s">
        <v>236</v>
      </c>
      <c r="AJ3146" s="8"/>
      <c r="AK3146" s="8"/>
      <c r="AL3146" s="8"/>
      <c r="AM3146" s="8"/>
      <c r="AN3146" s="8"/>
      <c r="AO3146" s="8"/>
      <c r="AP3146" s="8"/>
      <c r="AQ3146" s="8"/>
      <c r="AR3146" s="8"/>
      <c r="AS3146" s="8"/>
    </row>
    <row r="3147" spans="1:45" x14ac:dyDescent="0.3">
      <c r="A3147" s="3" t="s">
        <v>518</v>
      </c>
      <c r="B3147" s="7">
        <v>41816</v>
      </c>
      <c r="C3147" s="5" t="s">
        <v>1305</v>
      </c>
      <c r="D3147" s="6">
        <v>4</v>
      </c>
      <c r="E3147" s="5" t="s">
        <v>1396</v>
      </c>
      <c r="F3147" s="3" t="s">
        <v>251</v>
      </c>
      <c r="G3147" s="3" t="s">
        <v>11</v>
      </c>
      <c r="H3147" s="3" t="s">
        <v>11</v>
      </c>
      <c r="I3147" s="8"/>
      <c r="J3147" s="8"/>
      <c r="K3147" s="8"/>
      <c r="L3147" s="9"/>
      <c r="M3147" s="8"/>
      <c r="N3147" s="8"/>
      <c r="O3147" s="8"/>
      <c r="P3147" s="8"/>
      <c r="Q3147" s="8"/>
      <c r="R3147" s="8"/>
      <c r="S3147" s="8"/>
      <c r="T3147" s="8"/>
      <c r="U3147" s="8"/>
      <c r="V3147" s="8"/>
      <c r="W3147" s="8"/>
      <c r="X3147" s="8"/>
      <c r="Y3147" s="8"/>
      <c r="Z3147" s="8"/>
      <c r="AA3147" s="8"/>
      <c r="AB3147" s="8"/>
      <c r="AC3147" s="8"/>
      <c r="AD3147" s="8"/>
      <c r="AE3147" s="8"/>
      <c r="AF3147" s="8"/>
      <c r="AG3147" s="8"/>
      <c r="AH3147" s="8"/>
      <c r="AI3147" s="3" t="s">
        <v>236</v>
      </c>
      <c r="AJ3147" s="8"/>
      <c r="AK3147" s="8"/>
      <c r="AL3147" s="8"/>
      <c r="AM3147" s="8"/>
      <c r="AN3147" s="8"/>
      <c r="AO3147" s="8"/>
      <c r="AP3147" s="8"/>
      <c r="AQ3147" s="8"/>
      <c r="AR3147" s="8"/>
      <c r="AS3147" s="8"/>
    </row>
    <row r="3148" spans="1:45" x14ac:dyDescent="0.3">
      <c r="A3148" s="3" t="s">
        <v>518</v>
      </c>
      <c r="B3148" s="7">
        <v>41816</v>
      </c>
      <c r="C3148" s="5" t="s">
        <v>1305</v>
      </c>
      <c r="D3148" s="6">
        <v>5</v>
      </c>
      <c r="E3148" s="5" t="s">
        <v>1397</v>
      </c>
      <c r="F3148" s="3" t="s">
        <v>252</v>
      </c>
      <c r="G3148" s="3" t="s">
        <v>11</v>
      </c>
      <c r="H3148" s="3" t="s">
        <v>11</v>
      </c>
      <c r="I3148" s="8"/>
      <c r="J3148" s="8"/>
      <c r="K3148" s="8"/>
      <c r="L3148" s="9"/>
      <c r="M3148" s="8"/>
      <c r="N3148" s="8"/>
      <c r="O3148" s="8"/>
      <c r="P3148" s="8"/>
      <c r="Q3148" s="8"/>
      <c r="R3148" s="8"/>
      <c r="S3148" s="8"/>
      <c r="T3148" s="8"/>
      <c r="U3148" s="8"/>
      <c r="V3148" s="8"/>
      <c r="W3148" s="8"/>
      <c r="X3148" s="8"/>
      <c r="Y3148" s="8"/>
      <c r="Z3148" s="8"/>
      <c r="AA3148" s="8"/>
      <c r="AB3148" s="8"/>
      <c r="AC3148" s="8"/>
      <c r="AD3148" s="8"/>
      <c r="AE3148" s="8"/>
      <c r="AF3148" s="8"/>
      <c r="AG3148" s="8"/>
      <c r="AH3148" s="8"/>
      <c r="AI3148" s="3" t="s">
        <v>236</v>
      </c>
      <c r="AJ3148" s="8"/>
      <c r="AK3148" s="8"/>
      <c r="AL3148" s="8"/>
      <c r="AM3148" s="8"/>
      <c r="AN3148" s="8"/>
      <c r="AO3148" s="8"/>
      <c r="AP3148" s="8"/>
      <c r="AQ3148" s="8"/>
      <c r="AR3148" s="8"/>
      <c r="AS3148" s="8"/>
    </row>
    <row r="3149" spans="1:45" x14ac:dyDescent="0.3">
      <c r="A3149" s="3" t="s">
        <v>518</v>
      </c>
      <c r="B3149" s="7">
        <v>41816</v>
      </c>
      <c r="C3149" s="5" t="s">
        <v>1305</v>
      </c>
      <c r="D3149" s="6">
        <v>5</v>
      </c>
      <c r="E3149" s="5" t="s">
        <v>1398</v>
      </c>
      <c r="F3149" s="3" t="s">
        <v>253</v>
      </c>
      <c r="G3149" s="3" t="s">
        <v>11</v>
      </c>
      <c r="H3149" s="3" t="s">
        <v>11</v>
      </c>
      <c r="I3149" s="8"/>
      <c r="J3149" s="8"/>
      <c r="K3149" s="8"/>
      <c r="L3149" s="9"/>
      <c r="M3149" s="8"/>
      <c r="N3149" s="8"/>
      <c r="O3149" s="8"/>
      <c r="P3149" s="8"/>
      <c r="Q3149" s="8"/>
      <c r="R3149" s="8"/>
      <c r="S3149" s="8"/>
      <c r="T3149" s="8"/>
      <c r="U3149" s="8"/>
      <c r="V3149" s="8"/>
      <c r="W3149" s="8"/>
      <c r="X3149" s="8"/>
      <c r="Y3149" s="8"/>
      <c r="Z3149" s="8"/>
      <c r="AA3149" s="8"/>
      <c r="AB3149" s="8"/>
      <c r="AC3149" s="8"/>
      <c r="AD3149" s="8"/>
      <c r="AE3149" s="8"/>
      <c r="AF3149" s="8"/>
      <c r="AG3149" s="8"/>
      <c r="AH3149" s="8"/>
      <c r="AI3149" s="3" t="s">
        <v>236</v>
      </c>
      <c r="AJ3149" s="8"/>
      <c r="AK3149" s="8"/>
      <c r="AL3149" s="8"/>
      <c r="AM3149" s="8"/>
      <c r="AN3149" s="8"/>
      <c r="AO3149" s="8"/>
      <c r="AP3149" s="8"/>
      <c r="AQ3149" s="8"/>
      <c r="AR3149" s="8"/>
      <c r="AS3149" s="8"/>
    </row>
    <row r="3150" spans="1:45" x14ac:dyDescent="0.3">
      <c r="A3150" s="3" t="s">
        <v>518</v>
      </c>
      <c r="B3150" s="7">
        <v>41816</v>
      </c>
      <c r="C3150" s="5" t="s">
        <v>1305</v>
      </c>
      <c r="D3150" s="6">
        <v>6</v>
      </c>
      <c r="E3150" s="5" t="s">
        <v>1399</v>
      </c>
      <c r="F3150" s="3" t="s">
        <v>254</v>
      </c>
      <c r="G3150" s="3" t="s">
        <v>13</v>
      </c>
      <c r="H3150" s="3" t="s">
        <v>11</v>
      </c>
      <c r="I3150" s="3" t="s">
        <v>12</v>
      </c>
      <c r="J3150" s="8"/>
      <c r="K3150" s="8"/>
      <c r="L3150" s="9"/>
      <c r="M3150" s="8"/>
      <c r="N3150" s="8"/>
      <c r="O3150" s="8"/>
      <c r="P3150" s="8"/>
      <c r="Q3150" s="8"/>
      <c r="R3150" s="8"/>
      <c r="S3150" s="8"/>
      <c r="T3150" s="8"/>
      <c r="U3150" s="8"/>
      <c r="V3150" s="8"/>
      <c r="W3150" s="8"/>
      <c r="X3150" s="8"/>
      <c r="Y3150" s="8"/>
      <c r="Z3150" s="8"/>
      <c r="AA3150" s="8"/>
      <c r="AB3150" s="8"/>
      <c r="AC3150" s="8"/>
      <c r="AD3150" s="8"/>
      <c r="AE3150" s="8"/>
      <c r="AF3150" s="8"/>
      <c r="AG3150" s="8"/>
      <c r="AH3150" s="8"/>
      <c r="AI3150" s="3" t="s">
        <v>236</v>
      </c>
      <c r="AJ3150" s="8"/>
      <c r="AK3150" s="8"/>
      <c r="AL3150" s="8"/>
      <c r="AM3150" s="8"/>
      <c r="AN3150" s="8"/>
      <c r="AO3150" s="8"/>
      <c r="AP3150" s="8"/>
      <c r="AQ3150" s="8"/>
      <c r="AR3150" s="8"/>
      <c r="AS3150" s="8"/>
    </row>
    <row r="3151" spans="1:45" x14ac:dyDescent="0.3">
      <c r="A3151" s="3" t="s">
        <v>518</v>
      </c>
      <c r="B3151" s="7">
        <v>41816</v>
      </c>
      <c r="C3151" s="5" t="s">
        <v>1305</v>
      </c>
      <c r="D3151" s="6">
        <v>6</v>
      </c>
      <c r="E3151" s="5" t="s">
        <v>1400</v>
      </c>
      <c r="F3151" s="3" t="s">
        <v>255</v>
      </c>
      <c r="G3151" s="3" t="s">
        <v>11</v>
      </c>
      <c r="H3151" s="3" t="s">
        <v>11</v>
      </c>
      <c r="I3151" s="8"/>
      <c r="J3151" s="8"/>
      <c r="K3151" s="8"/>
      <c r="L3151" s="9"/>
      <c r="M3151" s="8"/>
      <c r="N3151" s="8"/>
      <c r="O3151" s="8"/>
      <c r="P3151" s="8"/>
      <c r="Q3151" s="8"/>
      <c r="R3151" s="8"/>
      <c r="S3151" s="8"/>
      <c r="T3151" s="8"/>
      <c r="U3151" s="8"/>
      <c r="V3151" s="8"/>
      <c r="W3151" s="8"/>
      <c r="X3151" s="8"/>
      <c r="Y3151" s="8"/>
      <c r="Z3151" s="8"/>
      <c r="AA3151" s="8"/>
      <c r="AB3151" s="8"/>
      <c r="AC3151" s="8"/>
      <c r="AD3151" s="8"/>
      <c r="AE3151" s="8"/>
      <c r="AF3151" s="8"/>
      <c r="AG3151" s="8"/>
      <c r="AH3151" s="8"/>
      <c r="AI3151" s="3" t="s">
        <v>236</v>
      </c>
      <c r="AJ3151" s="8"/>
      <c r="AK3151" s="8"/>
      <c r="AL3151" s="8"/>
      <c r="AM3151" s="8"/>
      <c r="AN3151" s="8"/>
      <c r="AO3151" s="8"/>
      <c r="AP3151" s="8"/>
      <c r="AQ3151" s="8"/>
      <c r="AR3151" s="8"/>
      <c r="AS3151" s="8"/>
    </row>
    <row r="3152" spans="1:45" x14ac:dyDescent="0.3">
      <c r="A3152" s="3" t="s">
        <v>518</v>
      </c>
      <c r="B3152" s="7">
        <v>41816</v>
      </c>
      <c r="C3152" s="5" t="s">
        <v>1305</v>
      </c>
      <c r="D3152" s="6">
        <v>7</v>
      </c>
      <c r="E3152" s="5" t="s">
        <v>1401</v>
      </c>
      <c r="F3152" s="3" t="s">
        <v>256</v>
      </c>
      <c r="G3152" s="3" t="s">
        <v>11</v>
      </c>
      <c r="H3152" s="3" t="s">
        <v>11</v>
      </c>
      <c r="I3152" s="8"/>
      <c r="J3152" s="8"/>
      <c r="K3152" s="8"/>
      <c r="L3152" s="9"/>
      <c r="M3152" s="8"/>
      <c r="N3152" s="8"/>
      <c r="O3152" s="8"/>
      <c r="P3152" s="8"/>
      <c r="Q3152" s="8"/>
      <c r="R3152" s="8"/>
      <c r="S3152" s="8"/>
      <c r="T3152" s="8"/>
      <c r="U3152" s="8"/>
      <c r="V3152" s="8"/>
      <c r="W3152" s="8"/>
      <c r="X3152" s="8"/>
      <c r="Y3152" s="8"/>
      <c r="Z3152" s="8"/>
      <c r="AA3152" s="8"/>
      <c r="AB3152" s="8"/>
      <c r="AC3152" s="8"/>
      <c r="AD3152" s="8"/>
      <c r="AE3152" s="8"/>
      <c r="AF3152" s="8"/>
      <c r="AG3152" s="8"/>
      <c r="AH3152" s="8"/>
      <c r="AI3152" s="3" t="s">
        <v>236</v>
      </c>
      <c r="AJ3152" s="8"/>
      <c r="AK3152" s="8"/>
      <c r="AL3152" s="8"/>
      <c r="AM3152" s="8"/>
      <c r="AN3152" s="8"/>
      <c r="AO3152" s="8"/>
      <c r="AP3152" s="8"/>
      <c r="AQ3152" s="8"/>
      <c r="AR3152" s="8"/>
      <c r="AS3152" s="8"/>
    </row>
    <row r="3153" spans="1:45" x14ac:dyDescent="0.3">
      <c r="A3153" s="3" t="s">
        <v>518</v>
      </c>
      <c r="B3153" s="7">
        <v>41816</v>
      </c>
      <c r="C3153" s="5" t="s">
        <v>1305</v>
      </c>
      <c r="D3153" s="6">
        <v>7</v>
      </c>
      <c r="E3153" s="5" t="s">
        <v>1402</v>
      </c>
      <c r="F3153" s="3" t="s">
        <v>257</v>
      </c>
      <c r="G3153" s="3" t="s">
        <v>11</v>
      </c>
      <c r="H3153" s="3" t="s">
        <v>11</v>
      </c>
      <c r="I3153" s="8"/>
      <c r="J3153" s="8"/>
      <c r="K3153" s="8"/>
      <c r="L3153" s="9"/>
      <c r="M3153" s="8"/>
      <c r="N3153" s="8"/>
      <c r="O3153" s="8"/>
      <c r="P3153" s="8"/>
      <c r="Q3153" s="8"/>
      <c r="R3153" s="8"/>
      <c r="S3153" s="8"/>
      <c r="T3153" s="8"/>
      <c r="U3153" s="8"/>
      <c r="V3153" s="8"/>
      <c r="W3153" s="8"/>
      <c r="X3153" s="8"/>
      <c r="Y3153" s="8"/>
      <c r="Z3153" s="8"/>
      <c r="AA3153" s="8"/>
      <c r="AB3153" s="8"/>
      <c r="AC3153" s="8"/>
      <c r="AD3153" s="8"/>
      <c r="AE3153" s="8"/>
      <c r="AF3153" s="8"/>
      <c r="AG3153" s="8"/>
      <c r="AH3153" s="8"/>
      <c r="AI3153" s="3" t="s">
        <v>236</v>
      </c>
      <c r="AJ3153" s="8"/>
      <c r="AK3153" s="8"/>
      <c r="AL3153" s="8"/>
      <c r="AM3153" s="8"/>
      <c r="AN3153" s="8"/>
      <c r="AO3153" s="8"/>
      <c r="AP3153" s="8"/>
      <c r="AQ3153" s="8"/>
      <c r="AR3153" s="8"/>
      <c r="AS3153" s="8"/>
    </row>
    <row r="3154" spans="1:45" x14ac:dyDescent="0.3">
      <c r="A3154" s="3" t="s">
        <v>518</v>
      </c>
      <c r="B3154" s="7">
        <v>41816</v>
      </c>
      <c r="C3154" s="5" t="s">
        <v>1305</v>
      </c>
      <c r="D3154" s="6">
        <v>8</v>
      </c>
      <c r="E3154" s="5" t="s">
        <v>1403</v>
      </c>
      <c r="F3154" s="3" t="s">
        <v>258</v>
      </c>
      <c r="G3154" s="3" t="s">
        <v>13</v>
      </c>
      <c r="H3154" s="3" t="s">
        <v>11</v>
      </c>
      <c r="I3154" s="8"/>
      <c r="J3154" s="8"/>
      <c r="K3154" s="8"/>
      <c r="L3154" s="9"/>
      <c r="M3154" s="8"/>
      <c r="N3154" s="8"/>
      <c r="O3154" s="8"/>
      <c r="P3154" s="8"/>
      <c r="Q3154" s="8"/>
      <c r="R3154" s="8"/>
      <c r="S3154" s="8"/>
      <c r="T3154" s="8"/>
      <c r="U3154" s="8"/>
      <c r="V3154" s="8"/>
      <c r="W3154" s="8"/>
      <c r="X3154" s="8"/>
      <c r="Y3154" s="8"/>
      <c r="Z3154" s="8"/>
      <c r="AA3154" s="8"/>
      <c r="AB3154" s="8"/>
      <c r="AC3154" s="8"/>
      <c r="AD3154" s="8"/>
      <c r="AE3154" s="8"/>
      <c r="AF3154" s="8"/>
      <c r="AG3154" s="8"/>
      <c r="AH3154" s="8"/>
      <c r="AI3154" s="3" t="s">
        <v>236</v>
      </c>
      <c r="AJ3154" s="8"/>
      <c r="AK3154" s="8"/>
      <c r="AL3154" s="8"/>
      <c r="AM3154" s="8"/>
      <c r="AN3154" s="8"/>
      <c r="AO3154" s="8"/>
      <c r="AP3154" s="8"/>
      <c r="AQ3154" s="8"/>
      <c r="AR3154" s="8"/>
      <c r="AS3154" s="8"/>
    </row>
    <row r="3155" spans="1:45" x14ac:dyDescent="0.3">
      <c r="A3155" s="3" t="s">
        <v>518</v>
      </c>
      <c r="B3155" s="7">
        <v>41816</v>
      </c>
      <c r="C3155" s="5" t="s">
        <v>1305</v>
      </c>
      <c r="D3155" s="6">
        <v>8</v>
      </c>
      <c r="E3155" s="5" t="s">
        <v>1404</v>
      </c>
      <c r="F3155" s="3" t="s">
        <v>259</v>
      </c>
      <c r="G3155" s="3" t="s">
        <v>11</v>
      </c>
      <c r="H3155" s="3" t="s">
        <v>11</v>
      </c>
      <c r="I3155" s="3" t="s">
        <v>12</v>
      </c>
      <c r="J3155" s="8"/>
      <c r="K3155" s="8"/>
      <c r="L3155" s="9"/>
      <c r="M3155" s="8"/>
      <c r="N3155" s="8"/>
      <c r="O3155" s="8"/>
      <c r="P3155" s="8"/>
      <c r="Q3155" s="8"/>
      <c r="R3155" s="8"/>
      <c r="S3155" s="8"/>
      <c r="T3155" s="8"/>
      <c r="U3155" s="8"/>
      <c r="V3155" s="8"/>
      <c r="W3155" s="8"/>
      <c r="X3155" s="8"/>
      <c r="Y3155" s="8"/>
      <c r="Z3155" s="8"/>
      <c r="AA3155" s="8"/>
      <c r="AB3155" s="8"/>
      <c r="AC3155" s="8"/>
      <c r="AD3155" s="8"/>
      <c r="AE3155" s="8"/>
      <c r="AF3155" s="8"/>
      <c r="AG3155" s="8"/>
      <c r="AH3155" s="8"/>
      <c r="AI3155" s="3" t="s">
        <v>236</v>
      </c>
      <c r="AJ3155" s="8"/>
      <c r="AK3155" s="8"/>
      <c r="AL3155" s="8"/>
      <c r="AM3155" s="8"/>
      <c r="AN3155" s="8"/>
      <c r="AO3155" s="8"/>
      <c r="AP3155" s="8"/>
      <c r="AQ3155" s="8"/>
      <c r="AR3155" s="8"/>
      <c r="AS3155" s="8"/>
    </row>
    <row r="3156" spans="1:45" x14ac:dyDescent="0.3">
      <c r="A3156" s="3" t="s">
        <v>518</v>
      </c>
      <c r="B3156" s="7">
        <v>41816</v>
      </c>
      <c r="C3156" s="5" t="s">
        <v>1305</v>
      </c>
      <c r="D3156" s="6">
        <v>9</v>
      </c>
      <c r="E3156" s="5" t="s">
        <v>1405</v>
      </c>
      <c r="F3156" s="3" t="s">
        <v>260</v>
      </c>
      <c r="G3156" s="3" t="s">
        <v>13</v>
      </c>
      <c r="H3156" s="3" t="s">
        <v>14</v>
      </c>
      <c r="I3156" s="8"/>
      <c r="J3156" s="3" t="s">
        <v>24</v>
      </c>
      <c r="K3156" s="3" t="s">
        <v>15</v>
      </c>
      <c r="L3156" s="3" t="s">
        <v>1212</v>
      </c>
      <c r="M3156" s="8"/>
      <c r="N3156" s="8"/>
      <c r="O3156" s="8"/>
      <c r="P3156" s="8"/>
      <c r="Q3156" s="8"/>
      <c r="R3156" s="8"/>
      <c r="S3156" s="8"/>
      <c r="T3156" s="8"/>
      <c r="U3156" s="8"/>
      <c r="V3156" s="8"/>
      <c r="W3156" s="8"/>
      <c r="X3156" s="8"/>
      <c r="Y3156" s="8"/>
      <c r="Z3156" s="8"/>
      <c r="AA3156" s="8"/>
      <c r="AB3156" s="8"/>
      <c r="AC3156" s="8"/>
      <c r="AD3156" s="8"/>
      <c r="AE3156" s="8"/>
      <c r="AF3156" s="8"/>
      <c r="AG3156" s="8"/>
      <c r="AH3156" s="3" t="s">
        <v>61</v>
      </c>
      <c r="AI3156" s="3" t="s">
        <v>236</v>
      </c>
      <c r="AJ3156" s="8"/>
      <c r="AK3156" s="8"/>
      <c r="AL3156" s="8"/>
      <c r="AM3156" s="8"/>
      <c r="AN3156" s="8"/>
      <c r="AO3156" s="8"/>
      <c r="AP3156" s="8"/>
      <c r="AQ3156" s="8"/>
      <c r="AR3156" s="8"/>
      <c r="AS3156" s="8"/>
    </row>
    <row r="3157" spans="1:45" x14ac:dyDescent="0.3">
      <c r="A3157" s="3" t="s">
        <v>518</v>
      </c>
      <c r="B3157" s="7">
        <v>41816</v>
      </c>
      <c r="C3157" s="5" t="s">
        <v>1305</v>
      </c>
      <c r="D3157" s="6">
        <v>9</v>
      </c>
      <c r="E3157" s="5" t="s">
        <v>1406</v>
      </c>
      <c r="F3157" s="3" t="s">
        <v>261</v>
      </c>
      <c r="G3157" s="3" t="s">
        <v>13</v>
      </c>
      <c r="H3157" s="3" t="s">
        <v>14</v>
      </c>
      <c r="I3157" s="8"/>
      <c r="J3157" s="3" t="s">
        <v>85</v>
      </c>
      <c r="K3157" s="3" t="s">
        <v>17</v>
      </c>
      <c r="L3157" s="3" t="s">
        <v>1224</v>
      </c>
      <c r="M3157" s="3" t="s">
        <v>18</v>
      </c>
      <c r="N3157" s="3" t="s">
        <v>19</v>
      </c>
      <c r="O3157" s="3" t="s">
        <v>367</v>
      </c>
      <c r="P3157" s="8">
        <v>45.1</v>
      </c>
      <c r="Q3157" s="8"/>
      <c r="R3157" s="8"/>
      <c r="S3157" s="8">
        <v>176.7</v>
      </c>
      <c r="T3157" s="8">
        <v>182</v>
      </c>
      <c r="U3157" s="8"/>
      <c r="V3157" s="8">
        <v>34.049999999999997</v>
      </c>
      <c r="W3157" s="8">
        <v>20</v>
      </c>
      <c r="X3157" s="8">
        <v>208</v>
      </c>
      <c r="Y3157" s="8">
        <v>188</v>
      </c>
      <c r="Z3157" s="8">
        <v>1</v>
      </c>
      <c r="AA3157" s="8"/>
      <c r="AB3157" s="8"/>
      <c r="AC3157" s="8"/>
      <c r="AD3157" s="8">
        <v>373</v>
      </c>
      <c r="AE3157" s="8">
        <v>240</v>
      </c>
      <c r="AF3157" s="8"/>
      <c r="AG3157" s="8"/>
      <c r="AH3157" s="3" t="s">
        <v>118</v>
      </c>
      <c r="AI3157" s="3" t="s">
        <v>236</v>
      </c>
      <c r="AJ3157" s="3" t="s">
        <v>368</v>
      </c>
      <c r="AK3157" s="8"/>
      <c r="AL3157" s="8"/>
      <c r="AM3157" s="8"/>
      <c r="AN3157" s="8"/>
      <c r="AO3157" s="8"/>
      <c r="AP3157" s="8"/>
      <c r="AQ3157" s="8"/>
      <c r="AR3157" s="8"/>
      <c r="AS3157" s="8"/>
    </row>
    <row r="3158" spans="1:45" x14ac:dyDescent="0.3">
      <c r="A3158" s="3" t="s">
        <v>518</v>
      </c>
      <c r="B3158" s="7">
        <v>41816</v>
      </c>
      <c r="C3158" s="5" t="s">
        <v>1305</v>
      </c>
      <c r="D3158" s="6">
        <v>10</v>
      </c>
      <c r="E3158" s="5" t="s">
        <v>1311</v>
      </c>
      <c r="F3158" s="3" t="s">
        <v>263</v>
      </c>
      <c r="G3158" s="3" t="s">
        <v>11</v>
      </c>
      <c r="H3158" s="3" t="s">
        <v>11</v>
      </c>
      <c r="I3158" s="8"/>
      <c r="J3158" s="8"/>
      <c r="K3158" s="8"/>
      <c r="L3158" s="9"/>
      <c r="M3158" s="8"/>
      <c r="N3158" s="8"/>
      <c r="O3158" s="8"/>
      <c r="P3158" s="8"/>
      <c r="Q3158" s="8"/>
      <c r="R3158" s="8"/>
      <c r="S3158" s="8"/>
      <c r="T3158" s="8"/>
      <c r="U3158" s="8"/>
      <c r="V3158" s="8"/>
      <c r="W3158" s="8"/>
      <c r="X3158" s="8"/>
      <c r="Y3158" s="8"/>
      <c r="Z3158" s="8"/>
      <c r="AA3158" s="8"/>
      <c r="AB3158" s="8"/>
      <c r="AC3158" s="8"/>
      <c r="AD3158" s="8"/>
      <c r="AE3158" s="8"/>
      <c r="AF3158" s="8"/>
      <c r="AG3158" s="8"/>
      <c r="AH3158" s="8"/>
      <c r="AI3158" s="3" t="s">
        <v>236</v>
      </c>
      <c r="AJ3158" s="8"/>
      <c r="AK3158" s="8"/>
      <c r="AL3158" s="8"/>
      <c r="AM3158" s="8"/>
      <c r="AN3158" s="8"/>
      <c r="AO3158" s="8"/>
      <c r="AP3158" s="8"/>
      <c r="AQ3158" s="8"/>
      <c r="AR3158" s="8"/>
      <c r="AS3158" s="8"/>
    </row>
    <row r="3159" spans="1:45" x14ac:dyDescent="0.3">
      <c r="A3159" s="3" t="s">
        <v>518</v>
      </c>
      <c r="B3159" s="7">
        <v>41816</v>
      </c>
      <c r="C3159" s="5" t="s">
        <v>1305</v>
      </c>
      <c r="D3159" s="6">
        <v>10</v>
      </c>
      <c r="E3159" s="5" t="s">
        <v>1312</v>
      </c>
      <c r="F3159" s="3" t="s">
        <v>264</v>
      </c>
      <c r="G3159" s="3" t="s">
        <v>11</v>
      </c>
      <c r="H3159" s="3" t="s">
        <v>11</v>
      </c>
      <c r="I3159" s="8"/>
      <c r="J3159" s="8"/>
      <c r="K3159" s="8"/>
      <c r="L3159" s="9"/>
      <c r="M3159" s="8"/>
      <c r="N3159" s="8"/>
      <c r="O3159" s="8"/>
      <c r="P3159" s="8"/>
      <c r="Q3159" s="8"/>
      <c r="R3159" s="8"/>
      <c r="S3159" s="8"/>
      <c r="T3159" s="8"/>
      <c r="U3159" s="8"/>
      <c r="V3159" s="8"/>
      <c r="W3159" s="8"/>
      <c r="X3159" s="8"/>
      <c r="Y3159" s="8"/>
      <c r="Z3159" s="8"/>
      <c r="AA3159" s="8"/>
      <c r="AB3159" s="8"/>
      <c r="AC3159" s="8"/>
      <c r="AD3159" s="8"/>
      <c r="AE3159" s="8"/>
      <c r="AF3159" s="8"/>
      <c r="AG3159" s="8"/>
      <c r="AH3159" s="8"/>
      <c r="AI3159" s="3" t="s">
        <v>236</v>
      </c>
      <c r="AJ3159" s="8"/>
      <c r="AK3159" s="8"/>
      <c r="AL3159" s="8"/>
      <c r="AM3159" s="8"/>
      <c r="AN3159" s="8"/>
      <c r="AO3159" s="8"/>
      <c r="AP3159" s="8"/>
      <c r="AQ3159" s="8"/>
      <c r="AR3159" s="8"/>
      <c r="AS3159" s="8"/>
    </row>
    <row r="3160" spans="1:45" x14ac:dyDescent="0.3">
      <c r="A3160" s="3" t="s">
        <v>518</v>
      </c>
      <c r="B3160" s="7">
        <v>41816</v>
      </c>
      <c r="C3160" s="5" t="s">
        <v>1305</v>
      </c>
      <c r="D3160" s="6">
        <v>11</v>
      </c>
      <c r="E3160" s="5" t="s">
        <v>1313</v>
      </c>
      <c r="F3160" s="3" t="s">
        <v>265</v>
      </c>
      <c r="G3160" s="3" t="s">
        <v>11</v>
      </c>
      <c r="H3160" s="3" t="s">
        <v>11</v>
      </c>
      <c r="I3160" s="8"/>
      <c r="J3160" s="8"/>
      <c r="K3160" s="8"/>
      <c r="L3160" s="9"/>
      <c r="M3160" s="8"/>
      <c r="N3160" s="8"/>
      <c r="O3160" s="8"/>
      <c r="P3160" s="8"/>
      <c r="Q3160" s="8"/>
      <c r="R3160" s="8"/>
      <c r="S3160" s="8"/>
      <c r="T3160" s="8"/>
      <c r="U3160" s="8"/>
      <c r="V3160" s="8"/>
      <c r="W3160" s="8"/>
      <c r="X3160" s="8"/>
      <c r="Y3160" s="8"/>
      <c r="Z3160" s="8"/>
      <c r="AA3160" s="8"/>
      <c r="AB3160" s="8"/>
      <c r="AC3160" s="8"/>
      <c r="AD3160" s="8"/>
      <c r="AE3160" s="8"/>
      <c r="AF3160" s="8"/>
      <c r="AG3160" s="8"/>
      <c r="AH3160" s="8"/>
      <c r="AI3160" s="3" t="s">
        <v>236</v>
      </c>
      <c r="AJ3160" s="8"/>
      <c r="AK3160" s="8"/>
      <c r="AL3160" s="8"/>
      <c r="AM3160" s="8"/>
      <c r="AN3160" s="8"/>
      <c r="AO3160" s="8"/>
      <c r="AP3160" s="8"/>
      <c r="AQ3160" s="8"/>
      <c r="AR3160" s="8"/>
      <c r="AS3160" s="8"/>
    </row>
    <row r="3161" spans="1:45" x14ac:dyDescent="0.3">
      <c r="A3161" s="3" t="s">
        <v>518</v>
      </c>
      <c r="B3161" s="7">
        <v>41816</v>
      </c>
      <c r="C3161" s="5" t="s">
        <v>1305</v>
      </c>
      <c r="D3161" s="6">
        <v>11</v>
      </c>
      <c r="E3161" s="5" t="s">
        <v>1314</v>
      </c>
      <c r="F3161" s="3" t="s">
        <v>266</v>
      </c>
      <c r="G3161" s="3" t="s">
        <v>11</v>
      </c>
      <c r="H3161" s="3" t="s">
        <v>11</v>
      </c>
      <c r="I3161" s="3" t="s">
        <v>12</v>
      </c>
      <c r="J3161" s="8"/>
      <c r="K3161" s="8"/>
      <c r="L3161" s="9"/>
      <c r="M3161" s="8"/>
      <c r="N3161" s="8"/>
      <c r="O3161" s="8"/>
      <c r="P3161" s="8"/>
      <c r="Q3161" s="8"/>
      <c r="R3161" s="8"/>
      <c r="S3161" s="8"/>
      <c r="T3161" s="8"/>
      <c r="U3161" s="8"/>
      <c r="V3161" s="8"/>
      <c r="W3161" s="8"/>
      <c r="X3161" s="8"/>
      <c r="Y3161" s="8"/>
      <c r="Z3161" s="8"/>
      <c r="AA3161" s="8"/>
      <c r="AB3161" s="8"/>
      <c r="AC3161" s="8"/>
      <c r="AD3161" s="8"/>
      <c r="AE3161" s="8"/>
      <c r="AF3161" s="8"/>
      <c r="AG3161" s="8"/>
      <c r="AH3161" s="8"/>
      <c r="AI3161" s="3" t="s">
        <v>236</v>
      </c>
      <c r="AJ3161" s="8"/>
      <c r="AK3161" s="8"/>
      <c r="AL3161" s="8"/>
      <c r="AM3161" s="8"/>
      <c r="AN3161" s="8"/>
      <c r="AO3161" s="8"/>
      <c r="AP3161" s="8"/>
      <c r="AQ3161" s="8"/>
      <c r="AR3161" s="8"/>
      <c r="AS3161" s="8"/>
    </row>
    <row r="3162" spans="1:45" x14ac:dyDescent="0.3">
      <c r="A3162" s="3" t="s">
        <v>518</v>
      </c>
      <c r="B3162" s="7">
        <v>41816</v>
      </c>
      <c r="C3162" s="5" t="s">
        <v>1305</v>
      </c>
      <c r="D3162" s="6">
        <v>12</v>
      </c>
      <c r="E3162" s="5" t="s">
        <v>1315</v>
      </c>
      <c r="F3162" s="3" t="s">
        <v>267</v>
      </c>
      <c r="G3162" s="3" t="s">
        <v>11</v>
      </c>
      <c r="H3162" s="3" t="s">
        <v>11</v>
      </c>
      <c r="I3162" s="8"/>
      <c r="J3162" s="8"/>
      <c r="K3162" s="8"/>
      <c r="L3162" s="9"/>
      <c r="M3162" s="8"/>
      <c r="N3162" s="8"/>
      <c r="O3162" s="8"/>
      <c r="P3162" s="8"/>
      <c r="Q3162" s="8"/>
      <c r="R3162" s="8"/>
      <c r="S3162" s="8"/>
      <c r="T3162" s="8"/>
      <c r="U3162" s="8"/>
      <c r="V3162" s="8"/>
      <c r="W3162" s="8"/>
      <c r="X3162" s="8"/>
      <c r="Y3162" s="8"/>
      <c r="Z3162" s="8"/>
      <c r="AA3162" s="8"/>
      <c r="AB3162" s="8"/>
      <c r="AC3162" s="8"/>
      <c r="AD3162" s="8"/>
      <c r="AE3162" s="8"/>
      <c r="AF3162" s="8"/>
      <c r="AG3162" s="8"/>
      <c r="AH3162" s="8"/>
      <c r="AI3162" s="3" t="s">
        <v>236</v>
      </c>
      <c r="AJ3162" s="8"/>
      <c r="AK3162" s="8"/>
      <c r="AL3162" s="8"/>
      <c r="AM3162" s="8"/>
      <c r="AN3162" s="8"/>
      <c r="AO3162" s="8"/>
      <c r="AP3162" s="8"/>
      <c r="AQ3162" s="8"/>
      <c r="AR3162" s="8"/>
      <c r="AS3162" s="8"/>
    </row>
    <row r="3163" spans="1:45" x14ac:dyDescent="0.3">
      <c r="A3163" s="3" t="s">
        <v>518</v>
      </c>
      <c r="B3163" s="7">
        <v>41816</v>
      </c>
      <c r="C3163" s="5" t="s">
        <v>1305</v>
      </c>
      <c r="D3163" s="6">
        <v>12</v>
      </c>
      <c r="E3163" s="5" t="s">
        <v>1316</v>
      </c>
      <c r="F3163" s="3" t="s">
        <v>270</v>
      </c>
      <c r="G3163" s="3" t="s">
        <v>11</v>
      </c>
      <c r="H3163" s="3" t="s">
        <v>11</v>
      </c>
      <c r="I3163" s="8"/>
      <c r="J3163" s="8"/>
      <c r="K3163" s="8"/>
      <c r="L3163" s="9"/>
      <c r="M3163" s="8"/>
      <c r="N3163" s="8"/>
      <c r="O3163" s="8"/>
      <c r="P3163" s="8"/>
      <c r="Q3163" s="8"/>
      <c r="R3163" s="8"/>
      <c r="S3163" s="8"/>
      <c r="T3163" s="8"/>
      <c r="U3163" s="8"/>
      <c r="V3163" s="8"/>
      <c r="W3163" s="8"/>
      <c r="X3163" s="8"/>
      <c r="Y3163" s="8"/>
      <c r="Z3163" s="8"/>
      <c r="AA3163" s="8"/>
      <c r="AB3163" s="8"/>
      <c r="AC3163" s="8"/>
      <c r="AD3163" s="8"/>
      <c r="AE3163" s="8"/>
      <c r="AF3163" s="8"/>
      <c r="AG3163" s="8"/>
      <c r="AH3163" s="8"/>
      <c r="AI3163" s="3" t="s">
        <v>236</v>
      </c>
      <c r="AJ3163" s="8"/>
      <c r="AK3163" s="8"/>
      <c r="AL3163" s="8"/>
      <c r="AM3163" s="8"/>
      <c r="AN3163" s="8"/>
      <c r="AO3163" s="8"/>
      <c r="AP3163" s="8"/>
      <c r="AQ3163" s="8"/>
      <c r="AR3163" s="8"/>
      <c r="AS3163" s="8"/>
    </row>
    <row r="3164" spans="1:45" x14ac:dyDescent="0.3">
      <c r="A3164" s="3" t="s">
        <v>518</v>
      </c>
      <c r="B3164" s="7">
        <v>41816</v>
      </c>
      <c r="C3164" s="5" t="s">
        <v>1305</v>
      </c>
      <c r="D3164" s="6">
        <v>13</v>
      </c>
      <c r="E3164" s="5" t="s">
        <v>1317</v>
      </c>
      <c r="F3164" s="3" t="s">
        <v>271</v>
      </c>
      <c r="G3164" s="3" t="s">
        <v>11</v>
      </c>
      <c r="H3164" s="3" t="s">
        <v>15</v>
      </c>
      <c r="I3164" s="8"/>
      <c r="J3164" s="8"/>
      <c r="K3164" s="8"/>
      <c r="L3164" s="9"/>
      <c r="M3164" s="8"/>
      <c r="N3164" s="8"/>
      <c r="O3164" s="8"/>
      <c r="P3164" s="8"/>
      <c r="Q3164" s="8"/>
      <c r="R3164" s="8"/>
      <c r="S3164" s="8"/>
      <c r="T3164" s="8"/>
      <c r="U3164" s="8"/>
      <c r="V3164" s="8"/>
      <c r="W3164" s="8"/>
      <c r="X3164" s="8"/>
      <c r="Y3164" s="8"/>
      <c r="Z3164" s="8"/>
      <c r="AA3164" s="8"/>
      <c r="AB3164" s="8"/>
      <c r="AC3164" s="8"/>
      <c r="AD3164" s="8"/>
      <c r="AE3164" s="8"/>
      <c r="AF3164" s="8"/>
      <c r="AG3164" s="8"/>
      <c r="AH3164" s="8"/>
      <c r="AI3164" s="3" t="s">
        <v>236</v>
      </c>
      <c r="AJ3164" s="8"/>
      <c r="AK3164" s="8"/>
      <c r="AL3164" s="8"/>
      <c r="AM3164" s="8"/>
      <c r="AN3164" s="8"/>
      <c r="AO3164" s="8"/>
      <c r="AP3164" s="8"/>
      <c r="AQ3164" s="8"/>
      <c r="AR3164" s="8"/>
      <c r="AS3164" s="8"/>
    </row>
    <row r="3165" spans="1:45" x14ac:dyDescent="0.3">
      <c r="A3165" s="3" t="s">
        <v>518</v>
      </c>
      <c r="B3165" s="7">
        <v>41816</v>
      </c>
      <c r="C3165" s="5" t="s">
        <v>1305</v>
      </c>
      <c r="D3165" s="6">
        <v>13</v>
      </c>
      <c r="E3165" s="5" t="s">
        <v>1318</v>
      </c>
      <c r="F3165" s="3" t="s">
        <v>272</v>
      </c>
      <c r="G3165" s="3" t="s">
        <v>13</v>
      </c>
      <c r="H3165" s="3" t="s">
        <v>14</v>
      </c>
      <c r="I3165" s="8"/>
      <c r="J3165" s="8"/>
      <c r="K3165" s="8"/>
      <c r="L3165" s="9"/>
      <c r="M3165" s="8"/>
      <c r="N3165" s="8"/>
      <c r="O3165" s="8"/>
      <c r="P3165" s="8"/>
      <c r="Q3165" s="8"/>
      <c r="R3165" s="8"/>
      <c r="S3165" s="8"/>
      <c r="T3165" s="8"/>
      <c r="U3165" s="8"/>
      <c r="V3165" s="8"/>
      <c r="W3165" s="8"/>
      <c r="X3165" s="8"/>
      <c r="Y3165" s="8"/>
      <c r="Z3165" s="8"/>
      <c r="AA3165" s="8"/>
      <c r="AB3165" s="8"/>
      <c r="AC3165" s="8"/>
      <c r="AD3165" s="8"/>
      <c r="AE3165" s="8"/>
      <c r="AF3165" s="8"/>
      <c r="AG3165" s="8"/>
      <c r="AH3165" s="8"/>
      <c r="AI3165" s="3" t="s">
        <v>236</v>
      </c>
      <c r="AJ3165" s="3" t="s">
        <v>241</v>
      </c>
      <c r="AK3165" s="8"/>
      <c r="AL3165" s="8"/>
      <c r="AM3165" s="8"/>
      <c r="AN3165" s="8"/>
      <c r="AO3165" s="8"/>
      <c r="AP3165" s="8"/>
      <c r="AQ3165" s="8"/>
      <c r="AR3165" s="8"/>
      <c r="AS3165" s="8"/>
    </row>
    <row r="3166" spans="1:45" x14ac:dyDescent="0.3">
      <c r="A3166" s="3" t="s">
        <v>518</v>
      </c>
      <c r="B3166" s="7">
        <v>41816</v>
      </c>
      <c r="C3166" s="5" t="s">
        <v>1305</v>
      </c>
      <c r="D3166" s="6">
        <v>14</v>
      </c>
      <c r="E3166" s="5" t="s">
        <v>1319</v>
      </c>
      <c r="F3166" s="3" t="s">
        <v>273</v>
      </c>
      <c r="G3166" s="3" t="s">
        <v>11</v>
      </c>
      <c r="H3166" s="3" t="s">
        <v>11</v>
      </c>
      <c r="I3166" s="8"/>
      <c r="J3166" s="8"/>
      <c r="K3166" s="8"/>
      <c r="L3166" s="9"/>
      <c r="M3166" s="8"/>
      <c r="N3166" s="8"/>
      <c r="O3166" s="8"/>
      <c r="P3166" s="8"/>
      <c r="Q3166" s="8"/>
      <c r="R3166" s="8"/>
      <c r="S3166" s="8"/>
      <c r="T3166" s="8"/>
      <c r="U3166" s="8"/>
      <c r="V3166" s="8"/>
      <c r="W3166" s="8"/>
      <c r="X3166" s="8"/>
      <c r="Y3166" s="8"/>
      <c r="Z3166" s="8"/>
      <c r="AA3166" s="8"/>
      <c r="AB3166" s="8"/>
      <c r="AC3166" s="8"/>
      <c r="AD3166" s="8"/>
      <c r="AE3166" s="8"/>
      <c r="AF3166" s="8"/>
      <c r="AG3166" s="8"/>
      <c r="AH3166" s="8"/>
      <c r="AI3166" s="3" t="s">
        <v>236</v>
      </c>
      <c r="AJ3166" s="8"/>
      <c r="AK3166" s="8"/>
      <c r="AL3166" s="8"/>
      <c r="AM3166" s="8"/>
      <c r="AN3166" s="8"/>
      <c r="AO3166" s="8"/>
      <c r="AP3166" s="8"/>
      <c r="AQ3166" s="8"/>
      <c r="AR3166" s="8"/>
      <c r="AS3166" s="8"/>
    </row>
    <row r="3167" spans="1:45" x14ac:dyDescent="0.3">
      <c r="A3167" s="3" t="s">
        <v>518</v>
      </c>
      <c r="B3167" s="7">
        <v>41816</v>
      </c>
      <c r="C3167" s="5" t="s">
        <v>1305</v>
      </c>
      <c r="D3167" s="6">
        <v>14</v>
      </c>
      <c r="E3167" s="5" t="s">
        <v>1320</v>
      </c>
      <c r="F3167" s="3" t="s">
        <v>274</v>
      </c>
      <c r="G3167" s="3" t="s">
        <v>11</v>
      </c>
      <c r="H3167" s="3" t="s">
        <v>11</v>
      </c>
      <c r="I3167" s="8"/>
      <c r="J3167" s="8"/>
      <c r="K3167" s="8"/>
      <c r="L3167" s="9"/>
      <c r="M3167" s="8"/>
      <c r="N3167" s="8"/>
      <c r="O3167" s="8"/>
      <c r="P3167" s="8"/>
      <c r="Q3167" s="8"/>
      <c r="R3167" s="8"/>
      <c r="S3167" s="8"/>
      <c r="T3167" s="8"/>
      <c r="U3167" s="8"/>
      <c r="V3167" s="8"/>
      <c r="W3167" s="8"/>
      <c r="X3167" s="8"/>
      <c r="Y3167" s="8"/>
      <c r="Z3167" s="8"/>
      <c r="AA3167" s="8"/>
      <c r="AB3167" s="8"/>
      <c r="AC3167" s="8"/>
      <c r="AD3167" s="8"/>
      <c r="AE3167" s="8"/>
      <c r="AF3167" s="8"/>
      <c r="AG3167" s="8"/>
      <c r="AH3167" s="8"/>
      <c r="AI3167" s="3" t="s">
        <v>236</v>
      </c>
      <c r="AJ3167" s="8"/>
      <c r="AK3167" s="8"/>
      <c r="AL3167" s="8"/>
      <c r="AM3167" s="8"/>
      <c r="AN3167" s="8"/>
      <c r="AO3167" s="8"/>
      <c r="AP3167" s="8"/>
      <c r="AQ3167" s="8"/>
      <c r="AR3167" s="8"/>
      <c r="AS3167" s="8"/>
    </row>
    <row r="3168" spans="1:45" x14ac:dyDescent="0.3">
      <c r="A3168" s="3" t="s">
        <v>518</v>
      </c>
      <c r="B3168" s="7">
        <v>41816</v>
      </c>
      <c r="C3168" s="5" t="s">
        <v>1305</v>
      </c>
      <c r="D3168" s="6">
        <v>15</v>
      </c>
      <c r="E3168" s="5" t="s">
        <v>1321</v>
      </c>
      <c r="F3168" s="3" t="s">
        <v>275</v>
      </c>
      <c r="G3168" s="3" t="s">
        <v>11</v>
      </c>
      <c r="H3168" s="3" t="s">
        <v>11</v>
      </c>
      <c r="I3168" s="8"/>
      <c r="J3168" s="8"/>
      <c r="K3168" s="8"/>
      <c r="L3168" s="9"/>
      <c r="M3168" s="8"/>
      <c r="N3168" s="8"/>
      <c r="O3168" s="8"/>
      <c r="P3168" s="8"/>
      <c r="Q3168" s="8"/>
      <c r="R3168" s="8"/>
      <c r="S3168" s="8"/>
      <c r="T3168" s="8"/>
      <c r="U3168" s="8"/>
      <c r="V3168" s="8"/>
      <c r="W3168" s="8"/>
      <c r="X3168" s="8"/>
      <c r="Y3168" s="8"/>
      <c r="Z3168" s="8"/>
      <c r="AA3168" s="8"/>
      <c r="AB3168" s="8"/>
      <c r="AC3168" s="8"/>
      <c r="AD3168" s="8"/>
      <c r="AE3168" s="8"/>
      <c r="AF3168" s="8"/>
      <c r="AG3168" s="8"/>
      <c r="AH3168" s="8"/>
      <c r="AI3168" s="3" t="s">
        <v>236</v>
      </c>
      <c r="AJ3168" s="8"/>
      <c r="AK3168" s="8"/>
      <c r="AL3168" s="8"/>
      <c r="AM3168" s="8"/>
      <c r="AN3168" s="8"/>
      <c r="AO3168" s="8"/>
      <c r="AP3168" s="8"/>
      <c r="AQ3168" s="8"/>
      <c r="AR3168" s="8"/>
      <c r="AS3168" s="8"/>
    </row>
    <row r="3169" spans="1:45" x14ac:dyDescent="0.3">
      <c r="A3169" s="3" t="s">
        <v>518</v>
      </c>
      <c r="B3169" s="7">
        <v>41816</v>
      </c>
      <c r="C3169" s="5" t="s">
        <v>1305</v>
      </c>
      <c r="D3169" s="6">
        <v>15</v>
      </c>
      <c r="E3169" s="5" t="s">
        <v>1322</v>
      </c>
      <c r="F3169" s="3" t="s">
        <v>278</v>
      </c>
      <c r="G3169" s="3" t="s">
        <v>11</v>
      </c>
      <c r="H3169" s="3" t="s">
        <v>11</v>
      </c>
      <c r="I3169" s="8"/>
      <c r="J3169" s="8"/>
      <c r="K3169" s="8"/>
      <c r="L3169" s="9"/>
      <c r="M3169" s="8"/>
      <c r="N3169" s="8"/>
      <c r="O3169" s="8"/>
      <c r="P3169" s="8"/>
      <c r="Q3169" s="8"/>
      <c r="R3169" s="8"/>
      <c r="S3169" s="8"/>
      <c r="T3169" s="8"/>
      <c r="U3169" s="8"/>
      <c r="V3169" s="8"/>
      <c r="W3169" s="8"/>
      <c r="X3169" s="8"/>
      <c r="Y3169" s="8"/>
      <c r="Z3169" s="8"/>
      <c r="AA3169" s="8"/>
      <c r="AB3169" s="8"/>
      <c r="AC3169" s="8"/>
      <c r="AD3169" s="8"/>
      <c r="AE3169" s="8"/>
      <c r="AF3169" s="8"/>
      <c r="AG3169" s="8"/>
      <c r="AH3169" s="8"/>
      <c r="AI3169" s="3" t="s">
        <v>236</v>
      </c>
      <c r="AJ3169" s="8"/>
      <c r="AK3169" s="8"/>
      <c r="AL3169" s="8"/>
      <c r="AM3169" s="8"/>
      <c r="AN3169" s="8"/>
      <c r="AO3169" s="8"/>
      <c r="AP3169" s="8"/>
      <c r="AQ3169" s="8"/>
      <c r="AR3169" s="8"/>
      <c r="AS3169" s="8"/>
    </row>
    <row r="3170" spans="1:45" x14ac:dyDescent="0.3">
      <c r="A3170" s="3" t="s">
        <v>518</v>
      </c>
      <c r="B3170" s="7">
        <v>41816</v>
      </c>
      <c r="C3170" s="5" t="s">
        <v>1305</v>
      </c>
      <c r="D3170" s="6">
        <v>16</v>
      </c>
      <c r="E3170" s="5" t="s">
        <v>1323</v>
      </c>
      <c r="F3170" s="3" t="s">
        <v>279</v>
      </c>
      <c r="G3170" s="3" t="s">
        <v>11</v>
      </c>
      <c r="H3170" s="3" t="s">
        <v>11</v>
      </c>
      <c r="I3170" s="8"/>
      <c r="J3170" s="8"/>
      <c r="K3170" s="8"/>
      <c r="L3170" s="9"/>
      <c r="M3170" s="8"/>
      <c r="N3170" s="8"/>
      <c r="O3170" s="8"/>
      <c r="P3170" s="8"/>
      <c r="Q3170" s="8"/>
      <c r="R3170" s="8"/>
      <c r="S3170" s="8"/>
      <c r="T3170" s="8"/>
      <c r="U3170" s="8"/>
      <c r="V3170" s="8"/>
      <c r="W3170" s="8"/>
      <c r="X3170" s="8"/>
      <c r="Y3170" s="8"/>
      <c r="Z3170" s="8"/>
      <c r="AA3170" s="8"/>
      <c r="AB3170" s="8"/>
      <c r="AC3170" s="8"/>
      <c r="AD3170" s="8"/>
      <c r="AE3170" s="8"/>
      <c r="AF3170" s="8"/>
      <c r="AG3170" s="8"/>
      <c r="AH3170" s="8"/>
      <c r="AI3170" s="3" t="s">
        <v>236</v>
      </c>
      <c r="AJ3170" s="8"/>
      <c r="AK3170" s="8"/>
      <c r="AL3170" s="8"/>
      <c r="AM3170" s="8"/>
      <c r="AN3170" s="8"/>
      <c r="AO3170" s="8"/>
      <c r="AP3170" s="8"/>
      <c r="AQ3170" s="8"/>
      <c r="AR3170" s="8"/>
      <c r="AS3170" s="8"/>
    </row>
    <row r="3171" spans="1:45" x14ac:dyDescent="0.3">
      <c r="A3171" s="3" t="s">
        <v>518</v>
      </c>
      <c r="B3171" s="7">
        <v>41816</v>
      </c>
      <c r="C3171" s="5" t="s">
        <v>1305</v>
      </c>
      <c r="D3171" s="6">
        <v>16</v>
      </c>
      <c r="E3171" s="5" t="s">
        <v>1324</v>
      </c>
      <c r="F3171" s="3" t="s">
        <v>280</v>
      </c>
      <c r="G3171" s="3" t="s">
        <v>11</v>
      </c>
      <c r="H3171" s="3" t="s">
        <v>11</v>
      </c>
      <c r="I3171" s="8"/>
      <c r="J3171" s="8"/>
      <c r="K3171" s="8"/>
      <c r="L3171" s="9"/>
      <c r="M3171" s="8"/>
      <c r="N3171" s="8"/>
      <c r="O3171" s="8"/>
      <c r="P3171" s="8"/>
      <c r="Q3171" s="8"/>
      <c r="R3171" s="8"/>
      <c r="S3171" s="8"/>
      <c r="T3171" s="8"/>
      <c r="U3171" s="8"/>
      <c r="V3171" s="8"/>
      <c r="W3171" s="8"/>
      <c r="X3171" s="8"/>
      <c r="Y3171" s="8"/>
      <c r="Z3171" s="8"/>
      <c r="AA3171" s="8"/>
      <c r="AB3171" s="8"/>
      <c r="AC3171" s="8"/>
      <c r="AD3171" s="8"/>
      <c r="AE3171" s="8"/>
      <c r="AF3171" s="8"/>
      <c r="AG3171" s="8"/>
      <c r="AH3171" s="8"/>
      <c r="AI3171" s="3" t="s">
        <v>236</v>
      </c>
      <c r="AJ3171" s="8"/>
      <c r="AK3171" s="8"/>
      <c r="AL3171" s="8"/>
      <c r="AM3171" s="8"/>
      <c r="AN3171" s="8"/>
      <c r="AO3171" s="8"/>
      <c r="AP3171" s="8"/>
      <c r="AQ3171" s="8"/>
      <c r="AR3171" s="8"/>
      <c r="AS3171" s="8"/>
    </row>
    <row r="3172" spans="1:45" x14ac:dyDescent="0.3">
      <c r="A3172" s="3" t="s">
        <v>518</v>
      </c>
      <c r="B3172" s="7">
        <v>41816</v>
      </c>
      <c r="C3172" s="5" t="s">
        <v>1305</v>
      </c>
      <c r="D3172" s="6">
        <v>17</v>
      </c>
      <c r="E3172" s="5" t="s">
        <v>1325</v>
      </c>
      <c r="F3172" s="3" t="s">
        <v>281</v>
      </c>
      <c r="G3172" s="3" t="s">
        <v>11</v>
      </c>
      <c r="H3172" s="3" t="s">
        <v>11</v>
      </c>
      <c r="I3172" s="3" t="s">
        <v>12</v>
      </c>
      <c r="J3172" s="8"/>
      <c r="K3172" s="8"/>
      <c r="L3172" s="9"/>
      <c r="M3172" s="8"/>
      <c r="N3172" s="8"/>
      <c r="O3172" s="8"/>
      <c r="P3172" s="8"/>
      <c r="Q3172" s="8"/>
      <c r="R3172" s="8"/>
      <c r="S3172" s="8"/>
      <c r="T3172" s="8"/>
      <c r="U3172" s="8"/>
      <c r="V3172" s="8"/>
      <c r="W3172" s="8"/>
      <c r="X3172" s="8"/>
      <c r="Y3172" s="8"/>
      <c r="Z3172" s="8"/>
      <c r="AA3172" s="8"/>
      <c r="AB3172" s="8"/>
      <c r="AC3172" s="8"/>
      <c r="AD3172" s="8"/>
      <c r="AE3172" s="8"/>
      <c r="AF3172" s="8"/>
      <c r="AG3172" s="8"/>
      <c r="AH3172" s="8"/>
      <c r="AI3172" s="3" t="s">
        <v>61</v>
      </c>
      <c r="AJ3172" s="8"/>
      <c r="AK3172" s="8"/>
      <c r="AL3172" s="8"/>
      <c r="AM3172" s="8"/>
      <c r="AN3172" s="8"/>
      <c r="AO3172" s="8"/>
      <c r="AP3172" s="8"/>
      <c r="AQ3172" s="8"/>
      <c r="AR3172" s="8"/>
      <c r="AS3172" s="8"/>
    </row>
    <row r="3173" spans="1:45" x14ac:dyDescent="0.3">
      <c r="A3173" s="3" t="s">
        <v>518</v>
      </c>
      <c r="B3173" s="7">
        <v>41816</v>
      </c>
      <c r="C3173" s="5" t="s">
        <v>1305</v>
      </c>
      <c r="D3173" s="6">
        <v>17</v>
      </c>
      <c r="E3173" s="5" t="s">
        <v>1326</v>
      </c>
      <c r="F3173" s="3" t="s">
        <v>282</v>
      </c>
      <c r="G3173" s="3" t="s">
        <v>11</v>
      </c>
      <c r="H3173" s="3" t="s">
        <v>11</v>
      </c>
      <c r="I3173" s="3" t="s">
        <v>12</v>
      </c>
      <c r="J3173" s="8"/>
      <c r="K3173" s="8"/>
      <c r="L3173" s="9"/>
      <c r="M3173" s="8"/>
      <c r="N3173" s="8"/>
      <c r="O3173" s="8"/>
      <c r="P3173" s="8"/>
      <c r="Q3173" s="8"/>
      <c r="R3173" s="8"/>
      <c r="S3173" s="8"/>
      <c r="T3173" s="8"/>
      <c r="U3173" s="8"/>
      <c r="V3173" s="8"/>
      <c r="W3173" s="8"/>
      <c r="X3173" s="8"/>
      <c r="Y3173" s="8"/>
      <c r="Z3173" s="8"/>
      <c r="AA3173" s="8"/>
      <c r="AB3173" s="8"/>
      <c r="AC3173" s="8"/>
      <c r="AD3173" s="8"/>
      <c r="AE3173" s="8"/>
      <c r="AF3173" s="8"/>
      <c r="AG3173" s="8"/>
      <c r="AH3173" s="8"/>
      <c r="AI3173" s="3" t="s">
        <v>61</v>
      </c>
      <c r="AJ3173" s="3" t="s">
        <v>220</v>
      </c>
      <c r="AK3173" s="8"/>
      <c r="AL3173" s="8"/>
      <c r="AM3173" s="8"/>
      <c r="AN3173" s="8"/>
      <c r="AO3173" s="8"/>
      <c r="AP3173" s="8"/>
      <c r="AQ3173" s="8"/>
      <c r="AR3173" s="8"/>
      <c r="AS3173" s="8"/>
    </row>
    <row r="3174" spans="1:45" x14ac:dyDescent="0.3">
      <c r="A3174" s="3" t="s">
        <v>518</v>
      </c>
      <c r="B3174" s="7">
        <v>41816</v>
      </c>
      <c r="C3174" s="5" t="s">
        <v>1305</v>
      </c>
      <c r="D3174" s="6">
        <v>18</v>
      </c>
      <c r="E3174" s="5" t="s">
        <v>1327</v>
      </c>
      <c r="F3174" s="3" t="s">
        <v>283</v>
      </c>
      <c r="G3174" s="3" t="s">
        <v>11</v>
      </c>
      <c r="H3174" s="3" t="s">
        <v>11</v>
      </c>
      <c r="I3174" s="8"/>
      <c r="J3174" s="8"/>
      <c r="K3174" s="8"/>
      <c r="L3174" s="9"/>
      <c r="M3174" s="8"/>
      <c r="N3174" s="8"/>
      <c r="O3174" s="8"/>
      <c r="P3174" s="8"/>
      <c r="Q3174" s="8"/>
      <c r="R3174" s="8"/>
      <c r="S3174" s="8"/>
      <c r="T3174" s="8"/>
      <c r="U3174" s="8"/>
      <c r="V3174" s="8"/>
      <c r="W3174" s="8"/>
      <c r="X3174" s="8"/>
      <c r="Y3174" s="8"/>
      <c r="Z3174" s="8"/>
      <c r="AA3174" s="8"/>
      <c r="AB3174" s="8"/>
      <c r="AC3174" s="8"/>
      <c r="AD3174" s="8"/>
      <c r="AE3174" s="8"/>
      <c r="AF3174" s="8"/>
      <c r="AG3174" s="8"/>
      <c r="AH3174" s="8"/>
      <c r="AI3174" s="3" t="s">
        <v>61</v>
      </c>
      <c r="AJ3174" s="8"/>
      <c r="AK3174" s="8"/>
      <c r="AL3174" s="8"/>
      <c r="AM3174" s="8"/>
      <c r="AN3174" s="8"/>
      <c r="AO3174" s="8"/>
      <c r="AP3174" s="8"/>
      <c r="AQ3174" s="8"/>
      <c r="AR3174" s="8"/>
      <c r="AS3174" s="8"/>
    </row>
    <row r="3175" spans="1:45" x14ac:dyDescent="0.3">
      <c r="A3175" s="3" t="s">
        <v>518</v>
      </c>
      <c r="B3175" s="7">
        <v>41816</v>
      </c>
      <c r="C3175" s="5" t="s">
        <v>1305</v>
      </c>
      <c r="D3175" s="6">
        <v>18</v>
      </c>
      <c r="E3175" s="5" t="s">
        <v>1328</v>
      </c>
      <c r="F3175" s="3" t="s">
        <v>284</v>
      </c>
      <c r="G3175" s="3" t="s">
        <v>11</v>
      </c>
      <c r="H3175" s="3" t="s">
        <v>14</v>
      </c>
      <c r="I3175" s="8"/>
      <c r="J3175" s="8"/>
      <c r="K3175" s="8"/>
      <c r="L3175" s="9"/>
      <c r="M3175" s="8"/>
      <c r="N3175" s="8"/>
      <c r="O3175" s="8"/>
      <c r="P3175" s="8"/>
      <c r="Q3175" s="8"/>
      <c r="R3175" s="8"/>
      <c r="S3175" s="8"/>
      <c r="T3175" s="8"/>
      <c r="U3175" s="8"/>
      <c r="V3175" s="8"/>
      <c r="W3175" s="8"/>
      <c r="X3175" s="8"/>
      <c r="Y3175" s="8"/>
      <c r="Z3175" s="8"/>
      <c r="AA3175" s="8"/>
      <c r="AB3175" s="8"/>
      <c r="AC3175" s="8"/>
      <c r="AD3175" s="8"/>
      <c r="AE3175" s="8"/>
      <c r="AF3175" s="8"/>
      <c r="AG3175" s="8"/>
      <c r="AH3175" s="8"/>
      <c r="AI3175" s="3" t="s">
        <v>61</v>
      </c>
      <c r="AJ3175" s="8"/>
      <c r="AK3175" s="8"/>
      <c r="AL3175" s="8"/>
      <c r="AM3175" s="8"/>
      <c r="AN3175" s="8"/>
      <c r="AO3175" s="8"/>
      <c r="AP3175" s="8"/>
      <c r="AQ3175" s="8"/>
      <c r="AR3175" s="8"/>
      <c r="AS3175" s="8"/>
    </row>
    <row r="3176" spans="1:45" x14ac:dyDescent="0.3">
      <c r="A3176" s="3" t="s">
        <v>518</v>
      </c>
      <c r="B3176" s="7">
        <v>41816</v>
      </c>
      <c r="C3176" s="5" t="s">
        <v>1305</v>
      </c>
      <c r="D3176" s="6">
        <v>19</v>
      </c>
      <c r="E3176" s="5" t="s">
        <v>1329</v>
      </c>
      <c r="F3176" s="3" t="s">
        <v>285</v>
      </c>
      <c r="G3176" s="3" t="s">
        <v>11</v>
      </c>
      <c r="H3176" s="3" t="s">
        <v>11</v>
      </c>
      <c r="I3176" s="8"/>
      <c r="J3176" s="8"/>
      <c r="K3176" s="8"/>
      <c r="L3176" s="9"/>
      <c r="M3176" s="8"/>
      <c r="N3176" s="8"/>
      <c r="O3176" s="8"/>
      <c r="P3176" s="8"/>
      <c r="Q3176" s="8"/>
      <c r="R3176" s="8"/>
      <c r="S3176" s="8"/>
      <c r="T3176" s="8"/>
      <c r="U3176" s="8"/>
      <c r="V3176" s="8"/>
      <c r="W3176" s="8"/>
      <c r="X3176" s="8"/>
      <c r="Y3176" s="8"/>
      <c r="Z3176" s="8"/>
      <c r="AA3176" s="8"/>
      <c r="AB3176" s="8"/>
      <c r="AC3176" s="8"/>
      <c r="AD3176" s="8"/>
      <c r="AE3176" s="8"/>
      <c r="AF3176" s="8"/>
      <c r="AG3176" s="8"/>
      <c r="AH3176" s="8"/>
      <c r="AI3176" s="3" t="s">
        <v>61</v>
      </c>
      <c r="AJ3176" s="8"/>
      <c r="AK3176" s="8"/>
      <c r="AL3176" s="8"/>
      <c r="AM3176" s="8"/>
      <c r="AN3176" s="8"/>
      <c r="AO3176" s="8"/>
      <c r="AP3176" s="8"/>
      <c r="AQ3176" s="8"/>
      <c r="AR3176" s="8"/>
      <c r="AS3176" s="8"/>
    </row>
    <row r="3177" spans="1:45" x14ac:dyDescent="0.3">
      <c r="A3177" s="3" t="s">
        <v>518</v>
      </c>
      <c r="B3177" s="7">
        <v>41816</v>
      </c>
      <c r="C3177" s="5" t="s">
        <v>1305</v>
      </c>
      <c r="D3177" s="6">
        <v>19</v>
      </c>
      <c r="E3177" s="5" t="s">
        <v>1330</v>
      </c>
      <c r="F3177" s="3" t="s">
        <v>287</v>
      </c>
      <c r="G3177" s="3" t="s">
        <v>11</v>
      </c>
      <c r="H3177" s="3" t="s">
        <v>11</v>
      </c>
      <c r="I3177" s="8"/>
      <c r="J3177" s="8"/>
      <c r="K3177" s="8"/>
      <c r="L3177" s="9"/>
      <c r="M3177" s="8"/>
      <c r="N3177" s="8"/>
      <c r="O3177" s="8"/>
      <c r="P3177" s="8"/>
      <c r="Q3177" s="8"/>
      <c r="R3177" s="8"/>
      <c r="S3177" s="8"/>
      <c r="T3177" s="8"/>
      <c r="U3177" s="8"/>
      <c r="V3177" s="8"/>
      <c r="W3177" s="8"/>
      <c r="X3177" s="8"/>
      <c r="Y3177" s="8"/>
      <c r="Z3177" s="8"/>
      <c r="AA3177" s="8"/>
      <c r="AB3177" s="8"/>
      <c r="AC3177" s="8"/>
      <c r="AD3177" s="8"/>
      <c r="AE3177" s="8"/>
      <c r="AF3177" s="8"/>
      <c r="AG3177" s="8"/>
      <c r="AH3177" s="8"/>
      <c r="AI3177" s="3" t="s">
        <v>61</v>
      </c>
      <c r="AJ3177" s="8"/>
      <c r="AK3177" s="8"/>
      <c r="AL3177" s="8"/>
      <c r="AM3177" s="8"/>
      <c r="AN3177" s="8"/>
      <c r="AO3177" s="8"/>
      <c r="AP3177" s="8"/>
      <c r="AQ3177" s="8"/>
      <c r="AR3177" s="8"/>
      <c r="AS3177" s="8"/>
    </row>
    <row r="3178" spans="1:45" x14ac:dyDescent="0.3">
      <c r="A3178" s="3" t="s">
        <v>518</v>
      </c>
      <c r="B3178" s="7">
        <v>41816</v>
      </c>
      <c r="C3178" s="5" t="s">
        <v>1305</v>
      </c>
      <c r="D3178" s="6">
        <v>20</v>
      </c>
      <c r="E3178" s="5" t="s">
        <v>1331</v>
      </c>
      <c r="F3178" s="3" t="s">
        <v>288</v>
      </c>
      <c r="G3178" s="3" t="s">
        <v>11</v>
      </c>
      <c r="H3178" s="3" t="s">
        <v>11</v>
      </c>
      <c r="I3178" s="3" t="s">
        <v>12</v>
      </c>
      <c r="J3178" s="8"/>
      <c r="K3178" s="8"/>
      <c r="L3178" s="9"/>
      <c r="M3178" s="8"/>
      <c r="N3178" s="8"/>
      <c r="O3178" s="8"/>
      <c r="P3178" s="8"/>
      <c r="Q3178" s="8"/>
      <c r="R3178" s="8"/>
      <c r="S3178" s="8"/>
      <c r="T3178" s="8"/>
      <c r="U3178" s="8"/>
      <c r="V3178" s="8"/>
      <c r="W3178" s="8"/>
      <c r="X3178" s="8"/>
      <c r="Y3178" s="8"/>
      <c r="Z3178" s="8"/>
      <c r="AA3178" s="8"/>
      <c r="AB3178" s="8"/>
      <c r="AC3178" s="8"/>
      <c r="AD3178" s="8"/>
      <c r="AE3178" s="8"/>
      <c r="AF3178" s="8"/>
      <c r="AG3178" s="8"/>
      <c r="AH3178" s="8"/>
      <c r="AI3178" s="3" t="s">
        <v>61</v>
      </c>
      <c r="AJ3178" s="8"/>
      <c r="AK3178" s="8"/>
      <c r="AL3178" s="8"/>
      <c r="AM3178" s="8"/>
      <c r="AN3178" s="8"/>
      <c r="AO3178" s="8"/>
      <c r="AP3178" s="8"/>
      <c r="AQ3178" s="8"/>
      <c r="AR3178" s="8"/>
      <c r="AS3178" s="8"/>
    </row>
    <row r="3179" spans="1:45" x14ac:dyDescent="0.3">
      <c r="A3179" s="3" t="s">
        <v>518</v>
      </c>
      <c r="B3179" s="7">
        <v>41816</v>
      </c>
      <c r="C3179" s="5" t="s">
        <v>1305</v>
      </c>
      <c r="D3179" s="6">
        <v>20</v>
      </c>
      <c r="E3179" s="5" t="s">
        <v>1332</v>
      </c>
      <c r="F3179" s="3" t="s">
        <v>289</v>
      </c>
      <c r="G3179" s="3" t="s">
        <v>11</v>
      </c>
      <c r="H3179" s="3" t="s">
        <v>11</v>
      </c>
      <c r="I3179" s="8"/>
      <c r="J3179" s="8"/>
      <c r="K3179" s="8"/>
      <c r="L3179" s="9"/>
      <c r="M3179" s="8"/>
      <c r="N3179" s="8"/>
      <c r="O3179" s="8"/>
      <c r="P3179" s="8"/>
      <c r="Q3179" s="8"/>
      <c r="R3179" s="8"/>
      <c r="S3179" s="8"/>
      <c r="T3179" s="8"/>
      <c r="U3179" s="8"/>
      <c r="V3179" s="8"/>
      <c r="W3179" s="8"/>
      <c r="X3179" s="8"/>
      <c r="Y3179" s="8"/>
      <c r="Z3179" s="8"/>
      <c r="AA3179" s="8"/>
      <c r="AB3179" s="8"/>
      <c r="AC3179" s="8"/>
      <c r="AD3179" s="8"/>
      <c r="AE3179" s="8"/>
      <c r="AF3179" s="8"/>
      <c r="AG3179" s="8"/>
      <c r="AH3179" s="8"/>
      <c r="AI3179" s="3" t="s">
        <v>61</v>
      </c>
      <c r="AJ3179" s="8"/>
      <c r="AK3179" s="8"/>
      <c r="AL3179" s="8"/>
      <c r="AM3179" s="8"/>
      <c r="AN3179" s="8"/>
      <c r="AO3179" s="8"/>
      <c r="AP3179" s="8"/>
      <c r="AQ3179" s="8"/>
      <c r="AR3179" s="8"/>
      <c r="AS3179" s="8"/>
    </row>
    <row r="3180" spans="1:45" x14ac:dyDescent="0.3">
      <c r="A3180" s="3" t="s">
        <v>518</v>
      </c>
      <c r="B3180" s="7">
        <v>41816</v>
      </c>
      <c r="C3180" s="5" t="s">
        <v>1305</v>
      </c>
      <c r="D3180" s="6">
        <v>21</v>
      </c>
      <c r="E3180" s="5" t="s">
        <v>1333</v>
      </c>
      <c r="F3180" s="3" t="s">
        <v>290</v>
      </c>
      <c r="G3180" s="3" t="s">
        <v>11</v>
      </c>
      <c r="H3180" s="3" t="s">
        <v>11</v>
      </c>
      <c r="I3180" s="3" t="s">
        <v>12</v>
      </c>
      <c r="J3180" s="8"/>
      <c r="K3180" s="8"/>
      <c r="L3180" s="9"/>
      <c r="M3180" s="8"/>
      <c r="N3180" s="8"/>
      <c r="O3180" s="8"/>
      <c r="P3180" s="8"/>
      <c r="Q3180" s="8"/>
      <c r="R3180" s="8"/>
      <c r="S3180" s="8"/>
      <c r="T3180" s="8"/>
      <c r="U3180" s="8"/>
      <c r="V3180" s="8"/>
      <c r="W3180" s="8"/>
      <c r="X3180" s="8"/>
      <c r="Y3180" s="8"/>
      <c r="Z3180" s="8"/>
      <c r="AA3180" s="8"/>
      <c r="AB3180" s="8"/>
      <c r="AC3180" s="8"/>
      <c r="AD3180" s="8"/>
      <c r="AE3180" s="8"/>
      <c r="AF3180" s="8"/>
      <c r="AG3180" s="8"/>
      <c r="AH3180" s="8"/>
      <c r="AI3180" s="3" t="s">
        <v>61</v>
      </c>
      <c r="AJ3180" s="3" t="s">
        <v>222</v>
      </c>
      <c r="AK3180" s="8"/>
      <c r="AL3180" s="8"/>
      <c r="AM3180" s="8"/>
      <c r="AN3180" s="8"/>
      <c r="AO3180" s="8"/>
      <c r="AP3180" s="8"/>
      <c r="AQ3180" s="8"/>
      <c r="AR3180" s="8"/>
      <c r="AS3180" s="8"/>
    </row>
    <row r="3181" spans="1:45" x14ac:dyDescent="0.3">
      <c r="A3181" s="3" t="s">
        <v>518</v>
      </c>
      <c r="B3181" s="7">
        <v>41816</v>
      </c>
      <c r="C3181" s="5" t="s">
        <v>1305</v>
      </c>
      <c r="D3181" s="6">
        <v>21</v>
      </c>
      <c r="E3181" s="5" t="s">
        <v>1334</v>
      </c>
      <c r="F3181" s="3" t="s">
        <v>291</v>
      </c>
      <c r="G3181" s="3" t="s">
        <v>11</v>
      </c>
      <c r="H3181" s="3" t="s">
        <v>11</v>
      </c>
      <c r="I3181" s="3" t="s">
        <v>12</v>
      </c>
      <c r="J3181" s="8"/>
      <c r="K3181" s="8"/>
      <c r="L3181" s="9"/>
      <c r="M3181" s="8"/>
      <c r="N3181" s="8"/>
      <c r="O3181" s="8"/>
      <c r="P3181" s="8"/>
      <c r="Q3181" s="8"/>
      <c r="R3181" s="8"/>
      <c r="S3181" s="8"/>
      <c r="T3181" s="8"/>
      <c r="U3181" s="8"/>
      <c r="V3181" s="8"/>
      <c r="W3181" s="8"/>
      <c r="X3181" s="8"/>
      <c r="Y3181" s="8"/>
      <c r="Z3181" s="8"/>
      <c r="AA3181" s="8"/>
      <c r="AB3181" s="8"/>
      <c r="AC3181" s="8"/>
      <c r="AD3181" s="8"/>
      <c r="AE3181" s="8"/>
      <c r="AF3181" s="8"/>
      <c r="AG3181" s="8"/>
      <c r="AH3181" s="8"/>
      <c r="AI3181" s="3" t="s">
        <v>61</v>
      </c>
      <c r="AJ3181" s="3" t="s">
        <v>222</v>
      </c>
      <c r="AK3181" s="8"/>
      <c r="AL3181" s="8"/>
      <c r="AM3181" s="8"/>
      <c r="AN3181" s="8"/>
      <c r="AO3181" s="8"/>
      <c r="AP3181" s="8"/>
      <c r="AQ3181" s="8"/>
      <c r="AR3181" s="8"/>
      <c r="AS3181" s="8"/>
    </row>
    <row r="3182" spans="1:45" x14ac:dyDescent="0.3">
      <c r="A3182" s="3" t="s">
        <v>518</v>
      </c>
      <c r="B3182" s="7">
        <v>41816</v>
      </c>
      <c r="C3182" s="5" t="s">
        <v>1305</v>
      </c>
      <c r="D3182" s="6">
        <v>22</v>
      </c>
      <c r="E3182" s="5" t="s">
        <v>1335</v>
      </c>
      <c r="F3182" s="3" t="s">
        <v>292</v>
      </c>
      <c r="G3182" s="3" t="s">
        <v>11</v>
      </c>
      <c r="H3182" s="3" t="s">
        <v>14</v>
      </c>
      <c r="I3182" s="8"/>
      <c r="J3182" s="8"/>
      <c r="K3182" s="8"/>
      <c r="L3182" s="9"/>
      <c r="M3182" s="8"/>
      <c r="N3182" s="8"/>
      <c r="O3182" s="8"/>
      <c r="P3182" s="8"/>
      <c r="Q3182" s="8"/>
      <c r="R3182" s="8"/>
      <c r="S3182" s="8"/>
      <c r="T3182" s="8"/>
      <c r="U3182" s="8"/>
      <c r="V3182" s="8"/>
      <c r="W3182" s="8"/>
      <c r="X3182" s="8"/>
      <c r="Y3182" s="8"/>
      <c r="Z3182" s="8"/>
      <c r="AA3182" s="8"/>
      <c r="AB3182" s="8"/>
      <c r="AC3182" s="8"/>
      <c r="AD3182" s="8"/>
      <c r="AE3182" s="8"/>
      <c r="AF3182" s="8"/>
      <c r="AG3182" s="8"/>
      <c r="AH3182" s="8"/>
      <c r="AI3182" s="3" t="s">
        <v>61</v>
      </c>
      <c r="AJ3182" s="8"/>
      <c r="AK3182" s="8"/>
      <c r="AL3182" s="8"/>
      <c r="AM3182" s="8"/>
      <c r="AN3182" s="8"/>
      <c r="AO3182" s="8"/>
      <c r="AP3182" s="8"/>
      <c r="AQ3182" s="8"/>
      <c r="AR3182" s="8"/>
      <c r="AS3182" s="8"/>
    </row>
    <row r="3183" spans="1:45" x14ac:dyDescent="0.3">
      <c r="A3183" s="3" t="s">
        <v>518</v>
      </c>
      <c r="B3183" s="7">
        <v>41816</v>
      </c>
      <c r="C3183" s="5" t="s">
        <v>1305</v>
      </c>
      <c r="D3183" s="6">
        <v>22</v>
      </c>
      <c r="E3183" s="5" t="s">
        <v>1336</v>
      </c>
      <c r="F3183" s="3" t="s">
        <v>293</v>
      </c>
      <c r="G3183" s="3" t="s">
        <v>11</v>
      </c>
      <c r="H3183" s="3" t="s">
        <v>11</v>
      </c>
      <c r="I3183" s="8"/>
      <c r="J3183" s="8"/>
      <c r="K3183" s="8"/>
      <c r="L3183" s="9"/>
      <c r="M3183" s="8"/>
      <c r="N3183" s="8"/>
      <c r="O3183" s="8"/>
      <c r="P3183" s="8"/>
      <c r="Q3183" s="8"/>
      <c r="R3183" s="8"/>
      <c r="S3183" s="8"/>
      <c r="T3183" s="8"/>
      <c r="U3183" s="8"/>
      <c r="V3183" s="8"/>
      <c r="W3183" s="8"/>
      <c r="X3183" s="8"/>
      <c r="Y3183" s="8"/>
      <c r="Z3183" s="8"/>
      <c r="AA3183" s="8"/>
      <c r="AB3183" s="8"/>
      <c r="AC3183" s="8"/>
      <c r="AD3183" s="8"/>
      <c r="AE3183" s="8"/>
      <c r="AF3183" s="8"/>
      <c r="AG3183" s="8"/>
      <c r="AH3183" s="8"/>
      <c r="AI3183" s="3" t="s">
        <v>61</v>
      </c>
      <c r="AJ3183" s="8"/>
      <c r="AK3183" s="8"/>
      <c r="AL3183" s="8"/>
      <c r="AM3183" s="8"/>
      <c r="AN3183" s="8"/>
      <c r="AO3183" s="8"/>
      <c r="AP3183" s="8"/>
      <c r="AQ3183" s="8"/>
      <c r="AR3183" s="8"/>
      <c r="AS3183" s="8"/>
    </row>
    <row r="3184" spans="1:45" x14ac:dyDescent="0.3">
      <c r="A3184" s="3" t="s">
        <v>518</v>
      </c>
      <c r="B3184" s="7">
        <v>41816</v>
      </c>
      <c r="C3184" s="5" t="s">
        <v>1305</v>
      </c>
      <c r="D3184" s="6">
        <v>23</v>
      </c>
      <c r="E3184" s="5" t="s">
        <v>1337</v>
      </c>
      <c r="F3184" s="3" t="s">
        <v>294</v>
      </c>
      <c r="G3184" s="3" t="s">
        <v>11</v>
      </c>
      <c r="H3184" s="3" t="s">
        <v>11</v>
      </c>
      <c r="I3184" s="8"/>
      <c r="J3184" s="8"/>
      <c r="K3184" s="8"/>
      <c r="L3184" s="9"/>
      <c r="M3184" s="8"/>
      <c r="N3184" s="8"/>
      <c r="O3184" s="8"/>
      <c r="P3184" s="8"/>
      <c r="Q3184" s="8"/>
      <c r="R3184" s="8"/>
      <c r="S3184" s="8"/>
      <c r="T3184" s="8"/>
      <c r="U3184" s="8"/>
      <c r="V3184" s="8"/>
      <c r="W3184" s="8"/>
      <c r="X3184" s="8"/>
      <c r="Y3184" s="8"/>
      <c r="Z3184" s="8"/>
      <c r="AA3184" s="8"/>
      <c r="AB3184" s="8"/>
      <c r="AC3184" s="8"/>
      <c r="AD3184" s="8"/>
      <c r="AE3184" s="8"/>
      <c r="AF3184" s="8"/>
      <c r="AG3184" s="8"/>
      <c r="AH3184" s="8"/>
      <c r="AI3184" s="3" t="s">
        <v>61</v>
      </c>
      <c r="AJ3184" s="8"/>
      <c r="AK3184" s="8"/>
      <c r="AL3184" s="8"/>
      <c r="AM3184" s="8"/>
      <c r="AN3184" s="8"/>
      <c r="AO3184" s="8"/>
      <c r="AP3184" s="8"/>
      <c r="AQ3184" s="8"/>
      <c r="AR3184" s="8"/>
      <c r="AS3184" s="8"/>
    </row>
    <row r="3185" spans="1:45" x14ac:dyDescent="0.3">
      <c r="A3185" s="3" t="s">
        <v>518</v>
      </c>
      <c r="B3185" s="7">
        <v>41816</v>
      </c>
      <c r="C3185" s="5" t="s">
        <v>1305</v>
      </c>
      <c r="D3185" s="6">
        <v>23</v>
      </c>
      <c r="E3185" s="5" t="s">
        <v>1338</v>
      </c>
      <c r="F3185" s="3" t="s">
        <v>295</v>
      </c>
      <c r="G3185" s="3" t="s">
        <v>11</v>
      </c>
      <c r="H3185" s="3" t="s">
        <v>11</v>
      </c>
      <c r="I3185" s="8"/>
      <c r="J3185" s="8"/>
      <c r="K3185" s="8"/>
      <c r="L3185" s="9"/>
      <c r="M3185" s="8"/>
      <c r="N3185" s="8"/>
      <c r="O3185" s="8"/>
      <c r="P3185" s="8"/>
      <c r="Q3185" s="8"/>
      <c r="R3185" s="8"/>
      <c r="S3185" s="8"/>
      <c r="T3185" s="8"/>
      <c r="U3185" s="8"/>
      <c r="V3185" s="8"/>
      <c r="W3185" s="8"/>
      <c r="X3185" s="8"/>
      <c r="Y3185" s="8"/>
      <c r="Z3185" s="8"/>
      <c r="AA3185" s="8"/>
      <c r="AB3185" s="8"/>
      <c r="AC3185" s="8"/>
      <c r="AD3185" s="8"/>
      <c r="AE3185" s="8"/>
      <c r="AF3185" s="8"/>
      <c r="AG3185" s="8"/>
      <c r="AH3185" s="8"/>
      <c r="AI3185" s="3" t="s">
        <v>61</v>
      </c>
      <c r="AJ3185" s="8"/>
      <c r="AK3185" s="8"/>
      <c r="AL3185" s="8"/>
      <c r="AM3185" s="8"/>
      <c r="AN3185" s="8"/>
      <c r="AO3185" s="8"/>
      <c r="AP3185" s="8"/>
      <c r="AQ3185" s="8"/>
      <c r="AR3185" s="8"/>
      <c r="AS3185" s="8"/>
    </row>
    <row r="3186" spans="1:45" x14ac:dyDescent="0.3">
      <c r="A3186" s="3" t="s">
        <v>518</v>
      </c>
      <c r="B3186" s="7">
        <v>41816</v>
      </c>
      <c r="C3186" s="5" t="s">
        <v>1305</v>
      </c>
      <c r="D3186" s="6">
        <v>24</v>
      </c>
      <c r="E3186" s="5" t="s">
        <v>1339</v>
      </c>
      <c r="F3186" s="3" t="s">
        <v>296</v>
      </c>
      <c r="G3186" s="3" t="s">
        <v>13</v>
      </c>
      <c r="H3186" s="3" t="s">
        <v>14</v>
      </c>
      <c r="I3186" s="8"/>
      <c r="J3186" s="3" t="s">
        <v>24</v>
      </c>
      <c r="K3186" s="3" t="s">
        <v>15</v>
      </c>
      <c r="L3186" s="3" t="s">
        <v>1215</v>
      </c>
      <c r="M3186" s="8"/>
      <c r="N3186" s="8"/>
      <c r="O3186" s="8"/>
      <c r="P3186" s="8"/>
      <c r="Q3186" s="8"/>
      <c r="R3186" s="8"/>
      <c r="S3186" s="8"/>
      <c r="T3186" s="8"/>
      <c r="U3186" s="8"/>
      <c r="V3186" s="8"/>
      <c r="W3186" s="8"/>
      <c r="X3186" s="8"/>
      <c r="Y3186" s="8"/>
      <c r="Z3186" s="8"/>
      <c r="AA3186" s="8"/>
      <c r="AB3186" s="8"/>
      <c r="AC3186" s="8"/>
      <c r="AD3186" s="8"/>
      <c r="AE3186" s="8"/>
      <c r="AF3186" s="8"/>
      <c r="AG3186" s="8"/>
      <c r="AH3186" s="3" t="s">
        <v>118</v>
      </c>
      <c r="AI3186" s="3" t="s">
        <v>61</v>
      </c>
      <c r="AJ3186" s="8"/>
      <c r="AK3186" s="8"/>
      <c r="AL3186" s="8"/>
      <c r="AM3186" s="8"/>
      <c r="AN3186" s="8"/>
      <c r="AO3186" s="8"/>
      <c r="AP3186" s="8"/>
      <c r="AQ3186" s="8"/>
      <c r="AR3186" s="8"/>
      <c r="AS3186" s="8"/>
    </row>
    <row r="3187" spans="1:45" x14ac:dyDescent="0.3">
      <c r="A3187" s="3" t="s">
        <v>518</v>
      </c>
      <c r="B3187" s="7">
        <v>41816</v>
      </c>
      <c r="C3187" s="5" t="s">
        <v>1305</v>
      </c>
      <c r="D3187" s="6">
        <v>24</v>
      </c>
      <c r="E3187" s="5" t="s">
        <v>1340</v>
      </c>
      <c r="F3187" s="3" t="s">
        <v>297</v>
      </c>
      <c r="G3187" s="3" t="s">
        <v>11</v>
      </c>
      <c r="H3187" s="3" t="s">
        <v>11</v>
      </c>
      <c r="I3187" s="3" t="s">
        <v>12</v>
      </c>
      <c r="J3187" s="8"/>
      <c r="K3187" s="8"/>
      <c r="L3187" s="9"/>
      <c r="M3187" s="8"/>
      <c r="N3187" s="8"/>
      <c r="O3187" s="8"/>
      <c r="P3187" s="8"/>
      <c r="Q3187" s="8"/>
      <c r="R3187" s="8"/>
      <c r="S3187" s="8"/>
      <c r="T3187" s="8"/>
      <c r="U3187" s="8"/>
      <c r="V3187" s="8"/>
      <c r="W3187" s="8"/>
      <c r="X3187" s="8"/>
      <c r="Y3187" s="8"/>
      <c r="Z3187" s="8"/>
      <c r="AA3187" s="8"/>
      <c r="AB3187" s="8"/>
      <c r="AC3187" s="8"/>
      <c r="AD3187" s="8"/>
      <c r="AE3187" s="8"/>
      <c r="AF3187" s="8"/>
      <c r="AG3187" s="8"/>
      <c r="AH3187" s="8"/>
      <c r="AI3187" s="3" t="s">
        <v>61</v>
      </c>
      <c r="AJ3187" s="3" t="s">
        <v>222</v>
      </c>
      <c r="AK3187" s="8"/>
      <c r="AL3187" s="8"/>
      <c r="AM3187" s="8"/>
      <c r="AN3187" s="8"/>
      <c r="AO3187" s="8"/>
      <c r="AP3187" s="8"/>
      <c r="AQ3187" s="8"/>
      <c r="AR3187" s="8"/>
      <c r="AS3187" s="8"/>
    </row>
    <row r="3188" spans="1:45" x14ac:dyDescent="0.3">
      <c r="A3188" s="3" t="s">
        <v>518</v>
      </c>
      <c r="B3188" s="7">
        <v>41816</v>
      </c>
      <c r="C3188" s="5" t="s">
        <v>1305</v>
      </c>
      <c r="D3188" s="6">
        <v>25</v>
      </c>
      <c r="E3188" s="5" t="s">
        <v>1341</v>
      </c>
      <c r="F3188" s="3" t="s">
        <v>298</v>
      </c>
      <c r="G3188" s="3" t="s">
        <v>11</v>
      </c>
      <c r="H3188" s="3" t="s">
        <v>11</v>
      </c>
      <c r="I3188" s="8"/>
      <c r="J3188" s="8"/>
      <c r="K3188" s="8"/>
      <c r="L3188" s="9"/>
      <c r="M3188" s="8"/>
      <c r="N3188" s="8"/>
      <c r="O3188" s="8"/>
      <c r="P3188" s="8"/>
      <c r="Q3188" s="8"/>
      <c r="R3188" s="8"/>
      <c r="S3188" s="8"/>
      <c r="T3188" s="8"/>
      <c r="U3188" s="8"/>
      <c r="V3188" s="8"/>
      <c r="W3188" s="8"/>
      <c r="X3188" s="8"/>
      <c r="Y3188" s="8"/>
      <c r="Z3188" s="8"/>
      <c r="AA3188" s="8"/>
      <c r="AB3188" s="8"/>
      <c r="AC3188" s="8"/>
      <c r="AD3188" s="8"/>
      <c r="AE3188" s="8"/>
      <c r="AF3188" s="8"/>
      <c r="AG3188" s="8"/>
      <c r="AH3188" s="8"/>
      <c r="AI3188" s="3" t="s">
        <v>61</v>
      </c>
      <c r="AJ3188" s="8"/>
      <c r="AK3188" s="8"/>
      <c r="AL3188" s="8"/>
      <c r="AM3188" s="8"/>
      <c r="AN3188" s="8"/>
      <c r="AO3188" s="8"/>
      <c r="AP3188" s="8"/>
      <c r="AQ3188" s="8"/>
      <c r="AR3188" s="8"/>
      <c r="AS3188" s="8"/>
    </row>
    <row r="3189" spans="1:45" x14ac:dyDescent="0.3">
      <c r="A3189" s="3" t="s">
        <v>518</v>
      </c>
      <c r="B3189" s="7">
        <v>41816</v>
      </c>
      <c r="C3189" s="5" t="s">
        <v>1305</v>
      </c>
      <c r="D3189" s="6">
        <v>25</v>
      </c>
      <c r="E3189" s="5" t="s">
        <v>1342</v>
      </c>
      <c r="F3189" s="3" t="s">
        <v>299</v>
      </c>
      <c r="G3189" s="3" t="s">
        <v>11</v>
      </c>
      <c r="H3189" s="3" t="s">
        <v>11</v>
      </c>
      <c r="I3189" s="8"/>
      <c r="J3189" s="8"/>
      <c r="K3189" s="8"/>
      <c r="L3189" s="9"/>
      <c r="M3189" s="8"/>
      <c r="N3189" s="8"/>
      <c r="O3189" s="8"/>
      <c r="P3189" s="8"/>
      <c r="Q3189" s="8"/>
      <c r="R3189" s="8"/>
      <c r="S3189" s="8"/>
      <c r="T3189" s="8"/>
      <c r="U3189" s="8"/>
      <c r="V3189" s="8"/>
      <c r="W3189" s="8"/>
      <c r="X3189" s="8"/>
      <c r="Y3189" s="8"/>
      <c r="Z3189" s="8"/>
      <c r="AA3189" s="8"/>
      <c r="AB3189" s="8"/>
      <c r="AC3189" s="8"/>
      <c r="AD3189" s="8"/>
      <c r="AE3189" s="8"/>
      <c r="AF3189" s="8"/>
      <c r="AG3189" s="8"/>
      <c r="AH3189" s="8"/>
      <c r="AI3189" s="3" t="s">
        <v>61</v>
      </c>
      <c r="AJ3189" s="8"/>
      <c r="AK3189" s="8"/>
      <c r="AL3189" s="8"/>
      <c r="AM3189" s="8"/>
      <c r="AN3189" s="8"/>
      <c r="AO3189" s="8"/>
      <c r="AP3189" s="8"/>
      <c r="AQ3189" s="8"/>
      <c r="AR3189" s="8"/>
      <c r="AS3189" s="8"/>
    </row>
    <row r="3190" spans="1:45" x14ac:dyDescent="0.3">
      <c r="A3190" s="3" t="s">
        <v>518</v>
      </c>
      <c r="B3190" s="7">
        <v>41816</v>
      </c>
      <c r="C3190" s="5" t="s">
        <v>1305</v>
      </c>
      <c r="D3190" s="6">
        <v>26</v>
      </c>
      <c r="E3190" s="5" t="s">
        <v>1343</v>
      </c>
      <c r="F3190" s="3" t="s">
        <v>300</v>
      </c>
      <c r="G3190" s="3" t="s">
        <v>11</v>
      </c>
      <c r="H3190" s="3" t="s">
        <v>11</v>
      </c>
      <c r="I3190" s="8"/>
      <c r="J3190" s="8"/>
      <c r="K3190" s="8"/>
      <c r="L3190" s="9"/>
      <c r="M3190" s="8"/>
      <c r="N3190" s="8"/>
      <c r="O3190" s="8"/>
      <c r="P3190" s="8"/>
      <c r="Q3190" s="8"/>
      <c r="R3190" s="8"/>
      <c r="S3190" s="8"/>
      <c r="T3190" s="8"/>
      <c r="U3190" s="8"/>
      <c r="V3190" s="8"/>
      <c r="W3190" s="8"/>
      <c r="X3190" s="8"/>
      <c r="Y3190" s="8"/>
      <c r="Z3190" s="8"/>
      <c r="AA3190" s="8"/>
      <c r="AB3190" s="8"/>
      <c r="AC3190" s="8"/>
      <c r="AD3190" s="8"/>
      <c r="AE3190" s="8"/>
      <c r="AF3190" s="8"/>
      <c r="AG3190" s="8"/>
      <c r="AH3190" s="8"/>
      <c r="AI3190" s="3" t="s">
        <v>61</v>
      </c>
      <c r="AJ3190" s="8"/>
      <c r="AK3190" s="8"/>
      <c r="AL3190" s="8"/>
      <c r="AM3190" s="8"/>
      <c r="AN3190" s="8"/>
      <c r="AO3190" s="8"/>
      <c r="AP3190" s="8"/>
      <c r="AQ3190" s="8"/>
      <c r="AR3190" s="8"/>
      <c r="AS3190" s="8"/>
    </row>
    <row r="3191" spans="1:45" x14ac:dyDescent="0.3">
      <c r="A3191" s="3" t="s">
        <v>518</v>
      </c>
      <c r="B3191" s="7">
        <v>41816</v>
      </c>
      <c r="C3191" s="5" t="s">
        <v>1305</v>
      </c>
      <c r="D3191" s="6">
        <v>26</v>
      </c>
      <c r="E3191" s="5" t="s">
        <v>1344</v>
      </c>
      <c r="F3191" s="3" t="s">
        <v>301</v>
      </c>
      <c r="G3191" s="3" t="s">
        <v>11</v>
      </c>
      <c r="H3191" s="3" t="s">
        <v>14</v>
      </c>
      <c r="I3191" s="8"/>
      <c r="J3191" s="8"/>
      <c r="K3191" s="8"/>
      <c r="L3191" s="9"/>
      <c r="M3191" s="8"/>
      <c r="N3191" s="8"/>
      <c r="O3191" s="8"/>
      <c r="P3191" s="8"/>
      <c r="Q3191" s="8"/>
      <c r="R3191" s="8"/>
      <c r="S3191" s="8"/>
      <c r="T3191" s="8"/>
      <c r="U3191" s="8"/>
      <c r="V3191" s="8"/>
      <c r="W3191" s="8"/>
      <c r="X3191" s="8"/>
      <c r="Y3191" s="8"/>
      <c r="Z3191" s="8"/>
      <c r="AA3191" s="8"/>
      <c r="AB3191" s="8"/>
      <c r="AC3191" s="8"/>
      <c r="AD3191" s="8"/>
      <c r="AE3191" s="8"/>
      <c r="AF3191" s="8"/>
      <c r="AG3191" s="8"/>
      <c r="AH3191" s="8"/>
      <c r="AI3191" s="3" t="s">
        <v>61</v>
      </c>
      <c r="AJ3191" s="8"/>
      <c r="AK3191" s="8"/>
      <c r="AL3191" s="8"/>
      <c r="AM3191" s="8"/>
      <c r="AN3191" s="8"/>
      <c r="AO3191" s="8"/>
      <c r="AP3191" s="8"/>
      <c r="AQ3191" s="8"/>
      <c r="AR3191" s="8"/>
      <c r="AS3191" s="8"/>
    </row>
    <row r="3192" spans="1:45" x14ac:dyDescent="0.3">
      <c r="A3192" s="3" t="s">
        <v>518</v>
      </c>
      <c r="B3192" s="7">
        <v>41816</v>
      </c>
      <c r="C3192" s="5" t="s">
        <v>1305</v>
      </c>
      <c r="D3192" s="6">
        <v>27</v>
      </c>
      <c r="E3192" s="5" t="s">
        <v>1345</v>
      </c>
      <c r="F3192" s="3" t="s">
        <v>302</v>
      </c>
      <c r="G3192" s="3" t="s">
        <v>13</v>
      </c>
      <c r="H3192" s="3" t="s">
        <v>14</v>
      </c>
      <c r="I3192" s="8"/>
      <c r="J3192" s="3" t="s">
        <v>24</v>
      </c>
      <c r="K3192" s="3" t="s">
        <v>15</v>
      </c>
      <c r="L3192" s="3" t="s">
        <v>1216</v>
      </c>
      <c r="M3192" s="8"/>
      <c r="N3192" s="8"/>
      <c r="O3192" s="8"/>
      <c r="P3192" s="8"/>
      <c r="Q3192" s="8"/>
      <c r="R3192" s="8"/>
      <c r="S3192" s="8"/>
      <c r="T3192" s="8"/>
      <c r="U3192" s="8"/>
      <c r="V3192" s="8"/>
      <c r="W3192" s="8"/>
      <c r="X3192" s="8"/>
      <c r="Y3192" s="8"/>
      <c r="Z3192" s="8"/>
      <c r="AA3192" s="8"/>
      <c r="AB3192" s="8"/>
      <c r="AC3192" s="8"/>
      <c r="AD3192" s="8"/>
      <c r="AE3192" s="8"/>
      <c r="AF3192" s="8"/>
      <c r="AG3192" s="8"/>
      <c r="AH3192" s="3" t="s">
        <v>118</v>
      </c>
      <c r="AI3192" s="3" t="s">
        <v>61</v>
      </c>
      <c r="AJ3192" s="8"/>
      <c r="AK3192" s="8"/>
      <c r="AL3192" s="8"/>
      <c r="AM3192" s="8"/>
      <c r="AN3192" s="8"/>
      <c r="AO3192" s="8"/>
      <c r="AP3192" s="8"/>
      <c r="AQ3192" s="8"/>
      <c r="AR3192" s="8"/>
      <c r="AS3192" s="8"/>
    </row>
    <row r="3193" spans="1:45" x14ac:dyDescent="0.3">
      <c r="A3193" s="3" t="s">
        <v>518</v>
      </c>
      <c r="B3193" s="7">
        <v>41816</v>
      </c>
      <c r="C3193" s="5" t="s">
        <v>1305</v>
      </c>
      <c r="D3193" s="6">
        <v>27</v>
      </c>
      <c r="E3193" s="5" t="s">
        <v>1346</v>
      </c>
      <c r="F3193" s="3" t="s">
        <v>303</v>
      </c>
      <c r="G3193" s="3" t="s">
        <v>11</v>
      </c>
      <c r="H3193" s="3" t="s">
        <v>11</v>
      </c>
      <c r="I3193" s="8"/>
      <c r="J3193" s="8"/>
      <c r="K3193" s="8"/>
      <c r="L3193" s="9"/>
      <c r="M3193" s="8"/>
      <c r="N3193" s="8"/>
      <c r="O3193" s="8"/>
      <c r="P3193" s="8"/>
      <c r="Q3193" s="8"/>
      <c r="R3193" s="8"/>
      <c r="S3193" s="8"/>
      <c r="T3193" s="8"/>
      <c r="U3193" s="8"/>
      <c r="V3193" s="8"/>
      <c r="W3193" s="8"/>
      <c r="X3193" s="8"/>
      <c r="Y3193" s="8"/>
      <c r="Z3193" s="8"/>
      <c r="AA3193" s="8"/>
      <c r="AB3193" s="8"/>
      <c r="AC3193" s="8"/>
      <c r="AD3193" s="8"/>
      <c r="AE3193" s="8"/>
      <c r="AF3193" s="8"/>
      <c r="AG3193" s="8"/>
      <c r="AH3193" s="8"/>
      <c r="AI3193" s="3" t="s">
        <v>61</v>
      </c>
      <c r="AJ3193" s="8"/>
      <c r="AK3193" s="8"/>
      <c r="AL3193" s="8"/>
      <c r="AM3193" s="8"/>
      <c r="AN3193" s="8"/>
      <c r="AO3193" s="8"/>
      <c r="AP3193" s="8"/>
      <c r="AQ3193" s="8"/>
      <c r="AR3193" s="8"/>
      <c r="AS3193" s="8"/>
    </row>
    <row r="3194" spans="1:45" x14ac:dyDescent="0.3">
      <c r="A3194" s="3" t="s">
        <v>518</v>
      </c>
      <c r="B3194" s="7">
        <v>41816</v>
      </c>
      <c r="C3194" s="5" t="s">
        <v>1305</v>
      </c>
      <c r="D3194" s="6">
        <v>28</v>
      </c>
      <c r="E3194" s="5" t="s">
        <v>1347</v>
      </c>
      <c r="F3194" s="3" t="s">
        <v>304</v>
      </c>
      <c r="G3194" s="3" t="s">
        <v>11</v>
      </c>
      <c r="H3194" s="3" t="s">
        <v>11</v>
      </c>
      <c r="I3194" s="8"/>
      <c r="J3194" s="8"/>
      <c r="K3194" s="8"/>
      <c r="L3194" s="9"/>
      <c r="M3194" s="8"/>
      <c r="N3194" s="8"/>
      <c r="O3194" s="8"/>
      <c r="P3194" s="8"/>
      <c r="Q3194" s="8"/>
      <c r="R3194" s="8"/>
      <c r="S3194" s="8"/>
      <c r="T3194" s="8"/>
      <c r="U3194" s="8"/>
      <c r="V3194" s="8"/>
      <c r="W3194" s="8"/>
      <c r="X3194" s="8"/>
      <c r="Y3194" s="8"/>
      <c r="Z3194" s="8"/>
      <c r="AA3194" s="8"/>
      <c r="AB3194" s="8"/>
      <c r="AC3194" s="8"/>
      <c r="AD3194" s="8"/>
      <c r="AE3194" s="8"/>
      <c r="AF3194" s="8"/>
      <c r="AG3194" s="8"/>
      <c r="AH3194" s="8"/>
      <c r="AI3194" s="3" t="s">
        <v>61</v>
      </c>
      <c r="AJ3194" s="8"/>
      <c r="AK3194" s="8"/>
      <c r="AL3194" s="8"/>
      <c r="AM3194" s="8"/>
      <c r="AN3194" s="8"/>
      <c r="AO3194" s="8"/>
      <c r="AP3194" s="8"/>
      <c r="AQ3194" s="8"/>
      <c r="AR3194" s="8"/>
      <c r="AS3194" s="8"/>
    </row>
    <row r="3195" spans="1:45" x14ac:dyDescent="0.3">
      <c r="A3195" s="3" t="s">
        <v>518</v>
      </c>
      <c r="B3195" s="7">
        <v>41816</v>
      </c>
      <c r="C3195" s="5" t="s">
        <v>1305</v>
      </c>
      <c r="D3195" s="6">
        <v>28</v>
      </c>
      <c r="E3195" s="5" t="s">
        <v>1348</v>
      </c>
      <c r="F3195" s="3" t="s">
        <v>305</v>
      </c>
      <c r="G3195" s="3" t="s">
        <v>11</v>
      </c>
      <c r="H3195" s="3" t="s">
        <v>11</v>
      </c>
      <c r="I3195" s="8"/>
      <c r="J3195" s="8"/>
      <c r="K3195" s="8"/>
      <c r="L3195" s="9"/>
      <c r="M3195" s="8"/>
      <c r="N3195" s="8"/>
      <c r="O3195" s="8"/>
      <c r="P3195" s="8"/>
      <c r="Q3195" s="8"/>
      <c r="R3195" s="8"/>
      <c r="S3195" s="8"/>
      <c r="T3195" s="8"/>
      <c r="U3195" s="8"/>
      <c r="V3195" s="8"/>
      <c r="W3195" s="8"/>
      <c r="X3195" s="8"/>
      <c r="Y3195" s="8"/>
      <c r="Z3195" s="8"/>
      <c r="AA3195" s="8"/>
      <c r="AB3195" s="8"/>
      <c r="AC3195" s="8"/>
      <c r="AD3195" s="8"/>
      <c r="AE3195" s="8"/>
      <c r="AF3195" s="8"/>
      <c r="AG3195" s="8"/>
      <c r="AH3195" s="8"/>
      <c r="AI3195" s="3" t="s">
        <v>61</v>
      </c>
      <c r="AJ3195" s="8"/>
      <c r="AK3195" s="8"/>
      <c r="AL3195" s="8"/>
      <c r="AM3195" s="8"/>
      <c r="AN3195" s="8"/>
      <c r="AO3195" s="8"/>
      <c r="AP3195" s="8"/>
      <c r="AQ3195" s="8"/>
      <c r="AR3195" s="8"/>
      <c r="AS3195" s="8"/>
    </row>
    <row r="3196" spans="1:45" x14ac:dyDescent="0.3">
      <c r="A3196" s="3" t="s">
        <v>518</v>
      </c>
      <c r="B3196" s="7">
        <v>41816</v>
      </c>
      <c r="C3196" s="5" t="s">
        <v>1305</v>
      </c>
      <c r="D3196" s="6">
        <v>29</v>
      </c>
      <c r="E3196" s="5" t="s">
        <v>1349</v>
      </c>
      <c r="F3196" s="3" t="s">
        <v>306</v>
      </c>
      <c r="G3196" s="3" t="s">
        <v>11</v>
      </c>
      <c r="H3196" s="3" t="s">
        <v>11</v>
      </c>
      <c r="I3196" s="3" t="s">
        <v>12</v>
      </c>
      <c r="J3196" s="8"/>
      <c r="K3196" s="8"/>
      <c r="L3196" s="9"/>
      <c r="M3196" s="8"/>
      <c r="N3196" s="8"/>
      <c r="O3196" s="8"/>
      <c r="P3196" s="8"/>
      <c r="Q3196" s="8"/>
      <c r="R3196" s="8"/>
      <c r="S3196" s="8"/>
      <c r="T3196" s="8"/>
      <c r="U3196" s="8"/>
      <c r="V3196" s="8"/>
      <c r="W3196" s="8"/>
      <c r="X3196" s="8"/>
      <c r="Y3196" s="8"/>
      <c r="Z3196" s="8"/>
      <c r="AA3196" s="8"/>
      <c r="AB3196" s="8"/>
      <c r="AC3196" s="8"/>
      <c r="AD3196" s="8"/>
      <c r="AE3196" s="8"/>
      <c r="AF3196" s="8"/>
      <c r="AG3196" s="8"/>
      <c r="AH3196" s="8"/>
      <c r="AI3196" s="3" t="s">
        <v>61</v>
      </c>
      <c r="AJ3196" s="3" t="s">
        <v>220</v>
      </c>
      <c r="AK3196" s="8"/>
      <c r="AL3196" s="8"/>
      <c r="AM3196" s="8"/>
      <c r="AN3196" s="8"/>
      <c r="AO3196" s="8"/>
      <c r="AP3196" s="8"/>
      <c r="AQ3196" s="8"/>
      <c r="AR3196" s="8"/>
      <c r="AS3196" s="8"/>
    </row>
    <row r="3197" spans="1:45" x14ac:dyDescent="0.3">
      <c r="A3197" s="3" t="s">
        <v>518</v>
      </c>
      <c r="B3197" s="7">
        <v>41816</v>
      </c>
      <c r="C3197" s="5" t="s">
        <v>1305</v>
      </c>
      <c r="D3197" s="6">
        <v>29</v>
      </c>
      <c r="E3197" s="5" t="s">
        <v>1350</v>
      </c>
      <c r="F3197" s="3" t="s">
        <v>307</v>
      </c>
      <c r="G3197" s="3" t="s">
        <v>11</v>
      </c>
      <c r="H3197" s="3" t="s">
        <v>11</v>
      </c>
      <c r="I3197" s="3" t="s">
        <v>12</v>
      </c>
      <c r="J3197" s="8"/>
      <c r="K3197" s="8"/>
      <c r="L3197" s="9"/>
      <c r="M3197" s="8"/>
      <c r="N3197" s="8"/>
      <c r="O3197" s="8"/>
      <c r="P3197" s="8"/>
      <c r="Q3197" s="8"/>
      <c r="R3197" s="8"/>
      <c r="S3197" s="8"/>
      <c r="T3197" s="8"/>
      <c r="U3197" s="8"/>
      <c r="V3197" s="8"/>
      <c r="W3197" s="8"/>
      <c r="X3197" s="8"/>
      <c r="Y3197" s="8"/>
      <c r="Z3197" s="8"/>
      <c r="AA3197" s="8"/>
      <c r="AB3197" s="8"/>
      <c r="AC3197" s="8"/>
      <c r="AD3197" s="8"/>
      <c r="AE3197" s="8"/>
      <c r="AF3197" s="8"/>
      <c r="AG3197" s="8"/>
      <c r="AH3197" s="8"/>
      <c r="AI3197" s="3" t="s">
        <v>61</v>
      </c>
      <c r="AJ3197" s="8"/>
      <c r="AK3197" s="8"/>
      <c r="AL3197" s="8"/>
      <c r="AM3197" s="8"/>
      <c r="AN3197" s="8"/>
      <c r="AO3197" s="8"/>
      <c r="AP3197" s="8"/>
      <c r="AQ3197" s="8"/>
      <c r="AR3197" s="8"/>
      <c r="AS3197" s="8"/>
    </row>
    <row r="3198" spans="1:45" x14ac:dyDescent="0.3">
      <c r="A3198" s="3" t="s">
        <v>518</v>
      </c>
      <c r="B3198" s="7">
        <v>41816</v>
      </c>
      <c r="C3198" s="5" t="s">
        <v>1305</v>
      </c>
      <c r="D3198" s="6">
        <v>30</v>
      </c>
      <c r="E3198" s="5" t="s">
        <v>1351</v>
      </c>
      <c r="F3198" s="3" t="s">
        <v>308</v>
      </c>
      <c r="G3198" s="3" t="s">
        <v>11</v>
      </c>
      <c r="H3198" s="3" t="s">
        <v>11</v>
      </c>
      <c r="I3198" s="8"/>
      <c r="J3198" s="8"/>
      <c r="K3198" s="8"/>
      <c r="L3198" s="9"/>
      <c r="M3198" s="8"/>
      <c r="N3198" s="8"/>
      <c r="O3198" s="8"/>
      <c r="P3198" s="8"/>
      <c r="Q3198" s="8"/>
      <c r="R3198" s="8"/>
      <c r="S3198" s="8"/>
      <c r="T3198" s="8"/>
      <c r="U3198" s="8"/>
      <c r="V3198" s="8"/>
      <c r="W3198" s="8"/>
      <c r="X3198" s="8"/>
      <c r="Y3198" s="8"/>
      <c r="Z3198" s="8"/>
      <c r="AA3198" s="8"/>
      <c r="AB3198" s="8"/>
      <c r="AC3198" s="8"/>
      <c r="AD3198" s="8"/>
      <c r="AE3198" s="8"/>
      <c r="AF3198" s="8"/>
      <c r="AG3198" s="8"/>
      <c r="AH3198" s="8"/>
      <c r="AI3198" s="3" t="s">
        <v>61</v>
      </c>
      <c r="AJ3198" s="8"/>
      <c r="AK3198" s="8"/>
      <c r="AL3198" s="8"/>
      <c r="AM3198" s="8"/>
      <c r="AN3198" s="8"/>
      <c r="AO3198" s="8"/>
      <c r="AP3198" s="8"/>
      <c r="AQ3198" s="8"/>
      <c r="AR3198" s="8"/>
      <c r="AS3198" s="8"/>
    </row>
    <row r="3199" spans="1:45" x14ac:dyDescent="0.3">
      <c r="A3199" s="3" t="s">
        <v>518</v>
      </c>
      <c r="B3199" s="7">
        <v>41816</v>
      </c>
      <c r="C3199" s="5" t="s">
        <v>1305</v>
      </c>
      <c r="D3199" s="6">
        <v>30</v>
      </c>
      <c r="E3199" s="5" t="s">
        <v>1352</v>
      </c>
      <c r="F3199" s="3" t="s">
        <v>309</v>
      </c>
      <c r="G3199" s="3" t="s">
        <v>11</v>
      </c>
      <c r="H3199" s="3" t="s">
        <v>11</v>
      </c>
      <c r="I3199" s="3" t="s">
        <v>12</v>
      </c>
      <c r="J3199" s="8"/>
      <c r="K3199" s="8"/>
      <c r="L3199" s="9"/>
      <c r="M3199" s="8"/>
      <c r="N3199" s="8"/>
      <c r="O3199" s="8"/>
      <c r="P3199" s="8"/>
      <c r="Q3199" s="8"/>
      <c r="R3199" s="8"/>
      <c r="S3199" s="8"/>
      <c r="T3199" s="8"/>
      <c r="U3199" s="8"/>
      <c r="V3199" s="8"/>
      <c r="W3199" s="8"/>
      <c r="X3199" s="8"/>
      <c r="Y3199" s="8"/>
      <c r="Z3199" s="8"/>
      <c r="AA3199" s="8"/>
      <c r="AB3199" s="8"/>
      <c r="AC3199" s="8"/>
      <c r="AD3199" s="8"/>
      <c r="AE3199" s="8"/>
      <c r="AF3199" s="8"/>
      <c r="AG3199" s="8"/>
      <c r="AH3199" s="8"/>
      <c r="AI3199" s="3" t="s">
        <v>61</v>
      </c>
      <c r="AJ3199" s="8"/>
      <c r="AK3199" s="8"/>
      <c r="AL3199" s="8"/>
      <c r="AM3199" s="8"/>
      <c r="AN3199" s="8"/>
      <c r="AO3199" s="8"/>
      <c r="AP3199" s="8"/>
      <c r="AQ3199" s="8"/>
      <c r="AR3199" s="8"/>
      <c r="AS3199" s="8"/>
    </row>
    <row r="3200" spans="1:45" x14ac:dyDescent="0.3">
      <c r="A3200" s="3" t="s">
        <v>518</v>
      </c>
      <c r="B3200" s="7">
        <v>41816</v>
      </c>
      <c r="C3200" s="5" t="s">
        <v>1305</v>
      </c>
      <c r="D3200" s="6">
        <v>31</v>
      </c>
      <c r="E3200" s="5" t="s">
        <v>1353</v>
      </c>
      <c r="F3200" s="3" t="s">
        <v>310</v>
      </c>
      <c r="G3200" s="3" t="s">
        <v>11</v>
      </c>
      <c r="H3200" s="3" t="s">
        <v>11</v>
      </c>
      <c r="I3200" s="8"/>
      <c r="J3200" s="8"/>
      <c r="K3200" s="8"/>
      <c r="L3200" s="9"/>
      <c r="M3200" s="8"/>
      <c r="N3200" s="8"/>
      <c r="O3200" s="8"/>
      <c r="P3200" s="8"/>
      <c r="Q3200" s="8"/>
      <c r="R3200" s="8"/>
      <c r="S3200" s="8"/>
      <c r="T3200" s="8"/>
      <c r="U3200" s="8"/>
      <c r="V3200" s="8"/>
      <c r="W3200" s="8"/>
      <c r="X3200" s="8"/>
      <c r="Y3200" s="8"/>
      <c r="Z3200" s="8"/>
      <c r="AA3200" s="8"/>
      <c r="AB3200" s="8"/>
      <c r="AC3200" s="8"/>
      <c r="AD3200" s="8"/>
      <c r="AE3200" s="8"/>
      <c r="AF3200" s="8"/>
      <c r="AG3200" s="8"/>
      <c r="AH3200" s="8"/>
      <c r="AI3200" s="3" t="s">
        <v>61</v>
      </c>
      <c r="AJ3200" s="8"/>
      <c r="AK3200" s="8"/>
      <c r="AL3200" s="8"/>
      <c r="AM3200" s="8"/>
      <c r="AN3200" s="8"/>
      <c r="AO3200" s="8"/>
      <c r="AP3200" s="8"/>
      <c r="AQ3200" s="8"/>
      <c r="AR3200" s="8"/>
      <c r="AS3200" s="8"/>
    </row>
    <row r="3201" spans="1:45" x14ac:dyDescent="0.3">
      <c r="A3201" s="3" t="s">
        <v>518</v>
      </c>
      <c r="B3201" s="7">
        <v>41816</v>
      </c>
      <c r="C3201" s="5" t="s">
        <v>1305</v>
      </c>
      <c r="D3201" s="6">
        <v>31</v>
      </c>
      <c r="E3201" s="5" t="s">
        <v>1354</v>
      </c>
      <c r="F3201" s="3" t="s">
        <v>311</v>
      </c>
      <c r="G3201" s="3" t="s">
        <v>11</v>
      </c>
      <c r="H3201" s="3" t="s">
        <v>11</v>
      </c>
      <c r="I3201" s="3" t="s">
        <v>356</v>
      </c>
      <c r="J3201" s="8"/>
      <c r="K3201" s="8"/>
      <c r="L3201" s="9"/>
      <c r="M3201" s="8"/>
      <c r="N3201" s="8"/>
      <c r="O3201" s="8"/>
      <c r="P3201" s="8"/>
      <c r="Q3201" s="8"/>
      <c r="R3201" s="8"/>
      <c r="S3201" s="8"/>
      <c r="T3201" s="8"/>
      <c r="U3201" s="8"/>
      <c r="V3201" s="8"/>
      <c r="W3201" s="8"/>
      <c r="X3201" s="8"/>
      <c r="Y3201" s="8"/>
      <c r="Z3201" s="8"/>
      <c r="AA3201" s="8"/>
      <c r="AB3201" s="8"/>
      <c r="AC3201" s="8"/>
      <c r="AD3201" s="8"/>
      <c r="AE3201" s="8"/>
      <c r="AF3201" s="8"/>
      <c r="AG3201" s="8"/>
      <c r="AH3201" s="8"/>
      <c r="AI3201" s="3" t="s">
        <v>61</v>
      </c>
      <c r="AJ3201" s="8"/>
      <c r="AK3201" s="8"/>
      <c r="AL3201" s="8"/>
      <c r="AM3201" s="8"/>
      <c r="AN3201" s="8"/>
      <c r="AO3201" s="8"/>
      <c r="AP3201" s="8"/>
      <c r="AQ3201" s="8"/>
      <c r="AR3201" s="8"/>
      <c r="AS3201" s="8"/>
    </row>
    <row r="3202" spans="1:45" x14ac:dyDescent="0.3">
      <c r="A3202" s="3" t="s">
        <v>518</v>
      </c>
      <c r="B3202" s="7">
        <v>41816</v>
      </c>
      <c r="C3202" s="5" t="s">
        <v>1305</v>
      </c>
      <c r="D3202" s="6">
        <v>32</v>
      </c>
      <c r="E3202" s="5" t="s">
        <v>1355</v>
      </c>
      <c r="F3202" s="3" t="s">
        <v>312</v>
      </c>
      <c r="G3202" s="3" t="s">
        <v>11</v>
      </c>
      <c r="H3202" s="3" t="s">
        <v>11</v>
      </c>
      <c r="I3202" s="3" t="s">
        <v>12</v>
      </c>
      <c r="J3202" s="8"/>
      <c r="K3202" s="8"/>
      <c r="L3202" s="9"/>
      <c r="M3202" s="8"/>
      <c r="N3202" s="8"/>
      <c r="O3202" s="8"/>
      <c r="P3202" s="8"/>
      <c r="Q3202" s="8"/>
      <c r="R3202" s="8"/>
      <c r="S3202" s="8"/>
      <c r="T3202" s="8"/>
      <c r="U3202" s="8"/>
      <c r="V3202" s="8"/>
      <c r="W3202" s="8"/>
      <c r="X3202" s="8"/>
      <c r="Y3202" s="8"/>
      <c r="Z3202" s="8"/>
      <c r="AA3202" s="8"/>
      <c r="AB3202" s="8"/>
      <c r="AC3202" s="8"/>
      <c r="AD3202" s="8"/>
      <c r="AE3202" s="8"/>
      <c r="AF3202" s="8"/>
      <c r="AG3202" s="8"/>
      <c r="AH3202" s="8"/>
      <c r="AI3202" s="3" t="s">
        <v>61</v>
      </c>
      <c r="AJ3202" s="8"/>
      <c r="AK3202" s="8"/>
      <c r="AL3202" s="8"/>
      <c r="AM3202" s="8"/>
      <c r="AN3202" s="8"/>
      <c r="AO3202" s="8"/>
      <c r="AP3202" s="8"/>
      <c r="AQ3202" s="8"/>
      <c r="AR3202" s="8"/>
      <c r="AS3202" s="8"/>
    </row>
    <row r="3203" spans="1:45" x14ac:dyDescent="0.3">
      <c r="A3203" s="3" t="s">
        <v>518</v>
      </c>
      <c r="B3203" s="7">
        <v>41816</v>
      </c>
      <c r="C3203" s="5" t="s">
        <v>1305</v>
      </c>
      <c r="D3203" s="6">
        <v>32</v>
      </c>
      <c r="E3203" s="5" t="s">
        <v>1356</v>
      </c>
      <c r="F3203" s="3" t="s">
        <v>313</v>
      </c>
      <c r="G3203" s="3" t="s">
        <v>11</v>
      </c>
      <c r="H3203" s="3" t="s">
        <v>11</v>
      </c>
      <c r="I3203" s="3" t="s">
        <v>12</v>
      </c>
      <c r="J3203" s="8"/>
      <c r="K3203" s="8"/>
      <c r="L3203" s="9"/>
      <c r="M3203" s="8"/>
      <c r="N3203" s="8"/>
      <c r="O3203" s="8"/>
      <c r="P3203" s="8"/>
      <c r="Q3203" s="8"/>
      <c r="R3203" s="8"/>
      <c r="S3203" s="8"/>
      <c r="T3203" s="8"/>
      <c r="U3203" s="8"/>
      <c r="V3203" s="8"/>
      <c r="W3203" s="8"/>
      <c r="X3203" s="8"/>
      <c r="Y3203" s="8"/>
      <c r="Z3203" s="8"/>
      <c r="AA3203" s="8"/>
      <c r="AB3203" s="8"/>
      <c r="AC3203" s="8"/>
      <c r="AD3203" s="8"/>
      <c r="AE3203" s="8"/>
      <c r="AF3203" s="8"/>
      <c r="AG3203" s="8"/>
      <c r="AH3203" s="8"/>
      <c r="AI3203" s="3" t="s">
        <v>61</v>
      </c>
      <c r="AJ3203" s="3" t="s">
        <v>201</v>
      </c>
      <c r="AK3203" s="8"/>
      <c r="AL3203" s="8"/>
      <c r="AM3203" s="8"/>
      <c r="AN3203" s="8"/>
      <c r="AO3203" s="8"/>
      <c r="AP3203" s="8"/>
      <c r="AQ3203" s="8"/>
      <c r="AR3203" s="8"/>
      <c r="AS3203" s="8"/>
    </row>
    <row r="3204" spans="1:45" x14ac:dyDescent="0.3">
      <c r="A3204" s="3" t="s">
        <v>518</v>
      </c>
      <c r="B3204" s="7">
        <v>41816</v>
      </c>
      <c r="C3204" s="5" t="s">
        <v>1305</v>
      </c>
      <c r="D3204" s="6">
        <v>33</v>
      </c>
      <c r="E3204" s="5" t="s">
        <v>1357</v>
      </c>
      <c r="F3204" s="3" t="s">
        <v>314</v>
      </c>
      <c r="G3204" s="3" t="s">
        <v>11</v>
      </c>
      <c r="H3204" s="3" t="s">
        <v>11</v>
      </c>
      <c r="I3204" s="8"/>
      <c r="J3204" s="8"/>
      <c r="K3204" s="8"/>
      <c r="L3204" s="9"/>
      <c r="M3204" s="8"/>
      <c r="N3204" s="8"/>
      <c r="O3204" s="8"/>
      <c r="P3204" s="8"/>
      <c r="Q3204" s="8"/>
      <c r="R3204" s="8"/>
      <c r="S3204" s="8"/>
      <c r="T3204" s="8"/>
      <c r="U3204" s="8"/>
      <c r="V3204" s="8"/>
      <c r="W3204" s="8"/>
      <c r="X3204" s="8"/>
      <c r="Y3204" s="8"/>
      <c r="Z3204" s="8"/>
      <c r="AA3204" s="8"/>
      <c r="AB3204" s="8"/>
      <c r="AC3204" s="8"/>
      <c r="AD3204" s="8"/>
      <c r="AE3204" s="8"/>
      <c r="AF3204" s="8"/>
      <c r="AG3204" s="8"/>
      <c r="AH3204" s="8"/>
      <c r="AI3204" s="3" t="s">
        <v>118</v>
      </c>
      <c r="AJ3204" s="8"/>
      <c r="AK3204" s="8"/>
      <c r="AL3204" s="8"/>
      <c r="AM3204" s="8"/>
      <c r="AN3204" s="8"/>
      <c r="AO3204" s="8"/>
      <c r="AP3204" s="8"/>
      <c r="AQ3204" s="8"/>
      <c r="AR3204" s="8"/>
      <c r="AS3204" s="8"/>
    </row>
    <row r="3205" spans="1:45" x14ac:dyDescent="0.3">
      <c r="A3205" s="3" t="s">
        <v>518</v>
      </c>
      <c r="B3205" s="7">
        <v>41816</v>
      </c>
      <c r="C3205" s="5" t="s">
        <v>1305</v>
      </c>
      <c r="D3205" s="6">
        <v>33</v>
      </c>
      <c r="E3205" s="5" t="s">
        <v>1358</v>
      </c>
      <c r="F3205" s="3" t="s">
        <v>315</v>
      </c>
      <c r="G3205" s="3" t="s">
        <v>11</v>
      </c>
      <c r="H3205" s="3" t="s">
        <v>11</v>
      </c>
      <c r="I3205" s="8"/>
      <c r="J3205" s="8"/>
      <c r="K3205" s="8"/>
      <c r="L3205" s="9"/>
      <c r="M3205" s="8"/>
      <c r="N3205" s="8"/>
      <c r="O3205" s="8"/>
      <c r="P3205" s="8"/>
      <c r="Q3205" s="8"/>
      <c r="R3205" s="8"/>
      <c r="S3205" s="8"/>
      <c r="T3205" s="8"/>
      <c r="U3205" s="8"/>
      <c r="V3205" s="8"/>
      <c r="W3205" s="8"/>
      <c r="X3205" s="8"/>
      <c r="Y3205" s="8"/>
      <c r="Z3205" s="8"/>
      <c r="AA3205" s="8"/>
      <c r="AB3205" s="8"/>
      <c r="AC3205" s="8"/>
      <c r="AD3205" s="8"/>
      <c r="AE3205" s="8"/>
      <c r="AF3205" s="8"/>
      <c r="AG3205" s="8"/>
      <c r="AH3205" s="8"/>
      <c r="AI3205" s="3" t="s">
        <v>118</v>
      </c>
      <c r="AJ3205" s="8"/>
      <c r="AK3205" s="8"/>
      <c r="AL3205" s="8"/>
      <c r="AM3205" s="8"/>
      <c r="AN3205" s="8"/>
      <c r="AO3205" s="8"/>
      <c r="AP3205" s="8"/>
      <c r="AQ3205" s="8"/>
      <c r="AR3205" s="8"/>
      <c r="AS3205" s="8"/>
    </row>
    <row r="3206" spans="1:45" x14ac:dyDescent="0.3">
      <c r="A3206" s="3" t="s">
        <v>518</v>
      </c>
      <c r="B3206" s="7">
        <v>41816</v>
      </c>
      <c r="C3206" s="5" t="s">
        <v>1305</v>
      </c>
      <c r="D3206" s="6">
        <v>34</v>
      </c>
      <c r="E3206" s="5" t="s">
        <v>1359</v>
      </c>
      <c r="F3206" s="3" t="s">
        <v>316</v>
      </c>
      <c r="G3206" s="3" t="s">
        <v>11</v>
      </c>
      <c r="H3206" s="3" t="s">
        <v>11</v>
      </c>
      <c r="I3206" s="8"/>
      <c r="J3206" s="8"/>
      <c r="K3206" s="8"/>
      <c r="L3206" s="9"/>
      <c r="M3206" s="8"/>
      <c r="N3206" s="8"/>
      <c r="O3206" s="8"/>
      <c r="P3206" s="8"/>
      <c r="Q3206" s="8"/>
      <c r="R3206" s="8"/>
      <c r="S3206" s="8"/>
      <c r="T3206" s="8"/>
      <c r="U3206" s="8"/>
      <c r="V3206" s="8"/>
      <c r="W3206" s="8"/>
      <c r="X3206" s="8"/>
      <c r="Y3206" s="8"/>
      <c r="Z3206" s="8"/>
      <c r="AA3206" s="8"/>
      <c r="AB3206" s="8"/>
      <c r="AC3206" s="8"/>
      <c r="AD3206" s="8"/>
      <c r="AE3206" s="8"/>
      <c r="AF3206" s="8"/>
      <c r="AG3206" s="8"/>
      <c r="AH3206" s="8"/>
      <c r="AI3206" s="3" t="s">
        <v>118</v>
      </c>
      <c r="AJ3206" s="8"/>
      <c r="AK3206" s="8"/>
      <c r="AL3206" s="8"/>
      <c r="AM3206" s="8"/>
      <c r="AN3206" s="8"/>
      <c r="AO3206" s="8"/>
      <c r="AP3206" s="8"/>
      <c r="AQ3206" s="8"/>
      <c r="AR3206" s="8"/>
      <c r="AS3206" s="8"/>
    </row>
    <row r="3207" spans="1:45" x14ac:dyDescent="0.3">
      <c r="A3207" s="3" t="s">
        <v>518</v>
      </c>
      <c r="B3207" s="7">
        <v>41816</v>
      </c>
      <c r="C3207" s="5" t="s">
        <v>1305</v>
      </c>
      <c r="D3207" s="6">
        <v>34</v>
      </c>
      <c r="E3207" s="5" t="s">
        <v>1360</v>
      </c>
      <c r="F3207" s="3" t="s">
        <v>317</v>
      </c>
      <c r="G3207" s="3" t="s">
        <v>11</v>
      </c>
      <c r="H3207" s="3" t="s">
        <v>11</v>
      </c>
      <c r="I3207" s="8"/>
      <c r="J3207" s="8"/>
      <c r="K3207" s="8"/>
      <c r="L3207" s="9"/>
      <c r="M3207" s="8"/>
      <c r="N3207" s="8"/>
      <c r="O3207" s="8"/>
      <c r="P3207" s="8"/>
      <c r="Q3207" s="8"/>
      <c r="R3207" s="8"/>
      <c r="S3207" s="8"/>
      <c r="T3207" s="8"/>
      <c r="U3207" s="8"/>
      <c r="V3207" s="8"/>
      <c r="W3207" s="8"/>
      <c r="X3207" s="8"/>
      <c r="Y3207" s="8"/>
      <c r="Z3207" s="8"/>
      <c r="AA3207" s="8"/>
      <c r="AB3207" s="8"/>
      <c r="AC3207" s="8"/>
      <c r="AD3207" s="8"/>
      <c r="AE3207" s="8"/>
      <c r="AF3207" s="8"/>
      <c r="AG3207" s="8"/>
      <c r="AH3207" s="8"/>
      <c r="AI3207" s="3" t="s">
        <v>118</v>
      </c>
      <c r="AJ3207" s="8"/>
      <c r="AK3207" s="8"/>
      <c r="AL3207" s="8"/>
      <c r="AM3207" s="8"/>
      <c r="AN3207" s="8"/>
      <c r="AO3207" s="8"/>
      <c r="AP3207" s="8"/>
      <c r="AQ3207" s="8"/>
      <c r="AR3207" s="8"/>
      <c r="AS3207" s="8"/>
    </row>
    <row r="3208" spans="1:45" x14ac:dyDescent="0.3">
      <c r="A3208" s="3" t="s">
        <v>518</v>
      </c>
      <c r="B3208" s="7">
        <v>41816</v>
      </c>
      <c r="C3208" s="5" t="s">
        <v>1305</v>
      </c>
      <c r="D3208" s="6">
        <v>35</v>
      </c>
      <c r="E3208" s="5" t="s">
        <v>1361</v>
      </c>
      <c r="F3208" s="3" t="s">
        <v>318</v>
      </c>
      <c r="G3208" s="3" t="s">
        <v>11</v>
      </c>
      <c r="H3208" s="3" t="s">
        <v>11</v>
      </c>
      <c r="I3208" s="8"/>
      <c r="J3208" s="8"/>
      <c r="K3208" s="8"/>
      <c r="L3208" s="9"/>
      <c r="M3208" s="8"/>
      <c r="N3208" s="8"/>
      <c r="O3208" s="8"/>
      <c r="P3208" s="8"/>
      <c r="Q3208" s="8"/>
      <c r="R3208" s="8"/>
      <c r="S3208" s="8"/>
      <c r="T3208" s="8"/>
      <c r="U3208" s="8"/>
      <c r="V3208" s="8"/>
      <c r="W3208" s="8"/>
      <c r="X3208" s="8"/>
      <c r="Y3208" s="8"/>
      <c r="Z3208" s="8"/>
      <c r="AA3208" s="8"/>
      <c r="AB3208" s="8"/>
      <c r="AC3208" s="8"/>
      <c r="AD3208" s="8"/>
      <c r="AE3208" s="8"/>
      <c r="AF3208" s="8"/>
      <c r="AG3208" s="8"/>
      <c r="AH3208" s="8"/>
      <c r="AI3208" s="3" t="s">
        <v>118</v>
      </c>
      <c r="AJ3208" s="8"/>
      <c r="AK3208" s="8"/>
      <c r="AL3208" s="8"/>
      <c r="AM3208" s="8"/>
      <c r="AN3208" s="8"/>
      <c r="AO3208" s="8"/>
      <c r="AP3208" s="8"/>
      <c r="AQ3208" s="8"/>
      <c r="AR3208" s="8"/>
      <c r="AS3208" s="8"/>
    </row>
    <row r="3209" spans="1:45" x14ac:dyDescent="0.3">
      <c r="A3209" s="3" t="s">
        <v>518</v>
      </c>
      <c r="B3209" s="7">
        <v>41816</v>
      </c>
      <c r="C3209" s="5" t="s">
        <v>1305</v>
      </c>
      <c r="D3209" s="6">
        <v>35</v>
      </c>
      <c r="E3209" s="5" t="s">
        <v>1362</v>
      </c>
      <c r="F3209" s="3" t="s">
        <v>319</v>
      </c>
      <c r="G3209" s="3" t="s">
        <v>11</v>
      </c>
      <c r="H3209" s="3" t="s">
        <v>11</v>
      </c>
      <c r="I3209" s="8"/>
      <c r="J3209" s="8"/>
      <c r="K3209" s="8"/>
      <c r="L3209" s="9"/>
      <c r="M3209" s="8"/>
      <c r="N3209" s="8"/>
      <c r="O3209" s="8"/>
      <c r="P3209" s="8"/>
      <c r="Q3209" s="8"/>
      <c r="R3209" s="8"/>
      <c r="S3209" s="8"/>
      <c r="T3209" s="8"/>
      <c r="U3209" s="8"/>
      <c r="V3209" s="8"/>
      <c r="W3209" s="8"/>
      <c r="X3209" s="8"/>
      <c r="Y3209" s="8"/>
      <c r="Z3209" s="8"/>
      <c r="AA3209" s="8"/>
      <c r="AB3209" s="8"/>
      <c r="AC3209" s="8"/>
      <c r="AD3209" s="8"/>
      <c r="AE3209" s="8"/>
      <c r="AF3209" s="8"/>
      <c r="AG3209" s="8"/>
      <c r="AH3209" s="8"/>
      <c r="AI3209" s="3" t="s">
        <v>118</v>
      </c>
      <c r="AJ3209" s="8"/>
      <c r="AK3209" s="8"/>
      <c r="AL3209" s="8"/>
      <c r="AM3209" s="8"/>
      <c r="AN3209" s="8"/>
      <c r="AO3209" s="8"/>
      <c r="AP3209" s="8"/>
      <c r="AQ3209" s="8"/>
      <c r="AR3209" s="8"/>
      <c r="AS3209" s="8"/>
    </row>
    <row r="3210" spans="1:45" x14ac:dyDescent="0.3">
      <c r="A3210" s="3" t="s">
        <v>518</v>
      </c>
      <c r="B3210" s="7">
        <v>41816</v>
      </c>
      <c r="C3210" s="5" t="s">
        <v>1305</v>
      </c>
      <c r="D3210" s="6">
        <v>36</v>
      </c>
      <c r="E3210" s="5" t="s">
        <v>1363</v>
      </c>
      <c r="F3210" s="3" t="s">
        <v>320</v>
      </c>
      <c r="G3210" s="3" t="s">
        <v>11</v>
      </c>
      <c r="H3210" s="3" t="s">
        <v>15</v>
      </c>
      <c r="I3210" s="8"/>
      <c r="J3210" s="8"/>
      <c r="K3210" s="8"/>
      <c r="L3210" s="9"/>
      <c r="M3210" s="8"/>
      <c r="N3210" s="8"/>
      <c r="O3210" s="8"/>
      <c r="P3210" s="8"/>
      <c r="Q3210" s="8"/>
      <c r="R3210" s="8"/>
      <c r="S3210" s="8"/>
      <c r="T3210" s="8"/>
      <c r="U3210" s="8"/>
      <c r="V3210" s="8"/>
      <c r="W3210" s="8"/>
      <c r="X3210" s="8"/>
      <c r="Y3210" s="8"/>
      <c r="Z3210" s="8"/>
      <c r="AA3210" s="8"/>
      <c r="AB3210" s="8"/>
      <c r="AC3210" s="8"/>
      <c r="AD3210" s="8"/>
      <c r="AE3210" s="8"/>
      <c r="AF3210" s="8"/>
      <c r="AG3210" s="8"/>
      <c r="AH3210" s="8"/>
      <c r="AI3210" s="3" t="s">
        <v>118</v>
      </c>
      <c r="AJ3210" s="8"/>
      <c r="AK3210" s="8"/>
      <c r="AL3210" s="8"/>
      <c r="AM3210" s="8"/>
      <c r="AN3210" s="8"/>
      <c r="AO3210" s="8"/>
      <c r="AP3210" s="8"/>
      <c r="AQ3210" s="8"/>
      <c r="AR3210" s="8"/>
      <c r="AS3210" s="8"/>
    </row>
    <row r="3211" spans="1:45" x14ac:dyDescent="0.3">
      <c r="A3211" s="3" t="s">
        <v>518</v>
      </c>
      <c r="B3211" s="7">
        <v>41816</v>
      </c>
      <c r="C3211" s="5" t="s">
        <v>1305</v>
      </c>
      <c r="D3211" s="6">
        <v>36</v>
      </c>
      <c r="E3211" s="5" t="s">
        <v>1364</v>
      </c>
      <c r="F3211" s="3" t="s">
        <v>321</v>
      </c>
      <c r="G3211" s="3" t="s">
        <v>13</v>
      </c>
      <c r="H3211" s="3" t="s">
        <v>14</v>
      </c>
      <c r="I3211" s="8"/>
      <c r="J3211" s="3" t="s">
        <v>16</v>
      </c>
      <c r="K3211" s="3" t="s">
        <v>15</v>
      </c>
      <c r="L3211" s="3" t="s">
        <v>1139</v>
      </c>
      <c r="M3211" s="8"/>
      <c r="N3211" s="8"/>
      <c r="O3211" s="8"/>
      <c r="P3211" s="8"/>
      <c r="Q3211" s="8"/>
      <c r="R3211" s="8"/>
      <c r="S3211" s="8"/>
      <c r="T3211" s="8"/>
      <c r="U3211" s="8"/>
      <c r="V3211" s="8"/>
      <c r="W3211" s="8"/>
      <c r="X3211" s="8"/>
      <c r="Y3211" s="8"/>
      <c r="Z3211" s="8"/>
      <c r="AA3211" s="8"/>
      <c r="AB3211" s="8"/>
      <c r="AC3211" s="8"/>
      <c r="AD3211" s="8"/>
      <c r="AE3211" s="8"/>
      <c r="AF3211" s="8"/>
      <c r="AG3211" s="8"/>
      <c r="AH3211" s="3" t="s">
        <v>60</v>
      </c>
      <c r="AI3211" s="3" t="s">
        <v>118</v>
      </c>
      <c r="AJ3211" s="8"/>
      <c r="AK3211" s="8"/>
      <c r="AL3211" s="8"/>
      <c r="AM3211" s="8"/>
      <c r="AN3211" s="8"/>
      <c r="AO3211" s="8"/>
      <c r="AP3211" s="8"/>
      <c r="AQ3211" s="8"/>
      <c r="AR3211" s="8"/>
      <c r="AS3211" s="8"/>
    </row>
    <row r="3212" spans="1:45" x14ac:dyDescent="0.3">
      <c r="A3212" s="3" t="s">
        <v>518</v>
      </c>
      <c r="B3212" s="7">
        <v>41816</v>
      </c>
      <c r="C3212" s="5" t="s">
        <v>1305</v>
      </c>
      <c r="D3212" s="6">
        <v>37</v>
      </c>
      <c r="E3212" s="5" t="s">
        <v>1365</v>
      </c>
      <c r="F3212" s="3" t="s">
        <v>322</v>
      </c>
      <c r="G3212" s="3" t="s">
        <v>11</v>
      </c>
      <c r="H3212" s="3" t="s">
        <v>11</v>
      </c>
      <c r="I3212" s="3" t="s">
        <v>12</v>
      </c>
      <c r="J3212" s="8"/>
      <c r="K3212" s="8"/>
      <c r="L3212" s="9"/>
      <c r="M3212" s="8"/>
      <c r="N3212" s="8"/>
      <c r="O3212" s="8"/>
      <c r="P3212" s="8"/>
      <c r="Q3212" s="8"/>
      <c r="R3212" s="8"/>
      <c r="S3212" s="8"/>
      <c r="T3212" s="8"/>
      <c r="U3212" s="8"/>
      <c r="V3212" s="8"/>
      <c r="W3212" s="8"/>
      <c r="X3212" s="8"/>
      <c r="Y3212" s="8"/>
      <c r="Z3212" s="8"/>
      <c r="AA3212" s="8"/>
      <c r="AB3212" s="8"/>
      <c r="AC3212" s="8"/>
      <c r="AD3212" s="8"/>
      <c r="AE3212" s="8"/>
      <c r="AF3212" s="8"/>
      <c r="AG3212" s="8"/>
      <c r="AH3212" s="8"/>
      <c r="AI3212" s="3" t="s">
        <v>118</v>
      </c>
      <c r="AJ3212" s="8"/>
      <c r="AK3212" s="8"/>
      <c r="AL3212" s="8"/>
      <c r="AM3212" s="8"/>
      <c r="AN3212" s="8"/>
      <c r="AO3212" s="8"/>
      <c r="AP3212" s="8"/>
      <c r="AQ3212" s="8"/>
      <c r="AR3212" s="8"/>
      <c r="AS3212" s="8"/>
    </row>
    <row r="3213" spans="1:45" x14ac:dyDescent="0.3">
      <c r="A3213" s="3" t="s">
        <v>518</v>
      </c>
      <c r="B3213" s="7">
        <v>41816</v>
      </c>
      <c r="C3213" s="5" t="s">
        <v>1305</v>
      </c>
      <c r="D3213" s="6">
        <v>37</v>
      </c>
      <c r="E3213" s="5" t="s">
        <v>1366</v>
      </c>
      <c r="F3213" s="3" t="s">
        <v>323</v>
      </c>
      <c r="G3213" s="3" t="s">
        <v>11</v>
      </c>
      <c r="H3213" s="3" t="s">
        <v>11</v>
      </c>
      <c r="I3213" s="8"/>
      <c r="J3213" s="8"/>
      <c r="K3213" s="8"/>
      <c r="L3213" s="9"/>
      <c r="M3213" s="8"/>
      <c r="N3213" s="8"/>
      <c r="O3213" s="8"/>
      <c r="P3213" s="8"/>
      <c r="Q3213" s="8"/>
      <c r="R3213" s="8"/>
      <c r="S3213" s="8"/>
      <c r="T3213" s="8"/>
      <c r="U3213" s="8"/>
      <c r="V3213" s="8"/>
      <c r="W3213" s="8"/>
      <c r="X3213" s="8"/>
      <c r="Y3213" s="8"/>
      <c r="Z3213" s="8"/>
      <c r="AA3213" s="8"/>
      <c r="AB3213" s="8"/>
      <c r="AC3213" s="8"/>
      <c r="AD3213" s="8"/>
      <c r="AE3213" s="8"/>
      <c r="AF3213" s="8"/>
      <c r="AG3213" s="8"/>
      <c r="AH3213" s="8"/>
      <c r="AI3213" s="3" t="s">
        <v>118</v>
      </c>
      <c r="AJ3213" s="8"/>
      <c r="AK3213" s="8"/>
      <c r="AL3213" s="8"/>
      <c r="AM3213" s="8"/>
      <c r="AN3213" s="8"/>
      <c r="AO3213" s="8"/>
      <c r="AP3213" s="8"/>
      <c r="AQ3213" s="8"/>
      <c r="AR3213" s="8"/>
      <c r="AS3213" s="8"/>
    </row>
    <row r="3214" spans="1:45" x14ac:dyDescent="0.3">
      <c r="A3214" s="3" t="s">
        <v>518</v>
      </c>
      <c r="B3214" s="7">
        <v>41816</v>
      </c>
      <c r="C3214" s="5" t="s">
        <v>1305</v>
      </c>
      <c r="D3214" s="6">
        <v>38</v>
      </c>
      <c r="E3214" s="5" t="s">
        <v>1367</v>
      </c>
      <c r="F3214" s="3" t="s">
        <v>324</v>
      </c>
      <c r="G3214" s="3" t="s">
        <v>11</v>
      </c>
      <c r="H3214" s="3" t="s">
        <v>15</v>
      </c>
      <c r="I3214" s="8"/>
      <c r="J3214" s="8"/>
      <c r="K3214" s="8"/>
      <c r="L3214" s="9"/>
      <c r="M3214" s="8"/>
      <c r="N3214" s="8"/>
      <c r="O3214" s="8"/>
      <c r="P3214" s="8"/>
      <c r="Q3214" s="8"/>
      <c r="R3214" s="8"/>
      <c r="S3214" s="8"/>
      <c r="T3214" s="8"/>
      <c r="U3214" s="8"/>
      <c r="V3214" s="8"/>
      <c r="W3214" s="8"/>
      <c r="X3214" s="8"/>
      <c r="Y3214" s="8"/>
      <c r="Z3214" s="8"/>
      <c r="AA3214" s="8"/>
      <c r="AB3214" s="8"/>
      <c r="AC3214" s="8"/>
      <c r="AD3214" s="8"/>
      <c r="AE3214" s="8"/>
      <c r="AF3214" s="8"/>
      <c r="AG3214" s="8"/>
      <c r="AH3214" s="8"/>
      <c r="AI3214" s="3" t="s">
        <v>118</v>
      </c>
      <c r="AJ3214" s="8"/>
      <c r="AK3214" s="8"/>
      <c r="AL3214" s="8"/>
      <c r="AM3214" s="8"/>
      <c r="AN3214" s="8"/>
      <c r="AO3214" s="8"/>
      <c r="AP3214" s="8"/>
      <c r="AQ3214" s="8"/>
      <c r="AR3214" s="8"/>
      <c r="AS3214" s="8"/>
    </row>
    <row r="3215" spans="1:45" x14ac:dyDescent="0.3">
      <c r="A3215" s="3" t="s">
        <v>518</v>
      </c>
      <c r="B3215" s="7">
        <v>41816</v>
      </c>
      <c r="C3215" s="5" t="s">
        <v>1305</v>
      </c>
      <c r="D3215" s="6">
        <v>38</v>
      </c>
      <c r="E3215" s="5" t="s">
        <v>1368</v>
      </c>
      <c r="F3215" s="3" t="s">
        <v>325</v>
      </c>
      <c r="G3215" s="3" t="s">
        <v>11</v>
      </c>
      <c r="H3215" s="3" t="s">
        <v>11</v>
      </c>
      <c r="I3215" s="3" t="s">
        <v>12</v>
      </c>
      <c r="J3215" s="8"/>
      <c r="K3215" s="8"/>
      <c r="L3215" s="9"/>
      <c r="M3215" s="8"/>
      <c r="N3215" s="8"/>
      <c r="O3215" s="8"/>
      <c r="P3215" s="8"/>
      <c r="Q3215" s="8"/>
      <c r="R3215" s="8"/>
      <c r="S3215" s="8"/>
      <c r="T3215" s="8"/>
      <c r="U3215" s="8"/>
      <c r="V3215" s="8"/>
      <c r="W3215" s="8"/>
      <c r="X3215" s="8"/>
      <c r="Y3215" s="8"/>
      <c r="Z3215" s="8"/>
      <c r="AA3215" s="8"/>
      <c r="AB3215" s="8"/>
      <c r="AC3215" s="8"/>
      <c r="AD3215" s="8"/>
      <c r="AE3215" s="8"/>
      <c r="AF3215" s="8"/>
      <c r="AG3215" s="8"/>
      <c r="AH3215" s="8"/>
      <c r="AI3215" s="3" t="s">
        <v>118</v>
      </c>
      <c r="AJ3215" s="8"/>
      <c r="AK3215" s="8"/>
      <c r="AL3215" s="8"/>
      <c r="AM3215" s="8"/>
      <c r="AN3215" s="8"/>
      <c r="AO3215" s="8"/>
      <c r="AP3215" s="8"/>
      <c r="AQ3215" s="8"/>
      <c r="AR3215" s="8"/>
      <c r="AS3215" s="8"/>
    </row>
    <row r="3216" spans="1:45" x14ac:dyDescent="0.3">
      <c r="A3216" s="3" t="s">
        <v>518</v>
      </c>
      <c r="B3216" s="7">
        <v>41816</v>
      </c>
      <c r="C3216" s="5" t="s">
        <v>1305</v>
      </c>
      <c r="D3216" s="6">
        <v>39</v>
      </c>
      <c r="E3216" s="5" t="s">
        <v>1369</v>
      </c>
      <c r="F3216" s="3" t="s">
        <v>326</v>
      </c>
      <c r="G3216" s="3" t="s">
        <v>11</v>
      </c>
      <c r="H3216" s="3" t="s">
        <v>11</v>
      </c>
      <c r="I3216" s="8"/>
      <c r="J3216" s="8"/>
      <c r="K3216" s="8"/>
      <c r="L3216" s="9"/>
      <c r="M3216" s="8"/>
      <c r="N3216" s="8"/>
      <c r="O3216" s="8"/>
      <c r="P3216" s="8"/>
      <c r="Q3216" s="8"/>
      <c r="R3216" s="8"/>
      <c r="S3216" s="8"/>
      <c r="T3216" s="8"/>
      <c r="U3216" s="8"/>
      <c r="V3216" s="8"/>
      <c r="W3216" s="8"/>
      <c r="X3216" s="8"/>
      <c r="Y3216" s="8"/>
      <c r="Z3216" s="8"/>
      <c r="AA3216" s="8"/>
      <c r="AB3216" s="8"/>
      <c r="AC3216" s="8"/>
      <c r="AD3216" s="8"/>
      <c r="AE3216" s="8"/>
      <c r="AF3216" s="8"/>
      <c r="AG3216" s="8"/>
      <c r="AH3216" s="8"/>
      <c r="AI3216" s="3" t="s">
        <v>118</v>
      </c>
      <c r="AJ3216" s="8"/>
      <c r="AK3216" s="8"/>
      <c r="AL3216" s="8"/>
      <c r="AM3216" s="8"/>
      <c r="AN3216" s="8"/>
      <c r="AO3216" s="8"/>
      <c r="AP3216" s="8"/>
      <c r="AQ3216" s="8"/>
      <c r="AR3216" s="8"/>
      <c r="AS3216" s="8"/>
    </row>
    <row r="3217" spans="1:45" x14ac:dyDescent="0.3">
      <c r="A3217" s="3" t="s">
        <v>518</v>
      </c>
      <c r="B3217" s="7">
        <v>41816</v>
      </c>
      <c r="C3217" s="5" t="s">
        <v>1305</v>
      </c>
      <c r="D3217" s="6">
        <v>39</v>
      </c>
      <c r="E3217" s="5" t="s">
        <v>1370</v>
      </c>
      <c r="F3217" s="3" t="s">
        <v>327</v>
      </c>
      <c r="G3217" s="3" t="s">
        <v>11</v>
      </c>
      <c r="H3217" s="3" t="s">
        <v>11</v>
      </c>
      <c r="I3217" s="8"/>
      <c r="J3217" s="8"/>
      <c r="K3217" s="8"/>
      <c r="L3217" s="9"/>
      <c r="M3217" s="8"/>
      <c r="N3217" s="8"/>
      <c r="O3217" s="8"/>
      <c r="P3217" s="8"/>
      <c r="Q3217" s="8"/>
      <c r="R3217" s="8"/>
      <c r="S3217" s="8"/>
      <c r="T3217" s="8"/>
      <c r="U3217" s="8"/>
      <c r="V3217" s="8"/>
      <c r="W3217" s="8"/>
      <c r="X3217" s="8"/>
      <c r="Y3217" s="8"/>
      <c r="Z3217" s="8"/>
      <c r="AA3217" s="8"/>
      <c r="AB3217" s="8"/>
      <c r="AC3217" s="8"/>
      <c r="AD3217" s="8"/>
      <c r="AE3217" s="8"/>
      <c r="AF3217" s="8"/>
      <c r="AG3217" s="8"/>
      <c r="AH3217" s="8"/>
      <c r="AI3217" s="3" t="s">
        <v>118</v>
      </c>
      <c r="AJ3217" s="8"/>
      <c r="AK3217" s="8"/>
      <c r="AL3217" s="8"/>
      <c r="AM3217" s="8"/>
      <c r="AN3217" s="8"/>
      <c r="AO3217" s="8"/>
      <c r="AP3217" s="8"/>
      <c r="AQ3217" s="8"/>
      <c r="AR3217" s="8"/>
      <c r="AS3217" s="8"/>
    </row>
    <row r="3218" spans="1:45" x14ac:dyDescent="0.3">
      <c r="A3218" s="3" t="s">
        <v>518</v>
      </c>
      <c r="B3218" s="7">
        <v>41816</v>
      </c>
      <c r="C3218" s="5" t="s">
        <v>1305</v>
      </c>
      <c r="D3218" s="6">
        <v>40</v>
      </c>
      <c r="E3218" s="5" t="s">
        <v>1371</v>
      </c>
      <c r="F3218" s="3" t="s">
        <v>328</v>
      </c>
      <c r="G3218" s="3" t="s">
        <v>11</v>
      </c>
      <c r="H3218" s="3" t="s">
        <v>11</v>
      </c>
      <c r="I3218" s="3" t="s">
        <v>12</v>
      </c>
      <c r="J3218" s="8"/>
      <c r="K3218" s="8"/>
      <c r="L3218" s="9"/>
      <c r="M3218" s="8"/>
      <c r="N3218" s="8"/>
      <c r="O3218" s="8"/>
      <c r="P3218" s="8"/>
      <c r="Q3218" s="8"/>
      <c r="R3218" s="8"/>
      <c r="S3218" s="8"/>
      <c r="T3218" s="8"/>
      <c r="U3218" s="8"/>
      <c r="V3218" s="8"/>
      <c r="W3218" s="8"/>
      <c r="X3218" s="8"/>
      <c r="Y3218" s="8"/>
      <c r="Z3218" s="8"/>
      <c r="AA3218" s="8"/>
      <c r="AB3218" s="8"/>
      <c r="AC3218" s="8"/>
      <c r="AD3218" s="8"/>
      <c r="AE3218" s="8"/>
      <c r="AF3218" s="8"/>
      <c r="AG3218" s="8"/>
      <c r="AH3218" s="8"/>
      <c r="AI3218" s="3" t="s">
        <v>118</v>
      </c>
      <c r="AJ3218" s="8"/>
      <c r="AK3218" s="8"/>
      <c r="AL3218" s="8"/>
      <c r="AM3218" s="8"/>
      <c r="AN3218" s="8"/>
      <c r="AO3218" s="8"/>
      <c r="AP3218" s="8"/>
      <c r="AQ3218" s="8"/>
      <c r="AR3218" s="8"/>
      <c r="AS3218" s="8"/>
    </row>
    <row r="3219" spans="1:45" x14ac:dyDescent="0.3">
      <c r="A3219" s="3" t="s">
        <v>518</v>
      </c>
      <c r="B3219" s="7">
        <v>41816</v>
      </c>
      <c r="C3219" s="5" t="s">
        <v>1305</v>
      </c>
      <c r="D3219" s="6">
        <v>40</v>
      </c>
      <c r="E3219" s="5" t="s">
        <v>1372</v>
      </c>
      <c r="F3219" s="3" t="s">
        <v>329</v>
      </c>
      <c r="G3219" s="3" t="s">
        <v>11</v>
      </c>
      <c r="H3219" s="3" t="s">
        <v>11</v>
      </c>
      <c r="I3219" s="8"/>
      <c r="J3219" s="8"/>
      <c r="K3219" s="8"/>
      <c r="L3219" s="9"/>
      <c r="M3219" s="8"/>
      <c r="N3219" s="8"/>
      <c r="O3219" s="8"/>
      <c r="P3219" s="8"/>
      <c r="Q3219" s="8"/>
      <c r="R3219" s="8"/>
      <c r="S3219" s="8"/>
      <c r="T3219" s="8"/>
      <c r="U3219" s="8"/>
      <c r="V3219" s="8"/>
      <c r="W3219" s="8"/>
      <c r="X3219" s="8"/>
      <c r="Y3219" s="8"/>
      <c r="Z3219" s="8"/>
      <c r="AA3219" s="8"/>
      <c r="AB3219" s="8"/>
      <c r="AC3219" s="8"/>
      <c r="AD3219" s="8"/>
      <c r="AE3219" s="8"/>
      <c r="AF3219" s="8"/>
      <c r="AG3219" s="8"/>
      <c r="AH3219" s="8"/>
      <c r="AI3219" s="3" t="s">
        <v>118</v>
      </c>
      <c r="AJ3219" s="8"/>
      <c r="AK3219" s="8"/>
      <c r="AL3219" s="8"/>
      <c r="AM3219" s="8"/>
      <c r="AN3219" s="8"/>
      <c r="AO3219" s="8"/>
      <c r="AP3219" s="8"/>
      <c r="AQ3219" s="8"/>
      <c r="AR3219" s="8"/>
      <c r="AS3219" s="8"/>
    </row>
    <row r="3220" spans="1:45" x14ac:dyDescent="0.3">
      <c r="A3220" s="3" t="s">
        <v>518</v>
      </c>
      <c r="B3220" s="7">
        <v>41816</v>
      </c>
      <c r="C3220" s="5" t="s">
        <v>1305</v>
      </c>
      <c r="D3220" s="6">
        <v>41</v>
      </c>
      <c r="E3220" s="5" t="s">
        <v>1373</v>
      </c>
      <c r="F3220" s="3" t="s">
        <v>330</v>
      </c>
      <c r="G3220" s="3" t="s">
        <v>11</v>
      </c>
      <c r="H3220" s="3" t="s">
        <v>11</v>
      </c>
      <c r="I3220" s="3" t="s">
        <v>12</v>
      </c>
      <c r="J3220" s="8"/>
      <c r="K3220" s="8"/>
      <c r="L3220" s="9"/>
      <c r="M3220" s="8"/>
      <c r="N3220" s="8"/>
      <c r="O3220" s="8"/>
      <c r="P3220" s="8"/>
      <c r="Q3220" s="8"/>
      <c r="R3220" s="8"/>
      <c r="S3220" s="8"/>
      <c r="T3220" s="8"/>
      <c r="U3220" s="8"/>
      <c r="V3220" s="8"/>
      <c r="W3220" s="8"/>
      <c r="X3220" s="8"/>
      <c r="Y3220" s="8"/>
      <c r="Z3220" s="8"/>
      <c r="AA3220" s="8"/>
      <c r="AB3220" s="8"/>
      <c r="AC3220" s="8"/>
      <c r="AD3220" s="8"/>
      <c r="AE3220" s="8"/>
      <c r="AF3220" s="8"/>
      <c r="AG3220" s="8"/>
      <c r="AH3220" s="8"/>
      <c r="AI3220" s="3" t="s">
        <v>118</v>
      </c>
      <c r="AJ3220" s="8"/>
      <c r="AK3220" s="8"/>
      <c r="AL3220" s="8"/>
      <c r="AM3220" s="8"/>
      <c r="AN3220" s="8"/>
      <c r="AO3220" s="8"/>
      <c r="AP3220" s="8"/>
      <c r="AQ3220" s="8"/>
      <c r="AR3220" s="8"/>
      <c r="AS3220" s="8"/>
    </row>
    <row r="3221" spans="1:45" x14ac:dyDescent="0.3">
      <c r="A3221" s="3" t="s">
        <v>518</v>
      </c>
      <c r="B3221" s="7">
        <v>41816</v>
      </c>
      <c r="C3221" s="5" t="s">
        <v>1305</v>
      </c>
      <c r="D3221" s="6">
        <v>41</v>
      </c>
      <c r="E3221" s="5" t="s">
        <v>1374</v>
      </c>
      <c r="F3221" s="3" t="s">
        <v>331</v>
      </c>
      <c r="G3221" s="3" t="s">
        <v>11</v>
      </c>
      <c r="H3221" s="3" t="s">
        <v>11</v>
      </c>
      <c r="I3221" s="3" t="s">
        <v>12</v>
      </c>
      <c r="J3221" s="8"/>
      <c r="K3221" s="8"/>
      <c r="L3221" s="9"/>
      <c r="M3221" s="8"/>
      <c r="N3221" s="8"/>
      <c r="O3221" s="8"/>
      <c r="P3221" s="8"/>
      <c r="Q3221" s="8"/>
      <c r="R3221" s="8"/>
      <c r="S3221" s="8"/>
      <c r="T3221" s="8"/>
      <c r="U3221" s="8"/>
      <c r="V3221" s="8"/>
      <c r="W3221" s="8"/>
      <c r="X3221" s="8"/>
      <c r="Y3221" s="8"/>
      <c r="Z3221" s="8"/>
      <c r="AA3221" s="8"/>
      <c r="AB3221" s="8"/>
      <c r="AC3221" s="8"/>
      <c r="AD3221" s="8"/>
      <c r="AE3221" s="8"/>
      <c r="AF3221" s="8"/>
      <c r="AG3221" s="8"/>
      <c r="AH3221" s="8"/>
      <c r="AI3221" s="3" t="s">
        <v>118</v>
      </c>
      <c r="AJ3221" s="8"/>
      <c r="AK3221" s="8"/>
      <c r="AL3221" s="8"/>
      <c r="AM3221" s="8"/>
      <c r="AN3221" s="8"/>
      <c r="AO3221" s="8"/>
      <c r="AP3221" s="8"/>
      <c r="AQ3221" s="8"/>
      <c r="AR3221" s="8"/>
      <c r="AS3221" s="8"/>
    </row>
    <row r="3222" spans="1:45" x14ac:dyDescent="0.3">
      <c r="A3222" s="3" t="s">
        <v>518</v>
      </c>
      <c r="B3222" s="7">
        <v>41816</v>
      </c>
      <c r="C3222" s="5" t="s">
        <v>1305</v>
      </c>
      <c r="D3222" s="6">
        <v>42</v>
      </c>
      <c r="E3222" s="5" t="s">
        <v>1375</v>
      </c>
      <c r="F3222" s="3" t="s">
        <v>332</v>
      </c>
      <c r="G3222" s="3" t="s">
        <v>11</v>
      </c>
      <c r="H3222" s="3" t="s">
        <v>11</v>
      </c>
      <c r="I3222" s="3" t="s">
        <v>12</v>
      </c>
      <c r="J3222" s="8"/>
      <c r="K3222" s="8"/>
      <c r="L3222" s="9"/>
      <c r="M3222" s="8"/>
      <c r="N3222" s="8"/>
      <c r="O3222" s="8"/>
      <c r="P3222" s="8"/>
      <c r="Q3222" s="8"/>
      <c r="R3222" s="8"/>
      <c r="S3222" s="8"/>
      <c r="T3222" s="8"/>
      <c r="U3222" s="8"/>
      <c r="V3222" s="8"/>
      <c r="W3222" s="8"/>
      <c r="X3222" s="8"/>
      <c r="Y3222" s="8"/>
      <c r="Z3222" s="8"/>
      <c r="AA3222" s="8"/>
      <c r="AB3222" s="8"/>
      <c r="AC3222" s="8"/>
      <c r="AD3222" s="8"/>
      <c r="AE3222" s="8"/>
      <c r="AF3222" s="8"/>
      <c r="AG3222" s="8"/>
      <c r="AH3222" s="8"/>
      <c r="AI3222" s="3" t="s">
        <v>118</v>
      </c>
      <c r="AJ3222" s="8"/>
      <c r="AK3222" s="8"/>
      <c r="AL3222" s="8"/>
      <c r="AM3222" s="8"/>
      <c r="AN3222" s="8"/>
      <c r="AO3222" s="8"/>
      <c r="AP3222" s="8"/>
      <c r="AQ3222" s="8"/>
      <c r="AR3222" s="8"/>
      <c r="AS3222" s="8"/>
    </row>
    <row r="3223" spans="1:45" x14ac:dyDescent="0.3">
      <c r="A3223" s="3" t="s">
        <v>518</v>
      </c>
      <c r="B3223" s="7">
        <v>41816</v>
      </c>
      <c r="C3223" s="5" t="s">
        <v>1305</v>
      </c>
      <c r="D3223" s="6">
        <v>42</v>
      </c>
      <c r="E3223" s="5" t="s">
        <v>1376</v>
      </c>
      <c r="F3223" s="3" t="s">
        <v>333</v>
      </c>
      <c r="G3223" s="3" t="s">
        <v>11</v>
      </c>
      <c r="H3223" s="3" t="s">
        <v>11</v>
      </c>
      <c r="I3223" s="8"/>
      <c r="J3223" s="8"/>
      <c r="K3223" s="8"/>
      <c r="L3223" s="9"/>
      <c r="M3223" s="8"/>
      <c r="N3223" s="8"/>
      <c r="O3223" s="8"/>
      <c r="P3223" s="8"/>
      <c r="Q3223" s="8"/>
      <c r="R3223" s="8"/>
      <c r="S3223" s="8"/>
      <c r="T3223" s="8"/>
      <c r="U3223" s="8"/>
      <c r="V3223" s="8"/>
      <c r="W3223" s="8"/>
      <c r="X3223" s="8"/>
      <c r="Y3223" s="8"/>
      <c r="Z3223" s="8"/>
      <c r="AA3223" s="8"/>
      <c r="AB3223" s="8"/>
      <c r="AC3223" s="8"/>
      <c r="AD3223" s="8"/>
      <c r="AE3223" s="8"/>
      <c r="AF3223" s="8"/>
      <c r="AG3223" s="8"/>
      <c r="AH3223" s="8"/>
      <c r="AI3223" s="3" t="s">
        <v>118</v>
      </c>
      <c r="AJ3223" s="8"/>
      <c r="AK3223" s="8"/>
      <c r="AL3223" s="8"/>
      <c r="AM3223" s="8"/>
      <c r="AN3223" s="8"/>
      <c r="AO3223" s="8"/>
      <c r="AP3223" s="8"/>
      <c r="AQ3223" s="8"/>
      <c r="AR3223" s="8"/>
      <c r="AS3223" s="8"/>
    </row>
    <row r="3224" spans="1:45" x14ac:dyDescent="0.3">
      <c r="A3224" s="3" t="s">
        <v>518</v>
      </c>
      <c r="B3224" s="7">
        <v>41816</v>
      </c>
      <c r="C3224" s="5" t="s">
        <v>1305</v>
      </c>
      <c r="D3224" s="6">
        <v>43</v>
      </c>
      <c r="E3224" s="5" t="s">
        <v>1377</v>
      </c>
      <c r="F3224" s="3" t="s">
        <v>334</v>
      </c>
      <c r="G3224" s="3" t="s">
        <v>11</v>
      </c>
      <c r="H3224" s="3" t="s">
        <v>11</v>
      </c>
      <c r="I3224" s="8"/>
      <c r="J3224" s="8"/>
      <c r="K3224" s="8"/>
      <c r="L3224" s="9"/>
      <c r="M3224" s="8"/>
      <c r="N3224" s="8"/>
      <c r="O3224" s="8"/>
      <c r="P3224" s="8"/>
      <c r="Q3224" s="8"/>
      <c r="R3224" s="8"/>
      <c r="S3224" s="8"/>
      <c r="T3224" s="8"/>
      <c r="U3224" s="8"/>
      <c r="V3224" s="8"/>
      <c r="W3224" s="8"/>
      <c r="X3224" s="8"/>
      <c r="Y3224" s="8"/>
      <c r="Z3224" s="8"/>
      <c r="AA3224" s="8"/>
      <c r="AB3224" s="8"/>
      <c r="AC3224" s="8"/>
      <c r="AD3224" s="8"/>
      <c r="AE3224" s="8"/>
      <c r="AF3224" s="8"/>
      <c r="AG3224" s="8"/>
      <c r="AH3224" s="8"/>
      <c r="AI3224" s="3" t="s">
        <v>118</v>
      </c>
      <c r="AJ3224" s="8"/>
      <c r="AK3224" s="8"/>
      <c r="AL3224" s="8"/>
      <c r="AM3224" s="8"/>
      <c r="AN3224" s="8"/>
      <c r="AO3224" s="8"/>
      <c r="AP3224" s="8"/>
      <c r="AQ3224" s="8"/>
      <c r="AR3224" s="8"/>
      <c r="AS3224" s="8"/>
    </row>
    <row r="3225" spans="1:45" x14ac:dyDescent="0.3">
      <c r="A3225" s="3" t="s">
        <v>518</v>
      </c>
      <c r="B3225" s="7">
        <v>41816</v>
      </c>
      <c r="C3225" s="5" t="s">
        <v>1305</v>
      </c>
      <c r="D3225" s="6">
        <v>43</v>
      </c>
      <c r="E3225" s="5" t="s">
        <v>1378</v>
      </c>
      <c r="F3225" s="3" t="s">
        <v>335</v>
      </c>
      <c r="G3225" s="3" t="s">
        <v>11</v>
      </c>
      <c r="H3225" s="3" t="s">
        <v>11</v>
      </c>
      <c r="I3225" s="3" t="s">
        <v>12</v>
      </c>
      <c r="J3225" s="8"/>
      <c r="K3225" s="8"/>
      <c r="L3225" s="9"/>
      <c r="M3225" s="8"/>
      <c r="N3225" s="8"/>
      <c r="O3225" s="8"/>
      <c r="P3225" s="8"/>
      <c r="Q3225" s="8"/>
      <c r="R3225" s="8"/>
      <c r="S3225" s="8"/>
      <c r="T3225" s="8"/>
      <c r="U3225" s="8"/>
      <c r="V3225" s="8"/>
      <c r="W3225" s="8"/>
      <c r="X3225" s="8"/>
      <c r="Y3225" s="8"/>
      <c r="Z3225" s="8"/>
      <c r="AA3225" s="8"/>
      <c r="AB3225" s="8"/>
      <c r="AC3225" s="8"/>
      <c r="AD3225" s="8"/>
      <c r="AE3225" s="8"/>
      <c r="AF3225" s="8"/>
      <c r="AG3225" s="8"/>
      <c r="AH3225" s="8"/>
      <c r="AI3225" s="3" t="s">
        <v>118</v>
      </c>
      <c r="AJ3225" s="8"/>
      <c r="AK3225" s="8"/>
      <c r="AL3225" s="8"/>
      <c r="AM3225" s="8"/>
      <c r="AN3225" s="8"/>
      <c r="AO3225" s="8"/>
      <c r="AP3225" s="8"/>
      <c r="AQ3225" s="8"/>
      <c r="AR3225" s="8"/>
      <c r="AS3225" s="8"/>
    </row>
    <row r="3226" spans="1:45" x14ac:dyDescent="0.3">
      <c r="A3226" s="3" t="s">
        <v>518</v>
      </c>
      <c r="B3226" s="7">
        <v>41816</v>
      </c>
      <c r="C3226" s="5" t="s">
        <v>1305</v>
      </c>
      <c r="D3226" s="6">
        <v>44</v>
      </c>
      <c r="E3226" s="5" t="s">
        <v>1379</v>
      </c>
      <c r="F3226" s="3" t="s">
        <v>338</v>
      </c>
      <c r="G3226" s="3" t="s">
        <v>11</v>
      </c>
      <c r="H3226" s="3" t="s">
        <v>11</v>
      </c>
      <c r="I3226" s="8"/>
      <c r="J3226" s="8"/>
      <c r="K3226" s="8"/>
      <c r="L3226" s="9"/>
      <c r="M3226" s="8"/>
      <c r="N3226" s="8"/>
      <c r="O3226" s="8"/>
      <c r="P3226" s="8"/>
      <c r="Q3226" s="8"/>
      <c r="R3226" s="8"/>
      <c r="S3226" s="8"/>
      <c r="T3226" s="8"/>
      <c r="U3226" s="8"/>
      <c r="V3226" s="8"/>
      <c r="W3226" s="8"/>
      <c r="X3226" s="8"/>
      <c r="Y3226" s="8"/>
      <c r="Z3226" s="8"/>
      <c r="AA3226" s="8"/>
      <c r="AB3226" s="8"/>
      <c r="AC3226" s="8"/>
      <c r="AD3226" s="8"/>
      <c r="AE3226" s="8"/>
      <c r="AF3226" s="8"/>
      <c r="AG3226" s="8"/>
      <c r="AH3226" s="8"/>
      <c r="AI3226" s="3" t="s">
        <v>118</v>
      </c>
      <c r="AJ3226" s="8"/>
      <c r="AK3226" s="8"/>
      <c r="AL3226" s="8"/>
      <c r="AM3226" s="8"/>
      <c r="AN3226" s="8"/>
      <c r="AO3226" s="8"/>
      <c r="AP3226" s="8"/>
      <c r="AQ3226" s="8"/>
      <c r="AR3226" s="8"/>
      <c r="AS3226" s="8"/>
    </row>
    <row r="3227" spans="1:45" x14ac:dyDescent="0.3">
      <c r="A3227" s="3" t="s">
        <v>518</v>
      </c>
      <c r="B3227" s="7">
        <v>41816</v>
      </c>
      <c r="C3227" s="5" t="s">
        <v>1305</v>
      </c>
      <c r="D3227" s="6">
        <v>44</v>
      </c>
      <c r="E3227" s="5" t="s">
        <v>1380</v>
      </c>
      <c r="F3227" s="3" t="s">
        <v>339</v>
      </c>
      <c r="G3227" s="3" t="s">
        <v>11</v>
      </c>
      <c r="H3227" s="3" t="s">
        <v>11</v>
      </c>
      <c r="I3227" s="3" t="s">
        <v>12</v>
      </c>
      <c r="J3227" s="8"/>
      <c r="K3227" s="8"/>
      <c r="L3227" s="9"/>
      <c r="M3227" s="8"/>
      <c r="N3227" s="8"/>
      <c r="O3227" s="8"/>
      <c r="P3227" s="8"/>
      <c r="Q3227" s="8"/>
      <c r="R3227" s="8"/>
      <c r="S3227" s="8"/>
      <c r="T3227" s="8"/>
      <c r="U3227" s="8"/>
      <c r="V3227" s="8"/>
      <c r="W3227" s="8"/>
      <c r="X3227" s="8"/>
      <c r="Y3227" s="8"/>
      <c r="Z3227" s="8"/>
      <c r="AA3227" s="8"/>
      <c r="AB3227" s="8"/>
      <c r="AC3227" s="8"/>
      <c r="AD3227" s="8"/>
      <c r="AE3227" s="8"/>
      <c r="AF3227" s="8"/>
      <c r="AG3227" s="8"/>
      <c r="AH3227" s="8"/>
      <c r="AI3227" s="3" t="s">
        <v>118</v>
      </c>
      <c r="AJ3227" s="8"/>
      <c r="AK3227" s="8"/>
      <c r="AL3227" s="8"/>
      <c r="AM3227" s="8"/>
      <c r="AN3227" s="8"/>
      <c r="AO3227" s="8"/>
      <c r="AP3227" s="8"/>
      <c r="AQ3227" s="8"/>
      <c r="AR3227" s="8"/>
      <c r="AS3227" s="8"/>
    </row>
    <row r="3228" spans="1:45" x14ac:dyDescent="0.3">
      <c r="A3228" s="3" t="s">
        <v>518</v>
      </c>
      <c r="B3228" s="7">
        <v>41816</v>
      </c>
      <c r="C3228" s="5" t="s">
        <v>1305</v>
      </c>
      <c r="D3228" s="6">
        <v>45</v>
      </c>
      <c r="E3228" s="5" t="s">
        <v>1381</v>
      </c>
      <c r="F3228" s="3" t="s">
        <v>340</v>
      </c>
      <c r="G3228" s="3" t="s">
        <v>11</v>
      </c>
      <c r="H3228" s="3" t="s">
        <v>11</v>
      </c>
      <c r="I3228" s="3" t="s">
        <v>12</v>
      </c>
      <c r="J3228" s="8"/>
      <c r="K3228" s="8"/>
      <c r="L3228" s="9"/>
      <c r="M3228" s="8"/>
      <c r="N3228" s="8"/>
      <c r="O3228" s="8"/>
      <c r="P3228" s="8"/>
      <c r="Q3228" s="8"/>
      <c r="R3228" s="8"/>
      <c r="S3228" s="8"/>
      <c r="T3228" s="8"/>
      <c r="U3228" s="8"/>
      <c r="V3228" s="8"/>
      <c r="W3228" s="8"/>
      <c r="X3228" s="8"/>
      <c r="Y3228" s="8"/>
      <c r="Z3228" s="8"/>
      <c r="AA3228" s="8"/>
      <c r="AB3228" s="8"/>
      <c r="AC3228" s="8"/>
      <c r="AD3228" s="8"/>
      <c r="AE3228" s="8"/>
      <c r="AF3228" s="8"/>
      <c r="AG3228" s="8"/>
      <c r="AH3228" s="8"/>
      <c r="AI3228" s="3" t="s">
        <v>118</v>
      </c>
      <c r="AJ3228" s="8"/>
      <c r="AK3228" s="8"/>
      <c r="AL3228" s="8"/>
      <c r="AM3228" s="8"/>
      <c r="AN3228" s="8"/>
      <c r="AO3228" s="8"/>
      <c r="AP3228" s="8"/>
      <c r="AQ3228" s="8"/>
      <c r="AR3228" s="8"/>
      <c r="AS3228" s="8"/>
    </row>
    <row r="3229" spans="1:45" x14ac:dyDescent="0.3">
      <c r="A3229" s="3" t="s">
        <v>518</v>
      </c>
      <c r="B3229" s="7">
        <v>41816</v>
      </c>
      <c r="C3229" s="5" t="s">
        <v>1305</v>
      </c>
      <c r="D3229" s="6">
        <v>45</v>
      </c>
      <c r="E3229" s="5" t="s">
        <v>1382</v>
      </c>
      <c r="F3229" s="3" t="s">
        <v>341</v>
      </c>
      <c r="G3229" s="3" t="s">
        <v>11</v>
      </c>
      <c r="H3229" s="3" t="s">
        <v>11</v>
      </c>
      <c r="I3229" s="3" t="s">
        <v>12</v>
      </c>
      <c r="J3229" s="8"/>
      <c r="K3229" s="8"/>
      <c r="L3229" s="9"/>
      <c r="M3229" s="8"/>
      <c r="N3229" s="8"/>
      <c r="O3229" s="8"/>
      <c r="P3229" s="8"/>
      <c r="Q3229" s="8"/>
      <c r="R3229" s="8"/>
      <c r="S3229" s="8"/>
      <c r="T3229" s="8"/>
      <c r="U3229" s="8"/>
      <c r="V3229" s="8"/>
      <c r="W3229" s="8"/>
      <c r="X3229" s="8"/>
      <c r="Y3229" s="8"/>
      <c r="Z3229" s="8"/>
      <c r="AA3229" s="8"/>
      <c r="AB3229" s="8"/>
      <c r="AC3229" s="8"/>
      <c r="AD3229" s="8"/>
      <c r="AE3229" s="8"/>
      <c r="AF3229" s="8"/>
      <c r="AG3229" s="8"/>
      <c r="AH3229" s="8"/>
      <c r="AI3229" s="3" t="s">
        <v>118</v>
      </c>
      <c r="AJ3229" s="8"/>
      <c r="AK3229" s="8"/>
      <c r="AL3229" s="8"/>
      <c r="AM3229" s="8"/>
      <c r="AN3229" s="8"/>
      <c r="AO3229" s="8"/>
      <c r="AP3229" s="8"/>
      <c r="AQ3229" s="8"/>
      <c r="AR3229" s="8"/>
      <c r="AS3229" s="8"/>
    </row>
    <row r="3230" spans="1:45" x14ac:dyDescent="0.3">
      <c r="A3230" s="3" t="s">
        <v>518</v>
      </c>
      <c r="B3230" s="7">
        <v>41816</v>
      </c>
      <c r="C3230" s="5" t="s">
        <v>1305</v>
      </c>
      <c r="D3230" s="6">
        <v>46</v>
      </c>
      <c r="E3230" s="5" t="s">
        <v>1383</v>
      </c>
      <c r="F3230" s="3" t="s">
        <v>342</v>
      </c>
      <c r="G3230" s="3" t="s">
        <v>11</v>
      </c>
      <c r="H3230" s="3" t="s">
        <v>11</v>
      </c>
      <c r="I3230" s="8"/>
      <c r="J3230" s="8"/>
      <c r="K3230" s="8"/>
      <c r="L3230" s="9"/>
      <c r="M3230" s="8"/>
      <c r="N3230" s="8"/>
      <c r="O3230" s="8"/>
      <c r="P3230" s="8"/>
      <c r="Q3230" s="8"/>
      <c r="R3230" s="8"/>
      <c r="S3230" s="8"/>
      <c r="T3230" s="8"/>
      <c r="U3230" s="8"/>
      <c r="V3230" s="8"/>
      <c r="W3230" s="8"/>
      <c r="X3230" s="8"/>
      <c r="Y3230" s="8"/>
      <c r="Z3230" s="8"/>
      <c r="AA3230" s="8"/>
      <c r="AB3230" s="8"/>
      <c r="AC3230" s="8"/>
      <c r="AD3230" s="8"/>
      <c r="AE3230" s="8"/>
      <c r="AF3230" s="8"/>
      <c r="AG3230" s="8"/>
      <c r="AH3230" s="8"/>
      <c r="AI3230" s="3" t="s">
        <v>118</v>
      </c>
      <c r="AJ3230" s="8"/>
      <c r="AK3230" s="8"/>
      <c r="AL3230" s="8"/>
      <c r="AM3230" s="8"/>
      <c r="AN3230" s="8"/>
      <c r="AO3230" s="8"/>
      <c r="AP3230" s="8"/>
      <c r="AQ3230" s="8"/>
      <c r="AR3230" s="8"/>
      <c r="AS3230" s="8"/>
    </row>
    <row r="3231" spans="1:45" x14ac:dyDescent="0.3">
      <c r="A3231" s="3" t="s">
        <v>518</v>
      </c>
      <c r="B3231" s="7">
        <v>41816</v>
      </c>
      <c r="C3231" s="5" t="s">
        <v>1305</v>
      </c>
      <c r="D3231" s="6">
        <v>46</v>
      </c>
      <c r="E3231" s="5" t="s">
        <v>1384</v>
      </c>
      <c r="F3231" s="3" t="s">
        <v>343</v>
      </c>
      <c r="G3231" s="3" t="s">
        <v>11</v>
      </c>
      <c r="H3231" s="3" t="s">
        <v>11</v>
      </c>
      <c r="I3231" s="3" t="s">
        <v>12</v>
      </c>
      <c r="J3231" s="8"/>
      <c r="K3231" s="8"/>
      <c r="L3231" s="9"/>
      <c r="M3231" s="8"/>
      <c r="N3231" s="8"/>
      <c r="O3231" s="8"/>
      <c r="P3231" s="8"/>
      <c r="Q3231" s="8"/>
      <c r="R3231" s="8"/>
      <c r="S3231" s="8"/>
      <c r="T3231" s="8"/>
      <c r="U3231" s="8"/>
      <c r="V3231" s="8"/>
      <c r="W3231" s="8"/>
      <c r="X3231" s="8"/>
      <c r="Y3231" s="8"/>
      <c r="Z3231" s="8"/>
      <c r="AA3231" s="8"/>
      <c r="AB3231" s="8"/>
      <c r="AC3231" s="8"/>
      <c r="AD3231" s="8"/>
      <c r="AE3231" s="8"/>
      <c r="AF3231" s="8"/>
      <c r="AG3231" s="8"/>
      <c r="AH3231" s="8"/>
      <c r="AI3231" s="3" t="s">
        <v>118</v>
      </c>
      <c r="AJ3231" s="8"/>
      <c r="AK3231" s="8"/>
      <c r="AL3231" s="8"/>
      <c r="AM3231" s="8"/>
      <c r="AN3231" s="8"/>
      <c r="AO3231" s="8"/>
      <c r="AP3231" s="8"/>
      <c r="AQ3231" s="8"/>
      <c r="AR3231" s="8"/>
      <c r="AS3231" s="8"/>
    </row>
    <row r="3232" spans="1:45" x14ac:dyDescent="0.3">
      <c r="A3232" s="3" t="s">
        <v>518</v>
      </c>
      <c r="B3232" s="7">
        <v>41816</v>
      </c>
      <c r="C3232" s="5" t="s">
        <v>1305</v>
      </c>
      <c r="D3232" s="6">
        <v>47</v>
      </c>
      <c r="E3232" s="5" t="s">
        <v>1385</v>
      </c>
      <c r="F3232" s="3" t="s">
        <v>344</v>
      </c>
      <c r="G3232" s="3" t="s">
        <v>13</v>
      </c>
      <c r="H3232" s="3" t="s">
        <v>11</v>
      </c>
      <c r="I3232" s="3" t="s">
        <v>12</v>
      </c>
      <c r="J3232" s="8"/>
      <c r="K3232" s="8"/>
      <c r="L3232" s="9"/>
      <c r="M3232" s="8"/>
      <c r="N3232" s="8"/>
      <c r="O3232" s="8"/>
      <c r="P3232" s="8"/>
      <c r="Q3232" s="8"/>
      <c r="R3232" s="8"/>
      <c r="S3232" s="8"/>
      <c r="T3232" s="8"/>
      <c r="U3232" s="8"/>
      <c r="V3232" s="8"/>
      <c r="W3232" s="8"/>
      <c r="X3232" s="8"/>
      <c r="Y3232" s="8"/>
      <c r="Z3232" s="8"/>
      <c r="AA3232" s="8"/>
      <c r="AB3232" s="8"/>
      <c r="AC3232" s="8"/>
      <c r="AD3232" s="8"/>
      <c r="AE3232" s="8"/>
      <c r="AF3232" s="8"/>
      <c r="AG3232" s="8"/>
      <c r="AH3232" s="8"/>
      <c r="AI3232" s="3" t="s">
        <v>118</v>
      </c>
      <c r="AJ3232" s="8"/>
      <c r="AK3232" s="8"/>
      <c r="AL3232" s="8"/>
      <c r="AM3232" s="8"/>
      <c r="AN3232" s="8"/>
      <c r="AO3232" s="8"/>
      <c r="AP3232" s="8"/>
      <c r="AQ3232" s="8"/>
      <c r="AR3232" s="8"/>
      <c r="AS3232" s="8"/>
    </row>
    <row r="3233" spans="1:45" x14ac:dyDescent="0.3">
      <c r="A3233" s="3" t="s">
        <v>518</v>
      </c>
      <c r="B3233" s="7">
        <v>41816</v>
      </c>
      <c r="C3233" s="5" t="s">
        <v>1305</v>
      </c>
      <c r="D3233" s="6">
        <v>47</v>
      </c>
      <c r="E3233" s="5" t="s">
        <v>1386</v>
      </c>
      <c r="F3233" s="3" t="s">
        <v>345</v>
      </c>
      <c r="G3233" s="3" t="s">
        <v>11</v>
      </c>
      <c r="H3233" s="3" t="s">
        <v>11</v>
      </c>
      <c r="I3233" s="8"/>
      <c r="J3233" s="8"/>
      <c r="K3233" s="8"/>
      <c r="L3233" s="9"/>
      <c r="M3233" s="8"/>
      <c r="N3233" s="8"/>
      <c r="O3233" s="8"/>
      <c r="P3233" s="8"/>
      <c r="Q3233" s="8"/>
      <c r="R3233" s="8"/>
      <c r="S3233" s="8"/>
      <c r="T3233" s="8"/>
      <c r="U3233" s="8"/>
      <c r="V3233" s="8"/>
      <c r="W3233" s="8"/>
      <c r="X3233" s="8"/>
      <c r="Y3233" s="8"/>
      <c r="Z3233" s="8"/>
      <c r="AA3233" s="8"/>
      <c r="AB3233" s="8"/>
      <c r="AC3233" s="8"/>
      <c r="AD3233" s="8"/>
      <c r="AE3233" s="8"/>
      <c r="AF3233" s="8"/>
      <c r="AG3233" s="8"/>
      <c r="AH3233" s="8"/>
      <c r="AI3233" s="3" t="s">
        <v>118</v>
      </c>
      <c r="AJ3233" s="8"/>
      <c r="AK3233" s="8"/>
      <c r="AL3233" s="8"/>
      <c r="AM3233" s="8"/>
      <c r="AN3233" s="8"/>
      <c r="AO3233" s="8"/>
      <c r="AP3233" s="8"/>
      <c r="AQ3233" s="8"/>
      <c r="AR3233" s="8"/>
      <c r="AS3233" s="8"/>
    </row>
    <row r="3234" spans="1:45" x14ac:dyDescent="0.3">
      <c r="A3234" s="3" t="s">
        <v>518</v>
      </c>
      <c r="B3234" s="7">
        <v>41816</v>
      </c>
      <c r="C3234" s="5" t="s">
        <v>1305</v>
      </c>
      <c r="D3234" s="6">
        <v>48</v>
      </c>
      <c r="E3234" s="5" t="s">
        <v>1387</v>
      </c>
      <c r="F3234" s="3" t="s">
        <v>346</v>
      </c>
      <c r="G3234" s="3" t="s">
        <v>13</v>
      </c>
      <c r="H3234" s="3" t="s">
        <v>11</v>
      </c>
      <c r="I3234" s="8"/>
      <c r="J3234" s="8"/>
      <c r="K3234" s="8"/>
      <c r="L3234" s="9"/>
      <c r="M3234" s="8"/>
      <c r="N3234" s="8"/>
      <c r="O3234" s="8"/>
      <c r="P3234" s="8"/>
      <c r="Q3234" s="8"/>
      <c r="R3234" s="8"/>
      <c r="S3234" s="8"/>
      <c r="T3234" s="8"/>
      <c r="U3234" s="8"/>
      <c r="V3234" s="8"/>
      <c r="W3234" s="8"/>
      <c r="X3234" s="8"/>
      <c r="Y3234" s="8"/>
      <c r="Z3234" s="8"/>
      <c r="AA3234" s="8"/>
      <c r="AB3234" s="8"/>
      <c r="AC3234" s="8"/>
      <c r="AD3234" s="8"/>
      <c r="AE3234" s="8"/>
      <c r="AF3234" s="8"/>
      <c r="AG3234" s="8"/>
      <c r="AH3234" s="8"/>
      <c r="AI3234" s="3" t="s">
        <v>118</v>
      </c>
      <c r="AJ3234" s="8"/>
      <c r="AK3234" s="8"/>
      <c r="AL3234" s="8"/>
      <c r="AM3234" s="8"/>
      <c r="AN3234" s="8"/>
      <c r="AO3234" s="8"/>
      <c r="AP3234" s="8"/>
      <c r="AQ3234" s="8"/>
      <c r="AR3234" s="8"/>
      <c r="AS3234" s="8"/>
    </row>
    <row r="3235" spans="1:45" x14ac:dyDescent="0.3">
      <c r="A3235" s="3" t="s">
        <v>518</v>
      </c>
      <c r="B3235" s="7">
        <v>41816</v>
      </c>
      <c r="C3235" s="5" t="s">
        <v>1305</v>
      </c>
      <c r="D3235" s="6">
        <v>48</v>
      </c>
      <c r="E3235" s="5" t="s">
        <v>1388</v>
      </c>
      <c r="F3235" s="3" t="s">
        <v>347</v>
      </c>
      <c r="G3235" s="3" t="s">
        <v>11</v>
      </c>
      <c r="H3235" s="3" t="s">
        <v>11</v>
      </c>
      <c r="I3235" s="8"/>
      <c r="J3235" s="8"/>
      <c r="K3235" s="8"/>
      <c r="L3235" s="9"/>
      <c r="M3235" s="8"/>
      <c r="N3235" s="8"/>
      <c r="O3235" s="8"/>
      <c r="P3235" s="8"/>
      <c r="Q3235" s="8"/>
      <c r="R3235" s="8"/>
      <c r="S3235" s="8"/>
      <c r="T3235" s="8"/>
      <c r="U3235" s="8"/>
      <c r="V3235" s="8"/>
      <c r="W3235" s="8"/>
      <c r="X3235" s="8"/>
      <c r="Y3235" s="8"/>
      <c r="Z3235" s="8"/>
      <c r="AA3235" s="8"/>
      <c r="AB3235" s="8"/>
      <c r="AC3235" s="8"/>
      <c r="AD3235" s="8"/>
      <c r="AE3235" s="8"/>
      <c r="AF3235" s="8"/>
      <c r="AG3235" s="8"/>
      <c r="AH3235" s="8"/>
      <c r="AI3235" s="3" t="s">
        <v>118</v>
      </c>
      <c r="AJ3235" s="8"/>
      <c r="AK3235" s="8"/>
      <c r="AL3235" s="8"/>
      <c r="AM3235" s="8"/>
      <c r="AN3235" s="8"/>
      <c r="AO3235" s="8"/>
      <c r="AP3235" s="8"/>
      <c r="AQ3235" s="8"/>
      <c r="AR3235" s="8"/>
      <c r="AS3235" s="8"/>
    </row>
    <row r="3236" spans="1:45" x14ac:dyDescent="0.3">
      <c r="A3236" s="3" t="s">
        <v>519</v>
      </c>
      <c r="B3236" s="7">
        <v>41817</v>
      </c>
      <c r="C3236" s="5" t="s">
        <v>1305</v>
      </c>
      <c r="D3236" s="6">
        <v>1</v>
      </c>
      <c r="E3236" s="5" t="s">
        <v>1389</v>
      </c>
      <c r="F3236" s="3" t="s">
        <v>244</v>
      </c>
      <c r="G3236" s="3" t="s">
        <v>11</v>
      </c>
      <c r="H3236" s="3" t="s">
        <v>11</v>
      </c>
      <c r="I3236" s="3" t="s">
        <v>12</v>
      </c>
      <c r="J3236" s="8"/>
      <c r="K3236" s="8"/>
      <c r="L3236" s="9"/>
      <c r="M3236" s="8"/>
      <c r="N3236" s="8"/>
      <c r="O3236" s="8"/>
      <c r="P3236" s="8"/>
      <c r="Q3236" s="8"/>
      <c r="R3236" s="8"/>
      <c r="S3236" s="8"/>
      <c r="T3236" s="8"/>
      <c r="U3236" s="8"/>
      <c r="V3236" s="8"/>
      <c r="W3236" s="8"/>
      <c r="X3236" s="8"/>
      <c r="Y3236" s="8"/>
      <c r="Z3236" s="8"/>
      <c r="AA3236" s="8"/>
      <c r="AB3236" s="8"/>
      <c r="AC3236" s="8"/>
      <c r="AD3236" s="8"/>
      <c r="AE3236" s="8"/>
      <c r="AF3236" s="8"/>
      <c r="AG3236" s="8"/>
      <c r="AH3236" s="8"/>
      <c r="AI3236" s="3" t="s">
        <v>61</v>
      </c>
      <c r="AJ3236" s="8"/>
      <c r="AK3236" s="8"/>
      <c r="AL3236" s="8"/>
      <c r="AM3236" s="8"/>
      <c r="AN3236" s="8"/>
      <c r="AO3236" s="8"/>
      <c r="AP3236" s="8"/>
      <c r="AQ3236" s="8"/>
      <c r="AR3236" s="8"/>
      <c r="AS3236" s="8"/>
    </row>
    <row r="3237" spans="1:45" x14ac:dyDescent="0.3">
      <c r="A3237" s="3" t="s">
        <v>519</v>
      </c>
      <c r="B3237" s="7">
        <v>41817</v>
      </c>
      <c r="C3237" s="5" t="s">
        <v>1305</v>
      </c>
      <c r="D3237" s="6">
        <v>1</v>
      </c>
      <c r="E3237" s="5" t="s">
        <v>1390</v>
      </c>
      <c r="F3237" s="3" t="s">
        <v>245</v>
      </c>
      <c r="G3237" s="3" t="s">
        <v>11</v>
      </c>
      <c r="H3237" s="3" t="s">
        <v>11</v>
      </c>
      <c r="I3237" s="3" t="s">
        <v>12</v>
      </c>
      <c r="J3237" s="8"/>
      <c r="K3237" s="8"/>
      <c r="L3237" s="9"/>
      <c r="M3237" s="8"/>
      <c r="N3237" s="8"/>
      <c r="O3237" s="8"/>
      <c r="P3237" s="8"/>
      <c r="Q3237" s="8"/>
      <c r="R3237" s="8"/>
      <c r="S3237" s="8"/>
      <c r="T3237" s="8"/>
      <c r="U3237" s="8"/>
      <c r="V3237" s="8"/>
      <c r="W3237" s="8"/>
      <c r="X3237" s="8"/>
      <c r="Y3237" s="8"/>
      <c r="Z3237" s="8"/>
      <c r="AA3237" s="8"/>
      <c r="AB3237" s="8"/>
      <c r="AC3237" s="8"/>
      <c r="AD3237" s="8"/>
      <c r="AE3237" s="8"/>
      <c r="AF3237" s="8"/>
      <c r="AG3237" s="8"/>
      <c r="AH3237" s="8"/>
      <c r="AI3237" s="3" t="s">
        <v>61</v>
      </c>
      <c r="AJ3237" s="8"/>
      <c r="AK3237" s="8"/>
      <c r="AL3237" s="8"/>
      <c r="AM3237" s="8"/>
      <c r="AN3237" s="8"/>
      <c r="AO3237" s="8"/>
      <c r="AP3237" s="8"/>
      <c r="AQ3237" s="8"/>
      <c r="AR3237" s="8"/>
      <c r="AS3237" s="8"/>
    </row>
    <row r="3238" spans="1:45" x14ac:dyDescent="0.3">
      <c r="A3238" s="3" t="s">
        <v>519</v>
      </c>
      <c r="B3238" s="7">
        <v>41817</v>
      </c>
      <c r="C3238" s="5" t="s">
        <v>1305</v>
      </c>
      <c r="D3238" s="6">
        <v>2</v>
      </c>
      <c r="E3238" s="5" t="s">
        <v>1391</v>
      </c>
      <c r="F3238" s="3" t="s">
        <v>246</v>
      </c>
      <c r="G3238" s="3" t="s">
        <v>11</v>
      </c>
      <c r="H3238" s="3" t="s">
        <v>11</v>
      </c>
      <c r="I3238" s="8"/>
      <c r="J3238" s="8"/>
      <c r="K3238" s="8"/>
      <c r="L3238" s="9"/>
      <c r="M3238" s="8"/>
      <c r="N3238" s="8"/>
      <c r="O3238" s="8"/>
      <c r="P3238" s="8"/>
      <c r="Q3238" s="8"/>
      <c r="R3238" s="8"/>
      <c r="S3238" s="8"/>
      <c r="T3238" s="8"/>
      <c r="U3238" s="8"/>
      <c r="V3238" s="8"/>
      <c r="W3238" s="8"/>
      <c r="X3238" s="8"/>
      <c r="Y3238" s="8"/>
      <c r="Z3238" s="8"/>
      <c r="AA3238" s="8"/>
      <c r="AB3238" s="8"/>
      <c r="AC3238" s="8"/>
      <c r="AD3238" s="8"/>
      <c r="AE3238" s="8"/>
      <c r="AF3238" s="8"/>
      <c r="AG3238" s="8"/>
      <c r="AH3238" s="8"/>
      <c r="AI3238" s="3" t="s">
        <v>61</v>
      </c>
      <c r="AJ3238" s="8"/>
      <c r="AK3238" s="8"/>
      <c r="AL3238" s="8"/>
      <c r="AM3238" s="8"/>
      <c r="AN3238" s="8"/>
      <c r="AO3238" s="8"/>
      <c r="AP3238" s="8"/>
      <c r="AQ3238" s="8"/>
      <c r="AR3238" s="8"/>
      <c r="AS3238" s="8"/>
    </row>
    <row r="3239" spans="1:45" x14ac:dyDescent="0.3">
      <c r="A3239" s="3" t="s">
        <v>519</v>
      </c>
      <c r="B3239" s="7">
        <v>41817</v>
      </c>
      <c r="C3239" s="5" t="s">
        <v>1305</v>
      </c>
      <c r="D3239" s="6">
        <v>2</v>
      </c>
      <c r="E3239" s="5" t="s">
        <v>1392</v>
      </c>
      <c r="F3239" s="3" t="s">
        <v>247</v>
      </c>
      <c r="G3239" s="3" t="s">
        <v>11</v>
      </c>
      <c r="H3239" s="3" t="s">
        <v>11</v>
      </c>
      <c r="I3239" s="8"/>
      <c r="J3239" s="8"/>
      <c r="K3239" s="8"/>
      <c r="L3239" s="9"/>
      <c r="M3239" s="8"/>
      <c r="N3239" s="8"/>
      <c r="O3239" s="8"/>
      <c r="P3239" s="8"/>
      <c r="Q3239" s="8"/>
      <c r="R3239" s="8"/>
      <c r="S3239" s="8"/>
      <c r="T3239" s="8"/>
      <c r="U3239" s="8"/>
      <c r="V3239" s="8"/>
      <c r="W3239" s="8"/>
      <c r="X3239" s="8"/>
      <c r="Y3239" s="8"/>
      <c r="Z3239" s="8"/>
      <c r="AA3239" s="8"/>
      <c r="AB3239" s="8"/>
      <c r="AC3239" s="8"/>
      <c r="AD3239" s="8"/>
      <c r="AE3239" s="8"/>
      <c r="AF3239" s="8"/>
      <c r="AG3239" s="8"/>
      <c r="AH3239" s="8"/>
      <c r="AI3239" s="3" t="s">
        <v>61</v>
      </c>
      <c r="AJ3239" s="8"/>
      <c r="AK3239" s="8"/>
      <c r="AL3239" s="8"/>
      <c r="AM3239" s="8"/>
      <c r="AN3239" s="8"/>
      <c r="AO3239" s="8"/>
      <c r="AP3239" s="8"/>
      <c r="AQ3239" s="8"/>
      <c r="AR3239" s="8"/>
      <c r="AS3239" s="8"/>
    </row>
    <row r="3240" spans="1:45" x14ac:dyDescent="0.3">
      <c r="A3240" s="3" t="s">
        <v>519</v>
      </c>
      <c r="B3240" s="7">
        <v>41817</v>
      </c>
      <c r="C3240" s="5" t="s">
        <v>1305</v>
      </c>
      <c r="D3240" s="6">
        <v>3</v>
      </c>
      <c r="E3240" s="5" t="s">
        <v>1393</v>
      </c>
      <c r="F3240" s="3" t="s">
        <v>248</v>
      </c>
      <c r="G3240" s="3" t="s">
        <v>11</v>
      </c>
      <c r="H3240" s="3" t="s">
        <v>11</v>
      </c>
      <c r="I3240" s="3" t="s">
        <v>12</v>
      </c>
      <c r="J3240" s="8"/>
      <c r="K3240" s="8"/>
      <c r="L3240" s="9"/>
      <c r="M3240" s="8"/>
      <c r="N3240" s="8"/>
      <c r="O3240" s="8"/>
      <c r="P3240" s="8"/>
      <c r="Q3240" s="8"/>
      <c r="R3240" s="8"/>
      <c r="S3240" s="8"/>
      <c r="T3240" s="8"/>
      <c r="U3240" s="8"/>
      <c r="V3240" s="8"/>
      <c r="W3240" s="8"/>
      <c r="X3240" s="8"/>
      <c r="Y3240" s="8"/>
      <c r="Z3240" s="8"/>
      <c r="AA3240" s="8"/>
      <c r="AB3240" s="8"/>
      <c r="AC3240" s="8"/>
      <c r="AD3240" s="8"/>
      <c r="AE3240" s="8"/>
      <c r="AF3240" s="8"/>
      <c r="AG3240" s="8"/>
      <c r="AH3240" s="8"/>
      <c r="AI3240" s="3" t="s">
        <v>61</v>
      </c>
      <c r="AJ3240" s="8"/>
      <c r="AK3240" s="8"/>
      <c r="AL3240" s="8"/>
      <c r="AM3240" s="8"/>
      <c r="AN3240" s="8"/>
      <c r="AO3240" s="8"/>
      <c r="AP3240" s="8"/>
      <c r="AQ3240" s="8"/>
      <c r="AR3240" s="8"/>
      <c r="AS3240" s="8"/>
    </row>
    <row r="3241" spans="1:45" x14ac:dyDescent="0.3">
      <c r="A3241" s="3" t="s">
        <v>519</v>
      </c>
      <c r="B3241" s="7">
        <v>41817</v>
      </c>
      <c r="C3241" s="5" t="s">
        <v>1305</v>
      </c>
      <c r="D3241" s="6">
        <v>3</v>
      </c>
      <c r="E3241" s="5" t="s">
        <v>1394</v>
      </c>
      <c r="F3241" s="3" t="s">
        <v>249</v>
      </c>
      <c r="G3241" s="3" t="s">
        <v>11</v>
      </c>
      <c r="H3241" s="3" t="s">
        <v>11</v>
      </c>
      <c r="I3241" s="3" t="s">
        <v>12</v>
      </c>
      <c r="J3241" s="8"/>
      <c r="K3241" s="8"/>
      <c r="L3241" s="9"/>
      <c r="M3241" s="8"/>
      <c r="N3241" s="8"/>
      <c r="O3241" s="8"/>
      <c r="P3241" s="8"/>
      <c r="Q3241" s="8"/>
      <c r="R3241" s="8"/>
      <c r="S3241" s="8"/>
      <c r="T3241" s="8"/>
      <c r="U3241" s="8"/>
      <c r="V3241" s="8"/>
      <c r="W3241" s="8"/>
      <c r="X3241" s="8"/>
      <c r="Y3241" s="8"/>
      <c r="Z3241" s="8"/>
      <c r="AA3241" s="8"/>
      <c r="AB3241" s="8"/>
      <c r="AC3241" s="8"/>
      <c r="AD3241" s="8"/>
      <c r="AE3241" s="8"/>
      <c r="AF3241" s="8"/>
      <c r="AG3241" s="8"/>
      <c r="AH3241" s="8"/>
      <c r="AI3241" s="3" t="s">
        <v>61</v>
      </c>
      <c r="AJ3241" s="8"/>
      <c r="AK3241" s="8"/>
      <c r="AL3241" s="8"/>
      <c r="AM3241" s="8"/>
      <c r="AN3241" s="8"/>
      <c r="AO3241" s="8"/>
      <c r="AP3241" s="8"/>
      <c r="AQ3241" s="8"/>
      <c r="AR3241" s="8"/>
      <c r="AS3241" s="8"/>
    </row>
    <row r="3242" spans="1:45" x14ac:dyDescent="0.3">
      <c r="A3242" s="3" t="s">
        <v>519</v>
      </c>
      <c r="B3242" s="7">
        <v>41817</v>
      </c>
      <c r="C3242" s="5" t="s">
        <v>1305</v>
      </c>
      <c r="D3242" s="6">
        <v>4</v>
      </c>
      <c r="E3242" s="5" t="s">
        <v>1395</v>
      </c>
      <c r="F3242" s="3" t="s">
        <v>250</v>
      </c>
      <c r="G3242" s="3" t="s">
        <v>11</v>
      </c>
      <c r="H3242" s="3" t="s">
        <v>11</v>
      </c>
      <c r="I3242" s="8"/>
      <c r="J3242" s="8"/>
      <c r="K3242" s="8"/>
      <c r="L3242" s="9"/>
      <c r="M3242" s="8"/>
      <c r="N3242" s="8"/>
      <c r="O3242" s="8"/>
      <c r="P3242" s="8"/>
      <c r="Q3242" s="8"/>
      <c r="R3242" s="8"/>
      <c r="S3242" s="8"/>
      <c r="T3242" s="8"/>
      <c r="U3242" s="8"/>
      <c r="V3242" s="8"/>
      <c r="W3242" s="8"/>
      <c r="X3242" s="8"/>
      <c r="Y3242" s="8"/>
      <c r="Z3242" s="8"/>
      <c r="AA3242" s="8"/>
      <c r="AB3242" s="8"/>
      <c r="AC3242" s="8"/>
      <c r="AD3242" s="8"/>
      <c r="AE3242" s="8"/>
      <c r="AF3242" s="8"/>
      <c r="AG3242" s="8"/>
      <c r="AH3242" s="8"/>
      <c r="AI3242" s="3" t="s">
        <v>61</v>
      </c>
      <c r="AJ3242" s="8"/>
      <c r="AK3242" s="8"/>
      <c r="AL3242" s="8"/>
      <c r="AM3242" s="8"/>
      <c r="AN3242" s="8"/>
      <c r="AO3242" s="8"/>
      <c r="AP3242" s="8"/>
      <c r="AQ3242" s="8"/>
      <c r="AR3242" s="8"/>
      <c r="AS3242" s="8"/>
    </row>
    <row r="3243" spans="1:45" x14ac:dyDescent="0.3">
      <c r="A3243" s="3" t="s">
        <v>519</v>
      </c>
      <c r="B3243" s="7">
        <v>41817</v>
      </c>
      <c r="C3243" s="5" t="s">
        <v>1305</v>
      </c>
      <c r="D3243" s="6">
        <v>4</v>
      </c>
      <c r="E3243" s="5" t="s">
        <v>1396</v>
      </c>
      <c r="F3243" s="3" t="s">
        <v>251</v>
      </c>
      <c r="G3243" s="3" t="s">
        <v>11</v>
      </c>
      <c r="H3243" s="3" t="s">
        <v>11</v>
      </c>
      <c r="I3243" s="3" t="s">
        <v>12</v>
      </c>
      <c r="J3243" s="8"/>
      <c r="K3243" s="8"/>
      <c r="L3243" s="9"/>
      <c r="M3243" s="8"/>
      <c r="N3243" s="8"/>
      <c r="O3243" s="8"/>
      <c r="P3243" s="8"/>
      <c r="Q3243" s="8"/>
      <c r="R3243" s="8"/>
      <c r="S3243" s="8"/>
      <c r="T3243" s="8"/>
      <c r="U3243" s="8"/>
      <c r="V3243" s="8"/>
      <c r="W3243" s="8"/>
      <c r="X3243" s="8"/>
      <c r="Y3243" s="8"/>
      <c r="Z3243" s="8"/>
      <c r="AA3243" s="8"/>
      <c r="AB3243" s="8"/>
      <c r="AC3243" s="8"/>
      <c r="AD3243" s="8"/>
      <c r="AE3243" s="8"/>
      <c r="AF3243" s="8"/>
      <c r="AG3243" s="8"/>
      <c r="AH3243" s="8"/>
      <c r="AI3243" s="3" t="s">
        <v>61</v>
      </c>
      <c r="AJ3243" s="8"/>
      <c r="AK3243" s="8"/>
      <c r="AL3243" s="8"/>
      <c r="AM3243" s="8"/>
      <c r="AN3243" s="8"/>
      <c r="AO3243" s="8"/>
      <c r="AP3243" s="8"/>
      <c r="AQ3243" s="8"/>
      <c r="AR3243" s="8"/>
      <c r="AS3243" s="8"/>
    </row>
    <row r="3244" spans="1:45" x14ac:dyDescent="0.3">
      <c r="A3244" s="3" t="s">
        <v>519</v>
      </c>
      <c r="B3244" s="7">
        <v>41817</v>
      </c>
      <c r="C3244" s="5" t="s">
        <v>1305</v>
      </c>
      <c r="D3244" s="6">
        <v>5</v>
      </c>
      <c r="E3244" s="5" t="s">
        <v>1397</v>
      </c>
      <c r="F3244" s="3" t="s">
        <v>252</v>
      </c>
      <c r="G3244" s="3" t="s">
        <v>11</v>
      </c>
      <c r="H3244" s="3" t="s">
        <v>11</v>
      </c>
      <c r="I3244" s="3" t="s">
        <v>12</v>
      </c>
      <c r="J3244" s="8"/>
      <c r="K3244" s="8"/>
      <c r="L3244" s="9"/>
      <c r="M3244" s="8"/>
      <c r="N3244" s="8"/>
      <c r="O3244" s="8"/>
      <c r="P3244" s="8"/>
      <c r="Q3244" s="8"/>
      <c r="R3244" s="8"/>
      <c r="S3244" s="8"/>
      <c r="T3244" s="8"/>
      <c r="U3244" s="8"/>
      <c r="V3244" s="8"/>
      <c r="W3244" s="8"/>
      <c r="X3244" s="8"/>
      <c r="Y3244" s="8"/>
      <c r="Z3244" s="8"/>
      <c r="AA3244" s="8"/>
      <c r="AB3244" s="8"/>
      <c r="AC3244" s="8"/>
      <c r="AD3244" s="8"/>
      <c r="AE3244" s="8"/>
      <c r="AF3244" s="8"/>
      <c r="AG3244" s="8"/>
      <c r="AH3244" s="8"/>
      <c r="AI3244" s="3" t="s">
        <v>61</v>
      </c>
      <c r="AJ3244" s="8"/>
      <c r="AK3244" s="8"/>
      <c r="AL3244" s="8"/>
      <c r="AM3244" s="8"/>
      <c r="AN3244" s="8"/>
      <c r="AO3244" s="8"/>
      <c r="AP3244" s="8"/>
      <c r="AQ3244" s="8"/>
      <c r="AR3244" s="8"/>
      <c r="AS3244" s="8"/>
    </row>
    <row r="3245" spans="1:45" x14ac:dyDescent="0.3">
      <c r="A3245" s="3" t="s">
        <v>519</v>
      </c>
      <c r="B3245" s="7">
        <v>41817</v>
      </c>
      <c r="C3245" s="5" t="s">
        <v>1305</v>
      </c>
      <c r="D3245" s="6">
        <v>5</v>
      </c>
      <c r="E3245" s="5" t="s">
        <v>1398</v>
      </c>
      <c r="F3245" s="3" t="s">
        <v>253</v>
      </c>
      <c r="G3245" s="3" t="s">
        <v>11</v>
      </c>
      <c r="H3245" s="3" t="s">
        <v>11</v>
      </c>
      <c r="I3245" s="8"/>
      <c r="J3245" s="8"/>
      <c r="K3245" s="8"/>
      <c r="L3245" s="9"/>
      <c r="M3245" s="8"/>
      <c r="N3245" s="8"/>
      <c r="O3245" s="8"/>
      <c r="P3245" s="8"/>
      <c r="Q3245" s="8"/>
      <c r="R3245" s="8"/>
      <c r="S3245" s="8"/>
      <c r="T3245" s="8"/>
      <c r="U3245" s="8"/>
      <c r="V3245" s="8"/>
      <c r="W3245" s="8"/>
      <c r="X3245" s="8"/>
      <c r="Y3245" s="8"/>
      <c r="Z3245" s="8"/>
      <c r="AA3245" s="8"/>
      <c r="AB3245" s="8"/>
      <c r="AC3245" s="8"/>
      <c r="AD3245" s="8"/>
      <c r="AE3245" s="8"/>
      <c r="AF3245" s="8"/>
      <c r="AG3245" s="8"/>
      <c r="AH3245" s="8"/>
      <c r="AI3245" s="3" t="s">
        <v>61</v>
      </c>
      <c r="AJ3245" s="8"/>
      <c r="AK3245" s="8"/>
      <c r="AL3245" s="8"/>
      <c r="AM3245" s="8"/>
      <c r="AN3245" s="8"/>
      <c r="AO3245" s="8"/>
      <c r="AP3245" s="8"/>
      <c r="AQ3245" s="8"/>
      <c r="AR3245" s="8"/>
      <c r="AS3245" s="8"/>
    </row>
    <row r="3246" spans="1:45" x14ac:dyDescent="0.3">
      <c r="A3246" s="3" t="s">
        <v>519</v>
      </c>
      <c r="B3246" s="7">
        <v>41817</v>
      </c>
      <c r="C3246" s="5" t="s">
        <v>1305</v>
      </c>
      <c r="D3246" s="6">
        <v>6</v>
      </c>
      <c r="E3246" s="5" t="s">
        <v>1399</v>
      </c>
      <c r="F3246" s="3" t="s">
        <v>254</v>
      </c>
      <c r="G3246" s="3" t="s">
        <v>11</v>
      </c>
      <c r="H3246" s="3" t="s">
        <v>11</v>
      </c>
      <c r="I3246" s="3" t="s">
        <v>12</v>
      </c>
      <c r="J3246" s="8"/>
      <c r="K3246" s="8"/>
      <c r="L3246" s="9"/>
      <c r="M3246" s="8"/>
      <c r="N3246" s="8"/>
      <c r="O3246" s="8"/>
      <c r="P3246" s="8"/>
      <c r="Q3246" s="8"/>
      <c r="R3246" s="8"/>
      <c r="S3246" s="8"/>
      <c r="T3246" s="8"/>
      <c r="U3246" s="8"/>
      <c r="V3246" s="8"/>
      <c r="W3246" s="8"/>
      <c r="X3246" s="8"/>
      <c r="Y3246" s="8"/>
      <c r="Z3246" s="8"/>
      <c r="AA3246" s="8"/>
      <c r="AB3246" s="8"/>
      <c r="AC3246" s="8"/>
      <c r="AD3246" s="8"/>
      <c r="AE3246" s="8"/>
      <c r="AF3246" s="8"/>
      <c r="AG3246" s="8"/>
      <c r="AH3246" s="8"/>
      <c r="AI3246" s="3" t="s">
        <v>61</v>
      </c>
      <c r="AJ3246" s="8"/>
      <c r="AK3246" s="8"/>
      <c r="AL3246" s="8"/>
      <c r="AM3246" s="8"/>
      <c r="AN3246" s="8"/>
      <c r="AO3246" s="8"/>
      <c r="AP3246" s="8"/>
      <c r="AQ3246" s="8"/>
      <c r="AR3246" s="8"/>
      <c r="AS3246" s="8"/>
    </row>
    <row r="3247" spans="1:45" x14ac:dyDescent="0.3">
      <c r="A3247" s="3" t="s">
        <v>519</v>
      </c>
      <c r="B3247" s="7">
        <v>41817</v>
      </c>
      <c r="C3247" s="5" t="s">
        <v>1305</v>
      </c>
      <c r="D3247" s="6">
        <v>6</v>
      </c>
      <c r="E3247" s="5" t="s">
        <v>1400</v>
      </c>
      <c r="F3247" s="3" t="s">
        <v>255</v>
      </c>
      <c r="G3247" s="3" t="s">
        <v>11</v>
      </c>
      <c r="H3247" s="3" t="s">
        <v>11</v>
      </c>
      <c r="I3247" s="3" t="s">
        <v>12</v>
      </c>
      <c r="J3247" s="8"/>
      <c r="K3247" s="8"/>
      <c r="L3247" s="9"/>
      <c r="M3247" s="8"/>
      <c r="N3247" s="8"/>
      <c r="O3247" s="8"/>
      <c r="P3247" s="8"/>
      <c r="Q3247" s="8"/>
      <c r="R3247" s="8"/>
      <c r="S3247" s="8"/>
      <c r="T3247" s="8"/>
      <c r="U3247" s="8"/>
      <c r="V3247" s="8"/>
      <c r="W3247" s="8"/>
      <c r="X3247" s="8"/>
      <c r="Y3247" s="8"/>
      <c r="Z3247" s="8"/>
      <c r="AA3247" s="8"/>
      <c r="AB3247" s="8"/>
      <c r="AC3247" s="8"/>
      <c r="AD3247" s="8"/>
      <c r="AE3247" s="8"/>
      <c r="AF3247" s="8"/>
      <c r="AG3247" s="8"/>
      <c r="AH3247" s="8"/>
      <c r="AI3247" s="3" t="s">
        <v>61</v>
      </c>
      <c r="AJ3247" s="8"/>
      <c r="AK3247" s="8"/>
      <c r="AL3247" s="8"/>
      <c r="AM3247" s="8"/>
      <c r="AN3247" s="8"/>
      <c r="AO3247" s="8"/>
      <c r="AP3247" s="8"/>
      <c r="AQ3247" s="8"/>
      <c r="AR3247" s="8"/>
      <c r="AS3247" s="8"/>
    </row>
    <row r="3248" spans="1:45" x14ac:dyDescent="0.3">
      <c r="A3248" s="3" t="s">
        <v>519</v>
      </c>
      <c r="B3248" s="7">
        <v>41817</v>
      </c>
      <c r="C3248" s="5" t="s">
        <v>1305</v>
      </c>
      <c r="D3248" s="6">
        <v>7</v>
      </c>
      <c r="E3248" s="5" t="s">
        <v>1401</v>
      </c>
      <c r="F3248" s="3" t="s">
        <v>256</v>
      </c>
      <c r="G3248" s="3" t="s">
        <v>11</v>
      </c>
      <c r="H3248" s="3" t="s">
        <v>11</v>
      </c>
      <c r="I3248" s="3" t="s">
        <v>12</v>
      </c>
      <c r="J3248" s="8"/>
      <c r="K3248" s="8"/>
      <c r="L3248" s="9"/>
      <c r="M3248" s="8"/>
      <c r="N3248" s="8"/>
      <c r="O3248" s="8"/>
      <c r="P3248" s="8"/>
      <c r="Q3248" s="8"/>
      <c r="R3248" s="8"/>
      <c r="S3248" s="8"/>
      <c r="T3248" s="8"/>
      <c r="U3248" s="8"/>
      <c r="V3248" s="8"/>
      <c r="W3248" s="8"/>
      <c r="X3248" s="8"/>
      <c r="Y3248" s="8"/>
      <c r="Z3248" s="8"/>
      <c r="AA3248" s="8"/>
      <c r="AB3248" s="8"/>
      <c r="AC3248" s="8"/>
      <c r="AD3248" s="8"/>
      <c r="AE3248" s="8"/>
      <c r="AF3248" s="8"/>
      <c r="AG3248" s="8"/>
      <c r="AH3248" s="8"/>
      <c r="AI3248" s="3" t="s">
        <v>61</v>
      </c>
      <c r="AJ3248" s="8"/>
      <c r="AK3248" s="8"/>
      <c r="AL3248" s="8"/>
      <c r="AM3248" s="8"/>
      <c r="AN3248" s="8"/>
      <c r="AO3248" s="8"/>
      <c r="AP3248" s="8"/>
      <c r="AQ3248" s="8"/>
      <c r="AR3248" s="8"/>
      <c r="AS3248" s="8"/>
    </row>
    <row r="3249" spans="1:45" x14ac:dyDescent="0.3">
      <c r="A3249" s="3" t="s">
        <v>519</v>
      </c>
      <c r="B3249" s="7">
        <v>41817</v>
      </c>
      <c r="C3249" s="5" t="s">
        <v>1305</v>
      </c>
      <c r="D3249" s="6">
        <v>7</v>
      </c>
      <c r="E3249" s="5" t="s">
        <v>1402</v>
      </c>
      <c r="F3249" s="3" t="s">
        <v>257</v>
      </c>
      <c r="G3249" s="3" t="s">
        <v>11</v>
      </c>
      <c r="H3249" s="3" t="s">
        <v>11</v>
      </c>
      <c r="I3249" s="3" t="s">
        <v>12</v>
      </c>
      <c r="J3249" s="8"/>
      <c r="K3249" s="8"/>
      <c r="L3249" s="9"/>
      <c r="M3249" s="8"/>
      <c r="N3249" s="8"/>
      <c r="O3249" s="8"/>
      <c r="P3249" s="8"/>
      <c r="Q3249" s="8"/>
      <c r="R3249" s="8"/>
      <c r="S3249" s="8"/>
      <c r="T3249" s="8"/>
      <c r="U3249" s="8"/>
      <c r="V3249" s="8"/>
      <c r="W3249" s="8"/>
      <c r="X3249" s="8"/>
      <c r="Y3249" s="8"/>
      <c r="Z3249" s="8"/>
      <c r="AA3249" s="8"/>
      <c r="AB3249" s="8"/>
      <c r="AC3249" s="8"/>
      <c r="AD3249" s="8"/>
      <c r="AE3249" s="8"/>
      <c r="AF3249" s="8"/>
      <c r="AG3249" s="8"/>
      <c r="AH3249" s="8"/>
      <c r="AI3249" s="3" t="s">
        <v>61</v>
      </c>
      <c r="AJ3249" s="8"/>
      <c r="AK3249" s="8"/>
      <c r="AL3249" s="8"/>
      <c r="AM3249" s="8"/>
      <c r="AN3249" s="8"/>
      <c r="AO3249" s="8"/>
      <c r="AP3249" s="8"/>
      <c r="AQ3249" s="8"/>
      <c r="AR3249" s="8"/>
      <c r="AS3249" s="8"/>
    </row>
    <row r="3250" spans="1:45" x14ac:dyDescent="0.3">
      <c r="A3250" s="3" t="s">
        <v>519</v>
      </c>
      <c r="B3250" s="7">
        <v>41817</v>
      </c>
      <c r="C3250" s="5" t="s">
        <v>1305</v>
      </c>
      <c r="D3250" s="6">
        <v>8</v>
      </c>
      <c r="E3250" s="5" t="s">
        <v>1403</v>
      </c>
      <c r="F3250" s="3" t="s">
        <v>258</v>
      </c>
      <c r="G3250" s="8" t="s">
        <v>13</v>
      </c>
      <c r="H3250" s="8" t="s">
        <v>14</v>
      </c>
      <c r="I3250" s="8"/>
      <c r="J3250" s="3" t="s">
        <v>24</v>
      </c>
      <c r="K3250" s="3" t="s">
        <v>15</v>
      </c>
      <c r="L3250" s="3" t="s">
        <v>1212</v>
      </c>
      <c r="M3250" s="8"/>
      <c r="N3250" s="8"/>
      <c r="O3250" s="8"/>
      <c r="P3250" s="8"/>
      <c r="Q3250" s="8"/>
      <c r="R3250" s="8"/>
      <c r="S3250" s="8"/>
      <c r="T3250" s="8"/>
      <c r="U3250" s="8"/>
      <c r="V3250" s="8"/>
      <c r="W3250" s="8"/>
      <c r="X3250" s="8"/>
      <c r="Y3250" s="8"/>
      <c r="Z3250" s="8"/>
      <c r="AA3250" s="8"/>
      <c r="AB3250" s="8"/>
      <c r="AC3250" s="8"/>
      <c r="AD3250" s="8"/>
      <c r="AE3250" s="8"/>
      <c r="AF3250" s="8"/>
      <c r="AG3250" s="8"/>
      <c r="AH3250" s="3" t="s">
        <v>61</v>
      </c>
      <c r="AI3250" s="3" t="s">
        <v>61</v>
      </c>
      <c r="AJ3250" s="8"/>
      <c r="AK3250" s="8"/>
      <c r="AL3250" s="8"/>
      <c r="AM3250" s="8"/>
      <c r="AN3250" s="8"/>
      <c r="AO3250" s="8"/>
      <c r="AP3250" s="8"/>
      <c r="AQ3250" s="8"/>
      <c r="AR3250" s="8"/>
      <c r="AS3250" s="8"/>
    </row>
    <row r="3251" spans="1:45" x14ac:dyDescent="0.3">
      <c r="A3251" s="3" t="s">
        <v>519</v>
      </c>
      <c r="B3251" s="7">
        <v>41817</v>
      </c>
      <c r="C3251" s="5" t="s">
        <v>1305</v>
      </c>
      <c r="D3251" s="6">
        <v>8</v>
      </c>
      <c r="E3251" s="5" t="s">
        <v>1404</v>
      </c>
      <c r="F3251" s="3" t="s">
        <v>259</v>
      </c>
      <c r="G3251" s="8" t="s">
        <v>11</v>
      </c>
      <c r="H3251" s="8" t="s">
        <v>11</v>
      </c>
      <c r="I3251" s="3" t="s">
        <v>12</v>
      </c>
      <c r="J3251" s="8"/>
      <c r="K3251" s="8"/>
      <c r="L3251" s="9"/>
      <c r="M3251" s="8"/>
      <c r="N3251" s="8"/>
      <c r="O3251" s="8"/>
      <c r="P3251" s="8"/>
      <c r="Q3251" s="8"/>
      <c r="R3251" s="8"/>
      <c r="S3251" s="8"/>
      <c r="T3251" s="8"/>
      <c r="U3251" s="8"/>
      <c r="V3251" s="8"/>
      <c r="W3251" s="8"/>
      <c r="X3251" s="8"/>
      <c r="Y3251" s="8"/>
      <c r="Z3251" s="8"/>
      <c r="AA3251" s="8"/>
      <c r="AB3251" s="8"/>
      <c r="AC3251" s="8"/>
      <c r="AD3251" s="8"/>
      <c r="AE3251" s="8"/>
      <c r="AF3251" s="8"/>
      <c r="AG3251" s="8"/>
      <c r="AH3251" s="8"/>
      <c r="AI3251" s="3" t="s">
        <v>61</v>
      </c>
      <c r="AJ3251" s="8"/>
      <c r="AK3251" s="8"/>
      <c r="AL3251" s="8"/>
      <c r="AM3251" s="8"/>
      <c r="AN3251" s="8"/>
      <c r="AO3251" s="8"/>
      <c r="AP3251" s="8"/>
      <c r="AQ3251" s="8"/>
      <c r="AR3251" s="8"/>
      <c r="AS3251" s="8"/>
    </row>
    <row r="3252" spans="1:45" x14ac:dyDescent="0.3">
      <c r="A3252" s="3" t="s">
        <v>519</v>
      </c>
      <c r="B3252" s="7">
        <v>41817</v>
      </c>
      <c r="C3252" s="5" t="s">
        <v>1305</v>
      </c>
      <c r="D3252" s="6">
        <v>9</v>
      </c>
      <c r="E3252" s="5" t="s">
        <v>1405</v>
      </c>
      <c r="F3252" s="3" t="s">
        <v>260</v>
      </c>
      <c r="G3252" s="8" t="s">
        <v>11</v>
      </c>
      <c r="H3252" s="8" t="s">
        <v>11</v>
      </c>
      <c r="I3252" s="3" t="s">
        <v>12</v>
      </c>
      <c r="J3252" s="8"/>
      <c r="K3252" s="8"/>
      <c r="L3252" s="9"/>
      <c r="M3252" s="8"/>
      <c r="N3252" s="8"/>
      <c r="O3252" s="8"/>
      <c r="P3252" s="8"/>
      <c r="Q3252" s="8"/>
      <c r="R3252" s="8"/>
      <c r="S3252" s="8"/>
      <c r="T3252" s="8"/>
      <c r="U3252" s="8"/>
      <c r="V3252" s="8"/>
      <c r="W3252" s="8"/>
      <c r="X3252" s="8"/>
      <c r="Y3252" s="8"/>
      <c r="Z3252" s="8"/>
      <c r="AA3252" s="8"/>
      <c r="AB3252" s="8"/>
      <c r="AC3252" s="8"/>
      <c r="AD3252" s="8"/>
      <c r="AE3252" s="8"/>
      <c r="AF3252" s="8"/>
      <c r="AG3252" s="8"/>
      <c r="AH3252" s="8"/>
      <c r="AI3252" s="3" t="s">
        <v>61</v>
      </c>
      <c r="AJ3252" s="8"/>
      <c r="AK3252" s="8"/>
      <c r="AL3252" s="8"/>
      <c r="AM3252" s="8"/>
      <c r="AN3252" s="8"/>
      <c r="AO3252" s="8"/>
      <c r="AP3252" s="8"/>
      <c r="AQ3252" s="8"/>
      <c r="AR3252" s="8"/>
      <c r="AS3252" s="8"/>
    </row>
    <row r="3253" spans="1:45" x14ac:dyDescent="0.3">
      <c r="A3253" s="3" t="s">
        <v>519</v>
      </c>
      <c r="B3253" s="7">
        <v>41817</v>
      </c>
      <c r="C3253" s="5" t="s">
        <v>1305</v>
      </c>
      <c r="D3253" s="6">
        <v>9</v>
      </c>
      <c r="E3253" s="5" t="s">
        <v>1406</v>
      </c>
      <c r="F3253" s="3" t="s">
        <v>261</v>
      </c>
      <c r="G3253" s="8" t="s">
        <v>11</v>
      </c>
      <c r="H3253" s="8" t="s">
        <v>11</v>
      </c>
      <c r="I3253" s="3" t="s">
        <v>12</v>
      </c>
      <c r="J3253" s="8"/>
      <c r="K3253" s="8"/>
      <c r="L3253" s="9"/>
      <c r="M3253" s="8"/>
      <c r="N3253" s="8"/>
      <c r="O3253" s="8"/>
      <c r="P3253" s="8"/>
      <c r="Q3253" s="8"/>
      <c r="R3253" s="8"/>
      <c r="S3253" s="8"/>
      <c r="T3253" s="8"/>
      <c r="U3253" s="8"/>
      <c r="V3253" s="8"/>
      <c r="W3253" s="8"/>
      <c r="X3253" s="8"/>
      <c r="Y3253" s="8"/>
      <c r="Z3253" s="8"/>
      <c r="AA3253" s="8"/>
      <c r="AB3253" s="8"/>
      <c r="AC3253" s="8"/>
      <c r="AD3253" s="8"/>
      <c r="AE3253" s="8"/>
      <c r="AF3253" s="8"/>
      <c r="AG3253" s="8"/>
      <c r="AH3253" s="8"/>
      <c r="AI3253" s="3" t="s">
        <v>61</v>
      </c>
      <c r="AJ3253" s="8"/>
      <c r="AK3253" s="8"/>
      <c r="AL3253" s="8"/>
      <c r="AM3253" s="8"/>
      <c r="AN3253" s="8"/>
      <c r="AO3253" s="8"/>
      <c r="AP3253" s="8"/>
      <c r="AQ3253" s="8"/>
      <c r="AR3253" s="8"/>
      <c r="AS3253" s="8"/>
    </row>
    <row r="3254" spans="1:45" x14ac:dyDescent="0.3">
      <c r="A3254" s="3" t="s">
        <v>519</v>
      </c>
      <c r="B3254" s="7">
        <v>41817</v>
      </c>
      <c r="C3254" s="5" t="s">
        <v>1305</v>
      </c>
      <c r="D3254" s="6">
        <v>10</v>
      </c>
      <c r="E3254" s="5" t="s">
        <v>1311</v>
      </c>
      <c r="F3254" s="3" t="s">
        <v>263</v>
      </c>
      <c r="G3254" s="8" t="s">
        <v>11</v>
      </c>
      <c r="H3254" s="8" t="s">
        <v>11</v>
      </c>
      <c r="I3254" s="3" t="s">
        <v>12</v>
      </c>
      <c r="J3254" s="8"/>
      <c r="K3254" s="8"/>
      <c r="L3254" s="9"/>
      <c r="M3254" s="8"/>
      <c r="N3254" s="8"/>
      <c r="O3254" s="8"/>
      <c r="P3254" s="8"/>
      <c r="Q3254" s="8"/>
      <c r="R3254" s="8"/>
      <c r="S3254" s="8"/>
      <c r="T3254" s="8"/>
      <c r="U3254" s="8"/>
      <c r="V3254" s="8"/>
      <c r="W3254" s="8"/>
      <c r="X3254" s="8"/>
      <c r="Y3254" s="8"/>
      <c r="Z3254" s="8"/>
      <c r="AA3254" s="8"/>
      <c r="AB3254" s="8"/>
      <c r="AC3254" s="8"/>
      <c r="AD3254" s="8"/>
      <c r="AE3254" s="8"/>
      <c r="AF3254" s="8"/>
      <c r="AG3254" s="8"/>
      <c r="AH3254" s="8"/>
      <c r="AI3254" s="3" t="s">
        <v>61</v>
      </c>
      <c r="AJ3254" s="8"/>
      <c r="AK3254" s="8"/>
      <c r="AL3254" s="8"/>
      <c r="AM3254" s="8"/>
      <c r="AN3254" s="8"/>
      <c r="AO3254" s="8"/>
      <c r="AP3254" s="8"/>
      <c r="AQ3254" s="8"/>
      <c r="AR3254" s="8"/>
      <c r="AS3254" s="8"/>
    </row>
    <row r="3255" spans="1:45" x14ac:dyDescent="0.3">
      <c r="A3255" s="3" t="s">
        <v>519</v>
      </c>
      <c r="B3255" s="7">
        <v>41817</v>
      </c>
      <c r="C3255" s="5" t="s">
        <v>1305</v>
      </c>
      <c r="D3255" s="6">
        <v>10</v>
      </c>
      <c r="E3255" s="5" t="s">
        <v>1312</v>
      </c>
      <c r="F3255" s="3" t="s">
        <v>264</v>
      </c>
      <c r="G3255" s="8" t="s">
        <v>11</v>
      </c>
      <c r="H3255" s="8" t="s">
        <v>11</v>
      </c>
      <c r="I3255" s="3" t="s">
        <v>12</v>
      </c>
      <c r="J3255" s="8"/>
      <c r="K3255" s="8"/>
      <c r="L3255" s="9"/>
      <c r="M3255" s="8"/>
      <c r="N3255" s="8"/>
      <c r="O3255" s="8"/>
      <c r="P3255" s="8"/>
      <c r="Q3255" s="8"/>
      <c r="R3255" s="8"/>
      <c r="S3255" s="8"/>
      <c r="T3255" s="8"/>
      <c r="U3255" s="8"/>
      <c r="V3255" s="8"/>
      <c r="W3255" s="8"/>
      <c r="X3255" s="8"/>
      <c r="Y3255" s="8"/>
      <c r="Z3255" s="8"/>
      <c r="AA3255" s="8"/>
      <c r="AB3255" s="8"/>
      <c r="AC3255" s="8"/>
      <c r="AD3255" s="8"/>
      <c r="AE3255" s="8"/>
      <c r="AF3255" s="8"/>
      <c r="AG3255" s="8"/>
      <c r="AH3255" s="8"/>
      <c r="AI3255" s="3" t="s">
        <v>61</v>
      </c>
      <c r="AJ3255" s="8"/>
      <c r="AK3255" s="8"/>
      <c r="AL3255" s="8"/>
      <c r="AM3255" s="8"/>
      <c r="AN3255" s="8"/>
      <c r="AO3255" s="8"/>
      <c r="AP3255" s="8"/>
      <c r="AQ3255" s="8"/>
      <c r="AR3255" s="8"/>
      <c r="AS3255" s="8"/>
    </row>
    <row r="3256" spans="1:45" x14ac:dyDescent="0.3">
      <c r="A3256" s="3" t="s">
        <v>519</v>
      </c>
      <c r="B3256" s="7">
        <v>41817</v>
      </c>
      <c r="C3256" s="5" t="s">
        <v>1305</v>
      </c>
      <c r="D3256" s="6">
        <v>11</v>
      </c>
      <c r="E3256" s="5" t="s">
        <v>1313</v>
      </c>
      <c r="F3256" s="3" t="s">
        <v>265</v>
      </c>
      <c r="G3256" s="8" t="s">
        <v>11</v>
      </c>
      <c r="H3256" s="8" t="s">
        <v>11</v>
      </c>
      <c r="I3256" s="8"/>
      <c r="J3256" s="8"/>
      <c r="K3256" s="8"/>
      <c r="L3256" s="9"/>
      <c r="M3256" s="8"/>
      <c r="N3256" s="8"/>
      <c r="O3256" s="8"/>
      <c r="P3256" s="8"/>
      <c r="Q3256" s="8"/>
      <c r="R3256" s="8"/>
      <c r="S3256" s="8"/>
      <c r="T3256" s="8"/>
      <c r="U3256" s="8"/>
      <c r="V3256" s="8"/>
      <c r="W3256" s="8"/>
      <c r="X3256" s="8"/>
      <c r="Y3256" s="8"/>
      <c r="Z3256" s="8"/>
      <c r="AA3256" s="8"/>
      <c r="AB3256" s="8"/>
      <c r="AC3256" s="8"/>
      <c r="AD3256" s="8"/>
      <c r="AE3256" s="8"/>
      <c r="AF3256" s="8"/>
      <c r="AG3256" s="8"/>
      <c r="AH3256" s="8"/>
      <c r="AI3256" s="3" t="s">
        <v>61</v>
      </c>
      <c r="AJ3256" s="8"/>
      <c r="AK3256" s="8"/>
      <c r="AL3256" s="8"/>
      <c r="AM3256" s="8"/>
      <c r="AN3256" s="8"/>
      <c r="AO3256" s="8"/>
      <c r="AP3256" s="8"/>
      <c r="AQ3256" s="8"/>
      <c r="AR3256" s="8"/>
      <c r="AS3256" s="8"/>
    </row>
    <row r="3257" spans="1:45" x14ac:dyDescent="0.3">
      <c r="A3257" s="3" t="s">
        <v>519</v>
      </c>
      <c r="B3257" s="7">
        <v>41817</v>
      </c>
      <c r="C3257" s="5" t="s">
        <v>1305</v>
      </c>
      <c r="D3257" s="6">
        <v>11</v>
      </c>
      <c r="E3257" s="5" t="s">
        <v>1314</v>
      </c>
      <c r="F3257" s="3" t="s">
        <v>266</v>
      </c>
      <c r="G3257" s="8" t="s">
        <v>11</v>
      </c>
      <c r="H3257" s="8" t="s">
        <v>11</v>
      </c>
      <c r="I3257" s="3" t="s">
        <v>12</v>
      </c>
      <c r="J3257" s="8"/>
      <c r="K3257" s="8"/>
      <c r="L3257" s="9"/>
      <c r="M3257" s="8"/>
      <c r="N3257" s="8"/>
      <c r="O3257" s="8"/>
      <c r="P3257" s="8"/>
      <c r="Q3257" s="8"/>
      <c r="R3257" s="8"/>
      <c r="S3257" s="8"/>
      <c r="T3257" s="8"/>
      <c r="U3257" s="8"/>
      <c r="V3257" s="8"/>
      <c r="W3257" s="8"/>
      <c r="X3257" s="8"/>
      <c r="Y3257" s="8"/>
      <c r="Z3257" s="8"/>
      <c r="AA3257" s="8"/>
      <c r="AB3257" s="8"/>
      <c r="AC3257" s="8"/>
      <c r="AD3257" s="8"/>
      <c r="AE3257" s="8"/>
      <c r="AF3257" s="8"/>
      <c r="AG3257" s="8"/>
      <c r="AH3257" s="8"/>
      <c r="AI3257" s="3" t="s">
        <v>61</v>
      </c>
      <c r="AJ3257" s="8"/>
      <c r="AK3257" s="8"/>
      <c r="AL3257" s="8"/>
      <c r="AM3257" s="8"/>
      <c r="AN3257" s="8"/>
      <c r="AO3257" s="8"/>
      <c r="AP3257" s="8"/>
      <c r="AQ3257" s="8"/>
      <c r="AR3257" s="8"/>
      <c r="AS3257" s="8"/>
    </row>
    <row r="3258" spans="1:45" x14ac:dyDescent="0.3">
      <c r="A3258" s="3" t="s">
        <v>519</v>
      </c>
      <c r="B3258" s="7">
        <v>41817</v>
      </c>
      <c r="C3258" s="5" t="s">
        <v>1305</v>
      </c>
      <c r="D3258" s="6">
        <v>12</v>
      </c>
      <c r="E3258" s="5" t="s">
        <v>1315</v>
      </c>
      <c r="F3258" s="3" t="s">
        <v>267</v>
      </c>
      <c r="G3258" s="8" t="s">
        <v>13</v>
      </c>
      <c r="H3258" s="8" t="s">
        <v>14</v>
      </c>
      <c r="I3258" s="8"/>
      <c r="J3258" s="3" t="s">
        <v>16</v>
      </c>
      <c r="K3258" s="3" t="s">
        <v>17</v>
      </c>
      <c r="L3258" s="3" t="s">
        <v>1225</v>
      </c>
      <c r="M3258" s="3" t="s">
        <v>18</v>
      </c>
      <c r="N3258" s="3" t="s">
        <v>19</v>
      </c>
      <c r="O3258" s="3" t="s">
        <v>216</v>
      </c>
      <c r="P3258" s="8">
        <v>45.15</v>
      </c>
      <c r="Q3258" s="8">
        <v>26.9</v>
      </c>
      <c r="R3258" s="8">
        <v>18.3</v>
      </c>
      <c r="S3258" s="8"/>
      <c r="T3258" s="8"/>
      <c r="U3258" s="8"/>
      <c r="V3258" s="8"/>
      <c r="W3258" s="8">
        <v>21</v>
      </c>
      <c r="X3258" s="8">
        <v>346</v>
      </c>
      <c r="Y3258" s="8">
        <v>325</v>
      </c>
      <c r="Z3258" s="8">
        <v>6</v>
      </c>
      <c r="AA3258" s="3" t="s">
        <v>369</v>
      </c>
      <c r="AB3258" s="8"/>
      <c r="AC3258" s="8">
        <v>2028</v>
      </c>
      <c r="AD3258" s="8">
        <v>375</v>
      </c>
      <c r="AE3258" s="8">
        <v>242</v>
      </c>
      <c r="AF3258" s="8"/>
      <c r="AG3258" s="8"/>
      <c r="AH3258" s="3" t="s">
        <v>118</v>
      </c>
      <c r="AI3258" s="3" t="s">
        <v>61</v>
      </c>
      <c r="AJ3258" s="3" t="s">
        <v>370</v>
      </c>
      <c r="AK3258" s="8"/>
      <c r="AL3258" s="8"/>
      <c r="AM3258" s="8"/>
      <c r="AN3258" s="8"/>
      <c r="AO3258" s="8"/>
      <c r="AP3258" s="8"/>
      <c r="AQ3258" s="8"/>
      <c r="AR3258" s="8"/>
      <c r="AS3258" s="8"/>
    </row>
    <row r="3259" spans="1:45" x14ac:dyDescent="0.3">
      <c r="A3259" s="3" t="s">
        <v>519</v>
      </c>
      <c r="B3259" s="7">
        <v>41817</v>
      </c>
      <c r="C3259" s="5" t="s">
        <v>1305</v>
      </c>
      <c r="D3259" s="6">
        <v>12</v>
      </c>
      <c r="E3259" s="5" t="s">
        <v>1316</v>
      </c>
      <c r="F3259" s="3" t="s">
        <v>270</v>
      </c>
      <c r="G3259" s="8" t="s">
        <v>11</v>
      </c>
      <c r="H3259" s="8" t="s">
        <v>11</v>
      </c>
      <c r="I3259" s="3" t="s">
        <v>12</v>
      </c>
      <c r="J3259" s="8"/>
      <c r="K3259" s="8"/>
      <c r="L3259" s="9"/>
      <c r="M3259" s="8"/>
      <c r="N3259" s="8"/>
      <c r="O3259" s="8"/>
      <c r="P3259" s="8"/>
      <c r="Q3259" s="8"/>
      <c r="R3259" s="8"/>
      <c r="S3259" s="8"/>
      <c r="T3259" s="8"/>
      <c r="U3259" s="8"/>
      <c r="V3259" s="8"/>
      <c r="W3259" s="8"/>
      <c r="X3259" s="8"/>
      <c r="Y3259" s="8"/>
      <c r="Z3259" s="8"/>
      <c r="AA3259" s="8"/>
      <c r="AB3259" s="8"/>
      <c r="AC3259" s="8"/>
      <c r="AD3259" s="8"/>
      <c r="AE3259" s="8"/>
      <c r="AF3259" s="8"/>
      <c r="AG3259" s="8"/>
      <c r="AH3259" s="8"/>
      <c r="AI3259" s="3" t="s">
        <v>61</v>
      </c>
      <c r="AJ3259" s="8"/>
      <c r="AK3259" s="8"/>
      <c r="AL3259" s="8"/>
      <c r="AM3259" s="8"/>
      <c r="AN3259" s="8"/>
      <c r="AO3259" s="8"/>
      <c r="AP3259" s="8"/>
      <c r="AQ3259" s="8"/>
      <c r="AR3259" s="8"/>
      <c r="AS3259" s="8"/>
    </row>
    <row r="3260" spans="1:45" x14ac:dyDescent="0.3">
      <c r="A3260" s="3" t="s">
        <v>519</v>
      </c>
      <c r="B3260" s="7">
        <v>41817</v>
      </c>
      <c r="C3260" s="5" t="s">
        <v>1305</v>
      </c>
      <c r="D3260" s="6">
        <v>13</v>
      </c>
      <c r="E3260" s="5" t="s">
        <v>1317</v>
      </c>
      <c r="F3260" s="3" t="s">
        <v>271</v>
      </c>
      <c r="G3260" s="3" t="s">
        <v>13</v>
      </c>
      <c r="H3260" s="3" t="s">
        <v>14</v>
      </c>
      <c r="I3260" s="8"/>
      <c r="J3260" s="3" t="s">
        <v>16</v>
      </c>
      <c r="K3260" s="3" t="s">
        <v>15</v>
      </c>
      <c r="L3260" s="3" t="s">
        <v>1213</v>
      </c>
      <c r="M3260" s="8"/>
      <c r="N3260" s="8"/>
      <c r="O3260" s="8"/>
      <c r="P3260" s="8"/>
      <c r="Q3260" s="8"/>
      <c r="R3260" s="8"/>
      <c r="S3260" s="8"/>
      <c r="T3260" s="8"/>
      <c r="U3260" s="8"/>
      <c r="V3260" s="8"/>
      <c r="W3260" s="8"/>
      <c r="X3260" s="8"/>
      <c r="Y3260" s="8"/>
      <c r="Z3260" s="8"/>
      <c r="AA3260" s="8"/>
      <c r="AB3260" s="8"/>
      <c r="AC3260" s="8"/>
      <c r="AD3260" s="8"/>
      <c r="AE3260" s="8"/>
      <c r="AF3260" s="8"/>
      <c r="AG3260" s="8"/>
      <c r="AH3260" s="3" t="s">
        <v>118</v>
      </c>
      <c r="AI3260" s="3" t="s">
        <v>61</v>
      </c>
      <c r="AJ3260" s="8"/>
      <c r="AK3260" s="8"/>
      <c r="AL3260" s="8"/>
      <c r="AM3260" s="8"/>
      <c r="AN3260" s="8"/>
      <c r="AO3260" s="8"/>
      <c r="AP3260" s="8"/>
      <c r="AQ3260" s="8"/>
      <c r="AR3260" s="8"/>
      <c r="AS3260" s="8"/>
    </row>
    <row r="3261" spans="1:45" x14ac:dyDescent="0.3">
      <c r="A3261" s="3" t="s">
        <v>519</v>
      </c>
      <c r="B3261" s="7">
        <v>41817</v>
      </c>
      <c r="C3261" s="5" t="s">
        <v>1305</v>
      </c>
      <c r="D3261" s="6">
        <v>13</v>
      </c>
      <c r="E3261" s="5" t="s">
        <v>1318</v>
      </c>
      <c r="F3261" s="3" t="s">
        <v>272</v>
      </c>
      <c r="G3261" s="3" t="s">
        <v>11</v>
      </c>
      <c r="H3261" s="3" t="s">
        <v>11</v>
      </c>
      <c r="I3261" s="8"/>
      <c r="J3261" s="8"/>
      <c r="K3261" s="8"/>
      <c r="L3261" s="9"/>
      <c r="M3261" s="8"/>
      <c r="N3261" s="8"/>
      <c r="O3261" s="8"/>
      <c r="P3261" s="8"/>
      <c r="Q3261" s="8"/>
      <c r="R3261" s="8"/>
      <c r="S3261" s="8"/>
      <c r="T3261" s="8"/>
      <c r="U3261" s="8"/>
      <c r="V3261" s="8"/>
      <c r="W3261" s="8"/>
      <c r="X3261" s="8"/>
      <c r="Y3261" s="8"/>
      <c r="Z3261" s="8"/>
      <c r="AA3261" s="8"/>
      <c r="AB3261" s="8"/>
      <c r="AC3261" s="8"/>
      <c r="AD3261" s="8"/>
      <c r="AE3261" s="8"/>
      <c r="AF3261" s="8"/>
      <c r="AG3261" s="8"/>
      <c r="AH3261" s="8"/>
      <c r="AI3261" s="3" t="s">
        <v>61</v>
      </c>
      <c r="AJ3261" s="8"/>
      <c r="AK3261" s="8"/>
      <c r="AL3261" s="8"/>
      <c r="AM3261" s="8"/>
      <c r="AN3261" s="8"/>
      <c r="AO3261" s="8"/>
      <c r="AP3261" s="8"/>
      <c r="AQ3261" s="8"/>
      <c r="AR3261" s="8"/>
      <c r="AS3261" s="8"/>
    </row>
    <row r="3262" spans="1:45" x14ac:dyDescent="0.3">
      <c r="A3262" s="3" t="s">
        <v>519</v>
      </c>
      <c r="B3262" s="7">
        <v>41817</v>
      </c>
      <c r="C3262" s="5" t="s">
        <v>1305</v>
      </c>
      <c r="D3262" s="6">
        <v>14</v>
      </c>
      <c r="E3262" s="5" t="s">
        <v>1319</v>
      </c>
      <c r="F3262" s="3" t="s">
        <v>273</v>
      </c>
      <c r="G3262" s="3" t="s">
        <v>11</v>
      </c>
      <c r="H3262" s="3" t="s">
        <v>11</v>
      </c>
      <c r="I3262" s="8"/>
      <c r="J3262" s="8"/>
      <c r="K3262" s="8"/>
      <c r="L3262" s="9"/>
      <c r="M3262" s="8"/>
      <c r="N3262" s="8"/>
      <c r="O3262" s="8"/>
      <c r="P3262" s="8"/>
      <c r="Q3262" s="8"/>
      <c r="R3262" s="8"/>
      <c r="S3262" s="8"/>
      <c r="T3262" s="8"/>
      <c r="U3262" s="8"/>
      <c r="V3262" s="8"/>
      <c r="W3262" s="8"/>
      <c r="X3262" s="8"/>
      <c r="Y3262" s="8"/>
      <c r="Z3262" s="8"/>
      <c r="AA3262" s="8"/>
      <c r="AB3262" s="8"/>
      <c r="AC3262" s="8"/>
      <c r="AD3262" s="8"/>
      <c r="AE3262" s="8"/>
      <c r="AF3262" s="8"/>
      <c r="AG3262" s="8"/>
      <c r="AH3262" s="8"/>
      <c r="AI3262" s="3" t="s">
        <v>61</v>
      </c>
      <c r="AJ3262" s="8"/>
      <c r="AK3262" s="8"/>
      <c r="AL3262" s="8"/>
      <c r="AM3262" s="8"/>
      <c r="AN3262" s="8"/>
      <c r="AO3262" s="8"/>
      <c r="AP3262" s="8"/>
      <c r="AQ3262" s="8"/>
      <c r="AR3262" s="8"/>
      <c r="AS3262" s="8"/>
    </row>
    <row r="3263" spans="1:45" x14ac:dyDescent="0.3">
      <c r="A3263" s="3" t="s">
        <v>519</v>
      </c>
      <c r="B3263" s="7">
        <v>41817</v>
      </c>
      <c r="C3263" s="5" t="s">
        <v>1305</v>
      </c>
      <c r="D3263" s="6">
        <v>14</v>
      </c>
      <c r="E3263" s="5" t="s">
        <v>1320</v>
      </c>
      <c r="F3263" s="3" t="s">
        <v>274</v>
      </c>
      <c r="G3263" s="3" t="s">
        <v>11</v>
      </c>
      <c r="H3263" s="3" t="s">
        <v>11</v>
      </c>
      <c r="I3263" s="3" t="s">
        <v>12</v>
      </c>
      <c r="J3263" s="8"/>
      <c r="K3263" s="8"/>
      <c r="L3263" s="9"/>
      <c r="M3263" s="8"/>
      <c r="N3263" s="8"/>
      <c r="O3263" s="8"/>
      <c r="P3263" s="8"/>
      <c r="Q3263" s="8"/>
      <c r="R3263" s="8"/>
      <c r="S3263" s="8"/>
      <c r="T3263" s="8"/>
      <c r="U3263" s="8"/>
      <c r="V3263" s="8"/>
      <c r="W3263" s="8"/>
      <c r="X3263" s="8"/>
      <c r="Y3263" s="8"/>
      <c r="Z3263" s="8"/>
      <c r="AA3263" s="8"/>
      <c r="AB3263" s="8"/>
      <c r="AC3263" s="8"/>
      <c r="AD3263" s="8"/>
      <c r="AE3263" s="8"/>
      <c r="AF3263" s="8"/>
      <c r="AG3263" s="8"/>
      <c r="AH3263" s="8"/>
      <c r="AI3263" s="3" t="s">
        <v>61</v>
      </c>
      <c r="AJ3263" s="8"/>
      <c r="AK3263" s="8"/>
      <c r="AL3263" s="8"/>
      <c r="AM3263" s="8"/>
      <c r="AN3263" s="8"/>
      <c r="AO3263" s="8"/>
      <c r="AP3263" s="8"/>
      <c r="AQ3263" s="8"/>
      <c r="AR3263" s="8"/>
      <c r="AS3263" s="8"/>
    </row>
    <row r="3264" spans="1:45" x14ac:dyDescent="0.3">
      <c r="A3264" s="3" t="s">
        <v>519</v>
      </c>
      <c r="B3264" s="7">
        <v>41817</v>
      </c>
      <c r="C3264" s="5" t="s">
        <v>1305</v>
      </c>
      <c r="D3264" s="6">
        <v>15</v>
      </c>
      <c r="E3264" s="5" t="s">
        <v>1321</v>
      </c>
      <c r="F3264" s="3" t="s">
        <v>275</v>
      </c>
      <c r="G3264" s="3" t="s">
        <v>11</v>
      </c>
      <c r="H3264" s="3" t="s">
        <v>11</v>
      </c>
      <c r="I3264" s="8"/>
      <c r="J3264" s="8"/>
      <c r="K3264" s="8"/>
      <c r="L3264" s="9"/>
      <c r="M3264" s="8"/>
      <c r="N3264" s="8"/>
      <c r="O3264" s="8"/>
      <c r="P3264" s="8"/>
      <c r="Q3264" s="8"/>
      <c r="R3264" s="8"/>
      <c r="S3264" s="8"/>
      <c r="T3264" s="8"/>
      <c r="U3264" s="8"/>
      <c r="V3264" s="8"/>
      <c r="W3264" s="8"/>
      <c r="X3264" s="8"/>
      <c r="Y3264" s="8"/>
      <c r="Z3264" s="8"/>
      <c r="AA3264" s="8"/>
      <c r="AB3264" s="8"/>
      <c r="AC3264" s="8"/>
      <c r="AD3264" s="8"/>
      <c r="AE3264" s="8"/>
      <c r="AF3264" s="8"/>
      <c r="AG3264" s="8"/>
      <c r="AH3264" s="8"/>
      <c r="AI3264" s="3" t="s">
        <v>61</v>
      </c>
      <c r="AJ3264" s="8"/>
      <c r="AK3264" s="8"/>
      <c r="AL3264" s="8"/>
      <c r="AM3264" s="8"/>
      <c r="AN3264" s="8"/>
      <c r="AO3264" s="8"/>
      <c r="AP3264" s="8"/>
      <c r="AQ3264" s="8"/>
      <c r="AR3264" s="8"/>
      <c r="AS3264" s="8"/>
    </row>
    <row r="3265" spans="1:45" x14ac:dyDescent="0.3">
      <c r="A3265" s="3" t="s">
        <v>519</v>
      </c>
      <c r="B3265" s="7">
        <v>41817</v>
      </c>
      <c r="C3265" s="5" t="s">
        <v>1305</v>
      </c>
      <c r="D3265" s="6">
        <v>15</v>
      </c>
      <c r="E3265" s="5" t="s">
        <v>1322</v>
      </c>
      <c r="F3265" s="3" t="s">
        <v>278</v>
      </c>
      <c r="G3265" s="3" t="s">
        <v>11</v>
      </c>
      <c r="H3265" s="3" t="s">
        <v>11</v>
      </c>
      <c r="I3265" s="3" t="s">
        <v>12</v>
      </c>
      <c r="J3265" s="8"/>
      <c r="K3265" s="8"/>
      <c r="L3265" s="9"/>
      <c r="M3265" s="8"/>
      <c r="N3265" s="8"/>
      <c r="O3265" s="8"/>
      <c r="P3265" s="8"/>
      <c r="Q3265" s="8"/>
      <c r="R3265" s="8"/>
      <c r="S3265" s="8"/>
      <c r="T3265" s="8"/>
      <c r="U3265" s="8"/>
      <c r="V3265" s="8"/>
      <c r="W3265" s="8"/>
      <c r="X3265" s="8"/>
      <c r="Y3265" s="8"/>
      <c r="Z3265" s="8"/>
      <c r="AA3265" s="8"/>
      <c r="AB3265" s="8"/>
      <c r="AC3265" s="8"/>
      <c r="AD3265" s="8"/>
      <c r="AE3265" s="8"/>
      <c r="AF3265" s="8"/>
      <c r="AG3265" s="8"/>
      <c r="AH3265" s="8"/>
      <c r="AI3265" s="3" t="s">
        <v>61</v>
      </c>
      <c r="AJ3265" s="8"/>
      <c r="AK3265" s="8"/>
      <c r="AL3265" s="8"/>
      <c r="AM3265" s="8"/>
      <c r="AN3265" s="8"/>
      <c r="AO3265" s="8"/>
      <c r="AP3265" s="8"/>
      <c r="AQ3265" s="8"/>
      <c r="AR3265" s="8"/>
      <c r="AS3265" s="8"/>
    </row>
    <row r="3266" spans="1:45" x14ac:dyDescent="0.3">
      <c r="A3266" s="3" t="s">
        <v>519</v>
      </c>
      <c r="B3266" s="7">
        <v>41817</v>
      </c>
      <c r="C3266" s="5" t="s">
        <v>1305</v>
      </c>
      <c r="D3266" s="6">
        <v>16</v>
      </c>
      <c r="E3266" s="5" t="s">
        <v>1323</v>
      </c>
      <c r="F3266" s="3" t="s">
        <v>279</v>
      </c>
      <c r="G3266" s="3" t="s">
        <v>11</v>
      </c>
      <c r="H3266" s="3" t="s">
        <v>11</v>
      </c>
      <c r="I3266" s="8"/>
      <c r="J3266" s="8"/>
      <c r="K3266" s="8"/>
      <c r="L3266" s="9"/>
      <c r="M3266" s="8"/>
      <c r="N3266" s="8"/>
      <c r="O3266" s="8"/>
      <c r="P3266" s="8"/>
      <c r="Q3266" s="8"/>
      <c r="R3266" s="8"/>
      <c r="S3266" s="8"/>
      <c r="T3266" s="8"/>
      <c r="U3266" s="8"/>
      <c r="V3266" s="8"/>
      <c r="W3266" s="8"/>
      <c r="X3266" s="8"/>
      <c r="Y3266" s="8"/>
      <c r="Z3266" s="8"/>
      <c r="AA3266" s="8"/>
      <c r="AB3266" s="8"/>
      <c r="AC3266" s="8"/>
      <c r="AD3266" s="8"/>
      <c r="AE3266" s="8"/>
      <c r="AF3266" s="8"/>
      <c r="AG3266" s="8"/>
      <c r="AH3266" s="8"/>
      <c r="AI3266" s="3" t="s">
        <v>61</v>
      </c>
      <c r="AJ3266" s="8"/>
      <c r="AK3266" s="8"/>
      <c r="AL3266" s="8"/>
      <c r="AM3266" s="8"/>
      <c r="AN3266" s="8"/>
      <c r="AO3266" s="8"/>
      <c r="AP3266" s="8"/>
      <c r="AQ3266" s="8"/>
      <c r="AR3266" s="8"/>
      <c r="AS3266" s="8"/>
    </row>
    <row r="3267" spans="1:45" x14ac:dyDescent="0.3">
      <c r="A3267" s="3" t="s">
        <v>519</v>
      </c>
      <c r="B3267" s="7">
        <v>41817</v>
      </c>
      <c r="C3267" s="5" t="s">
        <v>1305</v>
      </c>
      <c r="D3267" s="6">
        <v>16</v>
      </c>
      <c r="E3267" s="5" t="s">
        <v>1324</v>
      </c>
      <c r="F3267" s="3" t="s">
        <v>280</v>
      </c>
      <c r="G3267" s="3" t="s">
        <v>11</v>
      </c>
      <c r="H3267" s="3" t="s">
        <v>11</v>
      </c>
      <c r="I3267" s="8"/>
      <c r="J3267" s="8"/>
      <c r="K3267" s="8"/>
      <c r="L3267" s="9"/>
      <c r="M3267" s="8"/>
      <c r="N3267" s="8"/>
      <c r="O3267" s="8"/>
      <c r="P3267" s="8"/>
      <c r="Q3267" s="8"/>
      <c r="R3267" s="8"/>
      <c r="S3267" s="8"/>
      <c r="T3267" s="8"/>
      <c r="U3267" s="8"/>
      <c r="V3267" s="8"/>
      <c r="W3267" s="8"/>
      <c r="X3267" s="8"/>
      <c r="Y3267" s="8"/>
      <c r="Z3267" s="8"/>
      <c r="AA3267" s="8"/>
      <c r="AB3267" s="8"/>
      <c r="AC3267" s="8"/>
      <c r="AD3267" s="8"/>
      <c r="AE3267" s="8"/>
      <c r="AF3267" s="8"/>
      <c r="AG3267" s="8"/>
      <c r="AH3267" s="8"/>
      <c r="AI3267" s="3" t="s">
        <v>61</v>
      </c>
      <c r="AJ3267" s="8"/>
      <c r="AK3267" s="8"/>
      <c r="AL3267" s="8"/>
      <c r="AM3267" s="8"/>
      <c r="AN3267" s="8"/>
      <c r="AO3267" s="8"/>
      <c r="AP3267" s="8"/>
      <c r="AQ3267" s="8"/>
      <c r="AR3267" s="8"/>
      <c r="AS3267" s="8"/>
    </row>
    <row r="3268" spans="1:45" x14ac:dyDescent="0.3">
      <c r="A3268" s="3" t="s">
        <v>519</v>
      </c>
      <c r="B3268" s="7">
        <v>41817</v>
      </c>
      <c r="C3268" s="5" t="s">
        <v>1305</v>
      </c>
      <c r="D3268" s="6">
        <v>17</v>
      </c>
      <c r="E3268" s="5" t="s">
        <v>1325</v>
      </c>
      <c r="F3268" s="3" t="s">
        <v>281</v>
      </c>
      <c r="G3268" s="3" t="s">
        <v>11</v>
      </c>
      <c r="H3268" s="3" t="s">
        <v>11</v>
      </c>
      <c r="I3268" s="8"/>
      <c r="J3268" s="8"/>
      <c r="K3268" s="8"/>
      <c r="L3268" s="9"/>
      <c r="M3268" s="8"/>
      <c r="N3268" s="8"/>
      <c r="O3268" s="8"/>
      <c r="P3268" s="8"/>
      <c r="Q3268" s="8"/>
      <c r="R3268" s="8"/>
      <c r="S3268" s="8"/>
      <c r="T3268" s="8"/>
      <c r="U3268" s="8"/>
      <c r="V3268" s="8"/>
      <c r="W3268" s="8"/>
      <c r="X3268" s="8"/>
      <c r="Y3268" s="8"/>
      <c r="Z3268" s="8"/>
      <c r="AA3268" s="8"/>
      <c r="AB3268" s="8"/>
      <c r="AC3268" s="8"/>
      <c r="AD3268" s="8"/>
      <c r="AE3268" s="8"/>
      <c r="AF3268" s="8"/>
      <c r="AG3268" s="8"/>
      <c r="AH3268" s="8"/>
      <c r="AI3268" s="3" t="s">
        <v>118</v>
      </c>
      <c r="AJ3268" s="8"/>
      <c r="AK3268" s="8"/>
      <c r="AL3268" s="8"/>
      <c r="AM3268" s="8"/>
      <c r="AN3268" s="8"/>
      <c r="AO3268" s="8"/>
      <c r="AP3268" s="8"/>
      <c r="AQ3268" s="8"/>
      <c r="AR3268" s="8"/>
      <c r="AS3268" s="8"/>
    </row>
    <row r="3269" spans="1:45" x14ac:dyDescent="0.3">
      <c r="A3269" s="3" t="s">
        <v>519</v>
      </c>
      <c r="B3269" s="7">
        <v>41817</v>
      </c>
      <c r="C3269" s="5" t="s">
        <v>1305</v>
      </c>
      <c r="D3269" s="6">
        <v>17</v>
      </c>
      <c r="E3269" s="5" t="s">
        <v>1326</v>
      </c>
      <c r="F3269" s="3" t="s">
        <v>282</v>
      </c>
      <c r="G3269" s="3" t="s">
        <v>11</v>
      </c>
      <c r="H3269" s="3" t="s">
        <v>11</v>
      </c>
      <c r="I3269" s="3" t="s">
        <v>12</v>
      </c>
      <c r="J3269" s="8"/>
      <c r="K3269" s="8"/>
      <c r="L3269" s="9"/>
      <c r="M3269" s="8"/>
      <c r="N3269" s="8"/>
      <c r="O3269" s="8"/>
      <c r="P3269" s="8"/>
      <c r="Q3269" s="8"/>
      <c r="R3269" s="8"/>
      <c r="S3269" s="8"/>
      <c r="T3269" s="8"/>
      <c r="U3269" s="8"/>
      <c r="V3269" s="8"/>
      <c r="W3269" s="8"/>
      <c r="X3269" s="8"/>
      <c r="Y3269" s="8"/>
      <c r="Z3269" s="8"/>
      <c r="AA3269" s="8"/>
      <c r="AB3269" s="8"/>
      <c r="AC3269" s="8"/>
      <c r="AD3269" s="8"/>
      <c r="AE3269" s="8"/>
      <c r="AF3269" s="8"/>
      <c r="AG3269" s="8"/>
      <c r="AH3269" s="8"/>
      <c r="AI3269" s="3" t="s">
        <v>118</v>
      </c>
      <c r="AJ3269" s="3" t="s">
        <v>220</v>
      </c>
      <c r="AK3269" s="8"/>
      <c r="AL3269" s="8"/>
      <c r="AM3269" s="8"/>
      <c r="AN3269" s="8"/>
      <c r="AO3269" s="8"/>
      <c r="AP3269" s="8"/>
      <c r="AQ3269" s="8"/>
      <c r="AR3269" s="8"/>
      <c r="AS3269" s="8"/>
    </row>
    <row r="3270" spans="1:45" x14ac:dyDescent="0.3">
      <c r="A3270" s="3" t="s">
        <v>519</v>
      </c>
      <c r="B3270" s="7">
        <v>41817</v>
      </c>
      <c r="C3270" s="5" t="s">
        <v>1305</v>
      </c>
      <c r="D3270" s="6">
        <v>18</v>
      </c>
      <c r="E3270" s="5" t="s">
        <v>1327</v>
      </c>
      <c r="F3270" s="3" t="s">
        <v>283</v>
      </c>
      <c r="G3270" s="3" t="s">
        <v>11</v>
      </c>
      <c r="H3270" s="3" t="s">
        <v>11</v>
      </c>
      <c r="I3270" s="8"/>
      <c r="J3270" s="8"/>
      <c r="K3270" s="8"/>
      <c r="L3270" s="9"/>
      <c r="M3270" s="8"/>
      <c r="N3270" s="8"/>
      <c r="O3270" s="8"/>
      <c r="P3270" s="8"/>
      <c r="Q3270" s="8"/>
      <c r="R3270" s="8"/>
      <c r="S3270" s="8"/>
      <c r="T3270" s="8"/>
      <c r="U3270" s="8"/>
      <c r="V3270" s="8"/>
      <c r="W3270" s="8"/>
      <c r="X3270" s="8"/>
      <c r="Y3270" s="8"/>
      <c r="Z3270" s="8"/>
      <c r="AA3270" s="8"/>
      <c r="AB3270" s="8"/>
      <c r="AC3270" s="8"/>
      <c r="AD3270" s="8"/>
      <c r="AE3270" s="8"/>
      <c r="AF3270" s="8"/>
      <c r="AG3270" s="8"/>
      <c r="AH3270" s="8"/>
      <c r="AI3270" s="3" t="s">
        <v>118</v>
      </c>
      <c r="AJ3270" s="8"/>
      <c r="AK3270" s="8"/>
      <c r="AL3270" s="8"/>
      <c r="AM3270" s="8"/>
      <c r="AN3270" s="8"/>
      <c r="AO3270" s="8"/>
      <c r="AP3270" s="8"/>
      <c r="AQ3270" s="8"/>
      <c r="AR3270" s="8"/>
      <c r="AS3270" s="8"/>
    </row>
    <row r="3271" spans="1:45" x14ac:dyDescent="0.3">
      <c r="A3271" s="3" t="s">
        <v>519</v>
      </c>
      <c r="B3271" s="7">
        <v>41817</v>
      </c>
      <c r="C3271" s="5" t="s">
        <v>1305</v>
      </c>
      <c r="D3271" s="6">
        <v>18</v>
      </c>
      <c r="E3271" s="5" t="s">
        <v>1328</v>
      </c>
      <c r="F3271" s="3" t="s">
        <v>284</v>
      </c>
      <c r="G3271" s="3" t="s">
        <v>11</v>
      </c>
      <c r="H3271" s="3" t="s">
        <v>14</v>
      </c>
      <c r="I3271" s="8"/>
      <c r="J3271" s="8"/>
      <c r="K3271" s="8"/>
      <c r="L3271" s="9"/>
      <c r="M3271" s="8"/>
      <c r="N3271" s="8"/>
      <c r="O3271" s="8"/>
      <c r="P3271" s="8"/>
      <c r="Q3271" s="8"/>
      <c r="R3271" s="8"/>
      <c r="S3271" s="8"/>
      <c r="T3271" s="8"/>
      <c r="U3271" s="8"/>
      <c r="V3271" s="8"/>
      <c r="W3271" s="8"/>
      <c r="X3271" s="8"/>
      <c r="Y3271" s="8"/>
      <c r="Z3271" s="8"/>
      <c r="AA3271" s="8"/>
      <c r="AB3271" s="8"/>
      <c r="AC3271" s="8"/>
      <c r="AD3271" s="8"/>
      <c r="AE3271" s="8"/>
      <c r="AF3271" s="8"/>
      <c r="AG3271" s="8"/>
      <c r="AH3271" s="8"/>
      <c r="AI3271" s="3" t="s">
        <v>118</v>
      </c>
      <c r="AJ3271" s="8"/>
      <c r="AK3271" s="8"/>
      <c r="AL3271" s="8"/>
      <c r="AM3271" s="8"/>
      <c r="AN3271" s="8"/>
      <c r="AO3271" s="8"/>
      <c r="AP3271" s="8"/>
      <c r="AQ3271" s="8"/>
      <c r="AR3271" s="8"/>
      <c r="AS3271" s="8"/>
    </row>
    <row r="3272" spans="1:45" x14ac:dyDescent="0.3">
      <c r="A3272" s="3" t="s">
        <v>519</v>
      </c>
      <c r="B3272" s="7">
        <v>41817</v>
      </c>
      <c r="C3272" s="5" t="s">
        <v>1305</v>
      </c>
      <c r="D3272" s="6">
        <v>19</v>
      </c>
      <c r="E3272" s="5" t="s">
        <v>1329</v>
      </c>
      <c r="F3272" s="3" t="s">
        <v>285</v>
      </c>
      <c r="G3272" s="3" t="s">
        <v>11</v>
      </c>
      <c r="H3272" s="3" t="s">
        <v>11</v>
      </c>
      <c r="I3272" s="8"/>
      <c r="J3272" s="8"/>
      <c r="K3272" s="8"/>
      <c r="L3272" s="9"/>
      <c r="M3272" s="8"/>
      <c r="N3272" s="8"/>
      <c r="O3272" s="8"/>
      <c r="P3272" s="8"/>
      <c r="Q3272" s="8"/>
      <c r="R3272" s="8"/>
      <c r="S3272" s="8"/>
      <c r="T3272" s="8"/>
      <c r="U3272" s="8"/>
      <c r="V3272" s="8"/>
      <c r="W3272" s="8"/>
      <c r="X3272" s="8"/>
      <c r="Y3272" s="8"/>
      <c r="Z3272" s="8"/>
      <c r="AA3272" s="8"/>
      <c r="AB3272" s="8"/>
      <c r="AC3272" s="8"/>
      <c r="AD3272" s="8"/>
      <c r="AE3272" s="8"/>
      <c r="AF3272" s="8"/>
      <c r="AG3272" s="8"/>
      <c r="AH3272" s="8"/>
      <c r="AI3272" s="3" t="s">
        <v>118</v>
      </c>
      <c r="AJ3272" s="8"/>
      <c r="AK3272" s="8"/>
      <c r="AL3272" s="8"/>
      <c r="AM3272" s="8"/>
      <c r="AN3272" s="8"/>
      <c r="AO3272" s="8"/>
      <c r="AP3272" s="8"/>
      <c r="AQ3272" s="8"/>
      <c r="AR3272" s="8"/>
      <c r="AS3272" s="8"/>
    </row>
    <row r="3273" spans="1:45" x14ac:dyDescent="0.3">
      <c r="A3273" s="3" t="s">
        <v>519</v>
      </c>
      <c r="B3273" s="7">
        <v>41817</v>
      </c>
      <c r="C3273" s="5" t="s">
        <v>1305</v>
      </c>
      <c r="D3273" s="6">
        <v>19</v>
      </c>
      <c r="E3273" s="5" t="s">
        <v>1330</v>
      </c>
      <c r="F3273" s="3" t="s">
        <v>287</v>
      </c>
      <c r="G3273" s="3" t="s">
        <v>11</v>
      </c>
      <c r="H3273" s="3" t="s">
        <v>11</v>
      </c>
      <c r="I3273" s="8"/>
      <c r="J3273" s="8"/>
      <c r="K3273" s="8"/>
      <c r="L3273" s="9"/>
      <c r="M3273" s="8"/>
      <c r="N3273" s="8"/>
      <c r="O3273" s="8"/>
      <c r="P3273" s="8"/>
      <c r="Q3273" s="8"/>
      <c r="R3273" s="8"/>
      <c r="S3273" s="8"/>
      <c r="T3273" s="8"/>
      <c r="U3273" s="8"/>
      <c r="V3273" s="8"/>
      <c r="W3273" s="8"/>
      <c r="X3273" s="8"/>
      <c r="Y3273" s="8"/>
      <c r="Z3273" s="8"/>
      <c r="AA3273" s="8"/>
      <c r="AB3273" s="8"/>
      <c r="AC3273" s="8"/>
      <c r="AD3273" s="8"/>
      <c r="AE3273" s="8"/>
      <c r="AF3273" s="8"/>
      <c r="AG3273" s="8"/>
      <c r="AH3273" s="8"/>
      <c r="AI3273" s="3" t="s">
        <v>118</v>
      </c>
      <c r="AJ3273" s="8"/>
      <c r="AK3273" s="8"/>
      <c r="AL3273" s="8"/>
      <c r="AM3273" s="8"/>
      <c r="AN3273" s="8"/>
      <c r="AO3273" s="8"/>
      <c r="AP3273" s="8"/>
      <c r="AQ3273" s="8"/>
      <c r="AR3273" s="8"/>
      <c r="AS3273" s="8"/>
    </row>
    <row r="3274" spans="1:45" x14ac:dyDescent="0.3">
      <c r="A3274" s="3" t="s">
        <v>519</v>
      </c>
      <c r="B3274" s="7">
        <v>41817</v>
      </c>
      <c r="C3274" s="5" t="s">
        <v>1305</v>
      </c>
      <c r="D3274" s="6">
        <v>20</v>
      </c>
      <c r="E3274" s="5" t="s">
        <v>1331</v>
      </c>
      <c r="F3274" s="3" t="s">
        <v>288</v>
      </c>
      <c r="G3274" s="3" t="s">
        <v>11</v>
      </c>
      <c r="H3274" s="3" t="s">
        <v>11</v>
      </c>
      <c r="I3274" s="8"/>
      <c r="J3274" s="8"/>
      <c r="K3274" s="8"/>
      <c r="L3274" s="9"/>
      <c r="M3274" s="8"/>
      <c r="N3274" s="8"/>
      <c r="O3274" s="8"/>
      <c r="P3274" s="8"/>
      <c r="Q3274" s="8"/>
      <c r="R3274" s="8"/>
      <c r="S3274" s="8"/>
      <c r="T3274" s="8"/>
      <c r="U3274" s="8"/>
      <c r="V3274" s="8"/>
      <c r="W3274" s="8"/>
      <c r="X3274" s="8"/>
      <c r="Y3274" s="8"/>
      <c r="Z3274" s="8"/>
      <c r="AA3274" s="8"/>
      <c r="AB3274" s="8"/>
      <c r="AC3274" s="8"/>
      <c r="AD3274" s="8"/>
      <c r="AE3274" s="8"/>
      <c r="AF3274" s="8"/>
      <c r="AG3274" s="8"/>
      <c r="AH3274" s="8"/>
      <c r="AI3274" s="3" t="s">
        <v>118</v>
      </c>
      <c r="AJ3274" s="8"/>
      <c r="AK3274" s="8"/>
      <c r="AL3274" s="8"/>
      <c r="AM3274" s="8"/>
      <c r="AN3274" s="8"/>
      <c r="AO3274" s="8"/>
      <c r="AP3274" s="8"/>
      <c r="AQ3274" s="8"/>
      <c r="AR3274" s="8"/>
      <c r="AS3274" s="8"/>
    </row>
    <row r="3275" spans="1:45" x14ac:dyDescent="0.3">
      <c r="A3275" s="3" t="s">
        <v>519</v>
      </c>
      <c r="B3275" s="7">
        <v>41817</v>
      </c>
      <c r="C3275" s="5" t="s">
        <v>1305</v>
      </c>
      <c r="D3275" s="6">
        <v>20</v>
      </c>
      <c r="E3275" s="5" t="s">
        <v>1332</v>
      </c>
      <c r="F3275" s="3" t="s">
        <v>289</v>
      </c>
      <c r="G3275" s="3" t="s">
        <v>11</v>
      </c>
      <c r="H3275" s="3" t="s">
        <v>11</v>
      </c>
      <c r="I3275" s="8"/>
      <c r="J3275" s="8"/>
      <c r="K3275" s="8"/>
      <c r="L3275" s="9"/>
      <c r="M3275" s="8"/>
      <c r="N3275" s="8"/>
      <c r="O3275" s="8"/>
      <c r="P3275" s="8"/>
      <c r="Q3275" s="8"/>
      <c r="R3275" s="8"/>
      <c r="S3275" s="8"/>
      <c r="T3275" s="8"/>
      <c r="U3275" s="8"/>
      <c r="V3275" s="8"/>
      <c r="W3275" s="8"/>
      <c r="X3275" s="8"/>
      <c r="Y3275" s="8"/>
      <c r="Z3275" s="8"/>
      <c r="AA3275" s="8"/>
      <c r="AB3275" s="8"/>
      <c r="AC3275" s="8"/>
      <c r="AD3275" s="8"/>
      <c r="AE3275" s="8"/>
      <c r="AF3275" s="8"/>
      <c r="AG3275" s="8"/>
      <c r="AH3275" s="8"/>
      <c r="AI3275" s="3" t="s">
        <v>118</v>
      </c>
      <c r="AJ3275" s="8"/>
      <c r="AK3275" s="8"/>
      <c r="AL3275" s="8"/>
      <c r="AM3275" s="8"/>
      <c r="AN3275" s="8"/>
      <c r="AO3275" s="8"/>
      <c r="AP3275" s="8"/>
      <c r="AQ3275" s="8"/>
      <c r="AR3275" s="8"/>
      <c r="AS3275" s="8"/>
    </row>
    <row r="3276" spans="1:45" x14ac:dyDescent="0.3">
      <c r="A3276" s="3" t="s">
        <v>519</v>
      </c>
      <c r="B3276" s="7">
        <v>41817</v>
      </c>
      <c r="C3276" s="5" t="s">
        <v>1305</v>
      </c>
      <c r="D3276" s="6">
        <v>21</v>
      </c>
      <c r="E3276" s="5" t="s">
        <v>1333</v>
      </c>
      <c r="F3276" s="3" t="s">
        <v>290</v>
      </c>
      <c r="G3276" s="3" t="s">
        <v>11</v>
      </c>
      <c r="H3276" s="3" t="s">
        <v>11</v>
      </c>
      <c r="I3276" s="3" t="s">
        <v>12</v>
      </c>
      <c r="J3276" s="8"/>
      <c r="K3276" s="8"/>
      <c r="L3276" s="9"/>
      <c r="M3276" s="8"/>
      <c r="N3276" s="8"/>
      <c r="O3276" s="8"/>
      <c r="P3276" s="8"/>
      <c r="Q3276" s="8"/>
      <c r="R3276" s="8"/>
      <c r="S3276" s="8"/>
      <c r="T3276" s="8"/>
      <c r="U3276" s="8"/>
      <c r="V3276" s="8"/>
      <c r="W3276" s="8"/>
      <c r="X3276" s="8"/>
      <c r="Y3276" s="8"/>
      <c r="Z3276" s="8"/>
      <c r="AA3276" s="8"/>
      <c r="AB3276" s="8"/>
      <c r="AC3276" s="8"/>
      <c r="AD3276" s="8"/>
      <c r="AE3276" s="8"/>
      <c r="AF3276" s="8"/>
      <c r="AG3276" s="8"/>
      <c r="AH3276" s="8"/>
      <c r="AI3276" s="3" t="s">
        <v>118</v>
      </c>
      <c r="AJ3276" s="8"/>
      <c r="AK3276" s="8"/>
      <c r="AL3276" s="8"/>
      <c r="AM3276" s="8"/>
      <c r="AN3276" s="8"/>
      <c r="AO3276" s="8"/>
      <c r="AP3276" s="8"/>
      <c r="AQ3276" s="8"/>
      <c r="AR3276" s="8"/>
      <c r="AS3276" s="8"/>
    </row>
    <row r="3277" spans="1:45" x14ac:dyDescent="0.3">
      <c r="A3277" s="3" t="s">
        <v>519</v>
      </c>
      <c r="B3277" s="7">
        <v>41817</v>
      </c>
      <c r="C3277" s="5" t="s">
        <v>1305</v>
      </c>
      <c r="D3277" s="6">
        <v>21</v>
      </c>
      <c r="E3277" s="5" t="s">
        <v>1334</v>
      </c>
      <c r="F3277" s="3" t="s">
        <v>291</v>
      </c>
      <c r="G3277" s="3" t="s">
        <v>11</v>
      </c>
      <c r="H3277" s="3" t="s">
        <v>11</v>
      </c>
      <c r="I3277" s="8"/>
      <c r="J3277" s="8"/>
      <c r="K3277" s="8"/>
      <c r="L3277" s="9"/>
      <c r="M3277" s="8"/>
      <c r="N3277" s="8"/>
      <c r="O3277" s="8"/>
      <c r="P3277" s="8"/>
      <c r="Q3277" s="8"/>
      <c r="R3277" s="8"/>
      <c r="S3277" s="8"/>
      <c r="T3277" s="8"/>
      <c r="U3277" s="8"/>
      <c r="V3277" s="8"/>
      <c r="W3277" s="8"/>
      <c r="X3277" s="8"/>
      <c r="Y3277" s="8"/>
      <c r="Z3277" s="8"/>
      <c r="AA3277" s="8"/>
      <c r="AB3277" s="8"/>
      <c r="AC3277" s="8"/>
      <c r="AD3277" s="8"/>
      <c r="AE3277" s="8"/>
      <c r="AF3277" s="8"/>
      <c r="AG3277" s="8"/>
      <c r="AH3277" s="8"/>
      <c r="AI3277" s="3" t="s">
        <v>118</v>
      </c>
      <c r="AJ3277" s="8"/>
      <c r="AK3277" s="8"/>
      <c r="AL3277" s="8"/>
      <c r="AM3277" s="8"/>
      <c r="AN3277" s="8"/>
      <c r="AO3277" s="8"/>
      <c r="AP3277" s="8"/>
      <c r="AQ3277" s="8"/>
      <c r="AR3277" s="8"/>
      <c r="AS3277" s="8"/>
    </row>
    <row r="3278" spans="1:45" x14ac:dyDescent="0.3">
      <c r="A3278" s="3" t="s">
        <v>519</v>
      </c>
      <c r="B3278" s="7">
        <v>41817</v>
      </c>
      <c r="C3278" s="5" t="s">
        <v>1305</v>
      </c>
      <c r="D3278" s="6">
        <v>22</v>
      </c>
      <c r="E3278" s="5" t="s">
        <v>1335</v>
      </c>
      <c r="F3278" s="3" t="s">
        <v>292</v>
      </c>
      <c r="G3278" s="3" t="s">
        <v>11</v>
      </c>
      <c r="H3278" s="3" t="s">
        <v>15</v>
      </c>
      <c r="I3278" s="8"/>
      <c r="J3278" s="8"/>
      <c r="K3278" s="8"/>
      <c r="L3278" s="9"/>
      <c r="M3278" s="8"/>
      <c r="N3278" s="8"/>
      <c r="O3278" s="8"/>
      <c r="P3278" s="8"/>
      <c r="Q3278" s="8"/>
      <c r="R3278" s="8"/>
      <c r="S3278" s="8"/>
      <c r="T3278" s="8"/>
      <c r="U3278" s="8"/>
      <c r="V3278" s="8"/>
      <c r="W3278" s="8"/>
      <c r="X3278" s="8"/>
      <c r="Y3278" s="8"/>
      <c r="Z3278" s="8"/>
      <c r="AA3278" s="8"/>
      <c r="AB3278" s="8"/>
      <c r="AC3278" s="8"/>
      <c r="AD3278" s="8"/>
      <c r="AE3278" s="8"/>
      <c r="AF3278" s="8"/>
      <c r="AG3278" s="8"/>
      <c r="AH3278" s="8"/>
      <c r="AI3278" s="3" t="s">
        <v>118</v>
      </c>
      <c r="AJ3278" s="3" t="s">
        <v>371</v>
      </c>
      <c r="AK3278" s="8"/>
      <c r="AL3278" s="8"/>
      <c r="AM3278" s="8"/>
      <c r="AN3278" s="8"/>
      <c r="AO3278" s="8"/>
      <c r="AP3278" s="8"/>
      <c r="AQ3278" s="8"/>
      <c r="AR3278" s="8"/>
      <c r="AS3278" s="8"/>
    </row>
    <row r="3279" spans="1:45" x14ac:dyDescent="0.3">
      <c r="A3279" s="3" t="s">
        <v>519</v>
      </c>
      <c r="B3279" s="7">
        <v>41817</v>
      </c>
      <c r="C3279" s="5" t="s">
        <v>1305</v>
      </c>
      <c r="D3279" s="6">
        <v>22</v>
      </c>
      <c r="E3279" s="5" t="s">
        <v>1336</v>
      </c>
      <c r="F3279" s="3" t="s">
        <v>293</v>
      </c>
      <c r="G3279" s="3" t="s">
        <v>13</v>
      </c>
      <c r="H3279" s="3" t="s">
        <v>14</v>
      </c>
      <c r="I3279" s="8"/>
      <c r="J3279" s="3" t="s">
        <v>85</v>
      </c>
      <c r="K3279" s="3" t="s">
        <v>17</v>
      </c>
      <c r="L3279" s="3" t="s">
        <v>1226</v>
      </c>
      <c r="M3279" s="3" t="s">
        <v>18</v>
      </c>
      <c r="N3279" s="3" t="s">
        <v>21</v>
      </c>
      <c r="O3279" s="3" t="s">
        <v>372</v>
      </c>
      <c r="P3279" s="8">
        <v>46.8</v>
      </c>
      <c r="Q3279" s="8"/>
      <c r="R3279" s="8"/>
      <c r="S3279" s="8">
        <v>173.3</v>
      </c>
      <c r="T3279" s="8">
        <v>193.8</v>
      </c>
      <c r="U3279" s="8"/>
      <c r="V3279" s="8">
        <v>34.85</v>
      </c>
      <c r="W3279" s="8">
        <v>19</v>
      </c>
      <c r="X3279" s="8">
        <v>176</v>
      </c>
      <c r="Y3279" s="8">
        <v>157</v>
      </c>
      <c r="Z3279" s="8">
        <v>1</v>
      </c>
      <c r="AA3279" s="3" t="s">
        <v>361</v>
      </c>
      <c r="AB3279" s="8"/>
      <c r="AC3279" s="8"/>
      <c r="AD3279" s="8">
        <v>374</v>
      </c>
      <c r="AE3279" s="8">
        <v>241</v>
      </c>
      <c r="AF3279" s="8"/>
      <c r="AG3279" s="8"/>
      <c r="AH3279" s="3" t="s">
        <v>118</v>
      </c>
      <c r="AI3279" s="3" t="s">
        <v>118</v>
      </c>
      <c r="AJ3279" s="3" t="s">
        <v>373</v>
      </c>
      <c r="AK3279" s="8"/>
      <c r="AL3279" s="8"/>
      <c r="AM3279" s="8"/>
      <c r="AN3279" s="8"/>
      <c r="AO3279" s="8"/>
      <c r="AP3279" s="8"/>
      <c r="AQ3279" s="8"/>
      <c r="AR3279" s="8"/>
      <c r="AS3279" s="8"/>
    </row>
    <row r="3280" spans="1:45" x14ac:dyDescent="0.3">
      <c r="A3280" s="3" t="s">
        <v>519</v>
      </c>
      <c r="B3280" s="7">
        <v>41817</v>
      </c>
      <c r="C3280" s="5" t="s">
        <v>1305</v>
      </c>
      <c r="D3280" s="6">
        <v>23</v>
      </c>
      <c r="E3280" s="5" t="s">
        <v>1337</v>
      </c>
      <c r="F3280" s="3" t="s">
        <v>294</v>
      </c>
      <c r="G3280" s="3" t="s">
        <v>11</v>
      </c>
      <c r="H3280" s="3" t="s">
        <v>11</v>
      </c>
      <c r="I3280" s="8"/>
      <c r="J3280" s="8"/>
      <c r="K3280" s="8"/>
      <c r="L3280" s="9"/>
      <c r="M3280" s="8"/>
      <c r="N3280" s="8"/>
      <c r="O3280" s="8"/>
      <c r="P3280" s="8"/>
      <c r="Q3280" s="8"/>
      <c r="R3280" s="8"/>
      <c r="S3280" s="8"/>
      <c r="T3280" s="8"/>
      <c r="U3280" s="8"/>
      <c r="V3280" s="8"/>
      <c r="W3280" s="8"/>
      <c r="X3280" s="8"/>
      <c r="Y3280" s="8"/>
      <c r="Z3280" s="8"/>
      <c r="AA3280" s="8"/>
      <c r="AB3280" s="8"/>
      <c r="AC3280" s="8"/>
      <c r="AD3280" s="8"/>
      <c r="AE3280" s="8"/>
      <c r="AF3280" s="8"/>
      <c r="AG3280" s="8"/>
      <c r="AH3280" s="8"/>
      <c r="AI3280" s="3" t="s">
        <v>118</v>
      </c>
      <c r="AJ3280" s="8"/>
      <c r="AK3280" s="8"/>
      <c r="AL3280" s="8"/>
      <c r="AM3280" s="8"/>
      <c r="AN3280" s="8"/>
      <c r="AO3280" s="8"/>
      <c r="AP3280" s="8"/>
      <c r="AQ3280" s="8"/>
      <c r="AR3280" s="8"/>
      <c r="AS3280" s="8"/>
    </row>
    <row r="3281" spans="1:45" x14ac:dyDescent="0.3">
      <c r="A3281" s="3" t="s">
        <v>519</v>
      </c>
      <c r="B3281" s="7">
        <v>41817</v>
      </c>
      <c r="C3281" s="5" t="s">
        <v>1305</v>
      </c>
      <c r="D3281" s="6">
        <v>23</v>
      </c>
      <c r="E3281" s="5" t="s">
        <v>1338</v>
      </c>
      <c r="F3281" s="3" t="s">
        <v>295</v>
      </c>
      <c r="G3281" s="3" t="s">
        <v>11</v>
      </c>
      <c r="H3281" s="3" t="s">
        <v>11</v>
      </c>
      <c r="I3281" s="8"/>
      <c r="J3281" s="8"/>
      <c r="K3281" s="8"/>
      <c r="L3281" s="9"/>
      <c r="M3281" s="8"/>
      <c r="N3281" s="8"/>
      <c r="O3281" s="8"/>
      <c r="P3281" s="8"/>
      <c r="Q3281" s="8"/>
      <c r="R3281" s="8"/>
      <c r="S3281" s="8"/>
      <c r="T3281" s="8"/>
      <c r="U3281" s="8"/>
      <c r="V3281" s="8"/>
      <c r="W3281" s="8"/>
      <c r="X3281" s="8"/>
      <c r="Y3281" s="8"/>
      <c r="Z3281" s="8"/>
      <c r="AA3281" s="8"/>
      <c r="AB3281" s="8"/>
      <c r="AC3281" s="8"/>
      <c r="AD3281" s="8"/>
      <c r="AE3281" s="8"/>
      <c r="AF3281" s="8"/>
      <c r="AG3281" s="8"/>
      <c r="AH3281" s="8"/>
      <c r="AI3281" s="3" t="s">
        <v>118</v>
      </c>
      <c r="AJ3281" s="8"/>
      <c r="AK3281" s="8"/>
      <c r="AL3281" s="8"/>
      <c r="AM3281" s="8"/>
      <c r="AN3281" s="8"/>
      <c r="AO3281" s="8"/>
      <c r="AP3281" s="8"/>
      <c r="AQ3281" s="8"/>
      <c r="AR3281" s="8"/>
      <c r="AS3281" s="8"/>
    </row>
    <row r="3282" spans="1:45" x14ac:dyDescent="0.3">
      <c r="A3282" s="3" t="s">
        <v>519</v>
      </c>
      <c r="B3282" s="7">
        <v>41817</v>
      </c>
      <c r="C3282" s="5" t="s">
        <v>1305</v>
      </c>
      <c r="D3282" s="6">
        <v>24</v>
      </c>
      <c r="E3282" s="5" t="s">
        <v>1339</v>
      </c>
      <c r="F3282" s="3" t="s">
        <v>296</v>
      </c>
      <c r="G3282" s="3" t="s">
        <v>11</v>
      </c>
      <c r="H3282" s="3" t="s">
        <v>11</v>
      </c>
      <c r="I3282" s="8"/>
      <c r="J3282" s="8"/>
      <c r="K3282" s="8"/>
      <c r="L3282" s="9"/>
      <c r="M3282" s="8"/>
      <c r="N3282" s="8"/>
      <c r="O3282" s="8"/>
      <c r="P3282" s="8"/>
      <c r="Q3282" s="8"/>
      <c r="R3282" s="8"/>
      <c r="S3282" s="8"/>
      <c r="T3282" s="8"/>
      <c r="U3282" s="8"/>
      <c r="V3282" s="8"/>
      <c r="W3282" s="8"/>
      <c r="X3282" s="8"/>
      <c r="Y3282" s="8"/>
      <c r="Z3282" s="8"/>
      <c r="AA3282" s="8"/>
      <c r="AB3282" s="8"/>
      <c r="AC3282" s="8"/>
      <c r="AD3282" s="8"/>
      <c r="AE3282" s="8"/>
      <c r="AF3282" s="8"/>
      <c r="AG3282" s="8"/>
      <c r="AH3282" s="8"/>
      <c r="AI3282" s="3" t="s">
        <v>118</v>
      </c>
      <c r="AJ3282" s="8"/>
      <c r="AK3282" s="8"/>
      <c r="AL3282" s="8"/>
      <c r="AM3282" s="8"/>
      <c r="AN3282" s="8"/>
      <c r="AO3282" s="8"/>
      <c r="AP3282" s="8"/>
      <c r="AQ3282" s="8"/>
      <c r="AR3282" s="8"/>
      <c r="AS3282" s="8"/>
    </row>
    <row r="3283" spans="1:45" x14ac:dyDescent="0.3">
      <c r="A3283" s="3" t="s">
        <v>519</v>
      </c>
      <c r="B3283" s="7">
        <v>41817</v>
      </c>
      <c r="C3283" s="5" t="s">
        <v>1305</v>
      </c>
      <c r="D3283" s="6">
        <v>24</v>
      </c>
      <c r="E3283" s="5" t="s">
        <v>1340</v>
      </c>
      <c r="F3283" s="3" t="s">
        <v>297</v>
      </c>
      <c r="G3283" s="3" t="s">
        <v>13</v>
      </c>
      <c r="H3283" s="3" t="s">
        <v>14</v>
      </c>
      <c r="I3283" s="8"/>
      <c r="J3283" s="3" t="s">
        <v>16</v>
      </c>
      <c r="K3283" s="3" t="s">
        <v>17</v>
      </c>
      <c r="L3283" s="3" t="s">
        <v>1227</v>
      </c>
      <c r="M3283" s="3" t="s">
        <v>18</v>
      </c>
      <c r="N3283" s="3" t="s">
        <v>21</v>
      </c>
      <c r="O3283" s="3" t="s">
        <v>139</v>
      </c>
      <c r="P3283" s="8">
        <v>42.9</v>
      </c>
      <c r="Q3283" s="8">
        <v>27.9</v>
      </c>
      <c r="R3283" s="8">
        <v>34.1</v>
      </c>
      <c r="S3283" s="8"/>
      <c r="T3283" s="8"/>
      <c r="U3283" s="8"/>
      <c r="V3283" s="8"/>
      <c r="W3283" s="8">
        <v>20</v>
      </c>
      <c r="X3283" s="8">
        <v>374</v>
      </c>
      <c r="Y3283" s="8">
        <v>354</v>
      </c>
      <c r="Z3283" s="8">
        <v>3</v>
      </c>
      <c r="AA3283" s="8"/>
      <c r="AB3283" s="8"/>
      <c r="AC3283" s="8">
        <v>2030</v>
      </c>
      <c r="AD3283" s="8">
        <v>376</v>
      </c>
      <c r="AE3283" s="8">
        <v>244</v>
      </c>
      <c r="AF3283" s="8"/>
      <c r="AG3283" s="8"/>
      <c r="AH3283" s="3" t="s">
        <v>118</v>
      </c>
      <c r="AI3283" s="3" t="s">
        <v>118</v>
      </c>
      <c r="AJ3283" s="3" t="s">
        <v>374</v>
      </c>
      <c r="AK3283" s="8"/>
      <c r="AL3283" s="8"/>
      <c r="AM3283" s="8"/>
      <c r="AN3283" s="8"/>
      <c r="AO3283" s="8"/>
      <c r="AP3283" s="8"/>
      <c r="AQ3283" s="8"/>
      <c r="AR3283" s="8"/>
      <c r="AS3283" s="8"/>
    </row>
    <row r="3284" spans="1:45" x14ac:dyDescent="0.3">
      <c r="A3284" s="3" t="s">
        <v>519</v>
      </c>
      <c r="B3284" s="7">
        <v>41817</v>
      </c>
      <c r="C3284" s="5" t="s">
        <v>1305</v>
      </c>
      <c r="D3284" s="6">
        <v>25</v>
      </c>
      <c r="E3284" s="5" t="s">
        <v>1341</v>
      </c>
      <c r="F3284" s="3" t="s">
        <v>298</v>
      </c>
      <c r="G3284" s="3" t="s">
        <v>11</v>
      </c>
      <c r="H3284" s="3" t="s">
        <v>11</v>
      </c>
      <c r="I3284" s="8"/>
      <c r="J3284" s="8"/>
      <c r="K3284" s="8"/>
      <c r="L3284" s="9"/>
      <c r="M3284" s="8"/>
      <c r="N3284" s="8"/>
      <c r="O3284" s="8"/>
      <c r="P3284" s="8"/>
      <c r="Q3284" s="8"/>
      <c r="R3284" s="8"/>
      <c r="S3284" s="8"/>
      <c r="T3284" s="8"/>
      <c r="U3284" s="8"/>
      <c r="V3284" s="8"/>
      <c r="W3284" s="8"/>
      <c r="X3284" s="8"/>
      <c r="Y3284" s="8"/>
      <c r="Z3284" s="8"/>
      <c r="AA3284" s="8"/>
      <c r="AB3284" s="8"/>
      <c r="AC3284" s="8"/>
      <c r="AD3284" s="8"/>
      <c r="AE3284" s="8"/>
      <c r="AF3284" s="8"/>
      <c r="AG3284" s="8"/>
      <c r="AH3284" s="8"/>
      <c r="AI3284" s="3" t="s">
        <v>118</v>
      </c>
      <c r="AJ3284" s="8"/>
      <c r="AK3284" s="8"/>
      <c r="AL3284" s="8"/>
      <c r="AM3284" s="8"/>
      <c r="AN3284" s="8"/>
      <c r="AO3284" s="8"/>
      <c r="AP3284" s="8"/>
      <c r="AQ3284" s="8"/>
      <c r="AR3284" s="8"/>
      <c r="AS3284" s="8"/>
    </row>
    <row r="3285" spans="1:45" x14ac:dyDescent="0.3">
      <c r="A3285" s="3" t="s">
        <v>519</v>
      </c>
      <c r="B3285" s="7">
        <v>41817</v>
      </c>
      <c r="C3285" s="5" t="s">
        <v>1305</v>
      </c>
      <c r="D3285" s="6">
        <v>25</v>
      </c>
      <c r="E3285" s="5" t="s">
        <v>1342</v>
      </c>
      <c r="F3285" s="3" t="s">
        <v>299</v>
      </c>
      <c r="G3285" s="3" t="s">
        <v>11</v>
      </c>
      <c r="H3285" s="3" t="s">
        <v>11</v>
      </c>
      <c r="I3285" s="8"/>
      <c r="J3285" s="8"/>
      <c r="K3285" s="8"/>
      <c r="L3285" s="9"/>
      <c r="M3285" s="8"/>
      <c r="N3285" s="8"/>
      <c r="O3285" s="8"/>
      <c r="P3285" s="8"/>
      <c r="Q3285" s="8"/>
      <c r="R3285" s="8"/>
      <c r="S3285" s="8"/>
      <c r="T3285" s="8"/>
      <c r="U3285" s="8"/>
      <c r="V3285" s="8"/>
      <c r="W3285" s="8"/>
      <c r="X3285" s="8"/>
      <c r="Y3285" s="8"/>
      <c r="Z3285" s="8"/>
      <c r="AA3285" s="8"/>
      <c r="AB3285" s="8"/>
      <c r="AC3285" s="8"/>
      <c r="AD3285" s="8"/>
      <c r="AE3285" s="8"/>
      <c r="AF3285" s="8"/>
      <c r="AG3285" s="8"/>
      <c r="AH3285" s="8"/>
      <c r="AI3285" s="3" t="s">
        <v>118</v>
      </c>
      <c r="AJ3285" s="8"/>
      <c r="AK3285" s="8"/>
      <c r="AL3285" s="8"/>
      <c r="AM3285" s="8"/>
      <c r="AN3285" s="8"/>
      <c r="AO3285" s="8"/>
      <c r="AP3285" s="8"/>
      <c r="AQ3285" s="8"/>
      <c r="AR3285" s="8"/>
      <c r="AS3285" s="8"/>
    </row>
    <row r="3286" spans="1:45" x14ac:dyDescent="0.3">
      <c r="A3286" s="3" t="s">
        <v>519</v>
      </c>
      <c r="B3286" s="7">
        <v>41817</v>
      </c>
      <c r="C3286" s="5" t="s">
        <v>1305</v>
      </c>
      <c r="D3286" s="6">
        <v>26</v>
      </c>
      <c r="E3286" s="5" t="s">
        <v>1343</v>
      </c>
      <c r="F3286" s="3" t="s">
        <v>300</v>
      </c>
      <c r="G3286" s="3" t="s">
        <v>11</v>
      </c>
      <c r="H3286" s="3" t="s">
        <v>11</v>
      </c>
      <c r="I3286" s="8"/>
      <c r="J3286" s="8"/>
      <c r="K3286" s="8"/>
      <c r="L3286" s="9"/>
      <c r="M3286" s="8"/>
      <c r="N3286" s="8"/>
      <c r="O3286" s="8"/>
      <c r="P3286" s="8"/>
      <c r="Q3286" s="8"/>
      <c r="R3286" s="8"/>
      <c r="S3286" s="8"/>
      <c r="T3286" s="8"/>
      <c r="U3286" s="8"/>
      <c r="V3286" s="8"/>
      <c r="W3286" s="8"/>
      <c r="X3286" s="8"/>
      <c r="Y3286" s="8"/>
      <c r="Z3286" s="8"/>
      <c r="AA3286" s="8"/>
      <c r="AB3286" s="8"/>
      <c r="AC3286" s="8"/>
      <c r="AD3286" s="8"/>
      <c r="AE3286" s="8"/>
      <c r="AF3286" s="8"/>
      <c r="AG3286" s="8"/>
      <c r="AH3286" s="8"/>
      <c r="AI3286" s="3" t="s">
        <v>118</v>
      </c>
      <c r="AJ3286" s="8"/>
      <c r="AK3286" s="8"/>
      <c r="AL3286" s="8"/>
      <c r="AM3286" s="8"/>
      <c r="AN3286" s="8"/>
      <c r="AO3286" s="8"/>
      <c r="AP3286" s="8"/>
      <c r="AQ3286" s="8"/>
      <c r="AR3286" s="8"/>
      <c r="AS3286" s="8"/>
    </row>
    <row r="3287" spans="1:45" x14ac:dyDescent="0.3">
      <c r="A3287" s="3" t="s">
        <v>519</v>
      </c>
      <c r="B3287" s="7">
        <v>41817</v>
      </c>
      <c r="C3287" s="5" t="s">
        <v>1305</v>
      </c>
      <c r="D3287" s="6">
        <v>26</v>
      </c>
      <c r="E3287" s="5" t="s">
        <v>1344</v>
      </c>
      <c r="F3287" s="3" t="s">
        <v>301</v>
      </c>
      <c r="G3287" s="3" t="s">
        <v>11</v>
      </c>
      <c r="H3287" s="3" t="s">
        <v>11</v>
      </c>
      <c r="I3287" s="8"/>
      <c r="J3287" s="8"/>
      <c r="K3287" s="8"/>
      <c r="L3287" s="9"/>
      <c r="M3287" s="8"/>
      <c r="N3287" s="8"/>
      <c r="O3287" s="8"/>
      <c r="P3287" s="8"/>
      <c r="Q3287" s="8"/>
      <c r="R3287" s="8"/>
      <c r="S3287" s="8"/>
      <c r="T3287" s="8"/>
      <c r="U3287" s="8"/>
      <c r="V3287" s="8"/>
      <c r="W3287" s="8"/>
      <c r="X3287" s="8"/>
      <c r="Y3287" s="8"/>
      <c r="Z3287" s="8"/>
      <c r="AA3287" s="8"/>
      <c r="AB3287" s="8"/>
      <c r="AC3287" s="8"/>
      <c r="AD3287" s="8"/>
      <c r="AE3287" s="8"/>
      <c r="AF3287" s="8"/>
      <c r="AG3287" s="8"/>
      <c r="AH3287" s="8"/>
      <c r="AI3287" s="3" t="s">
        <v>118</v>
      </c>
      <c r="AJ3287" s="8"/>
      <c r="AK3287" s="8"/>
      <c r="AL3287" s="8"/>
      <c r="AM3287" s="8"/>
      <c r="AN3287" s="8"/>
      <c r="AO3287" s="8"/>
      <c r="AP3287" s="8"/>
      <c r="AQ3287" s="8"/>
      <c r="AR3287" s="8"/>
      <c r="AS3287" s="8"/>
    </row>
    <row r="3288" spans="1:45" x14ac:dyDescent="0.3">
      <c r="A3288" s="3" t="s">
        <v>519</v>
      </c>
      <c r="B3288" s="7">
        <v>41817</v>
      </c>
      <c r="C3288" s="5" t="s">
        <v>1305</v>
      </c>
      <c r="D3288" s="6">
        <v>27</v>
      </c>
      <c r="E3288" s="5" t="s">
        <v>1345</v>
      </c>
      <c r="F3288" s="3" t="s">
        <v>302</v>
      </c>
      <c r="G3288" s="3" t="s">
        <v>13</v>
      </c>
      <c r="H3288" s="3" t="s">
        <v>14</v>
      </c>
      <c r="I3288" s="8"/>
      <c r="J3288" s="3" t="s">
        <v>24</v>
      </c>
      <c r="K3288" s="3" t="s">
        <v>15</v>
      </c>
      <c r="L3288" s="3" t="s">
        <v>1216</v>
      </c>
      <c r="M3288" s="8"/>
      <c r="N3288" s="8"/>
      <c r="O3288" s="8"/>
      <c r="P3288" s="8"/>
      <c r="Q3288" s="8"/>
      <c r="R3288" s="8"/>
      <c r="S3288" s="8"/>
      <c r="T3288" s="8"/>
      <c r="U3288" s="8"/>
      <c r="V3288" s="8"/>
      <c r="W3288" s="8"/>
      <c r="X3288" s="8"/>
      <c r="Y3288" s="8"/>
      <c r="Z3288" s="8"/>
      <c r="AA3288" s="8"/>
      <c r="AB3288" s="8"/>
      <c r="AC3288" s="8"/>
      <c r="AD3288" s="8"/>
      <c r="AE3288" s="8"/>
      <c r="AF3288" s="8"/>
      <c r="AG3288" s="8"/>
      <c r="AH3288" s="3" t="s">
        <v>61</v>
      </c>
      <c r="AI3288" s="3" t="s">
        <v>118</v>
      </c>
      <c r="AJ3288" s="3" t="s">
        <v>375</v>
      </c>
      <c r="AK3288" s="8"/>
      <c r="AL3288" s="8"/>
      <c r="AM3288" s="8"/>
      <c r="AN3288" s="8"/>
      <c r="AO3288" s="8"/>
      <c r="AP3288" s="8"/>
      <c r="AQ3288" s="8"/>
      <c r="AR3288" s="8"/>
      <c r="AS3288" s="8"/>
    </row>
    <row r="3289" spans="1:45" x14ac:dyDescent="0.3">
      <c r="A3289" s="3" t="s">
        <v>519</v>
      </c>
      <c r="B3289" s="7">
        <v>41817</v>
      </c>
      <c r="C3289" s="5" t="s">
        <v>1305</v>
      </c>
      <c r="D3289" s="6">
        <v>27</v>
      </c>
      <c r="E3289" s="5" t="s">
        <v>1346</v>
      </c>
      <c r="F3289" s="3" t="s">
        <v>303</v>
      </c>
      <c r="G3289" s="3" t="s">
        <v>11</v>
      </c>
      <c r="H3289" s="3" t="s">
        <v>11</v>
      </c>
      <c r="I3289" s="8"/>
      <c r="J3289" s="8"/>
      <c r="K3289" s="8"/>
      <c r="L3289" s="9"/>
      <c r="M3289" s="8"/>
      <c r="N3289" s="8"/>
      <c r="O3289" s="8"/>
      <c r="P3289" s="8"/>
      <c r="Q3289" s="8"/>
      <c r="R3289" s="8"/>
      <c r="S3289" s="8"/>
      <c r="T3289" s="8"/>
      <c r="U3289" s="8"/>
      <c r="V3289" s="8"/>
      <c r="W3289" s="8"/>
      <c r="X3289" s="8"/>
      <c r="Y3289" s="8"/>
      <c r="Z3289" s="8"/>
      <c r="AA3289" s="8"/>
      <c r="AB3289" s="8"/>
      <c r="AC3289" s="8"/>
      <c r="AD3289" s="8"/>
      <c r="AE3289" s="8"/>
      <c r="AF3289" s="8"/>
      <c r="AG3289" s="8"/>
      <c r="AH3289" s="8"/>
      <c r="AI3289" s="3" t="s">
        <v>118</v>
      </c>
      <c r="AJ3289" s="8"/>
      <c r="AK3289" s="8"/>
      <c r="AL3289" s="8"/>
      <c r="AM3289" s="8"/>
      <c r="AN3289" s="8"/>
      <c r="AO3289" s="8"/>
      <c r="AP3289" s="8"/>
      <c r="AQ3289" s="8"/>
      <c r="AR3289" s="8"/>
      <c r="AS3289" s="8"/>
    </row>
    <row r="3290" spans="1:45" x14ac:dyDescent="0.3">
      <c r="A3290" s="3" t="s">
        <v>519</v>
      </c>
      <c r="B3290" s="7">
        <v>41817</v>
      </c>
      <c r="C3290" s="5" t="s">
        <v>1305</v>
      </c>
      <c r="D3290" s="6">
        <v>28</v>
      </c>
      <c r="E3290" s="5" t="s">
        <v>1347</v>
      </c>
      <c r="F3290" s="3" t="s">
        <v>304</v>
      </c>
      <c r="G3290" s="3" t="s">
        <v>11</v>
      </c>
      <c r="H3290" s="3" t="s">
        <v>11</v>
      </c>
      <c r="I3290" s="8"/>
      <c r="J3290" s="8"/>
      <c r="K3290" s="8"/>
      <c r="L3290" s="9"/>
      <c r="M3290" s="8"/>
      <c r="N3290" s="8"/>
      <c r="O3290" s="8"/>
      <c r="P3290" s="8"/>
      <c r="Q3290" s="8"/>
      <c r="R3290" s="8"/>
      <c r="S3290" s="8"/>
      <c r="T3290" s="8"/>
      <c r="U3290" s="8"/>
      <c r="V3290" s="8"/>
      <c r="W3290" s="8"/>
      <c r="X3290" s="8"/>
      <c r="Y3290" s="8"/>
      <c r="Z3290" s="8"/>
      <c r="AA3290" s="8"/>
      <c r="AB3290" s="8"/>
      <c r="AC3290" s="8"/>
      <c r="AD3290" s="8"/>
      <c r="AE3290" s="8"/>
      <c r="AF3290" s="8"/>
      <c r="AG3290" s="8"/>
      <c r="AH3290" s="8"/>
      <c r="AI3290" s="3" t="s">
        <v>118</v>
      </c>
      <c r="AJ3290" s="8"/>
      <c r="AK3290" s="8"/>
      <c r="AL3290" s="8"/>
      <c r="AM3290" s="8"/>
      <c r="AN3290" s="8"/>
      <c r="AO3290" s="8"/>
      <c r="AP3290" s="8"/>
      <c r="AQ3290" s="8"/>
      <c r="AR3290" s="8"/>
      <c r="AS3290" s="8"/>
    </row>
    <row r="3291" spans="1:45" x14ac:dyDescent="0.3">
      <c r="A3291" s="3" t="s">
        <v>519</v>
      </c>
      <c r="B3291" s="7">
        <v>41817</v>
      </c>
      <c r="C3291" s="5" t="s">
        <v>1305</v>
      </c>
      <c r="D3291" s="6">
        <v>28</v>
      </c>
      <c r="E3291" s="5" t="s">
        <v>1348</v>
      </c>
      <c r="F3291" s="3" t="s">
        <v>305</v>
      </c>
      <c r="G3291" s="3" t="s">
        <v>11</v>
      </c>
      <c r="H3291" s="3" t="s">
        <v>11</v>
      </c>
      <c r="I3291" s="8"/>
      <c r="J3291" s="8"/>
      <c r="K3291" s="8"/>
      <c r="L3291" s="9"/>
      <c r="M3291" s="8"/>
      <c r="N3291" s="8"/>
      <c r="O3291" s="8"/>
      <c r="P3291" s="8"/>
      <c r="Q3291" s="8"/>
      <c r="R3291" s="8"/>
      <c r="S3291" s="8"/>
      <c r="T3291" s="8"/>
      <c r="U3291" s="8"/>
      <c r="V3291" s="8"/>
      <c r="W3291" s="8"/>
      <c r="X3291" s="8"/>
      <c r="Y3291" s="8"/>
      <c r="Z3291" s="8"/>
      <c r="AA3291" s="8"/>
      <c r="AB3291" s="8"/>
      <c r="AC3291" s="8"/>
      <c r="AD3291" s="8"/>
      <c r="AE3291" s="8"/>
      <c r="AF3291" s="8"/>
      <c r="AG3291" s="8"/>
      <c r="AH3291" s="8"/>
      <c r="AI3291" s="3" t="s">
        <v>118</v>
      </c>
      <c r="AJ3291" s="8"/>
      <c r="AK3291" s="8"/>
      <c r="AL3291" s="8"/>
      <c r="AM3291" s="8"/>
      <c r="AN3291" s="8"/>
      <c r="AO3291" s="8"/>
      <c r="AP3291" s="8"/>
      <c r="AQ3291" s="8"/>
      <c r="AR3291" s="8"/>
      <c r="AS3291" s="8"/>
    </row>
    <row r="3292" spans="1:45" x14ac:dyDescent="0.3">
      <c r="A3292" s="3" t="s">
        <v>519</v>
      </c>
      <c r="B3292" s="7">
        <v>41817</v>
      </c>
      <c r="C3292" s="5" t="s">
        <v>1305</v>
      </c>
      <c r="D3292" s="6">
        <v>29</v>
      </c>
      <c r="E3292" s="5" t="s">
        <v>1349</v>
      </c>
      <c r="F3292" s="3" t="s">
        <v>306</v>
      </c>
      <c r="G3292" s="3" t="s">
        <v>11</v>
      </c>
      <c r="H3292" s="3" t="s">
        <v>11</v>
      </c>
      <c r="I3292" s="8"/>
      <c r="J3292" s="8"/>
      <c r="K3292" s="8"/>
      <c r="L3292" s="9"/>
      <c r="M3292" s="8"/>
      <c r="N3292" s="8"/>
      <c r="O3292" s="8"/>
      <c r="P3292" s="8"/>
      <c r="Q3292" s="8"/>
      <c r="R3292" s="8"/>
      <c r="S3292" s="8"/>
      <c r="T3292" s="8"/>
      <c r="U3292" s="8"/>
      <c r="V3292" s="8"/>
      <c r="W3292" s="8"/>
      <c r="X3292" s="8"/>
      <c r="Y3292" s="8"/>
      <c r="Z3292" s="8"/>
      <c r="AA3292" s="8"/>
      <c r="AB3292" s="8"/>
      <c r="AC3292" s="8"/>
      <c r="AD3292" s="8"/>
      <c r="AE3292" s="8"/>
      <c r="AF3292" s="8"/>
      <c r="AG3292" s="8"/>
      <c r="AH3292" s="8"/>
      <c r="AI3292" s="3" t="s">
        <v>118</v>
      </c>
      <c r="AJ3292" s="8"/>
      <c r="AK3292" s="8"/>
      <c r="AL3292" s="8"/>
      <c r="AM3292" s="8"/>
      <c r="AN3292" s="8"/>
      <c r="AO3292" s="8"/>
      <c r="AP3292" s="8"/>
      <c r="AQ3292" s="8"/>
      <c r="AR3292" s="8"/>
      <c r="AS3292" s="8"/>
    </row>
    <row r="3293" spans="1:45" x14ac:dyDescent="0.3">
      <c r="A3293" s="3" t="s">
        <v>519</v>
      </c>
      <c r="B3293" s="7">
        <v>41817</v>
      </c>
      <c r="C3293" s="5" t="s">
        <v>1305</v>
      </c>
      <c r="D3293" s="6">
        <v>29</v>
      </c>
      <c r="E3293" s="5" t="s">
        <v>1350</v>
      </c>
      <c r="F3293" s="3" t="s">
        <v>307</v>
      </c>
      <c r="G3293" s="3" t="s">
        <v>11</v>
      </c>
      <c r="H3293" s="3" t="s">
        <v>11</v>
      </c>
      <c r="I3293" s="8"/>
      <c r="J3293" s="8"/>
      <c r="K3293" s="8"/>
      <c r="L3293" s="9"/>
      <c r="M3293" s="8"/>
      <c r="N3293" s="8"/>
      <c r="O3293" s="8"/>
      <c r="P3293" s="8"/>
      <c r="Q3293" s="8"/>
      <c r="R3293" s="8"/>
      <c r="S3293" s="8"/>
      <c r="T3293" s="8"/>
      <c r="U3293" s="8"/>
      <c r="V3293" s="8"/>
      <c r="W3293" s="8"/>
      <c r="X3293" s="8"/>
      <c r="Y3293" s="8"/>
      <c r="Z3293" s="8"/>
      <c r="AA3293" s="8"/>
      <c r="AB3293" s="8"/>
      <c r="AC3293" s="8"/>
      <c r="AD3293" s="8"/>
      <c r="AE3293" s="8"/>
      <c r="AF3293" s="8"/>
      <c r="AG3293" s="8"/>
      <c r="AH3293" s="8"/>
      <c r="AI3293" s="3" t="s">
        <v>118</v>
      </c>
      <c r="AJ3293" s="8"/>
      <c r="AK3293" s="8"/>
      <c r="AL3293" s="8"/>
      <c r="AM3293" s="8"/>
      <c r="AN3293" s="8"/>
      <c r="AO3293" s="8"/>
      <c r="AP3293" s="8"/>
      <c r="AQ3293" s="8"/>
      <c r="AR3293" s="8"/>
      <c r="AS3293" s="8"/>
    </row>
    <row r="3294" spans="1:45" x14ac:dyDescent="0.3">
      <c r="A3294" s="3" t="s">
        <v>519</v>
      </c>
      <c r="B3294" s="7">
        <v>41817</v>
      </c>
      <c r="C3294" s="5" t="s">
        <v>1305</v>
      </c>
      <c r="D3294" s="6">
        <v>30</v>
      </c>
      <c r="E3294" s="5" t="s">
        <v>1351</v>
      </c>
      <c r="F3294" s="3" t="s">
        <v>308</v>
      </c>
      <c r="G3294" s="3" t="s">
        <v>11</v>
      </c>
      <c r="H3294" s="3" t="s">
        <v>11</v>
      </c>
      <c r="I3294" s="3" t="s">
        <v>12</v>
      </c>
      <c r="J3294" s="8"/>
      <c r="K3294" s="8"/>
      <c r="L3294" s="9"/>
      <c r="M3294" s="8"/>
      <c r="N3294" s="8"/>
      <c r="O3294" s="8"/>
      <c r="P3294" s="8"/>
      <c r="Q3294" s="8"/>
      <c r="R3294" s="8"/>
      <c r="S3294" s="8"/>
      <c r="T3294" s="8"/>
      <c r="U3294" s="8"/>
      <c r="V3294" s="8"/>
      <c r="W3294" s="8"/>
      <c r="X3294" s="8"/>
      <c r="Y3294" s="8"/>
      <c r="Z3294" s="8"/>
      <c r="AA3294" s="8"/>
      <c r="AB3294" s="8"/>
      <c r="AC3294" s="8"/>
      <c r="AD3294" s="8"/>
      <c r="AE3294" s="8"/>
      <c r="AF3294" s="8"/>
      <c r="AG3294" s="8"/>
      <c r="AH3294" s="8"/>
      <c r="AI3294" s="3" t="s">
        <v>118</v>
      </c>
      <c r="AJ3294" s="8"/>
      <c r="AK3294" s="8"/>
      <c r="AL3294" s="8"/>
      <c r="AM3294" s="8"/>
      <c r="AN3294" s="8"/>
      <c r="AO3294" s="8"/>
      <c r="AP3294" s="8"/>
      <c r="AQ3294" s="8"/>
      <c r="AR3294" s="8"/>
      <c r="AS3294" s="8"/>
    </row>
    <row r="3295" spans="1:45" x14ac:dyDescent="0.3">
      <c r="A3295" s="3" t="s">
        <v>519</v>
      </c>
      <c r="B3295" s="7">
        <v>41817</v>
      </c>
      <c r="C3295" s="5" t="s">
        <v>1305</v>
      </c>
      <c r="D3295" s="6">
        <v>30</v>
      </c>
      <c r="E3295" s="5" t="s">
        <v>1352</v>
      </c>
      <c r="F3295" s="3" t="s">
        <v>309</v>
      </c>
      <c r="G3295" s="3" t="s">
        <v>11</v>
      </c>
      <c r="H3295" s="3" t="s">
        <v>11</v>
      </c>
      <c r="I3295" s="8"/>
      <c r="J3295" s="8"/>
      <c r="K3295" s="8"/>
      <c r="L3295" s="9"/>
      <c r="M3295" s="8"/>
      <c r="N3295" s="8"/>
      <c r="O3295" s="8"/>
      <c r="P3295" s="8"/>
      <c r="Q3295" s="8"/>
      <c r="R3295" s="8"/>
      <c r="S3295" s="8"/>
      <c r="T3295" s="8"/>
      <c r="U3295" s="8"/>
      <c r="V3295" s="8"/>
      <c r="W3295" s="8"/>
      <c r="X3295" s="8"/>
      <c r="Y3295" s="8"/>
      <c r="Z3295" s="8"/>
      <c r="AA3295" s="8"/>
      <c r="AB3295" s="8"/>
      <c r="AC3295" s="8"/>
      <c r="AD3295" s="8"/>
      <c r="AE3295" s="8"/>
      <c r="AF3295" s="8"/>
      <c r="AG3295" s="8"/>
      <c r="AH3295" s="8"/>
      <c r="AI3295" s="3" t="s">
        <v>118</v>
      </c>
      <c r="AJ3295" s="8"/>
      <c r="AK3295" s="8"/>
      <c r="AL3295" s="8"/>
      <c r="AM3295" s="8"/>
      <c r="AN3295" s="8"/>
      <c r="AO3295" s="8"/>
      <c r="AP3295" s="8"/>
      <c r="AQ3295" s="8"/>
      <c r="AR3295" s="8"/>
      <c r="AS3295" s="8"/>
    </row>
    <row r="3296" spans="1:45" x14ac:dyDescent="0.3">
      <c r="A3296" s="3" t="s">
        <v>519</v>
      </c>
      <c r="B3296" s="7">
        <v>41817</v>
      </c>
      <c r="C3296" s="5" t="s">
        <v>1305</v>
      </c>
      <c r="D3296" s="6">
        <v>31</v>
      </c>
      <c r="E3296" s="5" t="s">
        <v>1353</v>
      </c>
      <c r="F3296" s="3" t="s">
        <v>310</v>
      </c>
      <c r="G3296" s="3" t="s">
        <v>11</v>
      </c>
      <c r="H3296" s="3" t="s">
        <v>11</v>
      </c>
      <c r="I3296" s="8"/>
      <c r="J3296" s="8"/>
      <c r="K3296" s="8"/>
      <c r="L3296" s="9"/>
      <c r="M3296" s="8"/>
      <c r="N3296" s="8"/>
      <c r="O3296" s="8"/>
      <c r="P3296" s="8"/>
      <c r="Q3296" s="8"/>
      <c r="R3296" s="8"/>
      <c r="S3296" s="8"/>
      <c r="T3296" s="8"/>
      <c r="U3296" s="8"/>
      <c r="V3296" s="8"/>
      <c r="W3296" s="8"/>
      <c r="X3296" s="8"/>
      <c r="Y3296" s="8"/>
      <c r="Z3296" s="8"/>
      <c r="AA3296" s="8"/>
      <c r="AB3296" s="8"/>
      <c r="AC3296" s="8"/>
      <c r="AD3296" s="8"/>
      <c r="AE3296" s="8"/>
      <c r="AF3296" s="8"/>
      <c r="AG3296" s="8"/>
      <c r="AH3296" s="8"/>
      <c r="AI3296" s="3" t="s">
        <v>118</v>
      </c>
      <c r="AJ3296" s="8"/>
      <c r="AK3296" s="8"/>
      <c r="AL3296" s="8"/>
      <c r="AM3296" s="8"/>
      <c r="AN3296" s="8"/>
      <c r="AO3296" s="8"/>
      <c r="AP3296" s="8"/>
      <c r="AQ3296" s="8"/>
      <c r="AR3296" s="8"/>
      <c r="AS3296" s="8"/>
    </row>
    <row r="3297" spans="1:45" x14ac:dyDescent="0.3">
      <c r="A3297" s="3" t="s">
        <v>519</v>
      </c>
      <c r="B3297" s="7">
        <v>41817</v>
      </c>
      <c r="C3297" s="5" t="s">
        <v>1305</v>
      </c>
      <c r="D3297" s="6">
        <v>31</v>
      </c>
      <c r="E3297" s="5" t="s">
        <v>1354</v>
      </c>
      <c r="F3297" s="3" t="s">
        <v>311</v>
      </c>
      <c r="G3297" s="3" t="s">
        <v>13</v>
      </c>
      <c r="H3297" s="3" t="s">
        <v>14</v>
      </c>
      <c r="I3297" s="8"/>
      <c r="J3297" s="3" t="s">
        <v>16</v>
      </c>
      <c r="K3297" s="3" t="s">
        <v>17</v>
      </c>
      <c r="L3297" s="3" t="s">
        <v>1228</v>
      </c>
      <c r="M3297" s="3" t="s">
        <v>18</v>
      </c>
      <c r="N3297" s="3" t="s">
        <v>21</v>
      </c>
      <c r="O3297" s="3" t="s">
        <v>139</v>
      </c>
      <c r="P3297" s="8">
        <v>46.3</v>
      </c>
      <c r="Q3297" s="8">
        <v>27.1</v>
      </c>
      <c r="R3297" s="8">
        <v>30.6</v>
      </c>
      <c r="S3297" s="8"/>
      <c r="T3297" s="8"/>
      <c r="U3297" s="8"/>
      <c r="V3297" s="8"/>
      <c r="W3297" s="8">
        <v>20</v>
      </c>
      <c r="X3297" s="8">
        <v>338</v>
      </c>
      <c r="Y3297" s="8">
        <v>318</v>
      </c>
      <c r="Z3297" s="8">
        <v>0</v>
      </c>
      <c r="AA3297" s="8"/>
      <c r="AB3297" s="8"/>
      <c r="AC3297" s="8">
        <v>2029</v>
      </c>
      <c r="AD3297" s="8"/>
      <c r="AE3297" s="8">
        <v>243</v>
      </c>
      <c r="AF3297" s="8"/>
      <c r="AG3297" s="8"/>
      <c r="AH3297" s="3" t="s">
        <v>118</v>
      </c>
      <c r="AI3297" s="3" t="s">
        <v>118</v>
      </c>
      <c r="AJ3297" s="3" t="s">
        <v>376</v>
      </c>
      <c r="AK3297" s="8"/>
      <c r="AL3297" s="8"/>
      <c r="AM3297" s="8"/>
      <c r="AN3297" s="8"/>
      <c r="AO3297" s="8"/>
      <c r="AP3297" s="8"/>
      <c r="AQ3297" s="8"/>
      <c r="AR3297" s="8"/>
      <c r="AS3297" s="8"/>
    </row>
    <row r="3298" spans="1:45" x14ac:dyDescent="0.3">
      <c r="A3298" s="3" t="s">
        <v>519</v>
      </c>
      <c r="B3298" s="7">
        <v>41817</v>
      </c>
      <c r="C3298" s="5" t="s">
        <v>1305</v>
      </c>
      <c r="D3298" s="6">
        <v>32</v>
      </c>
      <c r="E3298" s="5" t="s">
        <v>1355</v>
      </c>
      <c r="F3298" s="3" t="s">
        <v>312</v>
      </c>
      <c r="G3298" s="3" t="s">
        <v>11</v>
      </c>
      <c r="H3298" s="3" t="s">
        <v>11</v>
      </c>
      <c r="I3298" s="8"/>
      <c r="J3298" s="8"/>
      <c r="K3298" s="8"/>
      <c r="L3298" s="9"/>
      <c r="M3298" s="8"/>
      <c r="N3298" s="8"/>
      <c r="O3298" s="8"/>
      <c r="P3298" s="8"/>
      <c r="Q3298" s="8"/>
      <c r="R3298" s="8"/>
      <c r="S3298" s="8"/>
      <c r="T3298" s="8"/>
      <c r="U3298" s="8"/>
      <c r="V3298" s="8"/>
      <c r="W3298" s="8"/>
      <c r="X3298" s="8"/>
      <c r="Y3298" s="8"/>
      <c r="Z3298" s="8"/>
      <c r="AA3298" s="8"/>
      <c r="AB3298" s="8"/>
      <c r="AC3298" s="8"/>
      <c r="AD3298" s="8"/>
      <c r="AE3298" s="8"/>
      <c r="AF3298" s="8"/>
      <c r="AG3298" s="8"/>
      <c r="AH3298" s="8"/>
      <c r="AI3298" s="3" t="s">
        <v>118</v>
      </c>
      <c r="AJ3298" s="8"/>
      <c r="AK3298" s="8"/>
      <c r="AL3298" s="8"/>
      <c r="AM3298" s="8"/>
      <c r="AN3298" s="8"/>
      <c r="AO3298" s="8"/>
      <c r="AP3298" s="8"/>
      <c r="AQ3298" s="8"/>
      <c r="AR3298" s="8"/>
      <c r="AS3298" s="8"/>
    </row>
    <row r="3299" spans="1:45" x14ac:dyDescent="0.3">
      <c r="A3299" s="3" t="s">
        <v>519</v>
      </c>
      <c r="B3299" s="7">
        <v>41817</v>
      </c>
      <c r="C3299" s="5" t="s">
        <v>1305</v>
      </c>
      <c r="D3299" s="6">
        <v>32</v>
      </c>
      <c r="E3299" s="5" t="s">
        <v>1356</v>
      </c>
      <c r="F3299" s="3" t="s">
        <v>313</v>
      </c>
      <c r="G3299" s="3" t="s">
        <v>11</v>
      </c>
      <c r="H3299" s="3" t="s">
        <v>11</v>
      </c>
      <c r="I3299" s="3" t="s">
        <v>12</v>
      </c>
      <c r="J3299" s="8"/>
      <c r="K3299" s="8"/>
      <c r="L3299" s="9"/>
      <c r="M3299" s="8"/>
      <c r="N3299" s="8"/>
      <c r="O3299" s="8"/>
      <c r="P3299" s="8"/>
      <c r="Q3299" s="8"/>
      <c r="R3299" s="8"/>
      <c r="S3299" s="8"/>
      <c r="T3299" s="8"/>
      <c r="U3299" s="8"/>
      <c r="V3299" s="8"/>
      <c r="W3299" s="8"/>
      <c r="X3299" s="8"/>
      <c r="Y3299" s="8"/>
      <c r="Z3299" s="8"/>
      <c r="AA3299" s="8"/>
      <c r="AB3299" s="8"/>
      <c r="AC3299" s="8"/>
      <c r="AD3299" s="8"/>
      <c r="AE3299" s="8"/>
      <c r="AF3299" s="8"/>
      <c r="AG3299" s="8"/>
      <c r="AH3299" s="8"/>
      <c r="AI3299" s="3" t="s">
        <v>118</v>
      </c>
      <c r="AJ3299" s="8"/>
      <c r="AK3299" s="8"/>
      <c r="AL3299" s="8"/>
      <c r="AM3299" s="8"/>
      <c r="AN3299" s="8"/>
      <c r="AO3299" s="8"/>
      <c r="AP3299" s="8"/>
      <c r="AQ3299" s="8"/>
      <c r="AR3299" s="8"/>
      <c r="AS3299" s="8"/>
    </row>
    <row r="3300" spans="1:45" x14ac:dyDescent="0.3">
      <c r="A3300" s="3" t="s">
        <v>519</v>
      </c>
      <c r="B3300" s="7">
        <v>41817</v>
      </c>
      <c r="C3300" s="5" t="s">
        <v>1305</v>
      </c>
      <c r="D3300" s="6">
        <v>33</v>
      </c>
      <c r="E3300" s="5" t="s">
        <v>1357</v>
      </c>
      <c r="F3300" s="3" t="s">
        <v>314</v>
      </c>
      <c r="G3300" s="3" t="s">
        <v>11</v>
      </c>
      <c r="H3300" s="3" t="s">
        <v>11</v>
      </c>
      <c r="I3300" s="8"/>
      <c r="J3300" s="8"/>
      <c r="K3300" s="8"/>
      <c r="L3300" s="9"/>
      <c r="M3300" s="8"/>
      <c r="N3300" s="8"/>
      <c r="O3300" s="8"/>
      <c r="P3300" s="8"/>
      <c r="Q3300" s="8"/>
      <c r="R3300" s="8"/>
      <c r="S3300" s="8"/>
      <c r="T3300" s="8"/>
      <c r="U3300" s="8"/>
      <c r="V3300" s="8"/>
      <c r="W3300" s="8"/>
      <c r="X3300" s="8"/>
      <c r="Y3300" s="8"/>
      <c r="Z3300" s="8"/>
      <c r="AA3300" s="8"/>
      <c r="AB3300" s="8"/>
      <c r="AC3300" s="8"/>
      <c r="AD3300" s="8"/>
      <c r="AE3300" s="8"/>
      <c r="AF3300" s="8"/>
      <c r="AG3300" s="8"/>
      <c r="AH3300" s="8"/>
      <c r="AI3300" s="3" t="s">
        <v>60</v>
      </c>
      <c r="AJ3300" s="8"/>
      <c r="AK3300" s="8"/>
      <c r="AL3300" s="8"/>
      <c r="AM3300" s="8"/>
      <c r="AN3300" s="8"/>
      <c r="AO3300" s="8"/>
      <c r="AP3300" s="8"/>
      <c r="AQ3300" s="8"/>
      <c r="AR3300" s="8"/>
      <c r="AS3300" s="8"/>
    </row>
    <row r="3301" spans="1:45" x14ac:dyDescent="0.3">
      <c r="A3301" s="3" t="s">
        <v>519</v>
      </c>
      <c r="B3301" s="7">
        <v>41817</v>
      </c>
      <c r="C3301" s="5" t="s">
        <v>1305</v>
      </c>
      <c r="D3301" s="6">
        <v>33</v>
      </c>
      <c r="E3301" s="5" t="s">
        <v>1358</v>
      </c>
      <c r="F3301" s="3" t="s">
        <v>315</v>
      </c>
      <c r="G3301" s="3" t="s">
        <v>11</v>
      </c>
      <c r="H3301" s="3" t="s">
        <v>11</v>
      </c>
      <c r="I3301" s="3" t="s">
        <v>12</v>
      </c>
      <c r="J3301" s="8"/>
      <c r="K3301" s="8"/>
      <c r="L3301" s="9"/>
      <c r="M3301" s="8"/>
      <c r="N3301" s="8"/>
      <c r="O3301" s="8"/>
      <c r="P3301" s="8"/>
      <c r="Q3301" s="8"/>
      <c r="R3301" s="8"/>
      <c r="S3301" s="8"/>
      <c r="T3301" s="8"/>
      <c r="U3301" s="8"/>
      <c r="V3301" s="8"/>
      <c r="W3301" s="8"/>
      <c r="X3301" s="8"/>
      <c r="Y3301" s="8"/>
      <c r="Z3301" s="8"/>
      <c r="AA3301" s="8"/>
      <c r="AB3301" s="8"/>
      <c r="AC3301" s="8"/>
      <c r="AD3301" s="8"/>
      <c r="AE3301" s="8"/>
      <c r="AF3301" s="8"/>
      <c r="AG3301" s="8"/>
      <c r="AH3301" s="8"/>
      <c r="AI3301" s="3" t="s">
        <v>60</v>
      </c>
      <c r="AJ3301" s="8"/>
      <c r="AK3301" s="8"/>
      <c r="AL3301" s="8"/>
      <c r="AM3301" s="8"/>
      <c r="AN3301" s="8"/>
      <c r="AO3301" s="8"/>
      <c r="AP3301" s="8"/>
      <c r="AQ3301" s="8"/>
      <c r="AR3301" s="8"/>
      <c r="AS3301" s="8"/>
    </row>
    <row r="3302" spans="1:45" x14ac:dyDescent="0.3">
      <c r="A3302" s="3" t="s">
        <v>519</v>
      </c>
      <c r="B3302" s="7">
        <v>41817</v>
      </c>
      <c r="C3302" s="5" t="s">
        <v>1305</v>
      </c>
      <c r="D3302" s="6">
        <v>34</v>
      </c>
      <c r="E3302" s="5" t="s">
        <v>1359</v>
      </c>
      <c r="F3302" s="3" t="s">
        <v>316</v>
      </c>
      <c r="G3302" s="3" t="s">
        <v>11</v>
      </c>
      <c r="H3302" s="3" t="s">
        <v>11</v>
      </c>
      <c r="I3302" s="8"/>
      <c r="J3302" s="8"/>
      <c r="K3302" s="8"/>
      <c r="L3302" s="9"/>
      <c r="M3302" s="8"/>
      <c r="N3302" s="8"/>
      <c r="O3302" s="8"/>
      <c r="P3302" s="8"/>
      <c r="Q3302" s="8"/>
      <c r="R3302" s="8"/>
      <c r="S3302" s="8"/>
      <c r="T3302" s="8"/>
      <c r="U3302" s="8"/>
      <c r="V3302" s="8"/>
      <c r="W3302" s="8"/>
      <c r="X3302" s="8"/>
      <c r="Y3302" s="8"/>
      <c r="Z3302" s="8"/>
      <c r="AA3302" s="8"/>
      <c r="AB3302" s="8"/>
      <c r="AC3302" s="8"/>
      <c r="AD3302" s="8"/>
      <c r="AE3302" s="8"/>
      <c r="AF3302" s="8"/>
      <c r="AG3302" s="8"/>
      <c r="AH3302" s="8"/>
      <c r="AI3302" s="3" t="s">
        <v>60</v>
      </c>
      <c r="AJ3302" s="8"/>
      <c r="AK3302" s="8"/>
      <c r="AL3302" s="8"/>
      <c r="AM3302" s="8"/>
      <c r="AN3302" s="8"/>
      <c r="AO3302" s="8"/>
      <c r="AP3302" s="8"/>
      <c r="AQ3302" s="8"/>
      <c r="AR3302" s="8"/>
      <c r="AS3302" s="8"/>
    </row>
    <row r="3303" spans="1:45" x14ac:dyDescent="0.3">
      <c r="A3303" s="3" t="s">
        <v>519</v>
      </c>
      <c r="B3303" s="7">
        <v>41817</v>
      </c>
      <c r="C3303" s="5" t="s">
        <v>1305</v>
      </c>
      <c r="D3303" s="6">
        <v>34</v>
      </c>
      <c r="E3303" s="5" t="s">
        <v>1360</v>
      </c>
      <c r="F3303" s="3" t="s">
        <v>317</v>
      </c>
      <c r="G3303" s="3" t="s">
        <v>11</v>
      </c>
      <c r="H3303" s="3" t="s">
        <v>11</v>
      </c>
      <c r="I3303" s="8"/>
      <c r="J3303" s="8"/>
      <c r="K3303" s="8"/>
      <c r="L3303" s="9"/>
      <c r="M3303" s="8"/>
      <c r="N3303" s="8"/>
      <c r="O3303" s="8"/>
      <c r="P3303" s="8"/>
      <c r="Q3303" s="8"/>
      <c r="R3303" s="8"/>
      <c r="S3303" s="8"/>
      <c r="T3303" s="8"/>
      <c r="U3303" s="8"/>
      <c r="V3303" s="8"/>
      <c r="W3303" s="8"/>
      <c r="X3303" s="8"/>
      <c r="Y3303" s="8"/>
      <c r="Z3303" s="8"/>
      <c r="AA3303" s="8"/>
      <c r="AB3303" s="8"/>
      <c r="AC3303" s="8"/>
      <c r="AD3303" s="8"/>
      <c r="AE3303" s="8"/>
      <c r="AF3303" s="8"/>
      <c r="AG3303" s="8"/>
      <c r="AH3303" s="8"/>
      <c r="AI3303" s="3" t="s">
        <v>60</v>
      </c>
      <c r="AJ3303" s="8"/>
      <c r="AK3303" s="8"/>
      <c r="AL3303" s="8"/>
      <c r="AM3303" s="8"/>
      <c r="AN3303" s="8"/>
      <c r="AO3303" s="8"/>
      <c r="AP3303" s="8"/>
      <c r="AQ3303" s="8"/>
      <c r="AR3303" s="8"/>
      <c r="AS3303" s="8"/>
    </row>
    <row r="3304" spans="1:45" x14ac:dyDescent="0.3">
      <c r="A3304" s="3" t="s">
        <v>519</v>
      </c>
      <c r="B3304" s="7">
        <v>41817</v>
      </c>
      <c r="C3304" s="5" t="s">
        <v>1305</v>
      </c>
      <c r="D3304" s="6">
        <v>35</v>
      </c>
      <c r="E3304" s="5" t="s">
        <v>1361</v>
      </c>
      <c r="F3304" s="3" t="s">
        <v>318</v>
      </c>
      <c r="G3304" s="3" t="s">
        <v>11</v>
      </c>
      <c r="H3304" s="3" t="s">
        <v>11</v>
      </c>
      <c r="I3304" s="3" t="s">
        <v>12</v>
      </c>
      <c r="J3304" s="8"/>
      <c r="K3304" s="8"/>
      <c r="L3304" s="9"/>
      <c r="M3304" s="8"/>
      <c r="N3304" s="8"/>
      <c r="O3304" s="8"/>
      <c r="P3304" s="8"/>
      <c r="Q3304" s="8"/>
      <c r="R3304" s="8"/>
      <c r="S3304" s="8"/>
      <c r="T3304" s="8"/>
      <c r="U3304" s="8"/>
      <c r="V3304" s="8"/>
      <c r="W3304" s="8"/>
      <c r="X3304" s="8"/>
      <c r="Y3304" s="8"/>
      <c r="Z3304" s="8"/>
      <c r="AA3304" s="8"/>
      <c r="AB3304" s="8"/>
      <c r="AC3304" s="8"/>
      <c r="AD3304" s="8"/>
      <c r="AE3304" s="8"/>
      <c r="AF3304" s="8"/>
      <c r="AG3304" s="8"/>
      <c r="AH3304" s="8"/>
      <c r="AI3304" s="3" t="s">
        <v>60</v>
      </c>
      <c r="AJ3304" s="8"/>
      <c r="AK3304" s="8"/>
      <c r="AL3304" s="8"/>
      <c r="AM3304" s="8"/>
      <c r="AN3304" s="8"/>
      <c r="AO3304" s="8"/>
      <c r="AP3304" s="8"/>
      <c r="AQ3304" s="8"/>
      <c r="AR3304" s="8"/>
      <c r="AS3304" s="8"/>
    </row>
    <row r="3305" spans="1:45" x14ac:dyDescent="0.3">
      <c r="A3305" s="3" t="s">
        <v>519</v>
      </c>
      <c r="B3305" s="7">
        <v>41817</v>
      </c>
      <c r="C3305" s="5" t="s">
        <v>1305</v>
      </c>
      <c r="D3305" s="6">
        <v>35</v>
      </c>
      <c r="E3305" s="5" t="s">
        <v>1362</v>
      </c>
      <c r="F3305" s="3" t="s">
        <v>319</v>
      </c>
      <c r="G3305" s="3" t="s">
        <v>11</v>
      </c>
      <c r="H3305" s="3" t="s">
        <v>11</v>
      </c>
      <c r="I3305" s="3" t="s">
        <v>12</v>
      </c>
      <c r="J3305" s="8"/>
      <c r="K3305" s="8"/>
      <c r="L3305" s="9"/>
      <c r="M3305" s="8"/>
      <c r="N3305" s="8"/>
      <c r="O3305" s="8"/>
      <c r="P3305" s="8"/>
      <c r="Q3305" s="8"/>
      <c r="R3305" s="8"/>
      <c r="S3305" s="8"/>
      <c r="T3305" s="8"/>
      <c r="U3305" s="8"/>
      <c r="V3305" s="8"/>
      <c r="W3305" s="8"/>
      <c r="X3305" s="8"/>
      <c r="Y3305" s="8"/>
      <c r="Z3305" s="8"/>
      <c r="AA3305" s="8"/>
      <c r="AB3305" s="8"/>
      <c r="AC3305" s="8"/>
      <c r="AD3305" s="8"/>
      <c r="AE3305" s="8"/>
      <c r="AF3305" s="8"/>
      <c r="AG3305" s="8"/>
      <c r="AH3305" s="8"/>
      <c r="AI3305" s="3" t="s">
        <v>60</v>
      </c>
      <c r="AJ3305" s="8"/>
      <c r="AK3305" s="8"/>
      <c r="AL3305" s="8"/>
      <c r="AM3305" s="8"/>
      <c r="AN3305" s="8"/>
      <c r="AO3305" s="8"/>
      <c r="AP3305" s="8"/>
      <c r="AQ3305" s="8"/>
      <c r="AR3305" s="8"/>
      <c r="AS3305" s="8"/>
    </row>
    <row r="3306" spans="1:45" x14ac:dyDescent="0.3">
      <c r="A3306" s="3" t="s">
        <v>519</v>
      </c>
      <c r="B3306" s="7">
        <v>41817</v>
      </c>
      <c r="C3306" s="5" t="s">
        <v>1305</v>
      </c>
      <c r="D3306" s="6">
        <v>36</v>
      </c>
      <c r="E3306" s="5" t="s">
        <v>1363</v>
      </c>
      <c r="F3306" s="3" t="s">
        <v>320</v>
      </c>
      <c r="G3306" s="3" t="s">
        <v>11</v>
      </c>
      <c r="H3306" s="3" t="s">
        <v>11</v>
      </c>
      <c r="I3306" s="8"/>
      <c r="J3306" s="8"/>
      <c r="K3306" s="8"/>
      <c r="L3306" s="9"/>
      <c r="M3306" s="8"/>
      <c r="N3306" s="8"/>
      <c r="O3306" s="8"/>
      <c r="P3306" s="8"/>
      <c r="Q3306" s="8"/>
      <c r="R3306" s="8"/>
      <c r="S3306" s="8"/>
      <c r="T3306" s="8"/>
      <c r="U3306" s="8"/>
      <c r="V3306" s="8"/>
      <c r="W3306" s="8"/>
      <c r="X3306" s="8"/>
      <c r="Y3306" s="8"/>
      <c r="Z3306" s="8"/>
      <c r="AA3306" s="8"/>
      <c r="AB3306" s="8"/>
      <c r="AC3306" s="8"/>
      <c r="AD3306" s="8"/>
      <c r="AE3306" s="8"/>
      <c r="AF3306" s="8"/>
      <c r="AG3306" s="8"/>
      <c r="AH3306" s="8"/>
      <c r="AI3306" s="3" t="s">
        <v>60</v>
      </c>
      <c r="AJ3306" s="8"/>
      <c r="AK3306" s="8"/>
      <c r="AL3306" s="8"/>
      <c r="AM3306" s="8"/>
      <c r="AN3306" s="8"/>
      <c r="AO3306" s="8"/>
      <c r="AP3306" s="8"/>
      <c r="AQ3306" s="8"/>
      <c r="AR3306" s="8"/>
      <c r="AS3306" s="8"/>
    </row>
    <row r="3307" spans="1:45" x14ac:dyDescent="0.3">
      <c r="A3307" s="3" t="s">
        <v>519</v>
      </c>
      <c r="B3307" s="7">
        <v>41817</v>
      </c>
      <c r="C3307" s="5" t="s">
        <v>1305</v>
      </c>
      <c r="D3307" s="6">
        <v>36</v>
      </c>
      <c r="E3307" s="5" t="s">
        <v>1364</v>
      </c>
      <c r="F3307" s="3" t="s">
        <v>321</v>
      </c>
      <c r="G3307" s="3" t="s">
        <v>11</v>
      </c>
      <c r="H3307" s="3" t="s">
        <v>11</v>
      </c>
      <c r="I3307" s="8"/>
      <c r="J3307" s="8"/>
      <c r="K3307" s="8"/>
      <c r="L3307" s="9"/>
      <c r="M3307" s="8"/>
      <c r="N3307" s="8"/>
      <c r="O3307" s="8"/>
      <c r="P3307" s="8"/>
      <c r="Q3307" s="8"/>
      <c r="R3307" s="8"/>
      <c r="S3307" s="8"/>
      <c r="T3307" s="8"/>
      <c r="U3307" s="8"/>
      <c r="V3307" s="8"/>
      <c r="W3307" s="8"/>
      <c r="X3307" s="8"/>
      <c r="Y3307" s="8"/>
      <c r="Z3307" s="8"/>
      <c r="AA3307" s="8"/>
      <c r="AB3307" s="8"/>
      <c r="AC3307" s="8"/>
      <c r="AD3307" s="8"/>
      <c r="AE3307" s="8"/>
      <c r="AF3307" s="8"/>
      <c r="AG3307" s="8"/>
      <c r="AH3307" s="8"/>
      <c r="AI3307" s="3" t="s">
        <v>60</v>
      </c>
      <c r="AJ3307" s="8"/>
      <c r="AK3307" s="8"/>
      <c r="AL3307" s="8"/>
      <c r="AM3307" s="8"/>
      <c r="AN3307" s="8"/>
      <c r="AO3307" s="8"/>
      <c r="AP3307" s="8"/>
      <c r="AQ3307" s="8"/>
      <c r="AR3307" s="8"/>
      <c r="AS3307" s="8"/>
    </row>
    <row r="3308" spans="1:45" x14ac:dyDescent="0.3">
      <c r="A3308" s="3" t="s">
        <v>519</v>
      </c>
      <c r="B3308" s="7">
        <v>41817</v>
      </c>
      <c r="C3308" s="5" t="s">
        <v>1305</v>
      </c>
      <c r="D3308" s="6">
        <v>37</v>
      </c>
      <c r="E3308" s="5" t="s">
        <v>1365</v>
      </c>
      <c r="F3308" s="3" t="s">
        <v>322</v>
      </c>
      <c r="G3308" s="3" t="s">
        <v>11</v>
      </c>
      <c r="H3308" s="3" t="s">
        <v>11</v>
      </c>
      <c r="I3308" s="8"/>
      <c r="J3308" s="8"/>
      <c r="K3308" s="8"/>
      <c r="L3308" s="9"/>
      <c r="M3308" s="8"/>
      <c r="N3308" s="8"/>
      <c r="O3308" s="8"/>
      <c r="P3308" s="8"/>
      <c r="Q3308" s="8"/>
      <c r="R3308" s="8"/>
      <c r="S3308" s="8"/>
      <c r="T3308" s="8"/>
      <c r="U3308" s="8"/>
      <c r="V3308" s="8"/>
      <c r="W3308" s="8"/>
      <c r="X3308" s="8"/>
      <c r="Y3308" s="8"/>
      <c r="Z3308" s="8"/>
      <c r="AA3308" s="8"/>
      <c r="AB3308" s="8"/>
      <c r="AC3308" s="8"/>
      <c r="AD3308" s="8"/>
      <c r="AE3308" s="8"/>
      <c r="AF3308" s="8"/>
      <c r="AG3308" s="8"/>
      <c r="AH3308" s="8"/>
      <c r="AI3308" s="3" t="s">
        <v>60</v>
      </c>
      <c r="AJ3308" s="8"/>
      <c r="AK3308" s="8"/>
      <c r="AL3308" s="8"/>
      <c r="AM3308" s="8"/>
      <c r="AN3308" s="8"/>
      <c r="AO3308" s="8"/>
      <c r="AP3308" s="8"/>
      <c r="AQ3308" s="8"/>
      <c r="AR3308" s="8"/>
      <c r="AS3308" s="8"/>
    </row>
    <row r="3309" spans="1:45" x14ac:dyDescent="0.3">
      <c r="A3309" s="3" t="s">
        <v>519</v>
      </c>
      <c r="B3309" s="7">
        <v>41817</v>
      </c>
      <c r="C3309" s="5" t="s">
        <v>1305</v>
      </c>
      <c r="D3309" s="6">
        <v>37</v>
      </c>
      <c r="E3309" s="5" t="s">
        <v>1366</v>
      </c>
      <c r="F3309" s="3" t="s">
        <v>323</v>
      </c>
      <c r="G3309" s="3" t="s">
        <v>11</v>
      </c>
      <c r="H3309" s="3" t="s">
        <v>11</v>
      </c>
      <c r="I3309" s="8"/>
      <c r="J3309" s="8"/>
      <c r="K3309" s="8"/>
      <c r="L3309" s="9"/>
      <c r="M3309" s="8"/>
      <c r="N3309" s="8"/>
      <c r="O3309" s="8"/>
      <c r="P3309" s="8"/>
      <c r="Q3309" s="8"/>
      <c r="R3309" s="8"/>
      <c r="S3309" s="8"/>
      <c r="T3309" s="8"/>
      <c r="U3309" s="8"/>
      <c r="V3309" s="8"/>
      <c r="W3309" s="8"/>
      <c r="X3309" s="8"/>
      <c r="Y3309" s="8"/>
      <c r="Z3309" s="8"/>
      <c r="AA3309" s="8"/>
      <c r="AB3309" s="8"/>
      <c r="AC3309" s="8"/>
      <c r="AD3309" s="8"/>
      <c r="AE3309" s="8"/>
      <c r="AF3309" s="8"/>
      <c r="AG3309" s="8"/>
      <c r="AH3309" s="8"/>
      <c r="AI3309" s="3" t="s">
        <v>60</v>
      </c>
      <c r="AJ3309" s="8"/>
      <c r="AK3309" s="8"/>
      <c r="AL3309" s="8"/>
      <c r="AM3309" s="8"/>
      <c r="AN3309" s="8"/>
      <c r="AO3309" s="8"/>
      <c r="AP3309" s="8"/>
      <c r="AQ3309" s="8"/>
      <c r="AR3309" s="8"/>
      <c r="AS3309" s="8"/>
    </row>
    <row r="3310" spans="1:45" x14ac:dyDescent="0.3">
      <c r="A3310" s="3" t="s">
        <v>519</v>
      </c>
      <c r="B3310" s="7">
        <v>41817</v>
      </c>
      <c r="C3310" s="5" t="s">
        <v>1305</v>
      </c>
      <c r="D3310" s="6">
        <v>38</v>
      </c>
      <c r="E3310" s="5" t="s">
        <v>1367</v>
      </c>
      <c r="F3310" s="3" t="s">
        <v>324</v>
      </c>
      <c r="G3310" s="3" t="s">
        <v>11</v>
      </c>
      <c r="H3310" s="3" t="s">
        <v>11</v>
      </c>
      <c r="I3310" s="8"/>
      <c r="J3310" s="8"/>
      <c r="K3310" s="8"/>
      <c r="L3310" s="9"/>
      <c r="M3310" s="8"/>
      <c r="N3310" s="8"/>
      <c r="O3310" s="8"/>
      <c r="P3310" s="8"/>
      <c r="Q3310" s="8"/>
      <c r="R3310" s="8"/>
      <c r="S3310" s="8"/>
      <c r="T3310" s="8"/>
      <c r="U3310" s="8"/>
      <c r="V3310" s="8"/>
      <c r="W3310" s="8"/>
      <c r="X3310" s="8"/>
      <c r="Y3310" s="8"/>
      <c r="Z3310" s="8"/>
      <c r="AA3310" s="8"/>
      <c r="AB3310" s="8"/>
      <c r="AC3310" s="8"/>
      <c r="AD3310" s="8"/>
      <c r="AE3310" s="8"/>
      <c r="AF3310" s="8"/>
      <c r="AG3310" s="8"/>
      <c r="AH3310" s="8"/>
      <c r="AI3310" s="3" t="s">
        <v>60</v>
      </c>
      <c r="AJ3310" s="8"/>
      <c r="AK3310" s="8"/>
      <c r="AL3310" s="8"/>
      <c r="AM3310" s="8"/>
      <c r="AN3310" s="8"/>
      <c r="AO3310" s="8"/>
      <c r="AP3310" s="8"/>
      <c r="AQ3310" s="8"/>
      <c r="AR3310" s="8"/>
      <c r="AS3310" s="8"/>
    </row>
    <row r="3311" spans="1:45" x14ac:dyDescent="0.3">
      <c r="A3311" s="3" t="s">
        <v>519</v>
      </c>
      <c r="B3311" s="7">
        <v>41817</v>
      </c>
      <c r="C3311" s="5" t="s">
        <v>1305</v>
      </c>
      <c r="D3311" s="6">
        <v>38</v>
      </c>
      <c r="E3311" s="5" t="s">
        <v>1368</v>
      </c>
      <c r="F3311" s="3" t="s">
        <v>325</v>
      </c>
      <c r="G3311" s="3" t="s">
        <v>11</v>
      </c>
      <c r="H3311" s="3" t="s">
        <v>11</v>
      </c>
      <c r="I3311" s="3" t="s">
        <v>12</v>
      </c>
      <c r="J3311" s="8"/>
      <c r="K3311" s="8"/>
      <c r="L3311" s="9"/>
      <c r="M3311" s="8"/>
      <c r="N3311" s="8"/>
      <c r="O3311" s="8"/>
      <c r="P3311" s="8"/>
      <c r="Q3311" s="8"/>
      <c r="R3311" s="8"/>
      <c r="S3311" s="8"/>
      <c r="T3311" s="8"/>
      <c r="U3311" s="8"/>
      <c r="V3311" s="8"/>
      <c r="W3311" s="8"/>
      <c r="X3311" s="8"/>
      <c r="Y3311" s="8"/>
      <c r="Z3311" s="8"/>
      <c r="AA3311" s="8"/>
      <c r="AB3311" s="8"/>
      <c r="AC3311" s="8"/>
      <c r="AD3311" s="8"/>
      <c r="AE3311" s="8"/>
      <c r="AF3311" s="8"/>
      <c r="AG3311" s="8"/>
      <c r="AH3311" s="8"/>
      <c r="AI3311" s="3" t="s">
        <v>60</v>
      </c>
      <c r="AJ3311" s="8"/>
      <c r="AK3311" s="8"/>
      <c r="AL3311" s="8"/>
      <c r="AM3311" s="8"/>
      <c r="AN3311" s="8"/>
      <c r="AO3311" s="8"/>
      <c r="AP3311" s="8"/>
      <c r="AQ3311" s="8"/>
      <c r="AR3311" s="8"/>
      <c r="AS3311" s="8"/>
    </row>
    <row r="3312" spans="1:45" x14ac:dyDescent="0.3">
      <c r="A3312" s="3" t="s">
        <v>519</v>
      </c>
      <c r="B3312" s="7">
        <v>41817</v>
      </c>
      <c r="C3312" s="5" t="s">
        <v>1305</v>
      </c>
      <c r="D3312" s="6">
        <v>39</v>
      </c>
      <c r="E3312" s="5" t="s">
        <v>1369</v>
      </c>
      <c r="F3312" s="3" t="s">
        <v>326</v>
      </c>
      <c r="G3312" s="8" t="s">
        <v>11</v>
      </c>
      <c r="H3312" s="8" t="s">
        <v>11</v>
      </c>
      <c r="I3312" s="8"/>
      <c r="J3312" s="8"/>
      <c r="K3312" s="8"/>
      <c r="L3312" s="9"/>
      <c r="M3312" s="8"/>
      <c r="N3312" s="8"/>
      <c r="O3312" s="8"/>
      <c r="P3312" s="8"/>
      <c r="Q3312" s="8"/>
      <c r="R3312" s="8"/>
      <c r="S3312" s="8"/>
      <c r="T3312" s="8"/>
      <c r="U3312" s="8"/>
      <c r="V3312" s="8"/>
      <c r="W3312" s="8"/>
      <c r="X3312" s="8"/>
      <c r="Y3312" s="8"/>
      <c r="Z3312" s="8"/>
      <c r="AA3312" s="8"/>
      <c r="AB3312" s="8"/>
      <c r="AC3312" s="8"/>
      <c r="AD3312" s="8"/>
      <c r="AE3312" s="8"/>
      <c r="AF3312" s="8"/>
      <c r="AG3312" s="8"/>
      <c r="AH3312" s="8"/>
      <c r="AI3312" s="3" t="s">
        <v>60</v>
      </c>
      <c r="AJ3312" s="8"/>
      <c r="AK3312" s="8"/>
      <c r="AL3312" s="8"/>
      <c r="AM3312" s="8"/>
      <c r="AN3312" s="8"/>
      <c r="AO3312" s="8"/>
      <c r="AP3312" s="8"/>
      <c r="AQ3312" s="8"/>
      <c r="AR3312" s="8"/>
      <c r="AS3312" s="8"/>
    </row>
    <row r="3313" spans="1:45" x14ac:dyDescent="0.3">
      <c r="A3313" s="3" t="s">
        <v>519</v>
      </c>
      <c r="B3313" s="7">
        <v>41817</v>
      </c>
      <c r="C3313" s="5" t="s">
        <v>1305</v>
      </c>
      <c r="D3313" s="6">
        <v>39</v>
      </c>
      <c r="E3313" s="5" t="s">
        <v>1370</v>
      </c>
      <c r="F3313" s="3" t="s">
        <v>327</v>
      </c>
      <c r="G3313" s="8" t="s">
        <v>13</v>
      </c>
      <c r="H3313" s="8" t="s">
        <v>14</v>
      </c>
      <c r="I3313" s="8"/>
      <c r="J3313" s="3" t="s">
        <v>24</v>
      </c>
      <c r="K3313" s="3" t="s">
        <v>15</v>
      </c>
      <c r="L3313" s="3" t="s">
        <v>1217</v>
      </c>
      <c r="M3313" s="8"/>
      <c r="N3313" s="8"/>
      <c r="O3313" s="8"/>
      <c r="P3313" s="8"/>
      <c r="Q3313" s="8"/>
      <c r="R3313" s="8"/>
      <c r="S3313" s="8"/>
      <c r="T3313" s="8"/>
      <c r="U3313" s="8"/>
      <c r="V3313" s="8"/>
      <c r="W3313" s="8"/>
      <c r="X3313" s="8"/>
      <c r="Y3313" s="8"/>
      <c r="Z3313" s="8"/>
      <c r="AA3313" s="8"/>
      <c r="AB3313" s="8"/>
      <c r="AC3313" s="8"/>
      <c r="AD3313" s="8"/>
      <c r="AE3313" s="8"/>
      <c r="AF3313" s="8"/>
      <c r="AG3313" s="8"/>
      <c r="AH3313" s="3" t="s">
        <v>61</v>
      </c>
      <c r="AI3313" s="3" t="s">
        <v>60</v>
      </c>
      <c r="AJ3313" s="8"/>
      <c r="AK3313" s="8"/>
      <c r="AL3313" s="8"/>
      <c r="AM3313" s="8"/>
      <c r="AN3313" s="8"/>
      <c r="AO3313" s="8"/>
      <c r="AP3313" s="8"/>
      <c r="AQ3313" s="8"/>
      <c r="AR3313" s="8"/>
      <c r="AS3313" s="8"/>
    </row>
    <row r="3314" spans="1:45" x14ac:dyDescent="0.3">
      <c r="A3314" s="3" t="s">
        <v>519</v>
      </c>
      <c r="B3314" s="7">
        <v>41817</v>
      </c>
      <c r="C3314" s="5" t="s">
        <v>1305</v>
      </c>
      <c r="D3314" s="6">
        <v>40</v>
      </c>
      <c r="E3314" s="5" t="s">
        <v>1371</v>
      </c>
      <c r="F3314" s="3" t="s">
        <v>328</v>
      </c>
      <c r="G3314" s="3" t="s">
        <v>11</v>
      </c>
      <c r="H3314" s="3" t="s">
        <v>11</v>
      </c>
      <c r="I3314" s="3" t="s">
        <v>12</v>
      </c>
      <c r="J3314" s="8"/>
      <c r="K3314" s="8"/>
      <c r="L3314" s="9"/>
      <c r="M3314" s="8"/>
      <c r="N3314" s="8"/>
      <c r="O3314" s="8"/>
      <c r="P3314" s="8"/>
      <c r="Q3314" s="8"/>
      <c r="R3314" s="8"/>
      <c r="S3314" s="8"/>
      <c r="T3314" s="8"/>
      <c r="U3314" s="8"/>
      <c r="V3314" s="8"/>
      <c r="W3314" s="8"/>
      <c r="X3314" s="8"/>
      <c r="Y3314" s="8"/>
      <c r="Z3314" s="8"/>
      <c r="AA3314" s="8"/>
      <c r="AB3314" s="8"/>
      <c r="AC3314" s="8"/>
      <c r="AD3314" s="8"/>
      <c r="AE3314" s="8"/>
      <c r="AF3314" s="8"/>
      <c r="AG3314" s="8"/>
      <c r="AH3314" s="8"/>
      <c r="AI3314" s="3" t="s">
        <v>60</v>
      </c>
      <c r="AJ3314" s="8"/>
      <c r="AK3314" s="8"/>
      <c r="AL3314" s="8"/>
      <c r="AM3314" s="8"/>
      <c r="AN3314" s="8"/>
      <c r="AO3314" s="8"/>
      <c r="AP3314" s="8"/>
      <c r="AQ3314" s="8"/>
      <c r="AR3314" s="8"/>
      <c r="AS3314" s="8"/>
    </row>
    <row r="3315" spans="1:45" x14ac:dyDescent="0.3">
      <c r="A3315" s="3" t="s">
        <v>519</v>
      </c>
      <c r="B3315" s="7">
        <v>41817</v>
      </c>
      <c r="C3315" s="5" t="s">
        <v>1305</v>
      </c>
      <c r="D3315" s="6">
        <v>40</v>
      </c>
      <c r="E3315" s="5" t="s">
        <v>1372</v>
      </c>
      <c r="F3315" s="3" t="s">
        <v>329</v>
      </c>
      <c r="G3315" s="3" t="s">
        <v>11</v>
      </c>
      <c r="H3315" s="3" t="s">
        <v>11</v>
      </c>
      <c r="I3315" s="3" t="s">
        <v>12</v>
      </c>
      <c r="J3315" s="8"/>
      <c r="K3315" s="8"/>
      <c r="L3315" s="9"/>
      <c r="M3315" s="8"/>
      <c r="N3315" s="8"/>
      <c r="O3315" s="8"/>
      <c r="P3315" s="8"/>
      <c r="Q3315" s="8"/>
      <c r="R3315" s="8"/>
      <c r="S3315" s="8"/>
      <c r="T3315" s="8"/>
      <c r="U3315" s="8"/>
      <c r="V3315" s="8"/>
      <c r="W3315" s="8"/>
      <c r="X3315" s="8"/>
      <c r="Y3315" s="8"/>
      <c r="Z3315" s="8"/>
      <c r="AA3315" s="8"/>
      <c r="AB3315" s="8"/>
      <c r="AC3315" s="8"/>
      <c r="AD3315" s="8"/>
      <c r="AE3315" s="8"/>
      <c r="AF3315" s="8"/>
      <c r="AG3315" s="8"/>
      <c r="AH3315" s="8"/>
      <c r="AI3315" s="3" t="s">
        <v>60</v>
      </c>
      <c r="AJ3315" s="8"/>
      <c r="AK3315" s="8"/>
      <c r="AL3315" s="8"/>
      <c r="AM3315" s="8"/>
      <c r="AN3315" s="8"/>
      <c r="AO3315" s="8"/>
      <c r="AP3315" s="8"/>
      <c r="AQ3315" s="8"/>
      <c r="AR3315" s="8"/>
      <c r="AS3315" s="8"/>
    </row>
    <row r="3316" spans="1:45" x14ac:dyDescent="0.3">
      <c r="A3316" s="3" t="s">
        <v>519</v>
      </c>
      <c r="B3316" s="7">
        <v>41817</v>
      </c>
      <c r="C3316" s="5" t="s">
        <v>1305</v>
      </c>
      <c r="D3316" s="6">
        <v>41</v>
      </c>
      <c r="E3316" s="5" t="s">
        <v>1373</v>
      </c>
      <c r="F3316" s="3" t="s">
        <v>330</v>
      </c>
      <c r="G3316" s="3" t="s">
        <v>11</v>
      </c>
      <c r="H3316" s="3" t="s">
        <v>11</v>
      </c>
      <c r="I3316" s="3" t="s">
        <v>12</v>
      </c>
      <c r="J3316" s="8"/>
      <c r="K3316" s="8"/>
      <c r="L3316" s="9"/>
      <c r="M3316" s="8"/>
      <c r="N3316" s="8"/>
      <c r="O3316" s="8"/>
      <c r="P3316" s="8"/>
      <c r="Q3316" s="8"/>
      <c r="R3316" s="8"/>
      <c r="S3316" s="8"/>
      <c r="T3316" s="8"/>
      <c r="U3316" s="8"/>
      <c r="V3316" s="8"/>
      <c r="W3316" s="8"/>
      <c r="X3316" s="8"/>
      <c r="Y3316" s="8"/>
      <c r="Z3316" s="8"/>
      <c r="AA3316" s="8"/>
      <c r="AB3316" s="8"/>
      <c r="AC3316" s="8"/>
      <c r="AD3316" s="8"/>
      <c r="AE3316" s="8"/>
      <c r="AF3316" s="8"/>
      <c r="AG3316" s="8"/>
      <c r="AH3316" s="8"/>
      <c r="AI3316" s="3" t="s">
        <v>60</v>
      </c>
      <c r="AJ3316" s="8"/>
      <c r="AK3316" s="8"/>
      <c r="AL3316" s="8"/>
      <c r="AM3316" s="8"/>
      <c r="AN3316" s="8"/>
      <c r="AO3316" s="8"/>
      <c r="AP3316" s="8"/>
      <c r="AQ3316" s="8"/>
      <c r="AR3316" s="8"/>
      <c r="AS3316" s="8"/>
    </row>
    <row r="3317" spans="1:45" x14ac:dyDescent="0.3">
      <c r="A3317" s="3" t="s">
        <v>519</v>
      </c>
      <c r="B3317" s="7">
        <v>41817</v>
      </c>
      <c r="C3317" s="5" t="s">
        <v>1305</v>
      </c>
      <c r="D3317" s="6">
        <v>41</v>
      </c>
      <c r="E3317" s="5" t="s">
        <v>1374</v>
      </c>
      <c r="F3317" s="3" t="s">
        <v>331</v>
      </c>
      <c r="G3317" s="3" t="s">
        <v>11</v>
      </c>
      <c r="H3317" s="3" t="s">
        <v>11</v>
      </c>
      <c r="I3317" s="8"/>
      <c r="J3317" s="8"/>
      <c r="K3317" s="8"/>
      <c r="L3317" s="9"/>
      <c r="M3317" s="8"/>
      <c r="N3317" s="8"/>
      <c r="O3317" s="8"/>
      <c r="P3317" s="8"/>
      <c r="Q3317" s="8"/>
      <c r="R3317" s="8"/>
      <c r="S3317" s="8"/>
      <c r="T3317" s="8"/>
      <c r="U3317" s="8"/>
      <c r="V3317" s="8"/>
      <c r="W3317" s="8"/>
      <c r="X3317" s="8"/>
      <c r="Y3317" s="8"/>
      <c r="Z3317" s="8"/>
      <c r="AA3317" s="8"/>
      <c r="AB3317" s="8"/>
      <c r="AC3317" s="8"/>
      <c r="AD3317" s="8"/>
      <c r="AE3317" s="8"/>
      <c r="AF3317" s="8"/>
      <c r="AG3317" s="8"/>
      <c r="AH3317" s="8"/>
      <c r="AI3317" s="3" t="s">
        <v>60</v>
      </c>
      <c r="AJ3317" s="8"/>
      <c r="AK3317" s="8"/>
      <c r="AL3317" s="8"/>
      <c r="AM3317" s="8"/>
      <c r="AN3317" s="8"/>
      <c r="AO3317" s="8"/>
      <c r="AP3317" s="8"/>
      <c r="AQ3317" s="8"/>
      <c r="AR3317" s="8"/>
      <c r="AS3317" s="8"/>
    </row>
    <row r="3318" spans="1:45" x14ac:dyDescent="0.3">
      <c r="A3318" s="3" t="s">
        <v>519</v>
      </c>
      <c r="B3318" s="7">
        <v>41817</v>
      </c>
      <c r="C3318" s="5" t="s">
        <v>1305</v>
      </c>
      <c r="D3318" s="6">
        <v>42</v>
      </c>
      <c r="E3318" s="5" t="s">
        <v>1375</v>
      </c>
      <c r="F3318" s="3" t="s">
        <v>332</v>
      </c>
      <c r="G3318" s="3" t="s">
        <v>11</v>
      </c>
      <c r="H3318" s="3" t="s">
        <v>11</v>
      </c>
      <c r="I3318" s="8"/>
      <c r="J3318" s="8"/>
      <c r="K3318" s="8"/>
      <c r="L3318" s="9"/>
      <c r="M3318" s="8"/>
      <c r="N3318" s="8"/>
      <c r="O3318" s="8"/>
      <c r="P3318" s="8"/>
      <c r="Q3318" s="8"/>
      <c r="R3318" s="8"/>
      <c r="S3318" s="8"/>
      <c r="T3318" s="8"/>
      <c r="U3318" s="8"/>
      <c r="V3318" s="8"/>
      <c r="W3318" s="8"/>
      <c r="X3318" s="8"/>
      <c r="Y3318" s="8"/>
      <c r="Z3318" s="8"/>
      <c r="AA3318" s="8"/>
      <c r="AB3318" s="8"/>
      <c r="AC3318" s="8"/>
      <c r="AD3318" s="8"/>
      <c r="AE3318" s="8"/>
      <c r="AF3318" s="8"/>
      <c r="AG3318" s="8"/>
      <c r="AH3318" s="8"/>
      <c r="AI3318" s="3" t="s">
        <v>60</v>
      </c>
      <c r="AJ3318" s="8"/>
      <c r="AK3318" s="8"/>
      <c r="AL3318" s="8"/>
      <c r="AM3318" s="8"/>
      <c r="AN3318" s="8"/>
      <c r="AO3318" s="8"/>
      <c r="AP3318" s="8"/>
      <c r="AQ3318" s="8"/>
      <c r="AR3318" s="8"/>
      <c r="AS3318" s="8"/>
    </row>
    <row r="3319" spans="1:45" x14ac:dyDescent="0.3">
      <c r="A3319" s="3" t="s">
        <v>519</v>
      </c>
      <c r="B3319" s="7">
        <v>41817</v>
      </c>
      <c r="C3319" s="5" t="s">
        <v>1305</v>
      </c>
      <c r="D3319" s="6">
        <v>42</v>
      </c>
      <c r="E3319" s="5" t="s">
        <v>1376</v>
      </c>
      <c r="F3319" s="3" t="s">
        <v>333</v>
      </c>
      <c r="G3319" s="3" t="s">
        <v>11</v>
      </c>
      <c r="H3319" s="3" t="s">
        <v>11</v>
      </c>
      <c r="I3319" s="8"/>
      <c r="J3319" s="8"/>
      <c r="K3319" s="8"/>
      <c r="L3319" s="9"/>
      <c r="M3319" s="8"/>
      <c r="N3319" s="8"/>
      <c r="O3319" s="8"/>
      <c r="P3319" s="8"/>
      <c r="Q3319" s="8"/>
      <c r="R3319" s="8"/>
      <c r="S3319" s="8"/>
      <c r="T3319" s="8"/>
      <c r="U3319" s="8"/>
      <c r="V3319" s="8"/>
      <c r="W3319" s="8"/>
      <c r="X3319" s="8"/>
      <c r="Y3319" s="8"/>
      <c r="Z3319" s="8"/>
      <c r="AA3319" s="8"/>
      <c r="AB3319" s="8"/>
      <c r="AC3319" s="8"/>
      <c r="AD3319" s="8"/>
      <c r="AE3319" s="8"/>
      <c r="AF3319" s="8"/>
      <c r="AG3319" s="8"/>
      <c r="AH3319" s="8"/>
      <c r="AI3319" s="3" t="s">
        <v>60</v>
      </c>
      <c r="AJ3319" s="8"/>
      <c r="AK3319" s="8"/>
      <c r="AL3319" s="8"/>
      <c r="AM3319" s="8"/>
      <c r="AN3319" s="8"/>
      <c r="AO3319" s="8"/>
      <c r="AP3319" s="8"/>
      <c r="AQ3319" s="8"/>
      <c r="AR3319" s="8"/>
      <c r="AS3319" s="8"/>
    </row>
    <row r="3320" spans="1:45" x14ac:dyDescent="0.3">
      <c r="A3320" s="3" t="s">
        <v>519</v>
      </c>
      <c r="B3320" s="7">
        <v>41817</v>
      </c>
      <c r="C3320" s="5" t="s">
        <v>1305</v>
      </c>
      <c r="D3320" s="6">
        <v>43</v>
      </c>
      <c r="E3320" s="5" t="s">
        <v>1377</v>
      </c>
      <c r="F3320" s="3" t="s">
        <v>334</v>
      </c>
      <c r="G3320" s="3" t="s">
        <v>11</v>
      </c>
      <c r="H3320" s="3" t="s">
        <v>11</v>
      </c>
      <c r="I3320" s="8"/>
      <c r="J3320" s="8"/>
      <c r="K3320" s="8"/>
      <c r="L3320" s="9"/>
      <c r="M3320" s="8"/>
      <c r="N3320" s="8"/>
      <c r="O3320" s="8"/>
      <c r="P3320" s="8"/>
      <c r="Q3320" s="8"/>
      <c r="R3320" s="8"/>
      <c r="S3320" s="8"/>
      <c r="T3320" s="8"/>
      <c r="U3320" s="8"/>
      <c r="V3320" s="8"/>
      <c r="W3320" s="8"/>
      <c r="X3320" s="8"/>
      <c r="Y3320" s="8"/>
      <c r="Z3320" s="8"/>
      <c r="AA3320" s="8"/>
      <c r="AB3320" s="8"/>
      <c r="AC3320" s="8"/>
      <c r="AD3320" s="8"/>
      <c r="AE3320" s="8"/>
      <c r="AF3320" s="8"/>
      <c r="AG3320" s="8"/>
      <c r="AH3320" s="8"/>
      <c r="AI3320" s="3" t="s">
        <v>60</v>
      </c>
      <c r="AJ3320" s="8"/>
      <c r="AK3320" s="8"/>
      <c r="AL3320" s="8"/>
      <c r="AM3320" s="8"/>
      <c r="AN3320" s="8"/>
      <c r="AO3320" s="8"/>
      <c r="AP3320" s="8"/>
      <c r="AQ3320" s="8"/>
      <c r="AR3320" s="8"/>
      <c r="AS3320" s="8"/>
    </row>
    <row r="3321" spans="1:45" x14ac:dyDescent="0.3">
      <c r="A3321" s="3" t="s">
        <v>519</v>
      </c>
      <c r="B3321" s="7">
        <v>41817</v>
      </c>
      <c r="C3321" s="5" t="s">
        <v>1305</v>
      </c>
      <c r="D3321" s="6">
        <v>43</v>
      </c>
      <c r="E3321" s="5" t="s">
        <v>1378</v>
      </c>
      <c r="F3321" s="3" t="s">
        <v>335</v>
      </c>
      <c r="G3321" s="3" t="s">
        <v>11</v>
      </c>
      <c r="H3321" s="3" t="s">
        <v>11</v>
      </c>
      <c r="I3321" s="3" t="s">
        <v>12</v>
      </c>
      <c r="J3321" s="8"/>
      <c r="K3321" s="8"/>
      <c r="L3321" s="9"/>
      <c r="M3321" s="8"/>
      <c r="N3321" s="8"/>
      <c r="O3321" s="8"/>
      <c r="P3321" s="8"/>
      <c r="Q3321" s="8"/>
      <c r="R3321" s="8"/>
      <c r="S3321" s="8"/>
      <c r="T3321" s="8"/>
      <c r="U3321" s="8"/>
      <c r="V3321" s="8"/>
      <c r="W3321" s="8"/>
      <c r="X3321" s="8"/>
      <c r="Y3321" s="8"/>
      <c r="Z3321" s="8"/>
      <c r="AA3321" s="8"/>
      <c r="AB3321" s="8"/>
      <c r="AC3321" s="8"/>
      <c r="AD3321" s="8"/>
      <c r="AE3321" s="8"/>
      <c r="AF3321" s="8"/>
      <c r="AG3321" s="8"/>
      <c r="AH3321" s="8"/>
      <c r="AI3321" s="3" t="s">
        <v>60</v>
      </c>
      <c r="AJ3321" s="8"/>
      <c r="AK3321" s="8"/>
      <c r="AL3321" s="8"/>
      <c r="AM3321" s="8"/>
      <c r="AN3321" s="8"/>
      <c r="AO3321" s="8"/>
      <c r="AP3321" s="8"/>
      <c r="AQ3321" s="8"/>
      <c r="AR3321" s="8"/>
      <c r="AS3321" s="8"/>
    </row>
    <row r="3322" spans="1:45" x14ac:dyDescent="0.3">
      <c r="A3322" s="3" t="s">
        <v>519</v>
      </c>
      <c r="B3322" s="7">
        <v>41817</v>
      </c>
      <c r="C3322" s="5" t="s">
        <v>1305</v>
      </c>
      <c r="D3322" s="6">
        <v>44</v>
      </c>
      <c r="E3322" s="5" t="s">
        <v>1379</v>
      </c>
      <c r="F3322" s="3" t="s">
        <v>338</v>
      </c>
      <c r="G3322" s="3" t="s">
        <v>11</v>
      </c>
      <c r="H3322" s="3" t="s">
        <v>11</v>
      </c>
      <c r="I3322" s="8"/>
      <c r="J3322" s="8"/>
      <c r="K3322" s="8"/>
      <c r="L3322" s="9"/>
      <c r="M3322" s="8"/>
      <c r="N3322" s="8"/>
      <c r="O3322" s="8"/>
      <c r="P3322" s="8"/>
      <c r="Q3322" s="8"/>
      <c r="R3322" s="8"/>
      <c r="S3322" s="8"/>
      <c r="T3322" s="8"/>
      <c r="U3322" s="8"/>
      <c r="V3322" s="8"/>
      <c r="W3322" s="8"/>
      <c r="X3322" s="8"/>
      <c r="Y3322" s="8"/>
      <c r="Z3322" s="8"/>
      <c r="AA3322" s="8"/>
      <c r="AB3322" s="8"/>
      <c r="AC3322" s="8"/>
      <c r="AD3322" s="8"/>
      <c r="AE3322" s="8"/>
      <c r="AF3322" s="8"/>
      <c r="AG3322" s="8"/>
      <c r="AH3322" s="8"/>
      <c r="AI3322" s="3" t="s">
        <v>60</v>
      </c>
      <c r="AJ3322" s="8"/>
      <c r="AK3322" s="8"/>
      <c r="AL3322" s="8"/>
      <c r="AM3322" s="8"/>
      <c r="AN3322" s="8"/>
      <c r="AO3322" s="8"/>
      <c r="AP3322" s="8"/>
      <c r="AQ3322" s="8"/>
      <c r="AR3322" s="8"/>
      <c r="AS3322" s="8"/>
    </row>
    <row r="3323" spans="1:45" x14ac:dyDescent="0.3">
      <c r="A3323" s="3" t="s">
        <v>519</v>
      </c>
      <c r="B3323" s="7">
        <v>41817</v>
      </c>
      <c r="C3323" s="5" t="s">
        <v>1305</v>
      </c>
      <c r="D3323" s="6">
        <v>44</v>
      </c>
      <c r="E3323" s="5" t="s">
        <v>1380</v>
      </c>
      <c r="F3323" s="3" t="s">
        <v>339</v>
      </c>
      <c r="G3323" s="3" t="s">
        <v>11</v>
      </c>
      <c r="H3323" s="3" t="s">
        <v>11</v>
      </c>
      <c r="I3323" s="8"/>
      <c r="J3323" s="8"/>
      <c r="K3323" s="8"/>
      <c r="L3323" s="9"/>
      <c r="M3323" s="8"/>
      <c r="N3323" s="8"/>
      <c r="O3323" s="8"/>
      <c r="P3323" s="8"/>
      <c r="Q3323" s="8"/>
      <c r="R3323" s="8"/>
      <c r="S3323" s="8"/>
      <c r="T3323" s="8"/>
      <c r="U3323" s="8"/>
      <c r="V3323" s="8"/>
      <c r="W3323" s="8"/>
      <c r="X3323" s="8"/>
      <c r="Y3323" s="8"/>
      <c r="Z3323" s="8"/>
      <c r="AA3323" s="8"/>
      <c r="AB3323" s="8"/>
      <c r="AC3323" s="8"/>
      <c r="AD3323" s="8"/>
      <c r="AE3323" s="8"/>
      <c r="AF3323" s="8"/>
      <c r="AG3323" s="8"/>
      <c r="AH3323" s="8"/>
      <c r="AI3323" s="3" t="s">
        <v>60</v>
      </c>
      <c r="AJ3323" s="8"/>
      <c r="AK3323" s="8"/>
      <c r="AL3323" s="8"/>
      <c r="AM3323" s="8"/>
      <c r="AN3323" s="8"/>
      <c r="AO3323" s="8"/>
      <c r="AP3323" s="8"/>
      <c r="AQ3323" s="8"/>
      <c r="AR3323" s="8"/>
      <c r="AS3323" s="8"/>
    </row>
    <row r="3324" spans="1:45" x14ac:dyDescent="0.3">
      <c r="A3324" s="3" t="s">
        <v>519</v>
      </c>
      <c r="B3324" s="7">
        <v>41817</v>
      </c>
      <c r="C3324" s="5" t="s">
        <v>1305</v>
      </c>
      <c r="D3324" s="6">
        <v>45</v>
      </c>
      <c r="E3324" s="5" t="s">
        <v>1381</v>
      </c>
      <c r="F3324" s="3" t="s">
        <v>340</v>
      </c>
      <c r="G3324" s="3" t="s">
        <v>11</v>
      </c>
      <c r="H3324" s="3" t="s">
        <v>11</v>
      </c>
      <c r="I3324" s="8"/>
      <c r="J3324" s="8"/>
      <c r="K3324" s="8"/>
      <c r="L3324" s="9"/>
      <c r="M3324" s="8"/>
      <c r="N3324" s="8"/>
      <c r="O3324" s="8"/>
      <c r="P3324" s="8"/>
      <c r="Q3324" s="8"/>
      <c r="R3324" s="8"/>
      <c r="S3324" s="8"/>
      <c r="T3324" s="8"/>
      <c r="U3324" s="8"/>
      <c r="V3324" s="8"/>
      <c r="W3324" s="8"/>
      <c r="X3324" s="8"/>
      <c r="Y3324" s="8"/>
      <c r="Z3324" s="8"/>
      <c r="AA3324" s="8"/>
      <c r="AB3324" s="8"/>
      <c r="AC3324" s="8"/>
      <c r="AD3324" s="8"/>
      <c r="AE3324" s="8"/>
      <c r="AF3324" s="8"/>
      <c r="AG3324" s="8"/>
      <c r="AH3324" s="8"/>
      <c r="AI3324" s="3" t="s">
        <v>60</v>
      </c>
      <c r="AJ3324" s="8"/>
      <c r="AK3324" s="8"/>
      <c r="AL3324" s="8"/>
      <c r="AM3324" s="8"/>
      <c r="AN3324" s="8"/>
      <c r="AO3324" s="8"/>
      <c r="AP3324" s="8"/>
      <c r="AQ3324" s="8"/>
      <c r="AR3324" s="8"/>
      <c r="AS3324" s="8"/>
    </row>
    <row r="3325" spans="1:45" x14ac:dyDescent="0.3">
      <c r="A3325" s="3" t="s">
        <v>519</v>
      </c>
      <c r="B3325" s="7">
        <v>41817</v>
      </c>
      <c r="C3325" s="5" t="s">
        <v>1305</v>
      </c>
      <c r="D3325" s="6">
        <v>45</v>
      </c>
      <c r="E3325" s="5" t="s">
        <v>1382</v>
      </c>
      <c r="F3325" s="3" t="s">
        <v>341</v>
      </c>
      <c r="G3325" s="3" t="s">
        <v>11</v>
      </c>
      <c r="H3325" s="3" t="s">
        <v>11</v>
      </c>
      <c r="I3325" s="8"/>
      <c r="J3325" s="8"/>
      <c r="K3325" s="8"/>
      <c r="L3325" s="9"/>
      <c r="M3325" s="8"/>
      <c r="N3325" s="8"/>
      <c r="O3325" s="8"/>
      <c r="P3325" s="8"/>
      <c r="Q3325" s="8"/>
      <c r="R3325" s="8"/>
      <c r="S3325" s="8"/>
      <c r="T3325" s="8"/>
      <c r="U3325" s="8"/>
      <c r="V3325" s="8"/>
      <c r="W3325" s="8"/>
      <c r="X3325" s="8"/>
      <c r="Y3325" s="8"/>
      <c r="Z3325" s="8"/>
      <c r="AA3325" s="8"/>
      <c r="AB3325" s="8"/>
      <c r="AC3325" s="8"/>
      <c r="AD3325" s="8"/>
      <c r="AE3325" s="8"/>
      <c r="AF3325" s="8"/>
      <c r="AG3325" s="8"/>
      <c r="AH3325" s="8"/>
      <c r="AI3325" s="3" t="s">
        <v>60</v>
      </c>
      <c r="AJ3325" s="8"/>
      <c r="AK3325" s="8"/>
      <c r="AL3325" s="8"/>
      <c r="AM3325" s="8"/>
      <c r="AN3325" s="8"/>
      <c r="AO3325" s="8"/>
      <c r="AP3325" s="8"/>
      <c r="AQ3325" s="8"/>
      <c r="AR3325" s="8"/>
      <c r="AS3325" s="8"/>
    </row>
    <row r="3326" spans="1:45" x14ac:dyDescent="0.3">
      <c r="A3326" s="3" t="s">
        <v>519</v>
      </c>
      <c r="B3326" s="7">
        <v>41817</v>
      </c>
      <c r="C3326" s="5" t="s">
        <v>1305</v>
      </c>
      <c r="D3326" s="6">
        <v>46</v>
      </c>
      <c r="E3326" s="5" t="s">
        <v>1383</v>
      </c>
      <c r="F3326" s="3" t="s">
        <v>342</v>
      </c>
      <c r="G3326" s="3" t="s">
        <v>11</v>
      </c>
      <c r="H3326" s="3" t="s">
        <v>11</v>
      </c>
      <c r="I3326" s="8"/>
      <c r="J3326" s="8"/>
      <c r="K3326" s="8"/>
      <c r="L3326" s="9"/>
      <c r="M3326" s="8"/>
      <c r="N3326" s="8"/>
      <c r="O3326" s="8"/>
      <c r="P3326" s="8"/>
      <c r="Q3326" s="8"/>
      <c r="R3326" s="8"/>
      <c r="S3326" s="8"/>
      <c r="T3326" s="8"/>
      <c r="U3326" s="8"/>
      <c r="V3326" s="8"/>
      <c r="W3326" s="8"/>
      <c r="X3326" s="8"/>
      <c r="Y3326" s="8"/>
      <c r="Z3326" s="8"/>
      <c r="AA3326" s="8"/>
      <c r="AB3326" s="8"/>
      <c r="AC3326" s="8"/>
      <c r="AD3326" s="8"/>
      <c r="AE3326" s="8"/>
      <c r="AF3326" s="8"/>
      <c r="AG3326" s="8"/>
      <c r="AH3326" s="8"/>
      <c r="AI3326" s="3" t="s">
        <v>60</v>
      </c>
      <c r="AJ3326" s="8"/>
      <c r="AK3326" s="8"/>
      <c r="AL3326" s="8"/>
      <c r="AM3326" s="8"/>
      <c r="AN3326" s="8"/>
      <c r="AO3326" s="8"/>
      <c r="AP3326" s="8"/>
      <c r="AQ3326" s="8"/>
      <c r="AR3326" s="8"/>
      <c r="AS3326" s="8"/>
    </row>
    <row r="3327" spans="1:45" x14ac:dyDescent="0.3">
      <c r="A3327" s="3" t="s">
        <v>519</v>
      </c>
      <c r="B3327" s="7">
        <v>41817</v>
      </c>
      <c r="C3327" s="5" t="s">
        <v>1305</v>
      </c>
      <c r="D3327" s="6">
        <v>46</v>
      </c>
      <c r="E3327" s="5" t="s">
        <v>1384</v>
      </c>
      <c r="F3327" s="3" t="s">
        <v>343</v>
      </c>
      <c r="G3327" s="3" t="s">
        <v>11</v>
      </c>
      <c r="H3327" s="3" t="s">
        <v>11</v>
      </c>
      <c r="I3327" s="8"/>
      <c r="J3327" s="8"/>
      <c r="K3327" s="8"/>
      <c r="L3327" s="9"/>
      <c r="M3327" s="8"/>
      <c r="N3327" s="8"/>
      <c r="O3327" s="8"/>
      <c r="P3327" s="8"/>
      <c r="Q3327" s="8"/>
      <c r="R3327" s="8"/>
      <c r="S3327" s="8"/>
      <c r="T3327" s="8"/>
      <c r="U3327" s="8"/>
      <c r="V3327" s="8"/>
      <c r="W3327" s="8"/>
      <c r="X3327" s="8"/>
      <c r="Y3327" s="8"/>
      <c r="Z3327" s="8"/>
      <c r="AA3327" s="8"/>
      <c r="AB3327" s="8"/>
      <c r="AC3327" s="8"/>
      <c r="AD3327" s="8"/>
      <c r="AE3327" s="8"/>
      <c r="AF3327" s="8"/>
      <c r="AG3327" s="8"/>
      <c r="AH3327" s="8"/>
      <c r="AI3327" s="3" t="s">
        <v>60</v>
      </c>
      <c r="AJ3327" s="8"/>
      <c r="AK3327" s="8"/>
      <c r="AL3327" s="8"/>
      <c r="AM3327" s="8"/>
      <c r="AN3327" s="8"/>
      <c r="AO3327" s="8"/>
      <c r="AP3327" s="8"/>
      <c r="AQ3327" s="8"/>
      <c r="AR3327" s="8"/>
      <c r="AS3327" s="8"/>
    </row>
    <row r="3328" spans="1:45" x14ac:dyDescent="0.3">
      <c r="A3328" s="3" t="s">
        <v>519</v>
      </c>
      <c r="B3328" s="7">
        <v>41817</v>
      </c>
      <c r="C3328" s="5" t="s">
        <v>1305</v>
      </c>
      <c r="D3328" s="6">
        <v>47</v>
      </c>
      <c r="E3328" s="5" t="s">
        <v>1385</v>
      </c>
      <c r="F3328" s="3" t="s">
        <v>344</v>
      </c>
      <c r="G3328" s="3" t="s">
        <v>11</v>
      </c>
      <c r="H3328" s="3" t="s">
        <v>11</v>
      </c>
      <c r="I3328" s="8"/>
      <c r="J3328" s="8"/>
      <c r="K3328" s="8"/>
      <c r="L3328" s="9"/>
      <c r="M3328" s="8"/>
      <c r="N3328" s="8"/>
      <c r="O3328" s="8"/>
      <c r="P3328" s="8"/>
      <c r="Q3328" s="8"/>
      <c r="R3328" s="8"/>
      <c r="S3328" s="8"/>
      <c r="T3328" s="8"/>
      <c r="U3328" s="8"/>
      <c r="V3328" s="8"/>
      <c r="W3328" s="8"/>
      <c r="X3328" s="8"/>
      <c r="Y3328" s="8"/>
      <c r="Z3328" s="8"/>
      <c r="AA3328" s="8"/>
      <c r="AB3328" s="8"/>
      <c r="AC3328" s="8"/>
      <c r="AD3328" s="8"/>
      <c r="AE3328" s="8"/>
      <c r="AF3328" s="8"/>
      <c r="AG3328" s="8"/>
      <c r="AH3328" s="8"/>
      <c r="AI3328" s="3" t="s">
        <v>60</v>
      </c>
      <c r="AJ3328" s="8"/>
      <c r="AK3328" s="8"/>
      <c r="AL3328" s="8"/>
      <c r="AM3328" s="8"/>
      <c r="AN3328" s="8"/>
      <c r="AO3328" s="8"/>
      <c r="AP3328" s="8"/>
      <c r="AQ3328" s="8"/>
      <c r="AR3328" s="8"/>
      <c r="AS3328" s="8"/>
    </row>
    <row r="3329" spans="1:45" x14ac:dyDescent="0.3">
      <c r="A3329" s="3" t="s">
        <v>519</v>
      </c>
      <c r="B3329" s="7">
        <v>41817</v>
      </c>
      <c r="C3329" s="5" t="s">
        <v>1305</v>
      </c>
      <c r="D3329" s="6">
        <v>47</v>
      </c>
      <c r="E3329" s="5" t="s">
        <v>1386</v>
      </c>
      <c r="F3329" s="3" t="s">
        <v>345</v>
      </c>
      <c r="G3329" s="3" t="s">
        <v>11</v>
      </c>
      <c r="H3329" s="3" t="s">
        <v>11</v>
      </c>
      <c r="I3329" s="8"/>
      <c r="J3329" s="8"/>
      <c r="K3329" s="8"/>
      <c r="L3329" s="9"/>
      <c r="M3329" s="8"/>
      <c r="N3329" s="8"/>
      <c r="O3329" s="8"/>
      <c r="P3329" s="8"/>
      <c r="Q3329" s="8"/>
      <c r="R3329" s="8"/>
      <c r="S3329" s="8"/>
      <c r="T3329" s="8"/>
      <c r="U3329" s="8"/>
      <c r="V3329" s="8"/>
      <c r="W3329" s="8"/>
      <c r="X3329" s="8"/>
      <c r="Y3329" s="8"/>
      <c r="Z3329" s="8"/>
      <c r="AA3329" s="8"/>
      <c r="AB3329" s="8"/>
      <c r="AC3329" s="8"/>
      <c r="AD3329" s="8"/>
      <c r="AE3329" s="8"/>
      <c r="AF3329" s="8"/>
      <c r="AG3329" s="8"/>
      <c r="AH3329" s="8"/>
      <c r="AI3329" s="3" t="s">
        <v>60</v>
      </c>
      <c r="AJ3329" s="8"/>
      <c r="AK3329" s="8"/>
      <c r="AL3329" s="8"/>
      <c r="AM3329" s="8"/>
      <c r="AN3329" s="8"/>
      <c r="AO3329" s="8"/>
      <c r="AP3329" s="8"/>
      <c r="AQ3329" s="8"/>
      <c r="AR3329" s="8"/>
      <c r="AS3329" s="8"/>
    </row>
    <row r="3330" spans="1:45" x14ac:dyDescent="0.3">
      <c r="A3330" s="3" t="s">
        <v>519</v>
      </c>
      <c r="B3330" s="7">
        <v>41817</v>
      </c>
      <c r="C3330" s="5" t="s">
        <v>1305</v>
      </c>
      <c r="D3330" s="6">
        <v>48</v>
      </c>
      <c r="E3330" s="5" t="s">
        <v>1387</v>
      </c>
      <c r="F3330" s="3" t="s">
        <v>346</v>
      </c>
      <c r="G3330" s="3" t="s">
        <v>11</v>
      </c>
      <c r="H3330" s="3" t="s">
        <v>11</v>
      </c>
      <c r="I3330" s="8"/>
      <c r="J3330" s="8"/>
      <c r="K3330" s="8"/>
      <c r="L3330" s="9"/>
      <c r="M3330" s="8"/>
      <c r="N3330" s="8"/>
      <c r="O3330" s="8"/>
      <c r="P3330" s="8"/>
      <c r="Q3330" s="8"/>
      <c r="R3330" s="8"/>
      <c r="S3330" s="8"/>
      <c r="T3330" s="8"/>
      <c r="U3330" s="8"/>
      <c r="V3330" s="8"/>
      <c r="W3330" s="8"/>
      <c r="X3330" s="8"/>
      <c r="Y3330" s="8"/>
      <c r="Z3330" s="8"/>
      <c r="AA3330" s="8"/>
      <c r="AB3330" s="8"/>
      <c r="AC3330" s="8"/>
      <c r="AD3330" s="8"/>
      <c r="AE3330" s="8"/>
      <c r="AF3330" s="8"/>
      <c r="AG3330" s="8"/>
      <c r="AH3330" s="8"/>
      <c r="AI3330" s="3" t="s">
        <v>60</v>
      </c>
      <c r="AJ3330" s="8"/>
      <c r="AK3330" s="8"/>
      <c r="AL3330" s="8"/>
      <c r="AM3330" s="8"/>
      <c r="AN3330" s="8"/>
      <c r="AO3330" s="8"/>
      <c r="AP3330" s="8"/>
      <c r="AQ3330" s="8"/>
      <c r="AR3330" s="8"/>
      <c r="AS3330" s="8"/>
    </row>
    <row r="3331" spans="1:45" x14ac:dyDescent="0.3">
      <c r="A3331" s="3" t="s">
        <v>519</v>
      </c>
      <c r="B3331" s="7">
        <v>41817</v>
      </c>
      <c r="C3331" s="5" t="s">
        <v>1305</v>
      </c>
      <c r="D3331" s="6">
        <v>48</v>
      </c>
      <c r="E3331" s="5" t="s">
        <v>1388</v>
      </c>
      <c r="F3331" s="3" t="s">
        <v>347</v>
      </c>
      <c r="G3331" s="3" t="s">
        <v>11</v>
      </c>
      <c r="H3331" s="3" t="s">
        <v>11</v>
      </c>
      <c r="I3331" s="8"/>
      <c r="J3331" s="8"/>
      <c r="K3331" s="8"/>
      <c r="L3331" s="9"/>
      <c r="M3331" s="8"/>
      <c r="N3331" s="8"/>
      <c r="O3331" s="8"/>
      <c r="P3331" s="8"/>
      <c r="Q3331" s="8"/>
      <c r="R3331" s="8"/>
      <c r="S3331" s="8"/>
      <c r="T3331" s="8"/>
      <c r="U3331" s="8"/>
      <c r="V3331" s="8"/>
      <c r="W3331" s="8"/>
      <c r="X3331" s="8"/>
      <c r="Y3331" s="8"/>
      <c r="Z3331" s="8"/>
      <c r="AA3331" s="8"/>
      <c r="AB3331" s="8"/>
      <c r="AC3331" s="8"/>
      <c r="AD3331" s="8"/>
      <c r="AE3331" s="8"/>
      <c r="AF3331" s="8"/>
      <c r="AG3331" s="8"/>
      <c r="AH3331" s="8"/>
      <c r="AI3331" s="3" t="s">
        <v>60</v>
      </c>
      <c r="AJ3331" s="8"/>
      <c r="AK3331" s="8"/>
      <c r="AL3331" s="8"/>
      <c r="AM3331" s="8"/>
      <c r="AN3331" s="8"/>
      <c r="AO3331" s="8"/>
      <c r="AP3331" s="8"/>
      <c r="AQ3331" s="8"/>
      <c r="AR3331" s="8"/>
      <c r="AS3331" s="8"/>
    </row>
    <row r="3332" spans="1:45" x14ac:dyDescent="0.3">
      <c r="A3332" s="3" t="s">
        <v>520</v>
      </c>
      <c r="B3332" s="7">
        <v>41818</v>
      </c>
      <c r="C3332" s="5" t="s">
        <v>1305</v>
      </c>
      <c r="D3332" s="6">
        <v>1</v>
      </c>
      <c r="E3332" s="5" t="s">
        <v>1389</v>
      </c>
      <c r="F3332" s="3" t="s">
        <v>244</v>
      </c>
      <c r="G3332" s="3" t="s">
        <v>11</v>
      </c>
      <c r="H3332" s="3" t="s">
        <v>15</v>
      </c>
      <c r="I3332" s="8"/>
      <c r="J3332" s="8"/>
      <c r="K3332" s="8"/>
      <c r="L3332" s="9"/>
      <c r="M3332" s="8"/>
      <c r="N3332" s="8"/>
      <c r="O3332" s="8"/>
      <c r="P3332" s="8"/>
      <c r="Q3332" s="8"/>
      <c r="R3332" s="8"/>
      <c r="S3332" s="8"/>
      <c r="T3332" s="8"/>
      <c r="U3332" s="8"/>
      <c r="V3332" s="8"/>
      <c r="W3332" s="8"/>
      <c r="X3332" s="8"/>
      <c r="Y3332" s="8"/>
      <c r="Z3332" s="8"/>
      <c r="AA3332" s="8"/>
      <c r="AB3332" s="8"/>
      <c r="AC3332" s="8"/>
      <c r="AD3332" s="8"/>
      <c r="AE3332" s="8"/>
      <c r="AF3332" s="8"/>
      <c r="AG3332" s="8"/>
      <c r="AH3332" s="8"/>
      <c r="AI3332" s="3" t="s">
        <v>60</v>
      </c>
      <c r="AJ3332" s="8"/>
      <c r="AK3332" s="8"/>
      <c r="AL3332" s="8"/>
      <c r="AM3332" s="8"/>
      <c r="AN3332" s="8"/>
      <c r="AO3332" s="8"/>
      <c r="AP3332" s="8"/>
      <c r="AQ3332" s="8"/>
      <c r="AR3332" s="8"/>
      <c r="AS3332" s="8"/>
    </row>
    <row r="3333" spans="1:45" x14ac:dyDescent="0.3">
      <c r="A3333" s="3" t="s">
        <v>520</v>
      </c>
      <c r="B3333" s="7">
        <v>41818</v>
      </c>
      <c r="C3333" s="5" t="s">
        <v>1305</v>
      </c>
      <c r="D3333" s="6">
        <v>1</v>
      </c>
      <c r="E3333" s="5" t="s">
        <v>1390</v>
      </c>
      <c r="F3333" s="3" t="s">
        <v>245</v>
      </c>
      <c r="G3333" s="3" t="s">
        <v>11</v>
      </c>
      <c r="H3333" s="3" t="s">
        <v>11</v>
      </c>
      <c r="I3333" s="8"/>
      <c r="J3333" s="8"/>
      <c r="K3333" s="8"/>
      <c r="L3333" s="9"/>
      <c r="M3333" s="8"/>
      <c r="N3333" s="8"/>
      <c r="O3333" s="8"/>
      <c r="P3333" s="8"/>
      <c r="Q3333" s="8"/>
      <c r="R3333" s="8"/>
      <c r="S3333" s="8"/>
      <c r="T3333" s="8"/>
      <c r="U3333" s="8"/>
      <c r="V3333" s="8"/>
      <c r="W3333" s="8"/>
      <c r="X3333" s="8"/>
      <c r="Y3333" s="8"/>
      <c r="Z3333" s="8"/>
      <c r="AA3333" s="8"/>
      <c r="AB3333" s="8"/>
      <c r="AC3333" s="8"/>
      <c r="AD3333" s="8"/>
      <c r="AE3333" s="8"/>
      <c r="AF3333" s="8"/>
      <c r="AG3333" s="8"/>
      <c r="AH3333" s="8"/>
      <c r="AI3333" s="3" t="s">
        <v>60</v>
      </c>
      <c r="AJ3333" s="8"/>
      <c r="AK3333" s="8"/>
      <c r="AL3333" s="8"/>
      <c r="AM3333" s="8"/>
      <c r="AN3333" s="8"/>
      <c r="AO3333" s="8"/>
      <c r="AP3333" s="8"/>
      <c r="AQ3333" s="8"/>
      <c r="AR3333" s="8"/>
      <c r="AS3333" s="8"/>
    </row>
    <row r="3334" spans="1:45" x14ac:dyDescent="0.3">
      <c r="A3334" s="3" t="s">
        <v>520</v>
      </c>
      <c r="B3334" s="7">
        <v>41818</v>
      </c>
      <c r="C3334" s="5" t="s">
        <v>1305</v>
      </c>
      <c r="D3334" s="6">
        <v>2</v>
      </c>
      <c r="E3334" s="5" t="s">
        <v>1391</v>
      </c>
      <c r="F3334" s="3" t="s">
        <v>246</v>
      </c>
      <c r="G3334" s="3" t="s">
        <v>11</v>
      </c>
      <c r="H3334" s="3" t="s">
        <v>11</v>
      </c>
      <c r="I3334" s="3" t="s">
        <v>12</v>
      </c>
      <c r="J3334" s="8"/>
      <c r="K3334" s="8"/>
      <c r="L3334" s="9"/>
      <c r="M3334" s="8"/>
      <c r="N3334" s="8"/>
      <c r="O3334" s="8"/>
      <c r="P3334" s="8"/>
      <c r="Q3334" s="8"/>
      <c r="R3334" s="8"/>
      <c r="S3334" s="8"/>
      <c r="T3334" s="8"/>
      <c r="U3334" s="8"/>
      <c r="V3334" s="8"/>
      <c r="W3334" s="8"/>
      <c r="X3334" s="8"/>
      <c r="Y3334" s="8"/>
      <c r="Z3334" s="8"/>
      <c r="AA3334" s="8"/>
      <c r="AB3334" s="8"/>
      <c r="AC3334" s="8"/>
      <c r="AD3334" s="8"/>
      <c r="AE3334" s="8"/>
      <c r="AF3334" s="8"/>
      <c r="AG3334" s="8"/>
      <c r="AH3334" s="8"/>
      <c r="AI3334" s="3" t="s">
        <v>60</v>
      </c>
      <c r="AJ3334" s="8"/>
      <c r="AK3334" s="8"/>
      <c r="AL3334" s="8"/>
      <c r="AM3334" s="8"/>
      <c r="AN3334" s="8"/>
      <c r="AO3334" s="8"/>
      <c r="AP3334" s="8"/>
      <c r="AQ3334" s="8"/>
      <c r="AR3334" s="8"/>
      <c r="AS3334" s="8"/>
    </row>
    <row r="3335" spans="1:45" x14ac:dyDescent="0.3">
      <c r="A3335" s="3" t="s">
        <v>520</v>
      </c>
      <c r="B3335" s="7">
        <v>41818</v>
      </c>
      <c r="C3335" s="5" t="s">
        <v>1305</v>
      </c>
      <c r="D3335" s="6">
        <v>2</v>
      </c>
      <c r="E3335" s="5" t="s">
        <v>1392</v>
      </c>
      <c r="F3335" s="3" t="s">
        <v>247</v>
      </c>
      <c r="G3335" s="3" t="s">
        <v>11</v>
      </c>
      <c r="H3335" s="3" t="s">
        <v>11</v>
      </c>
      <c r="I3335" s="8"/>
      <c r="J3335" s="8"/>
      <c r="K3335" s="8"/>
      <c r="L3335" s="9"/>
      <c r="M3335" s="8"/>
      <c r="N3335" s="8"/>
      <c r="O3335" s="8"/>
      <c r="P3335" s="8"/>
      <c r="Q3335" s="8"/>
      <c r="R3335" s="8"/>
      <c r="S3335" s="8"/>
      <c r="T3335" s="8"/>
      <c r="U3335" s="8"/>
      <c r="V3335" s="8"/>
      <c r="W3335" s="8"/>
      <c r="X3335" s="8"/>
      <c r="Y3335" s="8"/>
      <c r="Z3335" s="8"/>
      <c r="AA3335" s="8"/>
      <c r="AB3335" s="8"/>
      <c r="AC3335" s="8"/>
      <c r="AD3335" s="8"/>
      <c r="AE3335" s="8"/>
      <c r="AF3335" s="8"/>
      <c r="AG3335" s="8"/>
      <c r="AH3335" s="8"/>
      <c r="AI3335" s="3" t="s">
        <v>60</v>
      </c>
      <c r="AJ3335" s="8"/>
      <c r="AK3335" s="8"/>
      <c r="AL3335" s="8"/>
      <c r="AM3335" s="8"/>
      <c r="AN3335" s="8"/>
      <c r="AO3335" s="8"/>
      <c r="AP3335" s="8"/>
      <c r="AQ3335" s="8"/>
      <c r="AR3335" s="8"/>
      <c r="AS3335" s="8"/>
    </row>
    <row r="3336" spans="1:45" x14ac:dyDescent="0.3">
      <c r="A3336" s="3" t="s">
        <v>520</v>
      </c>
      <c r="B3336" s="7">
        <v>41818</v>
      </c>
      <c r="C3336" s="5" t="s">
        <v>1305</v>
      </c>
      <c r="D3336" s="6">
        <v>3</v>
      </c>
      <c r="E3336" s="5" t="s">
        <v>1393</v>
      </c>
      <c r="F3336" s="3" t="s">
        <v>248</v>
      </c>
      <c r="G3336" s="3" t="s">
        <v>11</v>
      </c>
      <c r="H3336" s="3" t="s">
        <v>11</v>
      </c>
      <c r="I3336" s="8"/>
      <c r="J3336" s="8"/>
      <c r="K3336" s="8"/>
      <c r="L3336" s="9"/>
      <c r="M3336" s="8"/>
      <c r="N3336" s="8"/>
      <c r="O3336" s="8"/>
      <c r="P3336" s="8"/>
      <c r="Q3336" s="8"/>
      <c r="R3336" s="8"/>
      <c r="S3336" s="8"/>
      <c r="T3336" s="8"/>
      <c r="U3336" s="8"/>
      <c r="V3336" s="8"/>
      <c r="W3336" s="8"/>
      <c r="X3336" s="8"/>
      <c r="Y3336" s="8"/>
      <c r="Z3336" s="8"/>
      <c r="AA3336" s="8"/>
      <c r="AB3336" s="8"/>
      <c r="AC3336" s="8"/>
      <c r="AD3336" s="8"/>
      <c r="AE3336" s="8"/>
      <c r="AF3336" s="8"/>
      <c r="AG3336" s="8"/>
      <c r="AH3336" s="8"/>
      <c r="AI3336" s="3" t="s">
        <v>60</v>
      </c>
      <c r="AJ3336" s="8"/>
      <c r="AK3336" s="8"/>
      <c r="AL3336" s="8"/>
      <c r="AM3336" s="8"/>
      <c r="AN3336" s="8"/>
      <c r="AO3336" s="8"/>
      <c r="AP3336" s="8"/>
      <c r="AQ3336" s="8"/>
      <c r="AR3336" s="8"/>
      <c r="AS3336" s="8"/>
    </row>
    <row r="3337" spans="1:45" x14ac:dyDescent="0.3">
      <c r="A3337" s="3" t="s">
        <v>520</v>
      </c>
      <c r="B3337" s="7">
        <v>41818</v>
      </c>
      <c r="C3337" s="5" t="s">
        <v>1305</v>
      </c>
      <c r="D3337" s="6">
        <v>3</v>
      </c>
      <c r="E3337" s="5" t="s">
        <v>1394</v>
      </c>
      <c r="F3337" s="3" t="s">
        <v>249</v>
      </c>
      <c r="G3337" s="3" t="s">
        <v>11</v>
      </c>
      <c r="H3337" s="3" t="s">
        <v>11</v>
      </c>
      <c r="I3337" s="8"/>
      <c r="J3337" s="8"/>
      <c r="K3337" s="8"/>
      <c r="L3337" s="9"/>
      <c r="M3337" s="8"/>
      <c r="N3337" s="8"/>
      <c r="O3337" s="8"/>
      <c r="P3337" s="8"/>
      <c r="Q3337" s="8"/>
      <c r="R3337" s="8"/>
      <c r="S3337" s="8"/>
      <c r="T3337" s="8"/>
      <c r="U3337" s="8"/>
      <c r="V3337" s="8"/>
      <c r="W3337" s="8"/>
      <c r="X3337" s="8"/>
      <c r="Y3337" s="8"/>
      <c r="Z3337" s="8"/>
      <c r="AA3337" s="8"/>
      <c r="AB3337" s="8"/>
      <c r="AC3337" s="8"/>
      <c r="AD3337" s="8"/>
      <c r="AE3337" s="8"/>
      <c r="AF3337" s="8"/>
      <c r="AG3337" s="8"/>
      <c r="AH3337" s="8"/>
      <c r="AI3337" s="3" t="s">
        <v>60</v>
      </c>
      <c r="AJ3337" s="8"/>
      <c r="AK3337" s="8"/>
      <c r="AL3337" s="8"/>
      <c r="AM3337" s="8"/>
      <c r="AN3337" s="8"/>
      <c r="AO3337" s="8"/>
      <c r="AP3337" s="8"/>
      <c r="AQ3337" s="8"/>
      <c r="AR3337" s="8"/>
      <c r="AS3337" s="8"/>
    </row>
    <row r="3338" spans="1:45" x14ac:dyDescent="0.3">
      <c r="A3338" s="3" t="s">
        <v>520</v>
      </c>
      <c r="B3338" s="7">
        <v>41818</v>
      </c>
      <c r="C3338" s="5" t="s">
        <v>1305</v>
      </c>
      <c r="D3338" s="6">
        <v>4</v>
      </c>
      <c r="E3338" s="5" t="s">
        <v>1395</v>
      </c>
      <c r="F3338" s="3" t="s">
        <v>250</v>
      </c>
      <c r="G3338" s="3" t="s">
        <v>11</v>
      </c>
      <c r="H3338" s="3" t="s">
        <v>11</v>
      </c>
      <c r="I3338" s="8"/>
      <c r="J3338" s="8"/>
      <c r="K3338" s="8"/>
      <c r="L3338" s="9"/>
      <c r="M3338" s="8"/>
      <c r="N3338" s="8"/>
      <c r="O3338" s="8"/>
      <c r="P3338" s="8"/>
      <c r="Q3338" s="8"/>
      <c r="R3338" s="8"/>
      <c r="S3338" s="8"/>
      <c r="T3338" s="8"/>
      <c r="U3338" s="8"/>
      <c r="V3338" s="8"/>
      <c r="W3338" s="8"/>
      <c r="X3338" s="8"/>
      <c r="Y3338" s="8"/>
      <c r="Z3338" s="8"/>
      <c r="AA3338" s="8"/>
      <c r="AB3338" s="8"/>
      <c r="AC3338" s="8"/>
      <c r="AD3338" s="8"/>
      <c r="AE3338" s="8"/>
      <c r="AF3338" s="8"/>
      <c r="AG3338" s="8"/>
      <c r="AH3338" s="8"/>
      <c r="AI3338" s="3" t="s">
        <v>60</v>
      </c>
      <c r="AJ3338" s="8"/>
      <c r="AK3338" s="8"/>
      <c r="AL3338" s="8"/>
      <c r="AM3338" s="8"/>
      <c r="AN3338" s="8"/>
      <c r="AO3338" s="8"/>
      <c r="AP3338" s="8"/>
      <c r="AQ3338" s="8"/>
      <c r="AR3338" s="8"/>
      <c r="AS3338" s="8"/>
    </row>
    <row r="3339" spans="1:45" x14ac:dyDescent="0.3">
      <c r="A3339" s="3" t="s">
        <v>520</v>
      </c>
      <c r="B3339" s="7">
        <v>41818</v>
      </c>
      <c r="C3339" s="5" t="s">
        <v>1305</v>
      </c>
      <c r="D3339" s="6">
        <v>4</v>
      </c>
      <c r="E3339" s="5" t="s">
        <v>1396</v>
      </c>
      <c r="F3339" s="3" t="s">
        <v>251</v>
      </c>
      <c r="G3339" s="3" t="s">
        <v>13</v>
      </c>
      <c r="H3339" s="3" t="s">
        <v>14</v>
      </c>
      <c r="I3339" s="8"/>
      <c r="J3339" s="3" t="s">
        <v>24</v>
      </c>
      <c r="K3339" s="3" t="s">
        <v>17</v>
      </c>
      <c r="L3339" s="3" t="s">
        <v>1229</v>
      </c>
      <c r="M3339" s="3" t="s">
        <v>18</v>
      </c>
      <c r="N3339" s="3" t="s">
        <v>21</v>
      </c>
      <c r="O3339" s="3" t="s">
        <v>229</v>
      </c>
      <c r="P3339" s="8">
        <v>39</v>
      </c>
      <c r="Q3339" s="8">
        <v>24.8</v>
      </c>
      <c r="R3339" s="8">
        <v>32.25</v>
      </c>
      <c r="S3339" s="8"/>
      <c r="T3339" s="8"/>
      <c r="U3339" s="8"/>
      <c r="V3339" s="8"/>
      <c r="W3339" s="8">
        <v>20</v>
      </c>
      <c r="X3339" s="8">
        <v>183</v>
      </c>
      <c r="Y3339" s="8">
        <v>163</v>
      </c>
      <c r="Z3339" s="8">
        <v>43</v>
      </c>
      <c r="AA3339" s="3" t="s">
        <v>377</v>
      </c>
      <c r="AB3339" s="8"/>
      <c r="AC3339" s="8">
        <v>2032</v>
      </c>
      <c r="AD3339" s="8">
        <v>378</v>
      </c>
      <c r="AE3339" s="8">
        <v>246</v>
      </c>
      <c r="AF3339" s="8"/>
      <c r="AG3339" s="8"/>
      <c r="AH3339" s="3" t="s">
        <v>118</v>
      </c>
      <c r="AI3339" s="3" t="s">
        <v>60</v>
      </c>
      <c r="AJ3339" s="3" t="s">
        <v>378</v>
      </c>
      <c r="AK3339" s="8"/>
      <c r="AL3339" s="8"/>
      <c r="AM3339" s="8"/>
      <c r="AN3339" s="8"/>
      <c r="AO3339" s="8"/>
      <c r="AP3339" s="8"/>
      <c r="AQ3339" s="8"/>
      <c r="AR3339" s="8"/>
      <c r="AS3339" s="8"/>
    </row>
    <row r="3340" spans="1:45" x14ac:dyDescent="0.3">
      <c r="A3340" s="3" t="s">
        <v>520</v>
      </c>
      <c r="B3340" s="7">
        <v>41818</v>
      </c>
      <c r="C3340" s="5" t="s">
        <v>1305</v>
      </c>
      <c r="D3340" s="6">
        <v>5</v>
      </c>
      <c r="E3340" s="5" t="s">
        <v>1397</v>
      </c>
      <c r="F3340" s="3" t="s">
        <v>252</v>
      </c>
      <c r="G3340" s="3" t="s">
        <v>11</v>
      </c>
      <c r="H3340" s="3" t="s">
        <v>11</v>
      </c>
      <c r="I3340" s="8"/>
      <c r="J3340" s="8"/>
      <c r="K3340" s="8"/>
      <c r="L3340" s="9"/>
      <c r="M3340" s="8"/>
      <c r="N3340" s="8"/>
      <c r="O3340" s="8"/>
      <c r="P3340" s="8"/>
      <c r="Q3340" s="8"/>
      <c r="R3340" s="8"/>
      <c r="S3340" s="8"/>
      <c r="T3340" s="8"/>
      <c r="U3340" s="8"/>
      <c r="V3340" s="8"/>
      <c r="W3340" s="8"/>
      <c r="X3340" s="8"/>
      <c r="Y3340" s="8"/>
      <c r="Z3340" s="8"/>
      <c r="AA3340" s="8"/>
      <c r="AB3340" s="8"/>
      <c r="AC3340" s="8"/>
      <c r="AD3340" s="8"/>
      <c r="AE3340" s="8"/>
      <c r="AF3340" s="8"/>
      <c r="AG3340" s="8"/>
      <c r="AH3340" s="8"/>
      <c r="AI3340" s="3" t="s">
        <v>60</v>
      </c>
      <c r="AJ3340" s="8"/>
      <c r="AK3340" s="8"/>
      <c r="AL3340" s="8"/>
      <c r="AM3340" s="8"/>
      <c r="AN3340" s="8"/>
      <c r="AO3340" s="8"/>
      <c r="AP3340" s="8"/>
      <c r="AQ3340" s="8"/>
      <c r="AR3340" s="8"/>
      <c r="AS3340" s="8"/>
    </row>
    <row r="3341" spans="1:45" x14ac:dyDescent="0.3">
      <c r="A3341" s="3" t="s">
        <v>520</v>
      </c>
      <c r="B3341" s="7">
        <v>41818</v>
      </c>
      <c r="C3341" s="5" t="s">
        <v>1305</v>
      </c>
      <c r="D3341" s="6">
        <v>5</v>
      </c>
      <c r="E3341" s="5" t="s">
        <v>1398</v>
      </c>
      <c r="F3341" s="3" t="s">
        <v>253</v>
      </c>
      <c r="G3341" s="3" t="s">
        <v>11</v>
      </c>
      <c r="H3341" s="3" t="s">
        <v>11</v>
      </c>
      <c r="I3341" s="8"/>
      <c r="J3341" s="8"/>
      <c r="K3341" s="8"/>
      <c r="L3341" s="9"/>
      <c r="M3341" s="8"/>
      <c r="N3341" s="8"/>
      <c r="O3341" s="8"/>
      <c r="P3341" s="8"/>
      <c r="Q3341" s="8"/>
      <c r="R3341" s="8"/>
      <c r="S3341" s="8"/>
      <c r="T3341" s="8"/>
      <c r="U3341" s="8"/>
      <c r="V3341" s="8"/>
      <c r="W3341" s="8"/>
      <c r="X3341" s="8"/>
      <c r="Y3341" s="8"/>
      <c r="Z3341" s="8"/>
      <c r="AA3341" s="8"/>
      <c r="AB3341" s="8"/>
      <c r="AC3341" s="8"/>
      <c r="AD3341" s="8"/>
      <c r="AE3341" s="8"/>
      <c r="AF3341" s="8"/>
      <c r="AG3341" s="8"/>
      <c r="AH3341" s="8"/>
      <c r="AI3341" s="3" t="s">
        <v>60</v>
      </c>
      <c r="AJ3341" s="8"/>
      <c r="AK3341" s="8"/>
      <c r="AL3341" s="8"/>
      <c r="AM3341" s="8"/>
      <c r="AN3341" s="8"/>
      <c r="AO3341" s="8"/>
      <c r="AP3341" s="8"/>
      <c r="AQ3341" s="8"/>
      <c r="AR3341" s="8"/>
      <c r="AS3341" s="8"/>
    </row>
    <row r="3342" spans="1:45" x14ac:dyDescent="0.3">
      <c r="A3342" s="3" t="s">
        <v>520</v>
      </c>
      <c r="B3342" s="7">
        <v>41818</v>
      </c>
      <c r="C3342" s="5" t="s">
        <v>1305</v>
      </c>
      <c r="D3342" s="6">
        <v>6</v>
      </c>
      <c r="E3342" s="5" t="s">
        <v>1399</v>
      </c>
      <c r="F3342" s="3" t="s">
        <v>254</v>
      </c>
      <c r="G3342" s="3" t="s">
        <v>11</v>
      </c>
      <c r="H3342" s="3" t="s">
        <v>11</v>
      </c>
      <c r="I3342" s="3" t="s">
        <v>12</v>
      </c>
      <c r="J3342" s="8"/>
      <c r="K3342" s="8"/>
      <c r="L3342" s="9"/>
      <c r="M3342" s="8"/>
      <c r="N3342" s="8"/>
      <c r="O3342" s="8"/>
      <c r="P3342" s="8"/>
      <c r="Q3342" s="8"/>
      <c r="R3342" s="8"/>
      <c r="S3342" s="8"/>
      <c r="T3342" s="8"/>
      <c r="U3342" s="8"/>
      <c r="V3342" s="8"/>
      <c r="W3342" s="8"/>
      <c r="X3342" s="8"/>
      <c r="Y3342" s="8"/>
      <c r="Z3342" s="8"/>
      <c r="AA3342" s="8"/>
      <c r="AB3342" s="8"/>
      <c r="AC3342" s="8"/>
      <c r="AD3342" s="8"/>
      <c r="AE3342" s="8"/>
      <c r="AF3342" s="8"/>
      <c r="AG3342" s="8"/>
      <c r="AH3342" s="8"/>
      <c r="AI3342" s="3" t="s">
        <v>60</v>
      </c>
      <c r="AJ3342" s="8"/>
      <c r="AK3342" s="8"/>
      <c r="AL3342" s="8"/>
      <c r="AM3342" s="8"/>
      <c r="AN3342" s="8"/>
      <c r="AO3342" s="8"/>
      <c r="AP3342" s="8"/>
      <c r="AQ3342" s="8"/>
      <c r="AR3342" s="8"/>
      <c r="AS3342" s="8"/>
    </row>
    <row r="3343" spans="1:45" x14ac:dyDescent="0.3">
      <c r="A3343" s="3" t="s">
        <v>520</v>
      </c>
      <c r="B3343" s="7">
        <v>41818</v>
      </c>
      <c r="C3343" s="5" t="s">
        <v>1305</v>
      </c>
      <c r="D3343" s="6">
        <v>6</v>
      </c>
      <c r="E3343" s="5" t="s">
        <v>1400</v>
      </c>
      <c r="F3343" s="3" t="s">
        <v>255</v>
      </c>
      <c r="G3343" s="3" t="s">
        <v>11</v>
      </c>
      <c r="H3343" s="3" t="s">
        <v>11</v>
      </c>
      <c r="I3343" s="3" t="s">
        <v>12</v>
      </c>
      <c r="J3343" s="8"/>
      <c r="K3343" s="8"/>
      <c r="L3343" s="9"/>
      <c r="M3343" s="8"/>
      <c r="N3343" s="8"/>
      <c r="O3343" s="8"/>
      <c r="P3343" s="8"/>
      <c r="Q3343" s="8"/>
      <c r="R3343" s="8"/>
      <c r="S3343" s="8"/>
      <c r="T3343" s="8"/>
      <c r="U3343" s="8"/>
      <c r="V3343" s="8"/>
      <c r="W3343" s="8"/>
      <c r="X3343" s="8"/>
      <c r="Y3343" s="8"/>
      <c r="Z3343" s="8"/>
      <c r="AA3343" s="8"/>
      <c r="AB3343" s="8"/>
      <c r="AC3343" s="8"/>
      <c r="AD3343" s="8"/>
      <c r="AE3343" s="8"/>
      <c r="AF3343" s="8"/>
      <c r="AG3343" s="8"/>
      <c r="AH3343" s="8"/>
      <c r="AI3343" s="3" t="s">
        <v>60</v>
      </c>
      <c r="AJ3343" s="8"/>
      <c r="AK3343" s="8"/>
      <c r="AL3343" s="8"/>
      <c r="AM3343" s="8"/>
      <c r="AN3343" s="8"/>
      <c r="AO3343" s="8"/>
      <c r="AP3343" s="8"/>
      <c r="AQ3343" s="8"/>
      <c r="AR3343" s="8"/>
      <c r="AS3343" s="8"/>
    </row>
    <row r="3344" spans="1:45" x14ac:dyDescent="0.3">
      <c r="A3344" s="3" t="s">
        <v>520</v>
      </c>
      <c r="B3344" s="7">
        <v>41818</v>
      </c>
      <c r="C3344" s="5" t="s">
        <v>1305</v>
      </c>
      <c r="D3344" s="6">
        <v>7</v>
      </c>
      <c r="E3344" s="5" t="s">
        <v>1401</v>
      </c>
      <c r="F3344" s="3" t="s">
        <v>256</v>
      </c>
      <c r="G3344" s="3" t="s">
        <v>11</v>
      </c>
      <c r="H3344" s="3" t="s">
        <v>11</v>
      </c>
      <c r="I3344" s="3" t="s">
        <v>12</v>
      </c>
      <c r="J3344" s="8"/>
      <c r="K3344" s="8"/>
      <c r="L3344" s="9"/>
      <c r="M3344" s="8"/>
      <c r="N3344" s="8"/>
      <c r="O3344" s="8"/>
      <c r="P3344" s="8"/>
      <c r="Q3344" s="8"/>
      <c r="R3344" s="8"/>
      <c r="S3344" s="8"/>
      <c r="T3344" s="8"/>
      <c r="U3344" s="8"/>
      <c r="V3344" s="8"/>
      <c r="W3344" s="8"/>
      <c r="X3344" s="8"/>
      <c r="Y3344" s="8"/>
      <c r="Z3344" s="8"/>
      <c r="AA3344" s="8"/>
      <c r="AB3344" s="8"/>
      <c r="AC3344" s="8"/>
      <c r="AD3344" s="8"/>
      <c r="AE3344" s="8"/>
      <c r="AF3344" s="8"/>
      <c r="AG3344" s="8"/>
      <c r="AH3344" s="8"/>
      <c r="AI3344" s="3" t="s">
        <v>60</v>
      </c>
      <c r="AJ3344" s="8"/>
      <c r="AK3344" s="8"/>
      <c r="AL3344" s="8"/>
      <c r="AM3344" s="8"/>
      <c r="AN3344" s="8"/>
      <c r="AO3344" s="8"/>
      <c r="AP3344" s="8"/>
      <c r="AQ3344" s="8"/>
      <c r="AR3344" s="8"/>
      <c r="AS3344" s="8"/>
    </row>
    <row r="3345" spans="1:45" x14ac:dyDescent="0.3">
      <c r="A3345" s="3" t="s">
        <v>520</v>
      </c>
      <c r="B3345" s="7">
        <v>41818</v>
      </c>
      <c r="C3345" s="5" t="s">
        <v>1305</v>
      </c>
      <c r="D3345" s="6">
        <v>7</v>
      </c>
      <c r="E3345" s="5" t="s">
        <v>1402</v>
      </c>
      <c r="F3345" s="3" t="s">
        <v>257</v>
      </c>
      <c r="G3345" s="3" t="s">
        <v>11</v>
      </c>
      <c r="H3345" s="3" t="s">
        <v>11</v>
      </c>
      <c r="I3345" s="3" t="s">
        <v>12</v>
      </c>
      <c r="J3345" s="8"/>
      <c r="K3345" s="8"/>
      <c r="L3345" s="9"/>
      <c r="M3345" s="8"/>
      <c r="N3345" s="8"/>
      <c r="O3345" s="8"/>
      <c r="P3345" s="8"/>
      <c r="Q3345" s="8"/>
      <c r="R3345" s="8"/>
      <c r="S3345" s="8"/>
      <c r="T3345" s="8"/>
      <c r="U3345" s="8"/>
      <c r="V3345" s="8"/>
      <c r="W3345" s="8"/>
      <c r="X3345" s="8"/>
      <c r="Y3345" s="8"/>
      <c r="Z3345" s="8"/>
      <c r="AA3345" s="8"/>
      <c r="AB3345" s="8"/>
      <c r="AC3345" s="8"/>
      <c r="AD3345" s="8"/>
      <c r="AE3345" s="8"/>
      <c r="AF3345" s="8"/>
      <c r="AG3345" s="8"/>
      <c r="AH3345" s="8"/>
      <c r="AI3345" s="3" t="s">
        <v>60</v>
      </c>
      <c r="AJ3345" s="8"/>
      <c r="AK3345" s="8"/>
      <c r="AL3345" s="8"/>
      <c r="AM3345" s="8"/>
      <c r="AN3345" s="8"/>
      <c r="AO3345" s="8"/>
      <c r="AP3345" s="8"/>
      <c r="AQ3345" s="8"/>
      <c r="AR3345" s="8"/>
      <c r="AS3345" s="8"/>
    </row>
    <row r="3346" spans="1:45" x14ac:dyDescent="0.3">
      <c r="A3346" s="3" t="s">
        <v>520</v>
      </c>
      <c r="B3346" s="7">
        <v>41818</v>
      </c>
      <c r="C3346" s="5" t="s">
        <v>1305</v>
      </c>
      <c r="D3346" s="6">
        <v>8</v>
      </c>
      <c r="E3346" s="5" t="s">
        <v>1403</v>
      </c>
      <c r="F3346" s="3" t="s">
        <v>258</v>
      </c>
      <c r="G3346" s="3" t="s">
        <v>11</v>
      </c>
      <c r="H3346" s="3" t="s">
        <v>11</v>
      </c>
      <c r="I3346" s="3" t="s">
        <v>12</v>
      </c>
      <c r="J3346" s="8"/>
      <c r="K3346" s="8"/>
      <c r="L3346" s="9"/>
      <c r="M3346" s="8"/>
      <c r="N3346" s="8"/>
      <c r="O3346" s="8"/>
      <c r="P3346" s="8"/>
      <c r="Q3346" s="8"/>
      <c r="R3346" s="8"/>
      <c r="S3346" s="8"/>
      <c r="T3346" s="8"/>
      <c r="U3346" s="8"/>
      <c r="V3346" s="8"/>
      <c r="W3346" s="8"/>
      <c r="X3346" s="8"/>
      <c r="Y3346" s="8"/>
      <c r="Z3346" s="8"/>
      <c r="AA3346" s="8"/>
      <c r="AB3346" s="8"/>
      <c r="AC3346" s="8"/>
      <c r="AD3346" s="8"/>
      <c r="AE3346" s="8"/>
      <c r="AF3346" s="8"/>
      <c r="AG3346" s="8"/>
      <c r="AH3346" s="8"/>
      <c r="AI3346" s="3" t="s">
        <v>60</v>
      </c>
      <c r="AJ3346" s="8"/>
      <c r="AK3346" s="8"/>
      <c r="AL3346" s="8"/>
      <c r="AM3346" s="8"/>
      <c r="AN3346" s="8"/>
      <c r="AO3346" s="8"/>
      <c r="AP3346" s="8"/>
      <c r="AQ3346" s="8"/>
      <c r="AR3346" s="8"/>
      <c r="AS3346" s="8"/>
    </row>
    <row r="3347" spans="1:45" x14ac:dyDescent="0.3">
      <c r="A3347" s="3" t="s">
        <v>520</v>
      </c>
      <c r="B3347" s="7">
        <v>41818</v>
      </c>
      <c r="C3347" s="5" t="s">
        <v>1305</v>
      </c>
      <c r="D3347" s="6">
        <v>8</v>
      </c>
      <c r="E3347" s="5" t="s">
        <v>1404</v>
      </c>
      <c r="F3347" s="3" t="s">
        <v>259</v>
      </c>
      <c r="G3347" s="3" t="s">
        <v>11</v>
      </c>
      <c r="H3347" s="3" t="s">
        <v>11</v>
      </c>
      <c r="I3347" s="3" t="s">
        <v>12</v>
      </c>
      <c r="J3347" s="8"/>
      <c r="K3347" s="8"/>
      <c r="L3347" s="9"/>
      <c r="M3347" s="8"/>
      <c r="N3347" s="8"/>
      <c r="O3347" s="8"/>
      <c r="P3347" s="8"/>
      <c r="Q3347" s="8"/>
      <c r="R3347" s="8"/>
      <c r="S3347" s="8"/>
      <c r="T3347" s="8"/>
      <c r="U3347" s="8"/>
      <c r="V3347" s="8"/>
      <c r="W3347" s="8"/>
      <c r="X3347" s="8"/>
      <c r="Y3347" s="8"/>
      <c r="Z3347" s="8"/>
      <c r="AA3347" s="8"/>
      <c r="AB3347" s="8"/>
      <c r="AC3347" s="8"/>
      <c r="AD3347" s="8"/>
      <c r="AE3347" s="8"/>
      <c r="AF3347" s="8"/>
      <c r="AG3347" s="8"/>
      <c r="AH3347" s="8"/>
      <c r="AI3347" s="3" t="s">
        <v>60</v>
      </c>
      <c r="AJ3347" s="8"/>
      <c r="AK3347" s="8"/>
      <c r="AL3347" s="8"/>
      <c r="AM3347" s="8"/>
      <c r="AN3347" s="8"/>
      <c r="AO3347" s="8"/>
      <c r="AP3347" s="8"/>
      <c r="AQ3347" s="8"/>
      <c r="AR3347" s="8"/>
      <c r="AS3347" s="8"/>
    </row>
    <row r="3348" spans="1:45" x14ac:dyDescent="0.3">
      <c r="A3348" s="3" t="s">
        <v>520</v>
      </c>
      <c r="B3348" s="7">
        <v>41818</v>
      </c>
      <c r="C3348" s="5" t="s">
        <v>1305</v>
      </c>
      <c r="D3348" s="6">
        <v>9</v>
      </c>
      <c r="E3348" s="5" t="s">
        <v>1405</v>
      </c>
      <c r="F3348" s="3" t="s">
        <v>260</v>
      </c>
      <c r="G3348" s="3" t="s">
        <v>11</v>
      </c>
      <c r="H3348" s="3" t="s">
        <v>11</v>
      </c>
      <c r="I3348" s="3" t="s">
        <v>12</v>
      </c>
      <c r="J3348" s="8"/>
      <c r="K3348" s="8"/>
      <c r="L3348" s="9"/>
      <c r="M3348" s="8"/>
      <c r="N3348" s="8"/>
      <c r="O3348" s="8"/>
      <c r="P3348" s="8"/>
      <c r="Q3348" s="8"/>
      <c r="R3348" s="8"/>
      <c r="S3348" s="8"/>
      <c r="T3348" s="8"/>
      <c r="U3348" s="8"/>
      <c r="V3348" s="8"/>
      <c r="W3348" s="8"/>
      <c r="X3348" s="8"/>
      <c r="Y3348" s="8"/>
      <c r="Z3348" s="8"/>
      <c r="AA3348" s="8"/>
      <c r="AB3348" s="8"/>
      <c r="AC3348" s="8"/>
      <c r="AD3348" s="8"/>
      <c r="AE3348" s="8"/>
      <c r="AF3348" s="8"/>
      <c r="AG3348" s="8"/>
      <c r="AH3348" s="8"/>
      <c r="AI3348" s="3" t="s">
        <v>60</v>
      </c>
      <c r="AJ3348" s="8"/>
      <c r="AK3348" s="8"/>
      <c r="AL3348" s="8"/>
      <c r="AM3348" s="8"/>
      <c r="AN3348" s="8"/>
      <c r="AO3348" s="8"/>
      <c r="AP3348" s="8"/>
      <c r="AQ3348" s="8"/>
      <c r="AR3348" s="8"/>
      <c r="AS3348" s="8"/>
    </row>
    <row r="3349" spans="1:45" x14ac:dyDescent="0.3">
      <c r="A3349" s="3" t="s">
        <v>520</v>
      </c>
      <c r="B3349" s="7">
        <v>41818</v>
      </c>
      <c r="C3349" s="5" t="s">
        <v>1305</v>
      </c>
      <c r="D3349" s="6">
        <v>9</v>
      </c>
      <c r="E3349" s="5" t="s">
        <v>1406</v>
      </c>
      <c r="F3349" s="3" t="s">
        <v>261</v>
      </c>
      <c r="G3349" s="3" t="s">
        <v>13</v>
      </c>
      <c r="H3349" s="3" t="s">
        <v>11</v>
      </c>
      <c r="I3349" s="3" t="s">
        <v>12</v>
      </c>
      <c r="J3349" s="8"/>
      <c r="K3349" s="8"/>
      <c r="L3349" s="9"/>
      <c r="M3349" s="8"/>
      <c r="N3349" s="8"/>
      <c r="O3349" s="8"/>
      <c r="P3349" s="8"/>
      <c r="Q3349" s="8"/>
      <c r="R3349" s="8"/>
      <c r="S3349" s="8"/>
      <c r="T3349" s="8"/>
      <c r="U3349" s="8"/>
      <c r="V3349" s="8"/>
      <c r="W3349" s="8"/>
      <c r="X3349" s="8"/>
      <c r="Y3349" s="8"/>
      <c r="Z3349" s="8"/>
      <c r="AA3349" s="8"/>
      <c r="AB3349" s="8"/>
      <c r="AC3349" s="8"/>
      <c r="AD3349" s="8"/>
      <c r="AE3349" s="8"/>
      <c r="AF3349" s="8"/>
      <c r="AG3349" s="8"/>
      <c r="AH3349" s="8"/>
      <c r="AI3349" s="3" t="s">
        <v>60</v>
      </c>
      <c r="AJ3349" s="8"/>
      <c r="AK3349" s="8"/>
      <c r="AL3349" s="8"/>
      <c r="AM3349" s="8"/>
      <c r="AN3349" s="8"/>
      <c r="AO3349" s="8"/>
      <c r="AP3349" s="8"/>
      <c r="AQ3349" s="8"/>
      <c r="AR3349" s="8"/>
      <c r="AS3349" s="8"/>
    </row>
    <row r="3350" spans="1:45" x14ac:dyDescent="0.3">
      <c r="A3350" s="3" t="s">
        <v>520</v>
      </c>
      <c r="B3350" s="7">
        <v>41818</v>
      </c>
      <c r="C3350" s="5" t="s">
        <v>1305</v>
      </c>
      <c r="D3350" s="6">
        <v>10</v>
      </c>
      <c r="E3350" s="5" t="s">
        <v>1311</v>
      </c>
      <c r="F3350" s="3" t="s">
        <v>263</v>
      </c>
      <c r="G3350" s="3" t="s">
        <v>11</v>
      </c>
      <c r="H3350" s="3" t="s">
        <v>11</v>
      </c>
      <c r="I3350" s="8"/>
      <c r="J3350" s="8"/>
      <c r="K3350" s="8"/>
      <c r="L3350" s="9"/>
      <c r="M3350" s="8"/>
      <c r="N3350" s="8"/>
      <c r="O3350" s="8"/>
      <c r="P3350" s="8"/>
      <c r="Q3350" s="8"/>
      <c r="R3350" s="8"/>
      <c r="S3350" s="8"/>
      <c r="T3350" s="8"/>
      <c r="U3350" s="8"/>
      <c r="V3350" s="8"/>
      <c r="W3350" s="8"/>
      <c r="X3350" s="8"/>
      <c r="Y3350" s="8"/>
      <c r="Z3350" s="8"/>
      <c r="AA3350" s="8"/>
      <c r="AB3350" s="8"/>
      <c r="AC3350" s="8"/>
      <c r="AD3350" s="8"/>
      <c r="AE3350" s="8"/>
      <c r="AF3350" s="8"/>
      <c r="AG3350" s="8"/>
      <c r="AH3350" s="8"/>
      <c r="AI3350" s="3" t="s">
        <v>60</v>
      </c>
      <c r="AJ3350" s="8"/>
      <c r="AK3350" s="8"/>
      <c r="AL3350" s="8"/>
      <c r="AM3350" s="8"/>
      <c r="AN3350" s="8"/>
      <c r="AO3350" s="8"/>
      <c r="AP3350" s="8"/>
      <c r="AQ3350" s="8"/>
      <c r="AR3350" s="8"/>
      <c r="AS3350" s="8"/>
    </row>
    <row r="3351" spans="1:45" x14ac:dyDescent="0.3">
      <c r="A3351" s="3" t="s">
        <v>520</v>
      </c>
      <c r="B3351" s="7">
        <v>41818</v>
      </c>
      <c r="C3351" s="5" t="s">
        <v>1305</v>
      </c>
      <c r="D3351" s="6">
        <v>10</v>
      </c>
      <c r="E3351" s="5" t="s">
        <v>1312</v>
      </c>
      <c r="F3351" s="3" t="s">
        <v>264</v>
      </c>
      <c r="G3351" s="3" t="s">
        <v>11</v>
      </c>
      <c r="H3351" s="3" t="s">
        <v>11</v>
      </c>
      <c r="I3351" s="8"/>
      <c r="J3351" s="8"/>
      <c r="K3351" s="8"/>
      <c r="L3351" s="9"/>
      <c r="M3351" s="8"/>
      <c r="N3351" s="8"/>
      <c r="O3351" s="8"/>
      <c r="P3351" s="8"/>
      <c r="Q3351" s="8"/>
      <c r="R3351" s="8"/>
      <c r="S3351" s="8"/>
      <c r="T3351" s="8"/>
      <c r="U3351" s="8"/>
      <c r="V3351" s="8"/>
      <c r="W3351" s="8"/>
      <c r="X3351" s="8"/>
      <c r="Y3351" s="8"/>
      <c r="Z3351" s="8"/>
      <c r="AA3351" s="8"/>
      <c r="AB3351" s="8"/>
      <c r="AC3351" s="8"/>
      <c r="AD3351" s="8"/>
      <c r="AE3351" s="8"/>
      <c r="AF3351" s="8"/>
      <c r="AG3351" s="8"/>
      <c r="AH3351" s="8"/>
      <c r="AI3351" s="3" t="s">
        <v>60</v>
      </c>
      <c r="AJ3351" s="8"/>
      <c r="AK3351" s="8"/>
      <c r="AL3351" s="8"/>
      <c r="AM3351" s="8"/>
      <c r="AN3351" s="8"/>
      <c r="AO3351" s="8"/>
      <c r="AP3351" s="8"/>
      <c r="AQ3351" s="8"/>
      <c r="AR3351" s="8"/>
      <c r="AS3351" s="8"/>
    </row>
    <row r="3352" spans="1:45" x14ac:dyDescent="0.3">
      <c r="A3352" s="3" t="s">
        <v>520</v>
      </c>
      <c r="B3352" s="7">
        <v>41818</v>
      </c>
      <c r="C3352" s="5" t="s">
        <v>1305</v>
      </c>
      <c r="D3352" s="6">
        <v>11</v>
      </c>
      <c r="E3352" s="5" t="s">
        <v>1313</v>
      </c>
      <c r="F3352" s="3" t="s">
        <v>265</v>
      </c>
      <c r="G3352" s="3" t="s">
        <v>11</v>
      </c>
      <c r="H3352" s="3" t="s">
        <v>11</v>
      </c>
      <c r="I3352" s="8"/>
      <c r="J3352" s="8"/>
      <c r="K3352" s="8"/>
      <c r="L3352" s="9"/>
      <c r="M3352" s="8"/>
      <c r="N3352" s="8"/>
      <c r="O3352" s="8"/>
      <c r="P3352" s="8"/>
      <c r="Q3352" s="8"/>
      <c r="R3352" s="8"/>
      <c r="S3352" s="8"/>
      <c r="T3352" s="8"/>
      <c r="U3352" s="8"/>
      <c r="V3352" s="8"/>
      <c r="W3352" s="8"/>
      <c r="X3352" s="8"/>
      <c r="Y3352" s="8"/>
      <c r="Z3352" s="8"/>
      <c r="AA3352" s="8"/>
      <c r="AB3352" s="8"/>
      <c r="AC3352" s="8"/>
      <c r="AD3352" s="8"/>
      <c r="AE3352" s="8"/>
      <c r="AF3352" s="8"/>
      <c r="AG3352" s="8"/>
      <c r="AH3352" s="8"/>
      <c r="AI3352" s="3" t="s">
        <v>60</v>
      </c>
      <c r="AJ3352" s="8"/>
      <c r="AK3352" s="8"/>
      <c r="AL3352" s="8"/>
      <c r="AM3352" s="8"/>
      <c r="AN3352" s="8"/>
      <c r="AO3352" s="8"/>
      <c r="AP3352" s="8"/>
      <c r="AQ3352" s="8"/>
      <c r="AR3352" s="8"/>
      <c r="AS3352" s="8"/>
    </row>
    <row r="3353" spans="1:45" x14ac:dyDescent="0.3">
      <c r="A3353" s="3" t="s">
        <v>520</v>
      </c>
      <c r="B3353" s="7">
        <v>41818</v>
      </c>
      <c r="C3353" s="5" t="s">
        <v>1305</v>
      </c>
      <c r="D3353" s="6">
        <v>11</v>
      </c>
      <c r="E3353" s="5" t="s">
        <v>1314</v>
      </c>
      <c r="F3353" s="3" t="s">
        <v>266</v>
      </c>
      <c r="G3353" s="3" t="s">
        <v>11</v>
      </c>
      <c r="H3353" s="3" t="s">
        <v>11</v>
      </c>
      <c r="I3353" s="8"/>
      <c r="J3353" s="8"/>
      <c r="K3353" s="8"/>
      <c r="L3353" s="9"/>
      <c r="M3353" s="8"/>
      <c r="N3353" s="8"/>
      <c r="O3353" s="8"/>
      <c r="P3353" s="8"/>
      <c r="Q3353" s="8"/>
      <c r="R3353" s="8"/>
      <c r="S3353" s="8"/>
      <c r="T3353" s="8"/>
      <c r="U3353" s="8"/>
      <c r="V3353" s="8"/>
      <c r="W3353" s="8"/>
      <c r="X3353" s="8"/>
      <c r="Y3353" s="8"/>
      <c r="Z3353" s="8"/>
      <c r="AA3353" s="8"/>
      <c r="AB3353" s="8"/>
      <c r="AC3353" s="8"/>
      <c r="AD3353" s="8"/>
      <c r="AE3353" s="8"/>
      <c r="AF3353" s="8"/>
      <c r="AG3353" s="8"/>
      <c r="AH3353" s="8"/>
      <c r="AI3353" s="3" t="s">
        <v>60</v>
      </c>
      <c r="AJ3353" s="8"/>
      <c r="AK3353" s="8"/>
      <c r="AL3353" s="8"/>
      <c r="AM3353" s="8"/>
      <c r="AN3353" s="8"/>
      <c r="AO3353" s="8"/>
      <c r="AP3353" s="8"/>
      <c r="AQ3353" s="8"/>
      <c r="AR3353" s="8"/>
      <c r="AS3353" s="8"/>
    </row>
    <row r="3354" spans="1:45" x14ac:dyDescent="0.3">
      <c r="A3354" s="3" t="s">
        <v>520</v>
      </c>
      <c r="B3354" s="7">
        <v>41818</v>
      </c>
      <c r="C3354" s="5" t="s">
        <v>1305</v>
      </c>
      <c r="D3354" s="6">
        <v>12</v>
      </c>
      <c r="E3354" s="5" t="s">
        <v>1315</v>
      </c>
      <c r="F3354" s="3" t="s">
        <v>267</v>
      </c>
      <c r="G3354" s="3" t="s">
        <v>11</v>
      </c>
      <c r="H3354" s="3" t="s">
        <v>11</v>
      </c>
      <c r="I3354" s="8"/>
      <c r="J3354" s="8"/>
      <c r="K3354" s="8"/>
      <c r="L3354" s="9"/>
      <c r="M3354" s="8"/>
      <c r="N3354" s="8"/>
      <c r="O3354" s="8"/>
      <c r="P3354" s="8"/>
      <c r="Q3354" s="8"/>
      <c r="R3354" s="8"/>
      <c r="S3354" s="8"/>
      <c r="T3354" s="8"/>
      <c r="U3354" s="8"/>
      <c r="V3354" s="8"/>
      <c r="W3354" s="8"/>
      <c r="X3354" s="8"/>
      <c r="Y3354" s="8"/>
      <c r="Z3354" s="8"/>
      <c r="AA3354" s="8"/>
      <c r="AB3354" s="8"/>
      <c r="AC3354" s="8"/>
      <c r="AD3354" s="8"/>
      <c r="AE3354" s="8"/>
      <c r="AF3354" s="8"/>
      <c r="AG3354" s="8"/>
      <c r="AH3354" s="8"/>
      <c r="AI3354" s="3" t="s">
        <v>60</v>
      </c>
      <c r="AJ3354" s="8"/>
      <c r="AK3354" s="8"/>
      <c r="AL3354" s="8"/>
      <c r="AM3354" s="8"/>
      <c r="AN3354" s="8"/>
      <c r="AO3354" s="8"/>
      <c r="AP3354" s="8"/>
      <c r="AQ3354" s="8"/>
      <c r="AR3354" s="8"/>
      <c r="AS3354" s="8"/>
    </row>
    <row r="3355" spans="1:45" x14ac:dyDescent="0.3">
      <c r="A3355" s="3" t="s">
        <v>520</v>
      </c>
      <c r="B3355" s="7">
        <v>41818</v>
      </c>
      <c r="C3355" s="5" t="s">
        <v>1305</v>
      </c>
      <c r="D3355" s="6">
        <v>12</v>
      </c>
      <c r="E3355" s="5" t="s">
        <v>1316</v>
      </c>
      <c r="F3355" s="3" t="s">
        <v>270</v>
      </c>
      <c r="G3355" s="3" t="s">
        <v>11</v>
      </c>
      <c r="H3355" s="3" t="s">
        <v>11</v>
      </c>
      <c r="I3355" s="8"/>
      <c r="J3355" s="8"/>
      <c r="K3355" s="8"/>
      <c r="L3355" s="9"/>
      <c r="M3355" s="8"/>
      <c r="N3355" s="8"/>
      <c r="O3355" s="8"/>
      <c r="P3355" s="8"/>
      <c r="Q3355" s="8"/>
      <c r="R3355" s="8"/>
      <c r="S3355" s="8"/>
      <c r="T3355" s="8"/>
      <c r="U3355" s="8"/>
      <c r="V3355" s="8"/>
      <c r="W3355" s="8"/>
      <c r="X3355" s="8"/>
      <c r="Y3355" s="8"/>
      <c r="Z3355" s="8"/>
      <c r="AA3355" s="8"/>
      <c r="AB3355" s="8"/>
      <c r="AC3355" s="8"/>
      <c r="AD3355" s="8"/>
      <c r="AE3355" s="8"/>
      <c r="AF3355" s="8"/>
      <c r="AG3355" s="8"/>
      <c r="AH3355" s="8"/>
      <c r="AI3355" s="3" t="s">
        <v>60</v>
      </c>
      <c r="AJ3355" s="8"/>
      <c r="AK3355" s="8"/>
      <c r="AL3355" s="8"/>
      <c r="AM3355" s="8"/>
      <c r="AN3355" s="8"/>
      <c r="AO3355" s="8"/>
      <c r="AP3355" s="8"/>
      <c r="AQ3355" s="8"/>
      <c r="AR3355" s="8"/>
      <c r="AS3355" s="8"/>
    </row>
    <row r="3356" spans="1:45" x14ac:dyDescent="0.3">
      <c r="A3356" s="3" t="s">
        <v>520</v>
      </c>
      <c r="B3356" s="7">
        <v>41818</v>
      </c>
      <c r="C3356" s="5" t="s">
        <v>1305</v>
      </c>
      <c r="D3356" s="6">
        <v>13</v>
      </c>
      <c r="E3356" s="5" t="s">
        <v>1317</v>
      </c>
      <c r="F3356" s="3" t="s">
        <v>271</v>
      </c>
      <c r="G3356" s="3" t="s">
        <v>11</v>
      </c>
      <c r="H3356" s="3" t="s">
        <v>11</v>
      </c>
      <c r="I3356" s="8"/>
      <c r="J3356" s="8"/>
      <c r="K3356" s="8"/>
      <c r="L3356" s="9"/>
      <c r="M3356" s="8"/>
      <c r="N3356" s="8"/>
      <c r="O3356" s="8"/>
      <c r="P3356" s="8"/>
      <c r="Q3356" s="8"/>
      <c r="R3356" s="8"/>
      <c r="S3356" s="8"/>
      <c r="T3356" s="8"/>
      <c r="U3356" s="8"/>
      <c r="V3356" s="8"/>
      <c r="W3356" s="8"/>
      <c r="X3356" s="8"/>
      <c r="Y3356" s="8"/>
      <c r="Z3356" s="8"/>
      <c r="AA3356" s="8"/>
      <c r="AB3356" s="8"/>
      <c r="AC3356" s="8"/>
      <c r="AD3356" s="8"/>
      <c r="AE3356" s="8"/>
      <c r="AF3356" s="8"/>
      <c r="AG3356" s="8"/>
      <c r="AH3356" s="8"/>
      <c r="AI3356" s="3" t="s">
        <v>118</v>
      </c>
      <c r="AJ3356" s="8"/>
      <c r="AK3356" s="8"/>
      <c r="AL3356" s="8"/>
      <c r="AM3356" s="8"/>
      <c r="AN3356" s="8"/>
      <c r="AO3356" s="8"/>
      <c r="AP3356" s="8"/>
      <c r="AQ3356" s="8"/>
      <c r="AR3356" s="8"/>
      <c r="AS3356" s="8"/>
    </row>
    <row r="3357" spans="1:45" x14ac:dyDescent="0.3">
      <c r="A3357" s="3" t="s">
        <v>520</v>
      </c>
      <c r="B3357" s="7">
        <v>41818</v>
      </c>
      <c r="C3357" s="5" t="s">
        <v>1305</v>
      </c>
      <c r="D3357" s="6">
        <v>13</v>
      </c>
      <c r="E3357" s="5" t="s">
        <v>1318</v>
      </c>
      <c r="F3357" s="3" t="s">
        <v>272</v>
      </c>
      <c r="G3357" s="3" t="s">
        <v>11</v>
      </c>
      <c r="H3357" s="3" t="s">
        <v>11</v>
      </c>
      <c r="I3357" s="8"/>
      <c r="J3357" s="8"/>
      <c r="K3357" s="8"/>
      <c r="L3357" s="9"/>
      <c r="M3357" s="8"/>
      <c r="N3357" s="8"/>
      <c r="O3357" s="8"/>
      <c r="P3357" s="8"/>
      <c r="Q3357" s="8"/>
      <c r="R3357" s="8"/>
      <c r="S3357" s="8"/>
      <c r="T3357" s="8"/>
      <c r="U3357" s="8"/>
      <c r="V3357" s="8"/>
      <c r="W3357" s="8"/>
      <c r="X3357" s="8"/>
      <c r="Y3357" s="8"/>
      <c r="Z3357" s="8"/>
      <c r="AA3357" s="8"/>
      <c r="AB3357" s="8"/>
      <c r="AC3357" s="8"/>
      <c r="AD3357" s="8"/>
      <c r="AE3357" s="8"/>
      <c r="AF3357" s="8"/>
      <c r="AG3357" s="8"/>
      <c r="AH3357" s="8"/>
      <c r="AI3357" s="3" t="s">
        <v>118</v>
      </c>
      <c r="AJ3357" s="8"/>
      <c r="AK3357" s="8"/>
      <c r="AL3357" s="8"/>
      <c r="AM3357" s="8"/>
      <c r="AN3357" s="8"/>
      <c r="AO3357" s="8"/>
      <c r="AP3357" s="8"/>
      <c r="AQ3357" s="8"/>
      <c r="AR3357" s="8"/>
      <c r="AS3357" s="8"/>
    </row>
    <row r="3358" spans="1:45" x14ac:dyDescent="0.3">
      <c r="A3358" s="3" t="s">
        <v>520</v>
      </c>
      <c r="B3358" s="7">
        <v>41818</v>
      </c>
      <c r="C3358" s="5" t="s">
        <v>1305</v>
      </c>
      <c r="D3358" s="6">
        <v>14</v>
      </c>
      <c r="E3358" s="5" t="s">
        <v>1319</v>
      </c>
      <c r="F3358" s="3" t="s">
        <v>273</v>
      </c>
      <c r="G3358" s="3" t="s">
        <v>11</v>
      </c>
      <c r="H3358" s="3" t="s">
        <v>11</v>
      </c>
      <c r="I3358" s="8"/>
      <c r="J3358" s="8"/>
      <c r="K3358" s="8"/>
      <c r="L3358" s="9"/>
      <c r="M3358" s="8"/>
      <c r="N3358" s="8"/>
      <c r="O3358" s="8"/>
      <c r="P3358" s="8"/>
      <c r="Q3358" s="8"/>
      <c r="R3358" s="8"/>
      <c r="S3358" s="8"/>
      <c r="T3358" s="8"/>
      <c r="U3358" s="8"/>
      <c r="V3358" s="8"/>
      <c r="W3358" s="8"/>
      <c r="X3358" s="8"/>
      <c r="Y3358" s="8"/>
      <c r="Z3358" s="8"/>
      <c r="AA3358" s="8"/>
      <c r="AB3358" s="8"/>
      <c r="AC3358" s="8"/>
      <c r="AD3358" s="8"/>
      <c r="AE3358" s="8"/>
      <c r="AF3358" s="8"/>
      <c r="AG3358" s="8"/>
      <c r="AH3358" s="8"/>
      <c r="AI3358" s="3" t="s">
        <v>118</v>
      </c>
      <c r="AJ3358" s="8"/>
      <c r="AK3358" s="8"/>
      <c r="AL3358" s="8"/>
      <c r="AM3358" s="8"/>
      <c r="AN3358" s="8"/>
      <c r="AO3358" s="8"/>
      <c r="AP3358" s="8"/>
      <c r="AQ3358" s="8"/>
      <c r="AR3358" s="8"/>
      <c r="AS3358" s="8"/>
    </row>
    <row r="3359" spans="1:45" x14ac:dyDescent="0.3">
      <c r="A3359" s="3" t="s">
        <v>520</v>
      </c>
      <c r="B3359" s="7">
        <v>41818</v>
      </c>
      <c r="C3359" s="5" t="s">
        <v>1305</v>
      </c>
      <c r="D3359" s="6">
        <v>14</v>
      </c>
      <c r="E3359" s="5" t="s">
        <v>1320</v>
      </c>
      <c r="F3359" s="3" t="s">
        <v>274</v>
      </c>
      <c r="G3359" s="3" t="s">
        <v>11</v>
      </c>
      <c r="H3359" s="3" t="s">
        <v>11</v>
      </c>
      <c r="I3359" s="8"/>
      <c r="J3359" s="8"/>
      <c r="K3359" s="8"/>
      <c r="L3359" s="9"/>
      <c r="M3359" s="8"/>
      <c r="N3359" s="8"/>
      <c r="O3359" s="8"/>
      <c r="P3359" s="8"/>
      <c r="Q3359" s="8"/>
      <c r="R3359" s="8"/>
      <c r="S3359" s="8"/>
      <c r="T3359" s="8"/>
      <c r="U3359" s="8"/>
      <c r="V3359" s="8"/>
      <c r="W3359" s="8"/>
      <c r="X3359" s="8"/>
      <c r="Y3359" s="8"/>
      <c r="Z3359" s="8"/>
      <c r="AA3359" s="8"/>
      <c r="AB3359" s="8"/>
      <c r="AC3359" s="8"/>
      <c r="AD3359" s="8"/>
      <c r="AE3359" s="8"/>
      <c r="AF3359" s="8"/>
      <c r="AG3359" s="8"/>
      <c r="AH3359" s="8"/>
      <c r="AI3359" s="3" t="s">
        <v>118</v>
      </c>
      <c r="AJ3359" s="8"/>
      <c r="AK3359" s="8"/>
      <c r="AL3359" s="8"/>
      <c r="AM3359" s="8"/>
      <c r="AN3359" s="8"/>
      <c r="AO3359" s="8"/>
      <c r="AP3359" s="8"/>
      <c r="AQ3359" s="8"/>
      <c r="AR3359" s="8"/>
      <c r="AS3359" s="8"/>
    </row>
    <row r="3360" spans="1:45" x14ac:dyDescent="0.3">
      <c r="A3360" s="3" t="s">
        <v>520</v>
      </c>
      <c r="B3360" s="7">
        <v>41818</v>
      </c>
      <c r="C3360" s="5" t="s">
        <v>1305</v>
      </c>
      <c r="D3360" s="6">
        <v>15</v>
      </c>
      <c r="E3360" s="5" t="s">
        <v>1321</v>
      </c>
      <c r="F3360" s="3" t="s">
        <v>275</v>
      </c>
      <c r="G3360" s="3" t="s">
        <v>13</v>
      </c>
      <c r="H3360" s="3" t="s">
        <v>14</v>
      </c>
      <c r="I3360" s="8"/>
      <c r="J3360" s="3" t="s">
        <v>16</v>
      </c>
      <c r="K3360" s="3" t="s">
        <v>15</v>
      </c>
      <c r="L3360" s="3" t="s">
        <v>1213</v>
      </c>
      <c r="M3360" s="8"/>
      <c r="N3360" s="8"/>
      <c r="O3360" s="8"/>
      <c r="P3360" s="8"/>
      <c r="Q3360" s="8"/>
      <c r="R3360" s="8"/>
      <c r="S3360" s="8"/>
      <c r="T3360" s="8"/>
      <c r="U3360" s="8"/>
      <c r="V3360" s="8"/>
      <c r="W3360" s="8"/>
      <c r="X3360" s="8"/>
      <c r="Y3360" s="8"/>
      <c r="Z3360" s="8"/>
      <c r="AA3360" s="8"/>
      <c r="AB3360" s="8"/>
      <c r="AC3360" s="8"/>
      <c r="AD3360" s="8">
        <v>379</v>
      </c>
      <c r="AE3360" s="8"/>
      <c r="AF3360" s="8"/>
      <c r="AG3360" s="8"/>
      <c r="AH3360" s="3" t="s">
        <v>61</v>
      </c>
      <c r="AI3360" s="3" t="s">
        <v>118</v>
      </c>
      <c r="AJ3360" s="3" t="s">
        <v>379</v>
      </c>
      <c r="AK3360" s="8"/>
      <c r="AL3360" s="8"/>
      <c r="AM3360" s="8"/>
      <c r="AN3360" s="8"/>
      <c r="AO3360" s="8"/>
      <c r="AP3360" s="8"/>
      <c r="AQ3360" s="8"/>
      <c r="AR3360" s="8"/>
      <c r="AS3360" s="8"/>
    </row>
    <row r="3361" spans="1:45" x14ac:dyDescent="0.3">
      <c r="A3361" s="3" t="s">
        <v>520</v>
      </c>
      <c r="B3361" s="7">
        <v>41818</v>
      </c>
      <c r="C3361" s="5" t="s">
        <v>1305</v>
      </c>
      <c r="D3361" s="6">
        <v>15</v>
      </c>
      <c r="E3361" s="5" t="s">
        <v>1322</v>
      </c>
      <c r="F3361" s="3" t="s">
        <v>278</v>
      </c>
      <c r="G3361" s="3" t="s">
        <v>11</v>
      </c>
      <c r="H3361" s="3" t="s">
        <v>11</v>
      </c>
      <c r="I3361" s="8"/>
      <c r="J3361" s="8"/>
      <c r="K3361" s="8"/>
      <c r="L3361" s="9"/>
      <c r="M3361" s="8"/>
      <c r="N3361" s="8"/>
      <c r="O3361" s="8"/>
      <c r="P3361" s="8"/>
      <c r="Q3361" s="8"/>
      <c r="R3361" s="8"/>
      <c r="S3361" s="8"/>
      <c r="T3361" s="8"/>
      <c r="U3361" s="8"/>
      <c r="V3361" s="8"/>
      <c r="W3361" s="8"/>
      <c r="X3361" s="8"/>
      <c r="Y3361" s="8"/>
      <c r="Z3361" s="8"/>
      <c r="AA3361" s="8"/>
      <c r="AB3361" s="8"/>
      <c r="AC3361" s="8"/>
      <c r="AD3361" s="8"/>
      <c r="AE3361" s="8"/>
      <c r="AF3361" s="8"/>
      <c r="AG3361" s="8"/>
      <c r="AH3361" s="8"/>
      <c r="AI3361" s="3" t="s">
        <v>118</v>
      </c>
      <c r="AJ3361" s="8"/>
      <c r="AK3361" s="8"/>
      <c r="AL3361" s="8"/>
      <c r="AM3361" s="8"/>
      <c r="AN3361" s="8"/>
      <c r="AO3361" s="8"/>
      <c r="AP3361" s="8"/>
      <c r="AQ3361" s="8"/>
      <c r="AR3361" s="8"/>
      <c r="AS3361" s="8"/>
    </row>
    <row r="3362" spans="1:45" x14ac:dyDescent="0.3">
      <c r="A3362" s="3" t="s">
        <v>520</v>
      </c>
      <c r="B3362" s="7">
        <v>41818</v>
      </c>
      <c r="C3362" s="5" t="s">
        <v>1305</v>
      </c>
      <c r="D3362" s="6">
        <v>16</v>
      </c>
      <c r="E3362" s="5" t="s">
        <v>1323</v>
      </c>
      <c r="F3362" s="3" t="s">
        <v>279</v>
      </c>
      <c r="G3362" s="3" t="s">
        <v>11</v>
      </c>
      <c r="H3362" s="3" t="s">
        <v>11</v>
      </c>
      <c r="I3362" s="8"/>
      <c r="J3362" s="8"/>
      <c r="K3362" s="8"/>
      <c r="L3362" s="9"/>
      <c r="M3362" s="8"/>
      <c r="N3362" s="8"/>
      <c r="O3362" s="8"/>
      <c r="P3362" s="8"/>
      <c r="Q3362" s="8"/>
      <c r="R3362" s="8"/>
      <c r="S3362" s="8"/>
      <c r="T3362" s="8"/>
      <c r="U3362" s="8"/>
      <c r="V3362" s="8"/>
      <c r="W3362" s="8"/>
      <c r="X3362" s="8"/>
      <c r="Y3362" s="8"/>
      <c r="Z3362" s="8"/>
      <c r="AA3362" s="8"/>
      <c r="AB3362" s="8"/>
      <c r="AC3362" s="8"/>
      <c r="AD3362" s="8"/>
      <c r="AE3362" s="8"/>
      <c r="AF3362" s="8"/>
      <c r="AG3362" s="8"/>
      <c r="AH3362" s="8"/>
      <c r="AI3362" s="3" t="s">
        <v>118</v>
      </c>
      <c r="AJ3362" s="8"/>
      <c r="AK3362" s="8"/>
      <c r="AL3362" s="8"/>
      <c r="AM3362" s="8"/>
      <c r="AN3362" s="8"/>
      <c r="AO3362" s="8"/>
      <c r="AP3362" s="8"/>
      <c r="AQ3362" s="8"/>
      <c r="AR3362" s="8"/>
      <c r="AS3362" s="8"/>
    </row>
    <row r="3363" spans="1:45" x14ac:dyDescent="0.3">
      <c r="A3363" s="3" t="s">
        <v>520</v>
      </c>
      <c r="B3363" s="7">
        <v>41818</v>
      </c>
      <c r="C3363" s="5" t="s">
        <v>1305</v>
      </c>
      <c r="D3363" s="6">
        <v>16</v>
      </c>
      <c r="E3363" s="5" t="s">
        <v>1324</v>
      </c>
      <c r="F3363" s="3" t="s">
        <v>280</v>
      </c>
      <c r="G3363" s="3" t="s">
        <v>13</v>
      </c>
      <c r="H3363" s="3" t="s">
        <v>14</v>
      </c>
      <c r="I3363" s="8"/>
      <c r="J3363" s="3" t="s">
        <v>24</v>
      </c>
      <c r="K3363" s="3" t="s">
        <v>15</v>
      </c>
      <c r="L3363" s="3" t="s">
        <v>1215</v>
      </c>
      <c r="M3363" s="8"/>
      <c r="N3363" s="8"/>
      <c r="O3363" s="8"/>
      <c r="P3363" s="8"/>
      <c r="Q3363" s="8"/>
      <c r="R3363" s="8"/>
      <c r="S3363" s="8"/>
      <c r="T3363" s="8"/>
      <c r="U3363" s="8"/>
      <c r="V3363" s="8"/>
      <c r="W3363" s="8"/>
      <c r="X3363" s="8"/>
      <c r="Y3363" s="8"/>
      <c r="Z3363" s="8"/>
      <c r="AA3363" s="8"/>
      <c r="AB3363" s="8"/>
      <c r="AC3363" s="8"/>
      <c r="AD3363" s="8"/>
      <c r="AE3363" s="8"/>
      <c r="AF3363" s="8"/>
      <c r="AG3363" s="8"/>
      <c r="AH3363" s="3" t="s">
        <v>380</v>
      </c>
      <c r="AI3363" s="3" t="s">
        <v>118</v>
      </c>
      <c r="AJ3363" s="8"/>
      <c r="AK3363" s="8"/>
      <c r="AL3363" s="8"/>
      <c r="AM3363" s="8"/>
      <c r="AN3363" s="8"/>
      <c r="AO3363" s="8"/>
      <c r="AP3363" s="8"/>
      <c r="AQ3363" s="8"/>
      <c r="AR3363" s="8"/>
      <c r="AS3363" s="8"/>
    </row>
    <row r="3364" spans="1:45" x14ac:dyDescent="0.3">
      <c r="A3364" s="3" t="s">
        <v>520</v>
      </c>
      <c r="B3364" s="7">
        <v>41818</v>
      </c>
      <c r="C3364" s="5" t="s">
        <v>1305</v>
      </c>
      <c r="D3364" s="6">
        <v>17</v>
      </c>
      <c r="E3364" s="5" t="s">
        <v>1325</v>
      </c>
      <c r="F3364" s="3" t="s">
        <v>281</v>
      </c>
      <c r="G3364" s="3" t="s">
        <v>11</v>
      </c>
      <c r="H3364" s="3" t="s">
        <v>11</v>
      </c>
      <c r="I3364" s="8"/>
      <c r="J3364" s="8"/>
      <c r="K3364" s="8"/>
      <c r="L3364" s="9"/>
      <c r="M3364" s="8"/>
      <c r="N3364" s="8"/>
      <c r="O3364" s="8"/>
      <c r="P3364" s="8"/>
      <c r="Q3364" s="8"/>
      <c r="R3364" s="8"/>
      <c r="S3364" s="8"/>
      <c r="T3364" s="8"/>
      <c r="U3364" s="8"/>
      <c r="V3364" s="8"/>
      <c r="W3364" s="8"/>
      <c r="X3364" s="8"/>
      <c r="Y3364" s="8"/>
      <c r="Z3364" s="8"/>
      <c r="AA3364" s="8"/>
      <c r="AB3364" s="8"/>
      <c r="AC3364" s="8"/>
      <c r="AD3364" s="8"/>
      <c r="AE3364" s="8"/>
      <c r="AF3364" s="8"/>
      <c r="AG3364" s="8"/>
      <c r="AH3364" s="8"/>
      <c r="AI3364" s="3" t="s">
        <v>118</v>
      </c>
      <c r="AJ3364" s="8"/>
      <c r="AK3364" s="8"/>
      <c r="AL3364" s="8"/>
      <c r="AM3364" s="8"/>
      <c r="AN3364" s="8"/>
      <c r="AO3364" s="8"/>
      <c r="AP3364" s="8"/>
      <c r="AQ3364" s="8"/>
      <c r="AR3364" s="8"/>
      <c r="AS3364" s="8"/>
    </row>
    <row r="3365" spans="1:45" x14ac:dyDescent="0.3">
      <c r="A3365" s="3" t="s">
        <v>520</v>
      </c>
      <c r="B3365" s="7">
        <v>41818</v>
      </c>
      <c r="C3365" s="5" t="s">
        <v>1305</v>
      </c>
      <c r="D3365" s="6">
        <v>17</v>
      </c>
      <c r="E3365" s="5" t="s">
        <v>1326</v>
      </c>
      <c r="F3365" s="3" t="s">
        <v>282</v>
      </c>
      <c r="G3365" s="3" t="s">
        <v>11</v>
      </c>
      <c r="H3365" s="3" t="s">
        <v>11</v>
      </c>
      <c r="I3365" s="8"/>
      <c r="J3365" s="8"/>
      <c r="K3365" s="8"/>
      <c r="L3365" s="9"/>
      <c r="M3365" s="8"/>
      <c r="N3365" s="8"/>
      <c r="O3365" s="8"/>
      <c r="P3365" s="8"/>
      <c r="Q3365" s="8"/>
      <c r="R3365" s="8"/>
      <c r="S3365" s="8"/>
      <c r="T3365" s="8"/>
      <c r="U3365" s="8"/>
      <c r="V3365" s="8"/>
      <c r="W3365" s="8"/>
      <c r="X3365" s="8"/>
      <c r="Y3365" s="8"/>
      <c r="Z3365" s="8"/>
      <c r="AA3365" s="8"/>
      <c r="AB3365" s="8"/>
      <c r="AC3365" s="8"/>
      <c r="AD3365" s="8"/>
      <c r="AE3365" s="8"/>
      <c r="AF3365" s="8"/>
      <c r="AG3365" s="8"/>
      <c r="AH3365" s="8"/>
      <c r="AI3365" s="3" t="s">
        <v>118</v>
      </c>
      <c r="AJ3365" s="8"/>
      <c r="AK3365" s="8"/>
      <c r="AL3365" s="8"/>
      <c r="AM3365" s="8"/>
      <c r="AN3365" s="8"/>
      <c r="AO3365" s="8"/>
      <c r="AP3365" s="8"/>
      <c r="AQ3365" s="8"/>
      <c r="AR3365" s="8"/>
      <c r="AS3365" s="8"/>
    </row>
    <row r="3366" spans="1:45" x14ac:dyDescent="0.3">
      <c r="A3366" s="3" t="s">
        <v>520</v>
      </c>
      <c r="B3366" s="7">
        <v>41818</v>
      </c>
      <c r="C3366" s="5" t="s">
        <v>1305</v>
      </c>
      <c r="D3366" s="6">
        <v>18</v>
      </c>
      <c r="E3366" s="5" t="s">
        <v>1327</v>
      </c>
      <c r="F3366" s="3" t="s">
        <v>283</v>
      </c>
      <c r="G3366" s="3" t="s">
        <v>11</v>
      </c>
      <c r="H3366" s="3" t="s">
        <v>11</v>
      </c>
      <c r="I3366" s="8"/>
      <c r="J3366" s="8"/>
      <c r="K3366" s="8"/>
      <c r="L3366" s="9"/>
      <c r="M3366" s="8"/>
      <c r="N3366" s="8"/>
      <c r="O3366" s="8"/>
      <c r="P3366" s="8"/>
      <c r="Q3366" s="8"/>
      <c r="R3366" s="8"/>
      <c r="S3366" s="8"/>
      <c r="T3366" s="8"/>
      <c r="U3366" s="8"/>
      <c r="V3366" s="8"/>
      <c r="W3366" s="8"/>
      <c r="X3366" s="8"/>
      <c r="Y3366" s="8"/>
      <c r="Z3366" s="8"/>
      <c r="AA3366" s="8"/>
      <c r="AB3366" s="8"/>
      <c r="AC3366" s="8"/>
      <c r="AD3366" s="8"/>
      <c r="AE3366" s="8"/>
      <c r="AF3366" s="8"/>
      <c r="AG3366" s="8"/>
      <c r="AH3366" s="8"/>
      <c r="AI3366" s="3" t="s">
        <v>118</v>
      </c>
      <c r="AJ3366" s="8"/>
      <c r="AK3366" s="8"/>
      <c r="AL3366" s="8"/>
      <c r="AM3366" s="8"/>
      <c r="AN3366" s="8"/>
      <c r="AO3366" s="8"/>
      <c r="AP3366" s="8"/>
      <c r="AQ3366" s="8"/>
      <c r="AR3366" s="8"/>
      <c r="AS3366" s="8"/>
    </row>
    <row r="3367" spans="1:45" x14ac:dyDescent="0.3">
      <c r="A3367" s="3" t="s">
        <v>520</v>
      </c>
      <c r="B3367" s="7">
        <v>41818</v>
      </c>
      <c r="C3367" s="5" t="s">
        <v>1305</v>
      </c>
      <c r="D3367" s="6">
        <v>18</v>
      </c>
      <c r="E3367" s="5" t="s">
        <v>1328</v>
      </c>
      <c r="F3367" s="8" t="s">
        <v>284</v>
      </c>
      <c r="G3367" s="8" t="s">
        <v>13</v>
      </c>
      <c r="H3367" s="8" t="s">
        <v>14</v>
      </c>
      <c r="I3367" s="8"/>
      <c r="J3367" s="8" t="s">
        <v>39</v>
      </c>
      <c r="K3367" s="8" t="s">
        <v>17</v>
      </c>
      <c r="L3367" s="9" t="s">
        <v>1230</v>
      </c>
      <c r="M3367" s="8" t="s">
        <v>234</v>
      </c>
      <c r="N3367" s="8" t="s">
        <v>19</v>
      </c>
      <c r="O3367" s="8"/>
      <c r="P3367" s="8">
        <v>23.1</v>
      </c>
      <c r="Q3367" s="8">
        <v>12.35</v>
      </c>
      <c r="R3367" s="8">
        <v>6.8</v>
      </c>
      <c r="S3367" s="8"/>
      <c r="T3367" s="8"/>
      <c r="U3367" s="8"/>
      <c r="V3367" s="8"/>
      <c r="W3367" s="8">
        <v>20</v>
      </c>
      <c r="X3367" s="8">
        <v>42</v>
      </c>
      <c r="Y3367" s="8">
        <v>22</v>
      </c>
      <c r="Z3367" s="8">
        <v>0</v>
      </c>
      <c r="AA3367" s="8"/>
      <c r="AB3367" s="8"/>
      <c r="AC3367" s="8">
        <v>2033</v>
      </c>
      <c r="AD3367" s="8"/>
      <c r="AE3367" s="8"/>
      <c r="AF3367" s="8"/>
      <c r="AG3367" s="8"/>
      <c r="AH3367" s="8" t="s">
        <v>118</v>
      </c>
      <c r="AI3367" s="8" t="s">
        <v>118</v>
      </c>
      <c r="AJ3367" s="8" t="s">
        <v>385</v>
      </c>
      <c r="AK3367" s="8"/>
      <c r="AL3367" s="8"/>
      <c r="AM3367" s="8"/>
      <c r="AN3367" s="8"/>
      <c r="AO3367" s="8"/>
      <c r="AP3367" s="8"/>
      <c r="AQ3367" s="8"/>
      <c r="AR3367" s="8"/>
      <c r="AS3367" s="8"/>
    </row>
    <row r="3368" spans="1:45" x14ac:dyDescent="0.3">
      <c r="A3368" s="3" t="s">
        <v>520</v>
      </c>
      <c r="B3368" s="7">
        <v>41818</v>
      </c>
      <c r="C3368" s="5" t="s">
        <v>1305</v>
      </c>
      <c r="D3368" s="6">
        <v>19</v>
      </c>
      <c r="E3368" s="5" t="s">
        <v>1329</v>
      </c>
      <c r="F3368" s="3" t="s">
        <v>285</v>
      </c>
      <c r="G3368" s="3" t="s">
        <v>13</v>
      </c>
      <c r="H3368" s="3" t="s">
        <v>14</v>
      </c>
      <c r="I3368" s="8"/>
      <c r="J3368" s="3" t="s">
        <v>24</v>
      </c>
      <c r="K3368" s="3" t="s">
        <v>15</v>
      </c>
      <c r="L3368" s="3" t="s">
        <v>1214</v>
      </c>
      <c r="M3368" s="8"/>
      <c r="N3368" s="8"/>
      <c r="O3368" s="8"/>
      <c r="P3368" s="8"/>
      <c r="Q3368" s="8"/>
      <c r="R3368" s="8"/>
      <c r="S3368" s="8"/>
      <c r="T3368" s="8"/>
      <c r="U3368" s="8"/>
      <c r="V3368" s="8"/>
      <c r="W3368" s="8"/>
      <c r="X3368" s="8"/>
      <c r="Y3368" s="8"/>
      <c r="Z3368" s="8"/>
      <c r="AA3368" s="8"/>
      <c r="AB3368" s="8"/>
      <c r="AC3368" s="8"/>
      <c r="AD3368" s="8"/>
      <c r="AE3368" s="8"/>
      <c r="AF3368" s="8"/>
      <c r="AG3368" s="8"/>
      <c r="AH3368" s="3" t="s">
        <v>380</v>
      </c>
      <c r="AI3368" s="3" t="s">
        <v>118</v>
      </c>
      <c r="AJ3368" s="8"/>
      <c r="AK3368" s="8"/>
      <c r="AL3368" s="8"/>
      <c r="AM3368" s="8"/>
      <c r="AN3368" s="8"/>
      <c r="AO3368" s="8"/>
      <c r="AP3368" s="8"/>
      <c r="AQ3368" s="8"/>
      <c r="AR3368" s="8"/>
      <c r="AS3368" s="8"/>
    </row>
    <row r="3369" spans="1:45" x14ac:dyDescent="0.3">
      <c r="A3369" s="3" t="s">
        <v>520</v>
      </c>
      <c r="B3369" s="7">
        <v>41818</v>
      </c>
      <c r="C3369" s="5" t="s">
        <v>1305</v>
      </c>
      <c r="D3369" s="6">
        <v>19</v>
      </c>
      <c r="E3369" s="5" t="s">
        <v>1330</v>
      </c>
      <c r="F3369" s="3" t="s">
        <v>287</v>
      </c>
      <c r="G3369" s="3" t="s">
        <v>11</v>
      </c>
      <c r="H3369" s="3" t="s">
        <v>11</v>
      </c>
      <c r="I3369" s="8"/>
      <c r="J3369" s="8"/>
      <c r="K3369" s="8"/>
      <c r="L3369" s="9"/>
      <c r="M3369" s="8"/>
      <c r="N3369" s="8"/>
      <c r="O3369" s="8"/>
      <c r="P3369" s="8"/>
      <c r="Q3369" s="8"/>
      <c r="R3369" s="8"/>
      <c r="S3369" s="8"/>
      <c r="T3369" s="8"/>
      <c r="U3369" s="8"/>
      <c r="V3369" s="8"/>
      <c r="W3369" s="8"/>
      <c r="X3369" s="8"/>
      <c r="Y3369" s="8"/>
      <c r="Z3369" s="8"/>
      <c r="AA3369" s="8"/>
      <c r="AB3369" s="8"/>
      <c r="AC3369" s="8"/>
      <c r="AD3369" s="8"/>
      <c r="AE3369" s="8"/>
      <c r="AF3369" s="8"/>
      <c r="AG3369" s="8"/>
      <c r="AH3369" s="8"/>
      <c r="AI3369" s="3" t="s">
        <v>118</v>
      </c>
      <c r="AJ3369" s="8"/>
      <c r="AK3369" s="8"/>
      <c r="AL3369" s="8"/>
      <c r="AM3369" s="8"/>
      <c r="AN3369" s="8"/>
      <c r="AO3369" s="8"/>
      <c r="AP3369" s="8"/>
      <c r="AQ3369" s="8"/>
      <c r="AR3369" s="8"/>
      <c r="AS3369" s="8"/>
    </row>
    <row r="3370" spans="1:45" x14ac:dyDescent="0.3">
      <c r="A3370" s="3" t="s">
        <v>520</v>
      </c>
      <c r="B3370" s="7">
        <v>41818</v>
      </c>
      <c r="C3370" s="5" t="s">
        <v>1305</v>
      </c>
      <c r="D3370" s="6">
        <v>20</v>
      </c>
      <c r="E3370" s="5" t="s">
        <v>1331</v>
      </c>
      <c r="F3370" s="3" t="s">
        <v>288</v>
      </c>
      <c r="G3370" s="3" t="s">
        <v>11</v>
      </c>
      <c r="H3370" s="3" t="s">
        <v>11</v>
      </c>
      <c r="I3370" s="8"/>
      <c r="J3370" s="8"/>
      <c r="K3370" s="8"/>
      <c r="L3370" s="9"/>
      <c r="M3370" s="8"/>
      <c r="N3370" s="8"/>
      <c r="O3370" s="8"/>
      <c r="P3370" s="8"/>
      <c r="Q3370" s="8"/>
      <c r="R3370" s="8"/>
      <c r="S3370" s="8"/>
      <c r="T3370" s="8"/>
      <c r="U3370" s="8"/>
      <c r="V3370" s="8"/>
      <c r="W3370" s="8"/>
      <c r="X3370" s="8"/>
      <c r="Y3370" s="8"/>
      <c r="Z3370" s="8"/>
      <c r="AA3370" s="8"/>
      <c r="AB3370" s="8"/>
      <c r="AC3370" s="8"/>
      <c r="AD3370" s="8"/>
      <c r="AE3370" s="8"/>
      <c r="AF3370" s="8"/>
      <c r="AG3370" s="8"/>
      <c r="AH3370" s="8"/>
      <c r="AI3370" s="3" t="s">
        <v>118</v>
      </c>
      <c r="AJ3370" s="8"/>
      <c r="AK3370" s="8"/>
      <c r="AL3370" s="8"/>
      <c r="AM3370" s="8"/>
      <c r="AN3370" s="8"/>
      <c r="AO3370" s="8"/>
      <c r="AP3370" s="8"/>
      <c r="AQ3370" s="8"/>
      <c r="AR3370" s="8"/>
      <c r="AS3370" s="8"/>
    </row>
    <row r="3371" spans="1:45" x14ac:dyDescent="0.3">
      <c r="A3371" s="3" t="s">
        <v>520</v>
      </c>
      <c r="B3371" s="7">
        <v>41818</v>
      </c>
      <c r="C3371" s="5" t="s">
        <v>1305</v>
      </c>
      <c r="D3371" s="6">
        <v>20</v>
      </c>
      <c r="E3371" s="5" t="s">
        <v>1332</v>
      </c>
      <c r="F3371" s="3" t="s">
        <v>289</v>
      </c>
      <c r="G3371" s="3" t="s">
        <v>11</v>
      </c>
      <c r="H3371" s="3" t="s">
        <v>11</v>
      </c>
      <c r="I3371" s="8"/>
      <c r="J3371" s="8"/>
      <c r="K3371" s="8"/>
      <c r="L3371" s="9"/>
      <c r="M3371" s="8"/>
      <c r="N3371" s="8"/>
      <c r="O3371" s="8"/>
      <c r="P3371" s="8"/>
      <c r="Q3371" s="8"/>
      <c r="R3371" s="8"/>
      <c r="S3371" s="8"/>
      <c r="T3371" s="8"/>
      <c r="U3371" s="8"/>
      <c r="V3371" s="8"/>
      <c r="W3371" s="8"/>
      <c r="X3371" s="8"/>
      <c r="Y3371" s="8"/>
      <c r="Z3371" s="8"/>
      <c r="AA3371" s="8"/>
      <c r="AB3371" s="8"/>
      <c r="AC3371" s="8"/>
      <c r="AD3371" s="8"/>
      <c r="AE3371" s="8"/>
      <c r="AF3371" s="8"/>
      <c r="AG3371" s="8"/>
      <c r="AH3371" s="8"/>
      <c r="AI3371" s="3" t="s">
        <v>118</v>
      </c>
      <c r="AJ3371" s="8"/>
      <c r="AK3371" s="8"/>
      <c r="AL3371" s="8"/>
      <c r="AM3371" s="8"/>
      <c r="AN3371" s="8"/>
      <c r="AO3371" s="8"/>
      <c r="AP3371" s="8"/>
      <c r="AQ3371" s="8"/>
      <c r="AR3371" s="8"/>
      <c r="AS3371" s="8"/>
    </row>
    <row r="3372" spans="1:45" x14ac:dyDescent="0.3">
      <c r="A3372" s="3" t="s">
        <v>520</v>
      </c>
      <c r="B3372" s="7">
        <v>41818</v>
      </c>
      <c r="C3372" s="5" t="s">
        <v>1305</v>
      </c>
      <c r="D3372" s="6">
        <v>21</v>
      </c>
      <c r="E3372" s="5" t="s">
        <v>1333</v>
      </c>
      <c r="F3372" s="3" t="s">
        <v>290</v>
      </c>
      <c r="G3372" s="3" t="s">
        <v>11</v>
      </c>
      <c r="H3372" s="3" t="s">
        <v>11</v>
      </c>
      <c r="I3372" s="3" t="s">
        <v>12</v>
      </c>
      <c r="J3372" s="8"/>
      <c r="K3372" s="8"/>
      <c r="L3372" s="9"/>
      <c r="M3372" s="8"/>
      <c r="N3372" s="8"/>
      <c r="O3372" s="8"/>
      <c r="P3372" s="8"/>
      <c r="Q3372" s="8"/>
      <c r="R3372" s="8"/>
      <c r="S3372" s="8"/>
      <c r="T3372" s="8"/>
      <c r="U3372" s="8"/>
      <c r="V3372" s="8"/>
      <c r="W3372" s="8"/>
      <c r="X3372" s="8"/>
      <c r="Y3372" s="8"/>
      <c r="Z3372" s="8"/>
      <c r="AA3372" s="8"/>
      <c r="AB3372" s="8"/>
      <c r="AC3372" s="8"/>
      <c r="AD3372" s="8"/>
      <c r="AE3372" s="8"/>
      <c r="AF3372" s="8"/>
      <c r="AG3372" s="8"/>
      <c r="AH3372" s="8"/>
      <c r="AI3372" s="3" t="s">
        <v>118</v>
      </c>
      <c r="AJ3372" s="8"/>
      <c r="AK3372" s="8"/>
      <c r="AL3372" s="8"/>
      <c r="AM3372" s="8"/>
      <c r="AN3372" s="8"/>
      <c r="AO3372" s="8"/>
      <c r="AP3372" s="8"/>
      <c r="AQ3372" s="8"/>
      <c r="AR3372" s="8"/>
      <c r="AS3372" s="8"/>
    </row>
    <row r="3373" spans="1:45" x14ac:dyDescent="0.3">
      <c r="A3373" s="3" t="s">
        <v>520</v>
      </c>
      <c r="B3373" s="7">
        <v>41818</v>
      </c>
      <c r="C3373" s="5" t="s">
        <v>1305</v>
      </c>
      <c r="D3373" s="6">
        <v>21</v>
      </c>
      <c r="E3373" s="5" t="s">
        <v>1334</v>
      </c>
      <c r="F3373" s="3" t="s">
        <v>291</v>
      </c>
      <c r="G3373" s="3" t="s">
        <v>11</v>
      </c>
      <c r="H3373" s="3" t="s">
        <v>11</v>
      </c>
      <c r="I3373" s="8"/>
      <c r="J3373" s="8"/>
      <c r="K3373" s="8"/>
      <c r="L3373" s="9"/>
      <c r="M3373" s="8"/>
      <c r="N3373" s="8"/>
      <c r="O3373" s="8"/>
      <c r="P3373" s="8"/>
      <c r="Q3373" s="8"/>
      <c r="R3373" s="8"/>
      <c r="S3373" s="8"/>
      <c r="T3373" s="8"/>
      <c r="U3373" s="8"/>
      <c r="V3373" s="8"/>
      <c r="W3373" s="8"/>
      <c r="X3373" s="8"/>
      <c r="Y3373" s="8"/>
      <c r="Z3373" s="8"/>
      <c r="AA3373" s="8"/>
      <c r="AB3373" s="8"/>
      <c r="AC3373" s="8"/>
      <c r="AD3373" s="8"/>
      <c r="AE3373" s="8"/>
      <c r="AF3373" s="8"/>
      <c r="AG3373" s="8"/>
      <c r="AH3373" s="8"/>
      <c r="AI3373" s="3" t="s">
        <v>118</v>
      </c>
      <c r="AJ3373" s="8"/>
      <c r="AK3373" s="8"/>
      <c r="AL3373" s="8"/>
      <c r="AM3373" s="8"/>
      <c r="AN3373" s="8"/>
      <c r="AO3373" s="8"/>
      <c r="AP3373" s="8"/>
      <c r="AQ3373" s="8"/>
      <c r="AR3373" s="8"/>
      <c r="AS3373" s="8"/>
    </row>
    <row r="3374" spans="1:45" x14ac:dyDescent="0.3">
      <c r="A3374" s="3" t="s">
        <v>520</v>
      </c>
      <c r="B3374" s="7">
        <v>41818</v>
      </c>
      <c r="C3374" s="5" t="s">
        <v>1305</v>
      </c>
      <c r="D3374" s="6">
        <v>22</v>
      </c>
      <c r="E3374" s="5" t="s">
        <v>1335</v>
      </c>
      <c r="F3374" s="3" t="s">
        <v>292</v>
      </c>
      <c r="G3374" s="3" t="s">
        <v>11</v>
      </c>
      <c r="H3374" s="3" t="s">
        <v>11</v>
      </c>
      <c r="I3374" s="8"/>
      <c r="J3374" s="8"/>
      <c r="K3374" s="8"/>
      <c r="L3374" s="9"/>
      <c r="M3374" s="8"/>
      <c r="N3374" s="8"/>
      <c r="O3374" s="8"/>
      <c r="P3374" s="8"/>
      <c r="Q3374" s="8"/>
      <c r="R3374" s="8"/>
      <c r="S3374" s="8"/>
      <c r="T3374" s="8"/>
      <c r="U3374" s="8"/>
      <c r="V3374" s="8"/>
      <c r="W3374" s="8"/>
      <c r="X3374" s="8"/>
      <c r="Y3374" s="8"/>
      <c r="Z3374" s="8"/>
      <c r="AA3374" s="8"/>
      <c r="AB3374" s="8"/>
      <c r="AC3374" s="8"/>
      <c r="AD3374" s="8"/>
      <c r="AE3374" s="8"/>
      <c r="AF3374" s="8"/>
      <c r="AG3374" s="8"/>
      <c r="AH3374" s="8"/>
      <c r="AI3374" s="3" t="s">
        <v>118</v>
      </c>
      <c r="AJ3374" s="8"/>
      <c r="AK3374" s="8"/>
      <c r="AL3374" s="8"/>
      <c r="AM3374" s="8"/>
      <c r="AN3374" s="8"/>
      <c r="AO3374" s="8"/>
      <c r="AP3374" s="8"/>
      <c r="AQ3374" s="8"/>
      <c r="AR3374" s="8"/>
      <c r="AS3374" s="8"/>
    </row>
    <row r="3375" spans="1:45" x14ac:dyDescent="0.3">
      <c r="A3375" s="3" t="s">
        <v>520</v>
      </c>
      <c r="B3375" s="7">
        <v>41818</v>
      </c>
      <c r="C3375" s="5" t="s">
        <v>1305</v>
      </c>
      <c r="D3375" s="6">
        <v>22</v>
      </c>
      <c r="E3375" s="5" t="s">
        <v>1336</v>
      </c>
      <c r="F3375" s="3" t="s">
        <v>293</v>
      </c>
      <c r="G3375" s="3" t="s">
        <v>11</v>
      </c>
      <c r="H3375" s="3" t="s">
        <v>14</v>
      </c>
      <c r="I3375" s="8"/>
      <c r="J3375" s="8"/>
      <c r="K3375" s="8"/>
      <c r="L3375" s="9"/>
      <c r="M3375" s="8"/>
      <c r="N3375" s="8"/>
      <c r="O3375" s="8"/>
      <c r="P3375" s="8"/>
      <c r="Q3375" s="8"/>
      <c r="R3375" s="8"/>
      <c r="S3375" s="8"/>
      <c r="T3375" s="8"/>
      <c r="U3375" s="8"/>
      <c r="V3375" s="8"/>
      <c r="W3375" s="8"/>
      <c r="X3375" s="8"/>
      <c r="Y3375" s="8"/>
      <c r="Z3375" s="8"/>
      <c r="AA3375" s="8"/>
      <c r="AB3375" s="8"/>
      <c r="AC3375" s="8"/>
      <c r="AD3375" s="8"/>
      <c r="AE3375" s="8"/>
      <c r="AF3375" s="8"/>
      <c r="AG3375" s="8"/>
      <c r="AH3375" s="8"/>
      <c r="AI3375" s="3" t="s">
        <v>118</v>
      </c>
      <c r="AJ3375" s="8"/>
      <c r="AK3375" s="8"/>
      <c r="AL3375" s="8"/>
      <c r="AM3375" s="8"/>
      <c r="AN3375" s="8"/>
      <c r="AO3375" s="8"/>
      <c r="AP3375" s="8"/>
      <c r="AQ3375" s="8"/>
      <c r="AR3375" s="8"/>
      <c r="AS3375" s="8"/>
    </row>
    <row r="3376" spans="1:45" x14ac:dyDescent="0.3">
      <c r="A3376" s="3" t="s">
        <v>520</v>
      </c>
      <c r="B3376" s="7">
        <v>41818</v>
      </c>
      <c r="C3376" s="5" t="s">
        <v>1305</v>
      </c>
      <c r="D3376" s="6">
        <v>23</v>
      </c>
      <c r="E3376" s="5" t="s">
        <v>1337</v>
      </c>
      <c r="F3376" s="3" t="s">
        <v>294</v>
      </c>
      <c r="G3376" s="3" t="s">
        <v>11</v>
      </c>
      <c r="H3376" s="3" t="s">
        <v>11</v>
      </c>
      <c r="I3376" s="8"/>
      <c r="J3376" s="8"/>
      <c r="K3376" s="8"/>
      <c r="L3376" s="9"/>
      <c r="M3376" s="8"/>
      <c r="N3376" s="8"/>
      <c r="O3376" s="8"/>
      <c r="P3376" s="8"/>
      <c r="Q3376" s="8"/>
      <c r="R3376" s="8"/>
      <c r="S3376" s="8"/>
      <c r="T3376" s="8"/>
      <c r="U3376" s="8"/>
      <c r="V3376" s="8"/>
      <c r="W3376" s="8"/>
      <c r="X3376" s="8"/>
      <c r="Y3376" s="8"/>
      <c r="Z3376" s="8"/>
      <c r="AA3376" s="8"/>
      <c r="AB3376" s="8"/>
      <c r="AC3376" s="8"/>
      <c r="AD3376" s="8"/>
      <c r="AE3376" s="8"/>
      <c r="AF3376" s="8"/>
      <c r="AG3376" s="8"/>
      <c r="AH3376" s="8"/>
      <c r="AI3376" s="3" t="s">
        <v>118</v>
      </c>
      <c r="AJ3376" s="8"/>
      <c r="AK3376" s="8"/>
      <c r="AL3376" s="8"/>
      <c r="AM3376" s="8"/>
      <c r="AN3376" s="8"/>
      <c r="AO3376" s="8"/>
      <c r="AP3376" s="8"/>
      <c r="AQ3376" s="8"/>
      <c r="AR3376" s="8"/>
      <c r="AS3376" s="8"/>
    </row>
    <row r="3377" spans="1:45" x14ac:dyDescent="0.3">
      <c r="A3377" s="3" t="s">
        <v>520</v>
      </c>
      <c r="B3377" s="7">
        <v>41818</v>
      </c>
      <c r="C3377" s="5" t="s">
        <v>1305</v>
      </c>
      <c r="D3377" s="6">
        <v>23</v>
      </c>
      <c r="E3377" s="5" t="s">
        <v>1338</v>
      </c>
      <c r="F3377" s="3" t="s">
        <v>295</v>
      </c>
      <c r="G3377" s="3" t="s">
        <v>11</v>
      </c>
      <c r="H3377" s="3" t="s">
        <v>11</v>
      </c>
      <c r="I3377" s="8"/>
      <c r="J3377" s="8"/>
      <c r="K3377" s="8"/>
      <c r="L3377" s="9"/>
      <c r="M3377" s="8"/>
      <c r="N3377" s="8"/>
      <c r="O3377" s="8"/>
      <c r="P3377" s="8"/>
      <c r="Q3377" s="8"/>
      <c r="R3377" s="8"/>
      <c r="S3377" s="8"/>
      <c r="T3377" s="8"/>
      <c r="U3377" s="8"/>
      <c r="V3377" s="8"/>
      <c r="W3377" s="8"/>
      <c r="X3377" s="8"/>
      <c r="Y3377" s="8"/>
      <c r="Z3377" s="8"/>
      <c r="AA3377" s="8"/>
      <c r="AB3377" s="8"/>
      <c r="AC3377" s="8"/>
      <c r="AD3377" s="8"/>
      <c r="AE3377" s="8"/>
      <c r="AF3377" s="8"/>
      <c r="AG3377" s="8"/>
      <c r="AH3377" s="8"/>
      <c r="AI3377" s="3" t="s">
        <v>118</v>
      </c>
      <c r="AJ3377" s="8"/>
      <c r="AK3377" s="8"/>
      <c r="AL3377" s="8"/>
      <c r="AM3377" s="8"/>
      <c r="AN3377" s="8"/>
      <c r="AO3377" s="8"/>
      <c r="AP3377" s="8"/>
      <c r="AQ3377" s="8"/>
      <c r="AR3377" s="8"/>
      <c r="AS3377" s="8"/>
    </row>
    <row r="3378" spans="1:45" x14ac:dyDescent="0.3">
      <c r="A3378" s="3" t="s">
        <v>520</v>
      </c>
      <c r="B3378" s="7">
        <v>41818</v>
      </c>
      <c r="C3378" s="5" t="s">
        <v>1305</v>
      </c>
      <c r="D3378" s="6">
        <v>24</v>
      </c>
      <c r="E3378" s="5" t="s">
        <v>1339</v>
      </c>
      <c r="F3378" s="3" t="s">
        <v>296</v>
      </c>
      <c r="G3378" s="3" t="s">
        <v>11</v>
      </c>
      <c r="H3378" s="3" t="s">
        <v>11</v>
      </c>
      <c r="I3378" s="8"/>
      <c r="J3378" s="8"/>
      <c r="K3378" s="8"/>
      <c r="L3378" s="9"/>
      <c r="M3378" s="8"/>
      <c r="N3378" s="8"/>
      <c r="O3378" s="8"/>
      <c r="P3378" s="8"/>
      <c r="Q3378" s="8"/>
      <c r="R3378" s="8"/>
      <c r="S3378" s="8"/>
      <c r="T3378" s="8"/>
      <c r="U3378" s="8"/>
      <c r="V3378" s="8"/>
      <c r="W3378" s="8"/>
      <c r="X3378" s="8"/>
      <c r="Y3378" s="8"/>
      <c r="Z3378" s="8"/>
      <c r="AA3378" s="8"/>
      <c r="AB3378" s="8"/>
      <c r="AC3378" s="8"/>
      <c r="AD3378" s="8"/>
      <c r="AE3378" s="8"/>
      <c r="AF3378" s="8"/>
      <c r="AG3378" s="8"/>
      <c r="AH3378" s="8"/>
      <c r="AI3378" s="3" t="s">
        <v>118</v>
      </c>
      <c r="AJ3378" s="8"/>
      <c r="AK3378" s="8"/>
      <c r="AL3378" s="8"/>
      <c r="AM3378" s="8"/>
      <c r="AN3378" s="8"/>
      <c r="AO3378" s="8"/>
      <c r="AP3378" s="8"/>
      <c r="AQ3378" s="8"/>
      <c r="AR3378" s="8"/>
      <c r="AS3378" s="8"/>
    </row>
    <row r="3379" spans="1:45" x14ac:dyDescent="0.3">
      <c r="A3379" s="3" t="s">
        <v>520</v>
      </c>
      <c r="B3379" s="7">
        <v>41818</v>
      </c>
      <c r="C3379" s="5" t="s">
        <v>1305</v>
      </c>
      <c r="D3379" s="6">
        <v>24</v>
      </c>
      <c r="E3379" s="5" t="s">
        <v>1340</v>
      </c>
      <c r="F3379" s="3" t="s">
        <v>297</v>
      </c>
      <c r="G3379" s="3" t="s">
        <v>11</v>
      </c>
      <c r="H3379" s="3" t="s">
        <v>11</v>
      </c>
      <c r="I3379" s="8"/>
      <c r="J3379" s="8"/>
      <c r="K3379" s="8"/>
      <c r="L3379" s="9"/>
      <c r="M3379" s="8"/>
      <c r="N3379" s="8"/>
      <c r="O3379" s="8"/>
      <c r="P3379" s="8"/>
      <c r="Q3379" s="8"/>
      <c r="R3379" s="8"/>
      <c r="S3379" s="8"/>
      <c r="T3379" s="8"/>
      <c r="U3379" s="8"/>
      <c r="V3379" s="8"/>
      <c r="W3379" s="8"/>
      <c r="X3379" s="8"/>
      <c r="Y3379" s="8"/>
      <c r="Z3379" s="8"/>
      <c r="AA3379" s="8"/>
      <c r="AB3379" s="8"/>
      <c r="AC3379" s="8"/>
      <c r="AD3379" s="8"/>
      <c r="AE3379" s="8"/>
      <c r="AF3379" s="8"/>
      <c r="AG3379" s="8"/>
      <c r="AH3379" s="8"/>
      <c r="AI3379" s="3" t="s">
        <v>118</v>
      </c>
      <c r="AJ3379" s="8"/>
      <c r="AK3379" s="8"/>
      <c r="AL3379" s="8"/>
      <c r="AM3379" s="8"/>
      <c r="AN3379" s="8"/>
      <c r="AO3379" s="8"/>
      <c r="AP3379" s="8"/>
      <c r="AQ3379" s="8"/>
      <c r="AR3379" s="8"/>
      <c r="AS3379" s="8"/>
    </row>
    <row r="3380" spans="1:45" x14ac:dyDescent="0.3">
      <c r="A3380" s="3" t="s">
        <v>520</v>
      </c>
      <c r="B3380" s="7">
        <v>41818</v>
      </c>
      <c r="C3380" s="5" t="s">
        <v>1305</v>
      </c>
      <c r="D3380" s="6">
        <v>25</v>
      </c>
      <c r="E3380" s="5" t="s">
        <v>1341</v>
      </c>
      <c r="F3380" s="3" t="s">
        <v>298</v>
      </c>
      <c r="G3380" s="3" t="s">
        <v>11</v>
      </c>
      <c r="H3380" s="3" t="s">
        <v>11</v>
      </c>
      <c r="I3380" s="8"/>
      <c r="J3380" s="8"/>
      <c r="K3380" s="8"/>
      <c r="L3380" s="9"/>
      <c r="M3380" s="8"/>
      <c r="N3380" s="8"/>
      <c r="O3380" s="8"/>
      <c r="P3380" s="8"/>
      <c r="Q3380" s="8"/>
      <c r="R3380" s="8"/>
      <c r="S3380" s="8"/>
      <c r="T3380" s="8"/>
      <c r="U3380" s="8"/>
      <c r="V3380" s="8"/>
      <c r="W3380" s="8"/>
      <c r="X3380" s="8"/>
      <c r="Y3380" s="8"/>
      <c r="Z3380" s="8"/>
      <c r="AA3380" s="8"/>
      <c r="AB3380" s="8"/>
      <c r="AC3380" s="8"/>
      <c r="AD3380" s="8"/>
      <c r="AE3380" s="8"/>
      <c r="AF3380" s="8"/>
      <c r="AG3380" s="8"/>
      <c r="AH3380" s="8"/>
      <c r="AI3380" s="3" t="s">
        <v>236</v>
      </c>
      <c r="AJ3380" s="8"/>
      <c r="AK3380" s="8"/>
      <c r="AL3380" s="8"/>
      <c r="AM3380" s="8"/>
      <c r="AN3380" s="8"/>
      <c r="AO3380" s="8"/>
      <c r="AP3380" s="8"/>
      <c r="AQ3380" s="8"/>
      <c r="AR3380" s="8"/>
      <c r="AS3380" s="8"/>
    </row>
    <row r="3381" spans="1:45" x14ac:dyDescent="0.3">
      <c r="A3381" s="3" t="s">
        <v>520</v>
      </c>
      <c r="B3381" s="7">
        <v>41818</v>
      </c>
      <c r="C3381" s="5" t="s">
        <v>1305</v>
      </c>
      <c r="D3381" s="6">
        <v>25</v>
      </c>
      <c r="E3381" s="5" t="s">
        <v>1342</v>
      </c>
      <c r="F3381" s="3" t="s">
        <v>299</v>
      </c>
      <c r="G3381" s="3" t="s">
        <v>11</v>
      </c>
      <c r="H3381" s="3" t="s">
        <v>11</v>
      </c>
      <c r="I3381" s="8"/>
      <c r="J3381" s="8"/>
      <c r="K3381" s="8"/>
      <c r="L3381" s="9"/>
      <c r="M3381" s="8"/>
      <c r="N3381" s="8"/>
      <c r="O3381" s="8"/>
      <c r="P3381" s="8"/>
      <c r="Q3381" s="8"/>
      <c r="R3381" s="8"/>
      <c r="S3381" s="8"/>
      <c r="T3381" s="8"/>
      <c r="U3381" s="8"/>
      <c r="V3381" s="8"/>
      <c r="W3381" s="8"/>
      <c r="X3381" s="8"/>
      <c r="Y3381" s="8"/>
      <c r="Z3381" s="8"/>
      <c r="AA3381" s="8"/>
      <c r="AB3381" s="8"/>
      <c r="AC3381" s="8"/>
      <c r="AD3381" s="8"/>
      <c r="AE3381" s="8"/>
      <c r="AF3381" s="8"/>
      <c r="AG3381" s="8"/>
      <c r="AH3381" s="8"/>
      <c r="AI3381" s="3" t="s">
        <v>236</v>
      </c>
      <c r="AJ3381" s="8"/>
      <c r="AK3381" s="8"/>
      <c r="AL3381" s="8"/>
      <c r="AM3381" s="8"/>
      <c r="AN3381" s="8"/>
      <c r="AO3381" s="8"/>
      <c r="AP3381" s="8"/>
      <c r="AQ3381" s="8"/>
      <c r="AR3381" s="8"/>
      <c r="AS3381" s="8"/>
    </row>
    <row r="3382" spans="1:45" x14ac:dyDescent="0.3">
      <c r="A3382" s="3" t="s">
        <v>520</v>
      </c>
      <c r="B3382" s="7">
        <v>41818</v>
      </c>
      <c r="C3382" s="5" t="s">
        <v>1305</v>
      </c>
      <c r="D3382" s="6">
        <v>26</v>
      </c>
      <c r="E3382" s="5" t="s">
        <v>1343</v>
      </c>
      <c r="F3382" s="3" t="s">
        <v>300</v>
      </c>
      <c r="G3382" s="3" t="s">
        <v>11</v>
      </c>
      <c r="H3382" s="3" t="s">
        <v>11</v>
      </c>
      <c r="I3382" s="8"/>
      <c r="J3382" s="8"/>
      <c r="K3382" s="8"/>
      <c r="L3382" s="9"/>
      <c r="M3382" s="8"/>
      <c r="N3382" s="8"/>
      <c r="O3382" s="8"/>
      <c r="P3382" s="8"/>
      <c r="Q3382" s="8"/>
      <c r="R3382" s="8"/>
      <c r="S3382" s="8"/>
      <c r="T3382" s="8"/>
      <c r="U3382" s="8"/>
      <c r="V3382" s="8"/>
      <c r="W3382" s="8"/>
      <c r="X3382" s="8"/>
      <c r="Y3382" s="8"/>
      <c r="Z3382" s="8"/>
      <c r="AA3382" s="8"/>
      <c r="AB3382" s="8"/>
      <c r="AC3382" s="8"/>
      <c r="AD3382" s="8"/>
      <c r="AE3382" s="8"/>
      <c r="AF3382" s="8"/>
      <c r="AG3382" s="8"/>
      <c r="AH3382" s="8"/>
      <c r="AI3382" s="3" t="s">
        <v>236</v>
      </c>
      <c r="AJ3382" s="8"/>
      <c r="AK3382" s="8"/>
      <c r="AL3382" s="8"/>
      <c r="AM3382" s="8"/>
      <c r="AN3382" s="8"/>
      <c r="AO3382" s="8"/>
      <c r="AP3382" s="8"/>
      <c r="AQ3382" s="8"/>
      <c r="AR3382" s="8"/>
      <c r="AS3382" s="8"/>
    </row>
    <row r="3383" spans="1:45" x14ac:dyDescent="0.3">
      <c r="A3383" s="3" t="s">
        <v>520</v>
      </c>
      <c r="B3383" s="7">
        <v>41818</v>
      </c>
      <c r="C3383" s="5" t="s">
        <v>1305</v>
      </c>
      <c r="D3383" s="6">
        <v>26</v>
      </c>
      <c r="E3383" s="5" t="s">
        <v>1344</v>
      </c>
      <c r="F3383" s="3" t="s">
        <v>301</v>
      </c>
      <c r="G3383" s="3" t="s">
        <v>11</v>
      </c>
      <c r="H3383" s="3" t="s">
        <v>11</v>
      </c>
      <c r="I3383" s="8"/>
      <c r="J3383" s="8"/>
      <c r="K3383" s="8"/>
      <c r="L3383" s="9"/>
      <c r="M3383" s="8"/>
      <c r="N3383" s="8"/>
      <c r="O3383" s="8"/>
      <c r="P3383" s="8"/>
      <c r="Q3383" s="8"/>
      <c r="R3383" s="8"/>
      <c r="S3383" s="8"/>
      <c r="T3383" s="8"/>
      <c r="U3383" s="8"/>
      <c r="V3383" s="8"/>
      <c r="W3383" s="8"/>
      <c r="X3383" s="8"/>
      <c r="Y3383" s="8"/>
      <c r="Z3383" s="8"/>
      <c r="AA3383" s="8"/>
      <c r="AB3383" s="8"/>
      <c r="AC3383" s="8"/>
      <c r="AD3383" s="8"/>
      <c r="AE3383" s="8"/>
      <c r="AF3383" s="8"/>
      <c r="AG3383" s="8"/>
      <c r="AH3383" s="8"/>
      <c r="AI3383" s="3" t="s">
        <v>236</v>
      </c>
      <c r="AJ3383" s="8"/>
      <c r="AK3383" s="8"/>
      <c r="AL3383" s="8"/>
      <c r="AM3383" s="8"/>
      <c r="AN3383" s="8"/>
      <c r="AO3383" s="8"/>
      <c r="AP3383" s="8"/>
      <c r="AQ3383" s="8"/>
      <c r="AR3383" s="8"/>
      <c r="AS3383" s="8"/>
    </row>
    <row r="3384" spans="1:45" x14ac:dyDescent="0.3">
      <c r="A3384" s="3" t="s">
        <v>520</v>
      </c>
      <c r="B3384" s="7">
        <v>41818</v>
      </c>
      <c r="C3384" s="5" t="s">
        <v>1305</v>
      </c>
      <c r="D3384" s="6">
        <v>27</v>
      </c>
      <c r="E3384" s="5" t="s">
        <v>1345</v>
      </c>
      <c r="F3384" s="3" t="s">
        <v>302</v>
      </c>
      <c r="G3384" s="3" t="s">
        <v>11</v>
      </c>
      <c r="H3384" s="3" t="s">
        <v>11</v>
      </c>
      <c r="I3384" s="8"/>
      <c r="J3384" s="8"/>
      <c r="K3384" s="8"/>
      <c r="L3384" s="9"/>
      <c r="M3384" s="8"/>
      <c r="N3384" s="8"/>
      <c r="O3384" s="8"/>
      <c r="P3384" s="8"/>
      <c r="Q3384" s="8"/>
      <c r="R3384" s="8"/>
      <c r="S3384" s="8"/>
      <c r="T3384" s="8"/>
      <c r="U3384" s="8"/>
      <c r="V3384" s="8"/>
      <c r="W3384" s="8"/>
      <c r="X3384" s="8"/>
      <c r="Y3384" s="8"/>
      <c r="Z3384" s="8"/>
      <c r="AA3384" s="8"/>
      <c r="AB3384" s="8"/>
      <c r="AC3384" s="8"/>
      <c r="AD3384" s="8"/>
      <c r="AE3384" s="8"/>
      <c r="AF3384" s="8"/>
      <c r="AG3384" s="8"/>
      <c r="AH3384" s="8"/>
      <c r="AI3384" s="3" t="s">
        <v>236</v>
      </c>
      <c r="AJ3384" s="8"/>
      <c r="AK3384" s="8"/>
      <c r="AL3384" s="8"/>
      <c r="AM3384" s="8"/>
      <c r="AN3384" s="8"/>
      <c r="AO3384" s="8"/>
      <c r="AP3384" s="8"/>
      <c r="AQ3384" s="8"/>
      <c r="AR3384" s="8"/>
      <c r="AS3384" s="8"/>
    </row>
    <row r="3385" spans="1:45" x14ac:dyDescent="0.3">
      <c r="A3385" s="3" t="s">
        <v>520</v>
      </c>
      <c r="B3385" s="7">
        <v>41818</v>
      </c>
      <c r="C3385" s="5" t="s">
        <v>1305</v>
      </c>
      <c r="D3385" s="6">
        <v>27</v>
      </c>
      <c r="E3385" s="5" t="s">
        <v>1346</v>
      </c>
      <c r="F3385" s="3" t="s">
        <v>303</v>
      </c>
      <c r="G3385" s="3" t="s">
        <v>11</v>
      </c>
      <c r="H3385" s="3" t="s">
        <v>11</v>
      </c>
      <c r="I3385" s="8"/>
      <c r="J3385" s="8"/>
      <c r="K3385" s="8"/>
      <c r="L3385" s="9"/>
      <c r="M3385" s="8"/>
      <c r="N3385" s="8"/>
      <c r="O3385" s="8"/>
      <c r="P3385" s="8"/>
      <c r="Q3385" s="8"/>
      <c r="R3385" s="8"/>
      <c r="S3385" s="8"/>
      <c r="T3385" s="8"/>
      <c r="U3385" s="8"/>
      <c r="V3385" s="8"/>
      <c r="W3385" s="8"/>
      <c r="X3385" s="8"/>
      <c r="Y3385" s="8"/>
      <c r="Z3385" s="8"/>
      <c r="AA3385" s="8"/>
      <c r="AB3385" s="8"/>
      <c r="AC3385" s="8"/>
      <c r="AD3385" s="8"/>
      <c r="AE3385" s="8"/>
      <c r="AF3385" s="8"/>
      <c r="AG3385" s="8"/>
      <c r="AH3385" s="8"/>
      <c r="AI3385" s="3" t="s">
        <v>236</v>
      </c>
      <c r="AJ3385" s="8"/>
      <c r="AK3385" s="8"/>
      <c r="AL3385" s="8"/>
      <c r="AM3385" s="8"/>
      <c r="AN3385" s="8"/>
      <c r="AO3385" s="8"/>
      <c r="AP3385" s="8"/>
      <c r="AQ3385" s="8"/>
      <c r="AR3385" s="8"/>
      <c r="AS3385" s="8"/>
    </row>
    <row r="3386" spans="1:45" x14ac:dyDescent="0.3">
      <c r="A3386" s="3" t="s">
        <v>520</v>
      </c>
      <c r="B3386" s="7">
        <v>41818</v>
      </c>
      <c r="C3386" s="5" t="s">
        <v>1305</v>
      </c>
      <c r="D3386" s="6">
        <v>28</v>
      </c>
      <c r="E3386" s="5" t="s">
        <v>1347</v>
      </c>
      <c r="F3386" s="3" t="s">
        <v>304</v>
      </c>
      <c r="G3386" s="3" t="s">
        <v>11</v>
      </c>
      <c r="H3386" s="3" t="s">
        <v>11</v>
      </c>
      <c r="I3386" s="8"/>
      <c r="J3386" s="8"/>
      <c r="K3386" s="8"/>
      <c r="L3386" s="9"/>
      <c r="M3386" s="8"/>
      <c r="N3386" s="8"/>
      <c r="O3386" s="8"/>
      <c r="P3386" s="8"/>
      <c r="Q3386" s="8"/>
      <c r="R3386" s="8"/>
      <c r="S3386" s="8"/>
      <c r="T3386" s="8"/>
      <c r="U3386" s="8"/>
      <c r="V3386" s="8"/>
      <c r="W3386" s="8"/>
      <c r="X3386" s="8"/>
      <c r="Y3386" s="8"/>
      <c r="Z3386" s="8"/>
      <c r="AA3386" s="8"/>
      <c r="AB3386" s="8"/>
      <c r="AC3386" s="8"/>
      <c r="AD3386" s="8"/>
      <c r="AE3386" s="8"/>
      <c r="AF3386" s="8"/>
      <c r="AG3386" s="8"/>
      <c r="AH3386" s="8"/>
      <c r="AI3386" s="3" t="s">
        <v>236</v>
      </c>
      <c r="AJ3386" s="8"/>
      <c r="AK3386" s="8"/>
      <c r="AL3386" s="8"/>
      <c r="AM3386" s="8"/>
      <c r="AN3386" s="8"/>
      <c r="AO3386" s="8"/>
      <c r="AP3386" s="8"/>
      <c r="AQ3386" s="8"/>
      <c r="AR3386" s="8"/>
      <c r="AS3386" s="8"/>
    </row>
    <row r="3387" spans="1:45" x14ac:dyDescent="0.3">
      <c r="A3387" s="3" t="s">
        <v>520</v>
      </c>
      <c r="B3387" s="7">
        <v>41818</v>
      </c>
      <c r="C3387" s="5" t="s">
        <v>1305</v>
      </c>
      <c r="D3387" s="6">
        <v>28</v>
      </c>
      <c r="E3387" s="5" t="s">
        <v>1348</v>
      </c>
      <c r="F3387" s="3" t="s">
        <v>305</v>
      </c>
      <c r="G3387" s="3" t="s">
        <v>11</v>
      </c>
      <c r="H3387" s="3" t="s">
        <v>11</v>
      </c>
      <c r="I3387" s="8"/>
      <c r="J3387" s="8"/>
      <c r="K3387" s="8"/>
      <c r="L3387" s="9"/>
      <c r="M3387" s="8"/>
      <c r="N3387" s="8"/>
      <c r="O3387" s="8"/>
      <c r="P3387" s="8"/>
      <c r="Q3387" s="8"/>
      <c r="R3387" s="8"/>
      <c r="S3387" s="8"/>
      <c r="T3387" s="8"/>
      <c r="U3387" s="8"/>
      <c r="V3387" s="8"/>
      <c r="W3387" s="8"/>
      <c r="X3387" s="8"/>
      <c r="Y3387" s="8"/>
      <c r="Z3387" s="8"/>
      <c r="AA3387" s="8"/>
      <c r="AB3387" s="8"/>
      <c r="AC3387" s="8"/>
      <c r="AD3387" s="8"/>
      <c r="AE3387" s="8"/>
      <c r="AF3387" s="8"/>
      <c r="AG3387" s="8"/>
      <c r="AH3387" s="8"/>
      <c r="AI3387" s="3" t="s">
        <v>236</v>
      </c>
      <c r="AJ3387" s="8"/>
      <c r="AK3387" s="8"/>
      <c r="AL3387" s="8"/>
      <c r="AM3387" s="8"/>
      <c r="AN3387" s="8"/>
      <c r="AO3387" s="8"/>
      <c r="AP3387" s="8"/>
      <c r="AQ3387" s="8"/>
      <c r="AR3387" s="8"/>
      <c r="AS3387" s="8"/>
    </row>
    <row r="3388" spans="1:45" x14ac:dyDescent="0.3">
      <c r="A3388" s="3" t="s">
        <v>520</v>
      </c>
      <c r="B3388" s="7">
        <v>41818</v>
      </c>
      <c r="C3388" s="5" t="s">
        <v>1305</v>
      </c>
      <c r="D3388" s="6">
        <v>29</v>
      </c>
      <c r="E3388" s="5" t="s">
        <v>1349</v>
      </c>
      <c r="F3388" s="3" t="s">
        <v>306</v>
      </c>
      <c r="G3388" s="3" t="s">
        <v>11</v>
      </c>
      <c r="H3388" s="3" t="s">
        <v>11</v>
      </c>
      <c r="I3388" s="3" t="s">
        <v>12</v>
      </c>
      <c r="J3388" s="8"/>
      <c r="K3388" s="8"/>
      <c r="L3388" s="9"/>
      <c r="M3388" s="8"/>
      <c r="N3388" s="8"/>
      <c r="O3388" s="8"/>
      <c r="P3388" s="8"/>
      <c r="Q3388" s="8"/>
      <c r="R3388" s="8"/>
      <c r="S3388" s="8"/>
      <c r="T3388" s="8"/>
      <c r="U3388" s="8"/>
      <c r="V3388" s="8"/>
      <c r="W3388" s="8"/>
      <c r="X3388" s="8"/>
      <c r="Y3388" s="8"/>
      <c r="Z3388" s="8"/>
      <c r="AA3388" s="8"/>
      <c r="AB3388" s="8"/>
      <c r="AC3388" s="8"/>
      <c r="AD3388" s="8"/>
      <c r="AE3388" s="8"/>
      <c r="AF3388" s="8"/>
      <c r="AG3388" s="8"/>
      <c r="AH3388" s="8"/>
      <c r="AI3388" s="3" t="s">
        <v>236</v>
      </c>
      <c r="AJ3388" s="8"/>
      <c r="AK3388" s="8"/>
      <c r="AL3388" s="8"/>
      <c r="AM3388" s="8"/>
      <c r="AN3388" s="8"/>
      <c r="AO3388" s="8"/>
      <c r="AP3388" s="8"/>
      <c r="AQ3388" s="8"/>
      <c r="AR3388" s="8"/>
      <c r="AS3388" s="8"/>
    </row>
    <row r="3389" spans="1:45" x14ac:dyDescent="0.3">
      <c r="A3389" s="3" t="s">
        <v>520</v>
      </c>
      <c r="B3389" s="7">
        <v>41818</v>
      </c>
      <c r="C3389" s="5" t="s">
        <v>1305</v>
      </c>
      <c r="D3389" s="6">
        <v>29</v>
      </c>
      <c r="E3389" s="5" t="s">
        <v>1350</v>
      </c>
      <c r="F3389" s="3" t="s">
        <v>307</v>
      </c>
      <c r="G3389" s="3" t="s">
        <v>11</v>
      </c>
      <c r="H3389" s="3" t="s">
        <v>11</v>
      </c>
      <c r="I3389" s="3" t="s">
        <v>12</v>
      </c>
      <c r="J3389" s="8"/>
      <c r="K3389" s="8"/>
      <c r="L3389" s="9"/>
      <c r="M3389" s="8"/>
      <c r="N3389" s="8"/>
      <c r="O3389" s="8"/>
      <c r="P3389" s="8"/>
      <c r="Q3389" s="8"/>
      <c r="R3389" s="8"/>
      <c r="S3389" s="8"/>
      <c r="T3389" s="8"/>
      <c r="U3389" s="8"/>
      <c r="V3389" s="8"/>
      <c r="W3389" s="8"/>
      <c r="X3389" s="8"/>
      <c r="Y3389" s="8"/>
      <c r="Z3389" s="8"/>
      <c r="AA3389" s="8"/>
      <c r="AB3389" s="8"/>
      <c r="AC3389" s="8"/>
      <c r="AD3389" s="8"/>
      <c r="AE3389" s="8"/>
      <c r="AF3389" s="8"/>
      <c r="AG3389" s="8"/>
      <c r="AH3389" s="8"/>
      <c r="AI3389" s="3" t="s">
        <v>236</v>
      </c>
      <c r="AJ3389" s="8"/>
      <c r="AK3389" s="8"/>
      <c r="AL3389" s="8"/>
      <c r="AM3389" s="8"/>
      <c r="AN3389" s="8"/>
      <c r="AO3389" s="8"/>
      <c r="AP3389" s="8"/>
      <c r="AQ3389" s="8"/>
      <c r="AR3389" s="8"/>
      <c r="AS3389" s="8"/>
    </row>
    <row r="3390" spans="1:45" x14ac:dyDescent="0.3">
      <c r="A3390" s="3" t="s">
        <v>520</v>
      </c>
      <c r="B3390" s="7">
        <v>41818</v>
      </c>
      <c r="C3390" s="5" t="s">
        <v>1305</v>
      </c>
      <c r="D3390" s="6">
        <v>30</v>
      </c>
      <c r="E3390" s="5" t="s">
        <v>1351</v>
      </c>
      <c r="F3390" s="3" t="s">
        <v>308</v>
      </c>
      <c r="G3390" s="3" t="s">
        <v>11</v>
      </c>
      <c r="H3390" s="3" t="s">
        <v>11</v>
      </c>
      <c r="I3390" s="3" t="s">
        <v>12</v>
      </c>
      <c r="J3390" s="8"/>
      <c r="K3390" s="8"/>
      <c r="L3390" s="9"/>
      <c r="M3390" s="8"/>
      <c r="N3390" s="8"/>
      <c r="O3390" s="8"/>
      <c r="P3390" s="8"/>
      <c r="Q3390" s="8"/>
      <c r="R3390" s="8"/>
      <c r="S3390" s="8"/>
      <c r="T3390" s="8"/>
      <c r="U3390" s="8"/>
      <c r="V3390" s="8"/>
      <c r="W3390" s="8"/>
      <c r="X3390" s="8"/>
      <c r="Y3390" s="8"/>
      <c r="Z3390" s="8"/>
      <c r="AA3390" s="8"/>
      <c r="AB3390" s="8"/>
      <c r="AC3390" s="8"/>
      <c r="AD3390" s="8"/>
      <c r="AE3390" s="8"/>
      <c r="AF3390" s="8"/>
      <c r="AG3390" s="8"/>
      <c r="AH3390" s="8"/>
      <c r="AI3390" s="3" t="s">
        <v>236</v>
      </c>
      <c r="AJ3390" s="8"/>
      <c r="AK3390" s="8"/>
      <c r="AL3390" s="8"/>
      <c r="AM3390" s="8"/>
      <c r="AN3390" s="8"/>
      <c r="AO3390" s="8"/>
      <c r="AP3390" s="8"/>
      <c r="AQ3390" s="8"/>
      <c r="AR3390" s="8"/>
      <c r="AS3390" s="8"/>
    </row>
    <row r="3391" spans="1:45" x14ac:dyDescent="0.3">
      <c r="A3391" s="3" t="s">
        <v>520</v>
      </c>
      <c r="B3391" s="7">
        <v>41818</v>
      </c>
      <c r="C3391" s="5" t="s">
        <v>1305</v>
      </c>
      <c r="D3391" s="6">
        <v>30</v>
      </c>
      <c r="E3391" s="5" t="s">
        <v>1352</v>
      </c>
      <c r="F3391" s="3" t="s">
        <v>309</v>
      </c>
      <c r="G3391" s="3" t="s">
        <v>11</v>
      </c>
      <c r="H3391" s="3" t="s">
        <v>11</v>
      </c>
      <c r="I3391" s="8"/>
      <c r="J3391" s="8"/>
      <c r="K3391" s="8"/>
      <c r="L3391" s="9"/>
      <c r="M3391" s="8"/>
      <c r="N3391" s="8"/>
      <c r="O3391" s="8"/>
      <c r="P3391" s="8"/>
      <c r="Q3391" s="8"/>
      <c r="R3391" s="8"/>
      <c r="S3391" s="8"/>
      <c r="T3391" s="8"/>
      <c r="U3391" s="8"/>
      <c r="V3391" s="8"/>
      <c r="W3391" s="8"/>
      <c r="X3391" s="8"/>
      <c r="Y3391" s="8"/>
      <c r="Z3391" s="8"/>
      <c r="AA3391" s="8"/>
      <c r="AB3391" s="8"/>
      <c r="AC3391" s="8"/>
      <c r="AD3391" s="8"/>
      <c r="AE3391" s="8"/>
      <c r="AF3391" s="8"/>
      <c r="AG3391" s="8"/>
      <c r="AH3391" s="8"/>
      <c r="AI3391" s="3" t="s">
        <v>236</v>
      </c>
      <c r="AJ3391" s="8"/>
      <c r="AK3391" s="8"/>
      <c r="AL3391" s="8"/>
      <c r="AM3391" s="8"/>
      <c r="AN3391" s="8"/>
      <c r="AO3391" s="8"/>
      <c r="AP3391" s="8"/>
      <c r="AQ3391" s="8"/>
      <c r="AR3391" s="8"/>
      <c r="AS3391" s="8"/>
    </row>
    <row r="3392" spans="1:45" x14ac:dyDescent="0.3">
      <c r="A3392" s="3" t="s">
        <v>520</v>
      </c>
      <c r="B3392" s="7">
        <v>41818</v>
      </c>
      <c r="C3392" s="5" t="s">
        <v>1305</v>
      </c>
      <c r="D3392" s="6">
        <v>31</v>
      </c>
      <c r="E3392" s="5" t="s">
        <v>1353</v>
      </c>
      <c r="F3392" s="3" t="s">
        <v>310</v>
      </c>
      <c r="G3392" s="3" t="s">
        <v>11</v>
      </c>
      <c r="H3392" s="3" t="s">
        <v>11</v>
      </c>
      <c r="I3392" s="8"/>
      <c r="J3392" s="8"/>
      <c r="K3392" s="8"/>
      <c r="L3392" s="9"/>
      <c r="M3392" s="8"/>
      <c r="N3392" s="8"/>
      <c r="O3392" s="8"/>
      <c r="P3392" s="8"/>
      <c r="Q3392" s="8"/>
      <c r="R3392" s="8"/>
      <c r="S3392" s="8"/>
      <c r="T3392" s="8"/>
      <c r="U3392" s="8"/>
      <c r="V3392" s="8"/>
      <c r="W3392" s="8"/>
      <c r="X3392" s="8"/>
      <c r="Y3392" s="8"/>
      <c r="Z3392" s="8"/>
      <c r="AA3392" s="8"/>
      <c r="AB3392" s="8"/>
      <c r="AC3392" s="8"/>
      <c r="AD3392" s="8"/>
      <c r="AE3392" s="8"/>
      <c r="AF3392" s="8"/>
      <c r="AG3392" s="8"/>
      <c r="AH3392" s="8"/>
      <c r="AI3392" s="3" t="s">
        <v>236</v>
      </c>
      <c r="AJ3392" s="8"/>
      <c r="AK3392" s="8"/>
      <c r="AL3392" s="8"/>
      <c r="AM3392" s="8"/>
      <c r="AN3392" s="8"/>
      <c r="AO3392" s="8"/>
      <c r="AP3392" s="8"/>
      <c r="AQ3392" s="8"/>
      <c r="AR3392" s="8"/>
      <c r="AS3392" s="8"/>
    </row>
    <row r="3393" spans="1:45" x14ac:dyDescent="0.3">
      <c r="A3393" s="3" t="s">
        <v>520</v>
      </c>
      <c r="B3393" s="7">
        <v>41818</v>
      </c>
      <c r="C3393" s="5" t="s">
        <v>1305</v>
      </c>
      <c r="D3393" s="6">
        <v>31</v>
      </c>
      <c r="E3393" s="5" t="s">
        <v>1354</v>
      </c>
      <c r="F3393" s="3" t="s">
        <v>311</v>
      </c>
      <c r="G3393" s="3" t="s">
        <v>13</v>
      </c>
      <c r="H3393" s="3" t="s">
        <v>14</v>
      </c>
      <c r="I3393" s="8"/>
      <c r="J3393" s="3" t="s">
        <v>16</v>
      </c>
      <c r="K3393" s="3" t="s">
        <v>15</v>
      </c>
      <c r="L3393" s="3" t="s">
        <v>1139</v>
      </c>
      <c r="M3393" s="8"/>
      <c r="N3393" s="8"/>
      <c r="O3393" s="8"/>
      <c r="P3393" s="8"/>
      <c r="Q3393" s="8"/>
      <c r="R3393" s="8"/>
      <c r="S3393" s="8"/>
      <c r="T3393" s="8"/>
      <c r="U3393" s="8"/>
      <c r="V3393" s="8"/>
      <c r="W3393" s="8"/>
      <c r="X3393" s="8"/>
      <c r="Y3393" s="8"/>
      <c r="Z3393" s="8"/>
      <c r="AA3393" s="8"/>
      <c r="AB3393" s="8"/>
      <c r="AC3393" s="8"/>
      <c r="AD3393" s="8"/>
      <c r="AE3393" s="8"/>
      <c r="AF3393" s="8"/>
      <c r="AG3393" s="8"/>
      <c r="AH3393" s="3" t="s">
        <v>380</v>
      </c>
      <c r="AI3393" s="3" t="s">
        <v>236</v>
      </c>
      <c r="AJ3393" s="8"/>
      <c r="AK3393" s="8"/>
      <c r="AL3393" s="8"/>
      <c r="AM3393" s="8"/>
      <c r="AN3393" s="8"/>
      <c r="AO3393" s="8"/>
      <c r="AP3393" s="8"/>
      <c r="AQ3393" s="8"/>
      <c r="AR3393" s="8"/>
      <c r="AS3393" s="8"/>
    </row>
    <row r="3394" spans="1:45" x14ac:dyDescent="0.3">
      <c r="A3394" s="3" t="s">
        <v>520</v>
      </c>
      <c r="B3394" s="7">
        <v>41818</v>
      </c>
      <c r="C3394" s="5" t="s">
        <v>1305</v>
      </c>
      <c r="D3394" s="6">
        <v>32</v>
      </c>
      <c r="E3394" s="5" t="s">
        <v>1355</v>
      </c>
      <c r="F3394" s="3" t="s">
        <v>312</v>
      </c>
      <c r="G3394" s="3" t="s">
        <v>11</v>
      </c>
      <c r="H3394" s="3" t="s">
        <v>11</v>
      </c>
      <c r="I3394" s="8"/>
      <c r="J3394" s="8"/>
      <c r="K3394" s="8"/>
      <c r="L3394" s="9"/>
      <c r="M3394" s="8"/>
      <c r="N3394" s="8"/>
      <c r="O3394" s="8"/>
      <c r="P3394" s="8"/>
      <c r="Q3394" s="8"/>
      <c r="R3394" s="8"/>
      <c r="S3394" s="8"/>
      <c r="T3394" s="8"/>
      <c r="U3394" s="8"/>
      <c r="V3394" s="8"/>
      <c r="W3394" s="8"/>
      <c r="X3394" s="8"/>
      <c r="Y3394" s="8"/>
      <c r="Z3394" s="8"/>
      <c r="AA3394" s="8"/>
      <c r="AB3394" s="8"/>
      <c r="AC3394" s="8"/>
      <c r="AD3394" s="8"/>
      <c r="AE3394" s="8"/>
      <c r="AF3394" s="8"/>
      <c r="AG3394" s="8"/>
      <c r="AH3394" s="8"/>
      <c r="AI3394" s="3" t="s">
        <v>236</v>
      </c>
      <c r="AJ3394" s="8"/>
      <c r="AK3394" s="8"/>
      <c r="AL3394" s="8"/>
      <c r="AM3394" s="8"/>
      <c r="AN3394" s="8"/>
      <c r="AO3394" s="8"/>
      <c r="AP3394" s="8"/>
      <c r="AQ3394" s="8"/>
      <c r="AR3394" s="8"/>
      <c r="AS3394" s="8"/>
    </row>
    <row r="3395" spans="1:45" x14ac:dyDescent="0.3">
      <c r="A3395" s="3" t="s">
        <v>520</v>
      </c>
      <c r="B3395" s="7">
        <v>41818</v>
      </c>
      <c r="C3395" s="5" t="s">
        <v>1305</v>
      </c>
      <c r="D3395" s="6">
        <v>32</v>
      </c>
      <c r="E3395" s="5" t="s">
        <v>1356</v>
      </c>
      <c r="F3395" s="3" t="s">
        <v>313</v>
      </c>
      <c r="G3395" s="3" t="s">
        <v>11</v>
      </c>
      <c r="H3395" s="3" t="s">
        <v>11</v>
      </c>
      <c r="I3395" s="3" t="s">
        <v>12</v>
      </c>
      <c r="J3395" s="8"/>
      <c r="K3395" s="8"/>
      <c r="L3395" s="9"/>
      <c r="M3395" s="8"/>
      <c r="N3395" s="8"/>
      <c r="O3395" s="8"/>
      <c r="P3395" s="8"/>
      <c r="Q3395" s="8"/>
      <c r="R3395" s="8"/>
      <c r="S3395" s="8"/>
      <c r="T3395" s="8"/>
      <c r="U3395" s="8"/>
      <c r="V3395" s="8"/>
      <c r="W3395" s="8"/>
      <c r="X3395" s="8"/>
      <c r="Y3395" s="8"/>
      <c r="Z3395" s="8"/>
      <c r="AA3395" s="8"/>
      <c r="AB3395" s="8"/>
      <c r="AC3395" s="8"/>
      <c r="AD3395" s="8"/>
      <c r="AE3395" s="8"/>
      <c r="AF3395" s="8"/>
      <c r="AG3395" s="8"/>
      <c r="AH3395" s="8"/>
      <c r="AI3395" s="3" t="s">
        <v>236</v>
      </c>
      <c r="AJ3395" s="8"/>
      <c r="AK3395" s="8"/>
      <c r="AL3395" s="8"/>
      <c r="AM3395" s="8"/>
      <c r="AN3395" s="8"/>
      <c r="AO3395" s="8"/>
      <c r="AP3395" s="8"/>
      <c r="AQ3395" s="8"/>
      <c r="AR3395" s="8"/>
      <c r="AS3395" s="8"/>
    </row>
    <row r="3396" spans="1:45" x14ac:dyDescent="0.3">
      <c r="A3396" s="3" t="s">
        <v>520</v>
      </c>
      <c r="B3396" s="7">
        <v>41818</v>
      </c>
      <c r="C3396" s="5" t="s">
        <v>1305</v>
      </c>
      <c r="D3396" s="6">
        <v>33</v>
      </c>
      <c r="E3396" s="5" t="s">
        <v>1357</v>
      </c>
      <c r="F3396" s="3" t="s">
        <v>314</v>
      </c>
      <c r="G3396" s="3" t="s">
        <v>11</v>
      </c>
      <c r="H3396" s="3" t="s">
        <v>11</v>
      </c>
      <c r="I3396" s="8"/>
      <c r="J3396" s="8"/>
      <c r="K3396" s="8"/>
      <c r="L3396" s="9"/>
      <c r="M3396" s="8"/>
      <c r="N3396" s="8"/>
      <c r="O3396" s="8"/>
      <c r="P3396" s="8"/>
      <c r="Q3396" s="8"/>
      <c r="R3396" s="8"/>
      <c r="S3396" s="8"/>
      <c r="T3396" s="8"/>
      <c r="U3396" s="8"/>
      <c r="V3396" s="8"/>
      <c r="W3396" s="8"/>
      <c r="X3396" s="8"/>
      <c r="Y3396" s="8"/>
      <c r="Z3396" s="8"/>
      <c r="AA3396" s="8"/>
      <c r="AB3396" s="8"/>
      <c r="AC3396" s="8"/>
      <c r="AD3396" s="8"/>
      <c r="AE3396" s="8"/>
      <c r="AF3396" s="8"/>
      <c r="AG3396" s="8"/>
      <c r="AH3396" s="8"/>
      <c r="AI3396" s="3" t="s">
        <v>236</v>
      </c>
      <c r="AJ3396" s="8"/>
      <c r="AK3396" s="8"/>
      <c r="AL3396" s="8"/>
      <c r="AM3396" s="8"/>
      <c r="AN3396" s="8"/>
      <c r="AO3396" s="8"/>
      <c r="AP3396" s="8"/>
      <c r="AQ3396" s="8"/>
      <c r="AR3396" s="8"/>
      <c r="AS3396" s="8"/>
    </row>
    <row r="3397" spans="1:45" x14ac:dyDescent="0.3">
      <c r="A3397" s="3" t="s">
        <v>520</v>
      </c>
      <c r="B3397" s="7">
        <v>41818</v>
      </c>
      <c r="C3397" s="5" t="s">
        <v>1305</v>
      </c>
      <c r="D3397" s="6">
        <v>33</v>
      </c>
      <c r="E3397" s="5" t="s">
        <v>1358</v>
      </c>
      <c r="F3397" s="3" t="s">
        <v>315</v>
      </c>
      <c r="G3397" s="3" t="s">
        <v>11</v>
      </c>
      <c r="H3397" s="3" t="s">
        <v>11</v>
      </c>
      <c r="I3397" s="3" t="s">
        <v>12</v>
      </c>
      <c r="J3397" s="8"/>
      <c r="K3397" s="8"/>
      <c r="L3397" s="9"/>
      <c r="M3397" s="8"/>
      <c r="N3397" s="8"/>
      <c r="O3397" s="8"/>
      <c r="P3397" s="8"/>
      <c r="Q3397" s="8"/>
      <c r="R3397" s="8"/>
      <c r="S3397" s="8"/>
      <c r="T3397" s="8"/>
      <c r="U3397" s="8"/>
      <c r="V3397" s="8"/>
      <c r="W3397" s="8"/>
      <c r="X3397" s="8"/>
      <c r="Y3397" s="8"/>
      <c r="Z3397" s="8"/>
      <c r="AA3397" s="8"/>
      <c r="AB3397" s="8"/>
      <c r="AC3397" s="8"/>
      <c r="AD3397" s="8"/>
      <c r="AE3397" s="8"/>
      <c r="AF3397" s="8"/>
      <c r="AG3397" s="8"/>
      <c r="AH3397" s="8"/>
      <c r="AI3397" s="3" t="s">
        <v>236</v>
      </c>
      <c r="AJ3397" s="8"/>
      <c r="AK3397" s="8"/>
      <c r="AL3397" s="8"/>
      <c r="AM3397" s="8"/>
      <c r="AN3397" s="8"/>
      <c r="AO3397" s="8"/>
      <c r="AP3397" s="8"/>
      <c r="AQ3397" s="8"/>
      <c r="AR3397" s="8"/>
      <c r="AS3397" s="8"/>
    </row>
    <row r="3398" spans="1:45" x14ac:dyDescent="0.3">
      <c r="A3398" s="3" t="s">
        <v>520</v>
      </c>
      <c r="B3398" s="7">
        <v>41818</v>
      </c>
      <c r="C3398" s="5" t="s">
        <v>1305</v>
      </c>
      <c r="D3398" s="6">
        <v>34</v>
      </c>
      <c r="E3398" s="5" t="s">
        <v>1359</v>
      </c>
      <c r="F3398" s="3" t="s">
        <v>316</v>
      </c>
      <c r="G3398" s="3" t="s">
        <v>11</v>
      </c>
      <c r="H3398" s="3" t="s">
        <v>11</v>
      </c>
      <c r="I3398" s="8"/>
      <c r="J3398" s="8"/>
      <c r="K3398" s="8"/>
      <c r="L3398" s="9"/>
      <c r="M3398" s="8"/>
      <c r="N3398" s="8"/>
      <c r="O3398" s="8"/>
      <c r="P3398" s="8"/>
      <c r="Q3398" s="8"/>
      <c r="R3398" s="8"/>
      <c r="S3398" s="8"/>
      <c r="T3398" s="8"/>
      <c r="U3398" s="8"/>
      <c r="V3398" s="8"/>
      <c r="W3398" s="8"/>
      <c r="X3398" s="8"/>
      <c r="Y3398" s="8"/>
      <c r="Z3398" s="8"/>
      <c r="AA3398" s="8"/>
      <c r="AB3398" s="8"/>
      <c r="AC3398" s="8"/>
      <c r="AD3398" s="8"/>
      <c r="AE3398" s="8"/>
      <c r="AF3398" s="8"/>
      <c r="AG3398" s="8"/>
      <c r="AH3398" s="8"/>
      <c r="AI3398" s="3" t="s">
        <v>236</v>
      </c>
      <c r="AJ3398" s="8"/>
      <c r="AK3398" s="8"/>
      <c r="AL3398" s="8"/>
      <c r="AM3398" s="8"/>
      <c r="AN3398" s="8"/>
      <c r="AO3398" s="8"/>
      <c r="AP3398" s="8"/>
      <c r="AQ3398" s="8"/>
      <c r="AR3398" s="8"/>
      <c r="AS3398" s="8"/>
    </row>
    <row r="3399" spans="1:45" x14ac:dyDescent="0.3">
      <c r="A3399" s="3" t="s">
        <v>520</v>
      </c>
      <c r="B3399" s="7">
        <v>41818</v>
      </c>
      <c r="C3399" s="5" t="s">
        <v>1305</v>
      </c>
      <c r="D3399" s="6">
        <v>34</v>
      </c>
      <c r="E3399" s="5" t="s">
        <v>1360</v>
      </c>
      <c r="F3399" s="3" t="s">
        <v>317</v>
      </c>
      <c r="G3399" s="3" t="s">
        <v>11</v>
      </c>
      <c r="H3399" s="3" t="s">
        <v>11</v>
      </c>
      <c r="I3399" s="8"/>
      <c r="J3399" s="8"/>
      <c r="K3399" s="8"/>
      <c r="L3399" s="9"/>
      <c r="M3399" s="8"/>
      <c r="N3399" s="8"/>
      <c r="O3399" s="8"/>
      <c r="P3399" s="8"/>
      <c r="Q3399" s="8"/>
      <c r="R3399" s="8"/>
      <c r="S3399" s="8"/>
      <c r="T3399" s="8"/>
      <c r="U3399" s="8"/>
      <c r="V3399" s="8"/>
      <c r="W3399" s="8"/>
      <c r="X3399" s="8"/>
      <c r="Y3399" s="8"/>
      <c r="Z3399" s="8"/>
      <c r="AA3399" s="8"/>
      <c r="AB3399" s="8"/>
      <c r="AC3399" s="8"/>
      <c r="AD3399" s="8"/>
      <c r="AE3399" s="8"/>
      <c r="AF3399" s="8"/>
      <c r="AG3399" s="8"/>
      <c r="AH3399" s="8"/>
      <c r="AI3399" s="3" t="s">
        <v>236</v>
      </c>
      <c r="AJ3399" s="8"/>
      <c r="AK3399" s="8"/>
      <c r="AL3399" s="8"/>
      <c r="AM3399" s="8"/>
      <c r="AN3399" s="8"/>
      <c r="AO3399" s="8"/>
      <c r="AP3399" s="8"/>
      <c r="AQ3399" s="8"/>
      <c r="AR3399" s="8"/>
      <c r="AS3399" s="8"/>
    </row>
    <row r="3400" spans="1:45" x14ac:dyDescent="0.3">
      <c r="A3400" s="3" t="s">
        <v>520</v>
      </c>
      <c r="B3400" s="7">
        <v>41818</v>
      </c>
      <c r="C3400" s="5" t="s">
        <v>1305</v>
      </c>
      <c r="D3400" s="6">
        <v>35</v>
      </c>
      <c r="E3400" s="5" t="s">
        <v>1361</v>
      </c>
      <c r="F3400" s="3" t="s">
        <v>318</v>
      </c>
      <c r="G3400" s="3" t="s">
        <v>13</v>
      </c>
      <c r="H3400" s="3" t="s">
        <v>11</v>
      </c>
      <c r="I3400" s="3" t="s">
        <v>12</v>
      </c>
      <c r="J3400" s="8"/>
      <c r="K3400" s="8"/>
      <c r="L3400" s="9"/>
      <c r="M3400" s="8"/>
      <c r="N3400" s="8"/>
      <c r="O3400" s="8"/>
      <c r="P3400" s="8"/>
      <c r="Q3400" s="8"/>
      <c r="R3400" s="8"/>
      <c r="S3400" s="8"/>
      <c r="T3400" s="8"/>
      <c r="U3400" s="8"/>
      <c r="V3400" s="8"/>
      <c r="W3400" s="8"/>
      <c r="X3400" s="8"/>
      <c r="Y3400" s="8"/>
      <c r="Z3400" s="8"/>
      <c r="AA3400" s="8"/>
      <c r="AB3400" s="8"/>
      <c r="AC3400" s="8"/>
      <c r="AD3400" s="8"/>
      <c r="AE3400" s="8"/>
      <c r="AF3400" s="8"/>
      <c r="AG3400" s="8"/>
      <c r="AH3400" s="8"/>
      <c r="AI3400" s="3" t="s">
        <v>236</v>
      </c>
      <c r="AJ3400" s="8"/>
      <c r="AK3400" s="8"/>
      <c r="AL3400" s="8"/>
      <c r="AM3400" s="8"/>
      <c r="AN3400" s="8"/>
      <c r="AO3400" s="8"/>
      <c r="AP3400" s="8"/>
      <c r="AQ3400" s="8"/>
      <c r="AR3400" s="8"/>
      <c r="AS3400" s="8"/>
    </row>
    <row r="3401" spans="1:45" x14ac:dyDescent="0.3">
      <c r="A3401" s="3" t="s">
        <v>520</v>
      </c>
      <c r="B3401" s="7">
        <v>41818</v>
      </c>
      <c r="C3401" s="5" t="s">
        <v>1305</v>
      </c>
      <c r="D3401" s="6">
        <v>35</v>
      </c>
      <c r="E3401" s="5" t="s">
        <v>1362</v>
      </c>
      <c r="F3401" s="3" t="s">
        <v>319</v>
      </c>
      <c r="G3401" s="3" t="s">
        <v>11</v>
      </c>
      <c r="H3401" s="3" t="s">
        <v>11</v>
      </c>
      <c r="I3401" s="3" t="s">
        <v>12</v>
      </c>
      <c r="J3401" s="8"/>
      <c r="K3401" s="8"/>
      <c r="L3401" s="9"/>
      <c r="M3401" s="8"/>
      <c r="N3401" s="8"/>
      <c r="O3401" s="8"/>
      <c r="P3401" s="8"/>
      <c r="Q3401" s="8"/>
      <c r="R3401" s="8"/>
      <c r="S3401" s="8"/>
      <c r="T3401" s="8"/>
      <c r="U3401" s="8"/>
      <c r="V3401" s="8"/>
      <c r="W3401" s="8"/>
      <c r="X3401" s="8"/>
      <c r="Y3401" s="8"/>
      <c r="Z3401" s="8"/>
      <c r="AA3401" s="8"/>
      <c r="AB3401" s="8"/>
      <c r="AC3401" s="8"/>
      <c r="AD3401" s="8"/>
      <c r="AE3401" s="8"/>
      <c r="AF3401" s="8"/>
      <c r="AG3401" s="8"/>
      <c r="AH3401" s="8"/>
      <c r="AI3401" s="3" t="s">
        <v>236</v>
      </c>
      <c r="AJ3401" s="8"/>
      <c r="AK3401" s="8"/>
      <c r="AL3401" s="8"/>
      <c r="AM3401" s="8"/>
      <c r="AN3401" s="8"/>
      <c r="AO3401" s="8"/>
      <c r="AP3401" s="8"/>
      <c r="AQ3401" s="8"/>
      <c r="AR3401" s="8"/>
      <c r="AS3401" s="8"/>
    </row>
    <row r="3402" spans="1:45" x14ac:dyDescent="0.3">
      <c r="A3402" s="3" t="s">
        <v>520</v>
      </c>
      <c r="B3402" s="7">
        <v>41818</v>
      </c>
      <c r="C3402" s="5" t="s">
        <v>1305</v>
      </c>
      <c r="D3402" s="6">
        <v>36</v>
      </c>
      <c r="E3402" s="5" t="s">
        <v>1363</v>
      </c>
      <c r="F3402" s="3" t="s">
        <v>320</v>
      </c>
      <c r="G3402" s="3" t="s">
        <v>11</v>
      </c>
      <c r="H3402" s="3" t="s">
        <v>11</v>
      </c>
      <c r="I3402" s="8"/>
      <c r="J3402" s="8"/>
      <c r="K3402" s="8"/>
      <c r="L3402" s="9"/>
      <c r="M3402" s="8"/>
      <c r="N3402" s="8"/>
      <c r="O3402" s="8"/>
      <c r="P3402" s="8"/>
      <c r="Q3402" s="8"/>
      <c r="R3402" s="8"/>
      <c r="S3402" s="8"/>
      <c r="T3402" s="8"/>
      <c r="U3402" s="8"/>
      <c r="V3402" s="8"/>
      <c r="W3402" s="8"/>
      <c r="X3402" s="8"/>
      <c r="Y3402" s="8"/>
      <c r="Z3402" s="8"/>
      <c r="AA3402" s="8"/>
      <c r="AB3402" s="8"/>
      <c r="AC3402" s="8"/>
      <c r="AD3402" s="8"/>
      <c r="AE3402" s="8"/>
      <c r="AF3402" s="8"/>
      <c r="AG3402" s="8"/>
      <c r="AH3402" s="8"/>
      <c r="AI3402" s="3" t="s">
        <v>236</v>
      </c>
      <c r="AJ3402" s="8"/>
      <c r="AK3402" s="8"/>
      <c r="AL3402" s="8"/>
      <c r="AM3402" s="8"/>
      <c r="AN3402" s="8"/>
      <c r="AO3402" s="8"/>
      <c r="AP3402" s="8"/>
      <c r="AQ3402" s="8"/>
      <c r="AR3402" s="8"/>
      <c r="AS3402" s="8"/>
    </row>
    <row r="3403" spans="1:45" x14ac:dyDescent="0.3">
      <c r="A3403" s="3" t="s">
        <v>520</v>
      </c>
      <c r="B3403" s="7">
        <v>41818</v>
      </c>
      <c r="C3403" s="5" t="s">
        <v>1305</v>
      </c>
      <c r="D3403" s="6">
        <v>36</v>
      </c>
      <c r="E3403" s="5" t="s">
        <v>1364</v>
      </c>
      <c r="F3403" s="3" t="s">
        <v>321</v>
      </c>
      <c r="G3403" s="3" t="s">
        <v>11</v>
      </c>
      <c r="H3403" s="3" t="s">
        <v>11</v>
      </c>
      <c r="I3403" s="8"/>
      <c r="J3403" s="8"/>
      <c r="K3403" s="8"/>
      <c r="L3403" s="9"/>
      <c r="M3403" s="8"/>
      <c r="N3403" s="8"/>
      <c r="O3403" s="8"/>
      <c r="P3403" s="8"/>
      <c r="Q3403" s="8"/>
      <c r="R3403" s="8"/>
      <c r="S3403" s="8"/>
      <c r="T3403" s="8"/>
      <c r="U3403" s="8"/>
      <c r="V3403" s="8"/>
      <c r="W3403" s="8"/>
      <c r="X3403" s="8"/>
      <c r="Y3403" s="8"/>
      <c r="Z3403" s="8"/>
      <c r="AA3403" s="8"/>
      <c r="AB3403" s="8"/>
      <c r="AC3403" s="8"/>
      <c r="AD3403" s="8"/>
      <c r="AE3403" s="8"/>
      <c r="AF3403" s="8"/>
      <c r="AG3403" s="8"/>
      <c r="AH3403" s="8"/>
      <c r="AI3403" s="3" t="s">
        <v>236</v>
      </c>
      <c r="AJ3403" s="8"/>
      <c r="AK3403" s="8"/>
      <c r="AL3403" s="8"/>
      <c r="AM3403" s="8"/>
      <c r="AN3403" s="8"/>
      <c r="AO3403" s="8"/>
      <c r="AP3403" s="8"/>
      <c r="AQ3403" s="8"/>
      <c r="AR3403" s="8"/>
      <c r="AS3403" s="8"/>
    </row>
    <row r="3404" spans="1:45" x14ac:dyDescent="0.3">
      <c r="A3404" s="3" t="s">
        <v>520</v>
      </c>
      <c r="B3404" s="7">
        <v>41818</v>
      </c>
      <c r="C3404" s="5" t="s">
        <v>1305</v>
      </c>
      <c r="D3404" s="6">
        <v>37</v>
      </c>
      <c r="E3404" s="5" t="s">
        <v>1365</v>
      </c>
      <c r="F3404" s="3" t="s">
        <v>322</v>
      </c>
      <c r="G3404" s="3" t="s">
        <v>11</v>
      </c>
      <c r="H3404" s="3" t="s">
        <v>11</v>
      </c>
      <c r="I3404" s="3" t="s">
        <v>12</v>
      </c>
      <c r="J3404" s="8"/>
      <c r="K3404" s="8"/>
      <c r="L3404" s="9"/>
      <c r="M3404" s="8"/>
      <c r="N3404" s="8"/>
      <c r="O3404" s="8"/>
      <c r="P3404" s="8"/>
      <c r="Q3404" s="8"/>
      <c r="R3404" s="8"/>
      <c r="S3404" s="8"/>
      <c r="T3404" s="8"/>
      <c r="U3404" s="8"/>
      <c r="V3404" s="8"/>
      <c r="W3404" s="8"/>
      <c r="X3404" s="8"/>
      <c r="Y3404" s="8"/>
      <c r="Z3404" s="8"/>
      <c r="AA3404" s="8"/>
      <c r="AB3404" s="8"/>
      <c r="AC3404" s="8"/>
      <c r="AD3404" s="8"/>
      <c r="AE3404" s="8"/>
      <c r="AF3404" s="8"/>
      <c r="AG3404" s="8"/>
      <c r="AH3404" s="8"/>
      <c r="AI3404" s="3" t="s">
        <v>61</v>
      </c>
      <c r="AJ3404" s="8"/>
      <c r="AK3404" s="8"/>
      <c r="AL3404" s="8"/>
      <c r="AM3404" s="8"/>
      <c r="AN3404" s="8"/>
      <c r="AO3404" s="8"/>
      <c r="AP3404" s="8"/>
      <c r="AQ3404" s="8"/>
      <c r="AR3404" s="8"/>
      <c r="AS3404" s="8"/>
    </row>
    <row r="3405" spans="1:45" x14ac:dyDescent="0.3">
      <c r="A3405" s="3" t="s">
        <v>520</v>
      </c>
      <c r="B3405" s="7">
        <v>41818</v>
      </c>
      <c r="C3405" s="5" t="s">
        <v>1305</v>
      </c>
      <c r="D3405" s="6">
        <v>37</v>
      </c>
      <c r="E3405" s="5" t="s">
        <v>1366</v>
      </c>
      <c r="F3405" s="3" t="s">
        <v>323</v>
      </c>
      <c r="G3405" s="3" t="s">
        <v>11</v>
      </c>
      <c r="H3405" s="3" t="s">
        <v>11</v>
      </c>
      <c r="I3405" s="3" t="s">
        <v>12</v>
      </c>
      <c r="J3405" s="8"/>
      <c r="K3405" s="8"/>
      <c r="L3405" s="9"/>
      <c r="M3405" s="8"/>
      <c r="N3405" s="8"/>
      <c r="O3405" s="8"/>
      <c r="P3405" s="8"/>
      <c r="Q3405" s="8"/>
      <c r="R3405" s="8"/>
      <c r="S3405" s="8"/>
      <c r="T3405" s="8"/>
      <c r="U3405" s="8"/>
      <c r="V3405" s="8"/>
      <c r="W3405" s="8"/>
      <c r="X3405" s="8"/>
      <c r="Y3405" s="8"/>
      <c r="Z3405" s="8"/>
      <c r="AA3405" s="8"/>
      <c r="AB3405" s="8"/>
      <c r="AC3405" s="8"/>
      <c r="AD3405" s="8"/>
      <c r="AE3405" s="8"/>
      <c r="AF3405" s="8"/>
      <c r="AG3405" s="8"/>
      <c r="AH3405" s="8"/>
      <c r="AI3405" s="3" t="s">
        <v>61</v>
      </c>
      <c r="AJ3405" s="8"/>
      <c r="AK3405" s="8"/>
      <c r="AL3405" s="8"/>
      <c r="AM3405" s="8"/>
      <c r="AN3405" s="8"/>
      <c r="AO3405" s="8"/>
      <c r="AP3405" s="8"/>
      <c r="AQ3405" s="8"/>
      <c r="AR3405" s="8"/>
      <c r="AS3405" s="8"/>
    </row>
    <row r="3406" spans="1:45" x14ac:dyDescent="0.3">
      <c r="A3406" s="3" t="s">
        <v>520</v>
      </c>
      <c r="B3406" s="7">
        <v>41818</v>
      </c>
      <c r="C3406" s="5" t="s">
        <v>1305</v>
      </c>
      <c r="D3406" s="6">
        <v>38</v>
      </c>
      <c r="E3406" s="5" t="s">
        <v>1367</v>
      </c>
      <c r="F3406" s="3" t="s">
        <v>324</v>
      </c>
      <c r="G3406" s="3" t="s">
        <v>11</v>
      </c>
      <c r="H3406" s="3" t="s">
        <v>11</v>
      </c>
      <c r="I3406" s="3" t="s">
        <v>12</v>
      </c>
      <c r="J3406" s="8"/>
      <c r="K3406" s="8"/>
      <c r="L3406" s="9"/>
      <c r="M3406" s="8"/>
      <c r="N3406" s="8"/>
      <c r="O3406" s="8"/>
      <c r="P3406" s="8"/>
      <c r="Q3406" s="8"/>
      <c r="R3406" s="8"/>
      <c r="S3406" s="8"/>
      <c r="T3406" s="8"/>
      <c r="U3406" s="8"/>
      <c r="V3406" s="8"/>
      <c r="W3406" s="8"/>
      <c r="X3406" s="8"/>
      <c r="Y3406" s="8"/>
      <c r="Z3406" s="8"/>
      <c r="AA3406" s="8"/>
      <c r="AB3406" s="8"/>
      <c r="AC3406" s="8"/>
      <c r="AD3406" s="8"/>
      <c r="AE3406" s="8"/>
      <c r="AF3406" s="8"/>
      <c r="AG3406" s="8"/>
      <c r="AH3406" s="8"/>
      <c r="AI3406" s="3" t="s">
        <v>61</v>
      </c>
      <c r="AJ3406" s="8"/>
      <c r="AK3406" s="8"/>
      <c r="AL3406" s="8"/>
      <c r="AM3406" s="8"/>
      <c r="AN3406" s="8"/>
      <c r="AO3406" s="8"/>
      <c r="AP3406" s="8"/>
      <c r="AQ3406" s="8"/>
      <c r="AR3406" s="8"/>
      <c r="AS3406" s="8"/>
    </row>
    <row r="3407" spans="1:45" x14ac:dyDescent="0.3">
      <c r="A3407" s="3" t="s">
        <v>520</v>
      </c>
      <c r="B3407" s="7">
        <v>41818</v>
      </c>
      <c r="C3407" s="5" t="s">
        <v>1305</v>
      </c>
      <c r="D3407" s="6">
        <v>38</v>
      </c>
      <c r="E3407" s="5" t="s">
        <v>1368</v>
      </c>
      <c r="F3407" s="3" t="s">
        <v>325</v>
      </c>
      <c r="G3407" s="3" t="s">
        <v>11</v>
      </c>
      <c r="H3407" s="3" t="s">
        <v>11</v>
      </c>
      <c r="I3407" s="3" t="s">
        <v>12</v>
      </c>
      <c r="J3407" s="8"/>
      <c r="K3407" s="8"/>
      <c r="L3407" s="9"/>
      <c r="M3407" s="8"/>
      <c r="N3407" s="8"/>
      <c r="O3407" s="8"/>
      <c r="P3407" s="8"/>
      <c r="Q3407" s="8"/>
      <c r="R3407" s="8"/>
      <c r="S3407" s="8"/>
      <c r="T3407" s="8"/>
      <c r="U3407" s="8"/>
      <c r="V3407" s="8"/>
      <c r="W3407" s="8"/>
      <c r="X3407" s="8"/>
      <c r="Y3407" s="8"/>
      <c r="Z3407" s="8"/>
      <c r="AA3407" s="8"/>
      <c r="AB3407" s="8"/>
      <c r="AC3407" s="8"/>
      <c r="AD3407" s="8"/>
      <c r="AE3407" s="8"/>
      <c r="AF3407" s="8"/>
      <c r="AG3407" s="8"/>
      <c r="AH3407" s="8"/>
      <c r="AI3407" s="3" t="s">
        <v>61</v>
      </c>
      <c r="AJ3407" s="8"/>
      <c r="AK3407" s="8"/>
      <c r="AL3407" s="8"/>
      <c r="AM3407" s="8"/>
      <c r="AN3407" s="8"/>
      <c r="AO3407" s="8"/>
      <c r="AP3407" s="8"/>
      <c r="AQ3407" s="8"/>
      <c r="AR3407" s="8"/>
      <c r="AS3407" s="8"/>
    </row>
    <row r="3408" spans="1:45" x14ac:dyDescent="0.3">
      <c r="A3408" s="3" t="s">
        <v>520</v>
      </c>
      <c r="B3408" s="7">
        <v>41818</v>
      </c>
      <c r="C3408" s="5" t="s">
        <v>1305</v>
      </c>
      <c r="D3408" s="6">
        <v>39</v>
      </c>
      <c r="E3408" s="5" t="s">
        <v>1369</v>
      </c>
      <c r="F3408" s="3" t="s">
        <v>326</v>
      </c>
      <c r="G3408" s="3" t="s">
        <v>13</v>
      </c>
      <c r="H3408" s="3" t="s">
        <v>14</v>
      </c>
      <c r="I3408" s="8"/>
      <c r="J3408" s="3" t="s">
        <v>24</v>
      </c>
      <c r="K3408" s="3" t="s">
        <v>15</v>
      </c>
      <c r="L3408" s="3" t="s">
        <v>1217</v>
      </c>
      <c r="M3408" s="8"/>
      <c r="N3408" s="8"/>
      <c r="O3408" s="8"/>
      <c r="P3408" s="8"/>
      <c r="Q3408" s="8"/>
      <c r="R3408" s="8"/>
      <c r="S3408" s="8"/>
      <c r="T3408" s="8"/>
      <c r="U3408" s="8"/>
      <c r="V3408" s="8"/>
      <c r="W3408" s="8"/>
      <c r="X3408" s="8"/>
      <c r="Y3408" s="8"/>
      <c r="Z3408" s="8"/>
      <c r="AA3408" s="8"/>
      <c r="AB3408" s="8"/>
      <c r="AC3408" s="8"/>
      <c r="AD3408" s="8"/>
      <c r="AE3408" s="8"/>
      <c r="AF3408" s="8"/>
      <c r="AG3408" s="8"/>
      <c r="AH3408" s="3" t="s">
        <v>380</v>
      </c>
      <c r="AI3408" s="3" t="s">
        <v>61</v>
      </c>
      <c r="AJ3408" s="8"/>
      <c r="AK3408" s="8"/>
      <c r="AL3408" s="8"/>
      <c r="AM3408" s="8"/>
      <c r="AN3408" s="8"/>
      <c r="AO3408" s="8"/>
      <c r="AP3408" s="8"/>
      <c r="AQ3408" s="8"/>
      <c r="AR3408" s="8"/>
      <c r="AS3408" s="8"/>
    </row>
    <row r="3409" spans="1:45" x14ac:dyDescent="0.3">
      <c r="A3409" s="3" t="s">
        <v>520</v>
      </c>
      <c r="B3409" s="7">
        <v>41818</v>
      </c>
      <c r="C3409" s="5" t="s">
        <v>1305</v>
      </c>
      <c r="D3409" s="6">
        <v>39</v>
      </c>
      <c r="E3409" s="5" t="s">
        <v>1370</v>
      </c>
      <c r="F3409" s="3" t="s">
        <v>327</v>
      </c>
      <c r="G3409" s="3" t="s">
        <v>11</v>
      </c>
      <c r="H3409" s="3" t="s">
        <v>15</v>
      </c>
      <c r="I3409" s="8"/>
      <c r="J3409" s="8"/>
      <c r="K3409" s="8"/>
      <c r="L3409" s="9"/>
      <c r="M3409" s="8"/>
      <c r="N3409" s="8"/>
      <c r="O3409" s="8"/>
      <c r="P3409" s="8"/>
      <c r="Q3409" s="8"/>
      <c r="R3409" s="8"/>
      <c r="S3409" s="8"/>
      <c r="T3409" s="8"/>
      <c r="U3409" s="8"/>
      <c r="V3409" s="8"/>
      <c r="W3409" s="8"/>
      <c r="X3409" s="8"/>
      <c r="Y3409" s="8"/>
      <c r="Z3409" s="8"/>
      <c r="AA3409" s="8"/>
      <c r="AB3409" s="8"/>
      <c r="AC3409" s="8"/>
      <c r="AD3409" s="8"/>
      <c r="AE3409" s="8"/>
      <c r="AF3409" s="8"/>
      <c r="AG3409" s="8"/>
      <c r="AH3409" s="8"/>
      <c r="AI3409" s="3" t="s">
        <v>61</v>
      </c>
      <c r="AJ3409" s="8"/>
      <c r="AK3409" s="8"/>
      <c r="AL3409" s="8"/>
      <c r="AM3409" s="8"/>
      <c r="AN3409" s="8"/>
      <c r="AO3409" s="8"/>
      <c r="AP3409" s="8"/>
      <c r="AQ3409" s="8"/>
      <c r="AR3409" s="8"/>
      <c r="AS3409" s="8"/>
    </row>
    <row r="3410" spans="1:45" x14ac:dyDescent="0.3">
      <c r="A3410" s="3" t="s">
        <v>520</v>
      </c>
      <c r="B3410" s="7">
        <v>41818</v>
      </c>
      <c r="C3410" s="5" t="s">
        <v>1305</v>
      </c>
      <c r="D3410" s="6">
        <v>40</v>
      </c>
      <c r="E3410" s="5" t="s">
        <v>1371</v>
      </c>
      <c r="F3410" s="3" t="s">
        <v>328</v>
      </c>
      <c r="G3410" s="3" t="s">
        <v>11</v>
      </c>
      <c r="H3410" s="3" t="s">
        <v>11</v>
      </c>
      <c r="I3410" s="3" t="s">
        <v>12</v>
      </c>
      <c r="J3410" s="8"/>
      <c r="K3410" s="8"/>
      <c r="L3410" s="9"/>
      <c r="M3410" s="8"/>
      <c r="N3410" s="8"/>
      <c r="O3410" s="8"/>
      <c r="P3410" s="8"/>
      <c r="Q3410" s="8"/>
      <c r="R3410" s="8"/>
      <c r="S3410" s="8"/>
      <c r="T3410" s="8"/>
      <c r="U3410" s="8"/>
      <c r="V3410" s="8"/>
      <c r="W3410" s="8"/>
      <c r="X3410" s="8"/>
      <c r="Y3410" s="8"/>
      <c r="Z3410" s="8"/>
      <c r="AA3410" s="8"/>
      <c r="AB3410" s="8"/>
      <c r="AC3410" s="8"/>
      <c r="AD3410" s="8"/>
      <c r="AE3410" s="8"/>
      <c r="AF3410" s="8"/>
      <c r="AG3410" s="8"/>
      <c r="AH3410" s="8"/>
      <c r="AI3410" s="3" t="s">
        <v>61</v>
      </c>
      <c r="AJ3410" s="8"/>
      <c r="AK3410" s="8"/>
      <c r="AL3410" s="8"/>
      <c r="AM3410" s="8"/>
      <c r="AN3410" s="8"/>
      <c r="AO3410" s="8"/>
      <c r="AP3410" s="8"/>
      <c r="AQ3410" s="8"/>
      <c r="AR3410" s="8"/>
      <c r="AS3410" s="8"/>
    </row>
    <row r="3411" spans="1:45" x14ac:dyDescent="0.3">
      <c r="A3411" s="3" t="s">
        <v>520</v>
      </c>
      <c r="B3411" s="7">
        <v>41818</v>
      </c>
      <c r="C3411" s="5" t="s">
        <v>1305</v>
      </c>
      <c r="D3411" s="6">
        <v>40</v>
      </c>
      <c r="E3411" s="5" t="s">
        <v>1372</v>
      </c>
      <c r="F3411" s="3" t="s">
        <v>329</v>
      </c>
      <c r="G3411" s="3" t="s">
        <v>11</v>
      </c>
      <c r="H3411" s="3" t="s">
        <v>11</v>
      </c>
      <c r="I3411" s="3" t="s">
        <v>12</v>
      </c>
      <c r="J3411" s="8"/>
      <c r="K3411" s="8"/>
      <c r="L3411" s="9"/>
      <c r="M3411" s="8"/>
      <c r="N3411" s="8"/>
      <c r="O3411" s="8"/>
      <c r="P3411" s="8"/>
      <c r="Q3411" s="8"/>
      <c r="R3411" s="8"/>
      <c r="S3411" s="8"/>
      <c r="T3411" s="8"/>
      <c r="U3411" s="8"/>
      <c r="V3411" s="8"/>
      <c r="W3411" s="8"/>
      <c r="X3411" s="8"/>
      <c r="Y3411" s="8"/>
      <c r="Z3411" s="8"/>
      <c r="AA3411" s="8"/>
      <c r="AB3411" s="8"/>
      <c r="AC3411" s="8"/>
      <c r="AD3411" s="8"/>
      <c r="AE3411" s="8"/>
      <c r="AF3411" s="8"/>
      <c r="AG3411" s="8"/>
      <c r="AH3411" s="8"/>
      <c r="AI3411" s="3" t="s">
        <v>61</v>
      </c>
      <c r="AJ3411" s="8"/>
      <c r="AK3411" s="8"/>
      <c r="AL3411" s="8"/>
      <c r="AM3411" s="8"/>
      <c r="AN3411" s="8"/>
      <c r="AO3411" s="8"/>
      <c r="AP3411" s="8"/>
      <c r="AQ3411" s="8"/>
      <c r="AR3411" s="8"/>
      <c r="AS3411" s="8"/>
    </row>
    <row r="3412" spans="1:45" x14ac:dyDescent="0.3">
      <c r="A3412" s="3" t="s">
        <v>520</v>
      </c>
      <c r="B3412" s="7">
        <v>41818</v>
      </c>
      <c r="C3412" s="5" t="s">
        <v>1305</v>
      </c>
      <c r="D3412" s="6">
        <v>41</v>
      </c>
      <c r="E3412" s="5" t="s">
        <v>1373</v>
      </c>
      <c r="F3412" s="3" t="s">
        <v>330</v>
      </c>
      <c r="G3412" s="3" t="s">
        <v>11</v>
      </c>
      <c r="H3412" s="3" t="s">
        <v>11</v>
      </c>
      <c r="I3412" s="8"/>
      <c r="J3412" s="8"/>
      <c r="K3412" s="8"/>
      <c r="L3412" s="9"/>
      <c r="M3412" s="8"/>
      <c r="N3412" s="8"/>
      <c r="O3412" s="8"/>
      <c r="P3412" s="8"/>
      <c r="Q3412" s="8"/>
      <c r="R3412" s="8"/>
      <c r="S3412" s="8"/>
      <c r="T3412" s="8"/>
      <c r="U3412" s="8"/>
      <c r="V3412" s="8"/>
      <c r="W3412" s="8"/>
      <c r="X3412" s="8"/>
      <c r="Y3412" s="8"/>
      <c r="Z3412" s="8"/>
      <c r="AA3412" s="8"/>
      <c r="AB3412" s="8"/>
      <c r="AC3412" s="8"/>
      <c r="AD3412" s="8"/>
      <c r="AE3412" s="8"/>
      <c r="AF3412" s="8"/>
      <c r="AG3412" s="8"/>
      <c r="AH3412" s="8"/>
      <c r="AI3412" s="3" t="s">
        <v>61</v>
      </c>
      <c r="AJ3412" s="8"/>
      <c r="AK3412" s="8"/>
      <c r="AL3412" s="8"/>
      <c r="AM3412" s="8"/>
      <c r="AN3412" s="8"/>
      <c r="AO3412" s="8"/>
      <c r="AP3412" s="8"/>
      <c r="AQ3412" s="8"/>
      <c r="AR3412" s="8"/>
      <c r="AS3412" s="8"/>
    </row>
    <row r="3413" spans="1:45" x14ac:dyDescent="0.3">
      <c r="A3413" s="3" t="s">
        <v>520</v>
      </c>
      <c r="B3413" s="7">
        <v>41818</v>
      </c>
      <c r="C3413" s="5" t="s">
        <v>1305</v>
      </c>
      <c r="D3413" s="6">
        <v>41</v>
      </c>
      <c r="E3413" s="5" t="s">
        <v>1374</v>
      </c>
      <c r="F3413" s="3" t="s">
        <v>331</v>
      </c>
      <c r="G3413" s="3" t="s">
        <v>11</v>
      </c>
      <c r="H3413" s="3" t="s">
        <v>11</v>
      </c>
      <c r="I3413" s="8"/>
      <c r="J3413" s="8"/>
      <c r="K3413" s="8"/>
      <c r="L3413" s="9"/>
      <c r="M3413" s="8"/>
      <c r="N3413" s="8"/>
      <c r="O3413" s="8"/>
      <c r="P3413" s="8"/>
      <c r="Q3413" s="8"/>
      <c r="R3413" s="8"/>
      <c r="S3413" s="8"/>
      <c r="T3413" s="8"/>
      <c r="U3413" s="8"/>
      <c r="V3413" s="8"/>
      <c r="W3413" s="8"/>
      <c r="X3413" s="8"/>
      <c r="Y3413" s="8"/>
      <c r="Z3413" s="8"/>
      <c r="AA3413" s="8"/>
      <c r="AB3413" s="8"/>
      <c r="AC3413" s="8"/>
      <c r="AD3413" s="8"/>
      <c r="AE3413" s="8"/>
      <c r="AF3413" s="8"/>
      <c r="AG3413" s="8"/>
      <c r="AH3413" s="8"/>
      <c r="AI3413" s="3" t="s">
        <v>61</v>
      </c>
      <c r="AJ3413" s="8"/>
      <c r="AK3413" s="8"/>
      <c r="AL3413" s="8"/>
      <c r="AM3413" s="8"/>
      <c r="AN3413" s="8"/>
      <c r="AO3413" s="8"/>
      <c r="AP3413" s="8"/>
      <c r="AQ3413" s="8"/>
      <c r="AR3413" s="8"/>
      <c r="AS3413" s="8"/>
    </row>
    <row r="3414" spans="1:45" x14ac:dyDescent="0.3">
      <c r="A3414" s="3" t="s">
        <v>520</v>
      </c>
      <c r="B3414" s="7">
        <v>41818</v>
      </c>
      <c r="C3414" s="5" t="s">
        <v>1305</v>
      </c>
      <c r="D3414" s="6">
        <v>42</v>
      </c>
      <c r="E3414" s="5" t="s">
        <v>1375</v>
      </c>
      <c r="F3414" s="3" t="s">
        <v>332</v>
      </c>
      <c r="G3414" s="3" t="s">
        <v>11</v>
      </c>
      <c r="H3414" s="3" t="s">
        <v>11</v>
      </c>
      <c r="I3414" s="8"/>
      <c r="J3414" s="8"/>
      <c r="K3414" s="8"/>
      <c r="L3414" s="9"/>
      <c r="M3414" s="8"/>
      <c r="N3414" s="8"/>
      <c r="O3414" s="8"/>
      <c r="P3414" s="8"/>
      <c r="Q3414" s="8"/>
      <c r="R3414" s="8"/>
      <c r="S3414" s="8"/>
      <c r="T3414" s="8"/>
      <c r="U3414" s="8"/>
      <c r="V3414" s="8"/>
      <c r="W3414" s="8"/>
      <c r="X3414" s="8"/>
      <c r="Y3414" s="8"/>
      <c r="Z3414" s="8"/>
      <c r="AA3414" s="8"/>
      <c r="AB3414" s="8"/>
      <c r="AC3414" s="8"/>
      <c r="AD3414" s="8"/>
      <c r="AE3414" s="8"/>
      <c r="AF3414" s="8"/>
      <c r="AG3414" s="8"/>
      <c r="AH3414" s="8"/>
      <c r="AI3414" s="3" t="s">
        <v>61</v>
      </c>
      <c r="AJ3414" s="8"/>
      <c r="AK3414" s="8"/>
      <c r="AL3414" s="8"/>
      <c r="AM3414" s="8"/>
      <c r="AN3414" s="8"/>
      <c r="AO3414" s="8"/>
      <c r="AP3414" s="8"/>
      <c r="AQ3414" s="8"/>
      <c r="AR3414" s="8"/>
      <c r="AS3414" s="8"/>
    </row>
    <row r="3415" spans="1:45" x14ac:dyDescent="0.3">
      <c r="A3415" s="3" t="s">
        <v>520</v>
      </c>
      <c r="B3415" s="7">
        <v>41818</v>
      </c>
      <c r="C3415" s="5" t="s">
        <v>1305</v>
      </c>
      <c r="D3415" s="6">
        <v>42</v>
      </c>
      <c r="E3415" s="5" t="s">
        <v>1376</v>
      </c>
      <c r="F3415" s="3" t="s">
        <v>333</v>
      </c>
      <c r="G3415" s="3" t="s">
        <v>11</v>
      </c>
      <c r="H3415" s="3" t="s">
        <v>11</v>
      </c>
      <c r="I3415" s="8"/>
      <c r="J3415" s="8"/>
      <c r="K3415" s="8"/>
      <c r="L3415" s="9"/>
      <c r="M3415" s="8"/>
      <c r="N3415" s="8"/>
      <c r="O3415" s="8"/>
      <c r="P3415" s="8"/>
      <c r="Q3415" s="8"/>
      <c r="R3415" s="8"/>
      <c r="S3415" s="8"/>
      <c r="T3415" s="8"/>
      <c r="U3415" s="8"/>
      <c r="V3415" s="8"/>
      <c r="W3415" s="8"/>
      <c r="X3415" s="8"/>
      <c r="Y3415" s="8"/>
      <c r="Z3415" s="8"/>
      <c r="AA3415" s="8"/>
      <c r="AB3415" s="8"/>
      <c r="AC3415" s="8"/>
      <c r="AD3415" s="8"/>
      <c r="AE3415" s="8"/>
      <c r="AF3415" s="8"/>
      <c r="AG3415" s="8"/>
      <c r="AH3415" s="8"/>
      <c r="AI3415" s="3" t="s">
        <v>61</v>
      </c>
      <c r="AJ3415" s="8"/>
      <c r="AK3415" s="8"/>
      <c r="AL3415" s="8"/>
      <c r="AM3415" s="8"/>
      <c r="AN3415" s="8"/>
      <c r="AO3415" s="8"/>
      <c r="AP3415" s="8"/>
      <c r="AQ3415" s="8"/>
      <c r="AR3415" s="8"/>
      <c r="AS3415" s="8"/>
    </row>
    <row r="3416" spans="1:45" x14ac:dyDescent="0.3">
      <c r="A3416" s="3" t="s">
        <v>520</v>
      </c>
      <c r="B3416" s="7">
        <v>41818</v>
      </c>
      <c r="C3416" s="5" t="s">
        <v>1305</v>
      </c>
      <c r="D3416" s="6">
        <v>43</v>
      </c>
      <c r="E3416" s="5" t="s">
        <v>1377</v>
      </c>
      <c r="F3416" s="3" t="s">
        <v>334</v>
      </c>
      <c r="G3416" s="3" t="s">
        <v>11</v>
      </c>
      <c r="H3416" s="3" t="s">
        <v>11</v>
      </c>
      <c r="I3416" s="3" t="s">
        <v>12</v>
      </c>
      <c r="J3416" s="8"/>
      <c r="K3416" s="8"/>
      <c r="L3416" s="9"/>
      <c r="M3416" s="8"/>
      <c r="N3416" s="8"/>
      <c r="O3416" s="8"/>
      <c r="P3416" s="8"/>
      <c r="Q3416" s="8"/>
      <c r="R3416" s="8"/>
      <c r="S3416" s="8"/>
      <c r="T3416" s="8"/>
      <c r="U3416" s="8"/>
      <c r="V3416" s="8"/>
      <c r="W3416" s="8"/>
      <c r="X3416" s="8"/>
      <c r="Y3416" s="8"/>
      <c r="Z3416" s="8"/>
      <c r="AA3416" s="8"/>
      <c r="AB3416" s="8"/>
      <c r="AC3416" s="8"/>
      <c r="AD3416" s="8"/>
      <c r="AE3416" s="8"/>
      <c r="AF3416" s="8"/>
      <c r="AG3416" s="8"/>
      <c r="AH3416" s="8"/>
      <c r="AI3416" s="3" t="s">
        <v>61</v>
      </c>
      <c r="AJ3416" s="8"/>
      <c r="AK3416" s="8"/>
      <c r="AL3416" s="8"/>
      <c r="AM3416" s="8"/>
      <c r="AN3416" s="8"/>
      <c r="AO3416" s="8"/>
      <c r="AP3416" s="8"/>
      <c r="AQ3416" s="8"/>
      <c r="AR3416" s="8"/>
      <c r="AS3416" s="8"/>
    </row>
    <row r="3417" spans="1:45" x14ac:dyDescent="0.3">
      <c r="A3417" s="3" t="s">
        <v>520</v>
      </c>
      <c r="B3417" s="7">
        <v>41818</v>
      </c>
      <c r="C3417" s="5" t="s">
        <v>1305</v>
      </c>
      <c r="D3417" s="6">
        <v>43</v>
      </c>
      <c r="E3417" s="5" t="s">
        <v>1378</v>
      </c>
      <c r="F3417" s="3" t="s">
        <v>335</v>
      </c>
      <c r="G3417" s="3" t="s">
        <v>11</v>
      </c>
      <c r="H3417" s="3" t="s">
        <v>11</v>
      </c>
      <c r="I3417" s="3" t="s">
        <v>12</v>
      </c>
      <c r="J3417" s="8"/>
      <c r="K3417" s="8"/>
      <c r="L3417" s="9"/>
      <c r="M3417" s="8"/>
      <c r="N3417" s="8"/>
      <c r="O3417" s="8"/>
      <c r="P3417" s="8"/>
      <c r="Q3417" s="8"/>
      <c r="R3417" s="8"/>
      <c r="S3417" s="8"/>
      <c r="T3417" s="8"/>
      <c r="U3417" s="8"/>
      <c r="V3417" s="8"/>
      <c r="W3417" s="8"/>
      <c r="X3417" s="8"/>
      <c r="Y3417" s="8"/>
      <c r="Z3417" s="8"/>
      <c r="AA3417" s="8"/>
      <c r="AB3417" s="8"/>
      <c r="AC3417" s="8"/>
      <c r="AD3417" s="8"/>
      <c r="AE3417" s="8"/>
      <c r="AF3417" s="8"/>
      <c r="AG3417" s="8"/>
      <c r="AH3417" s="8"/>
      <c r="AI3417" s="3" t="s">
        <v>61</v>
      </c>
      <c r="AJ3417" s="8"/>
      <c r="AK3417" s="8"/>
      <c r="AL3417" s="8"/>
      <c r="AM3417" s="8"/>
      <c r="AN3417" s="8"/>
      <c r="AO3417" s="8"/>
      <c r="AP3417" s="8"/>
      <c r="AQ3417" s="8"/>
      <c r="AR3417" s="8"/>
      <c r="AS3417" s="8"/>
    </row>
    <row r="3418" spans="1:45" x14ac:dyDescent="0.3">
      <c r="A3418" s="3" t="s">
        <v>520</v>
      </c>
      <c r="B3418" s="7">
        <v>41818</v>
      </c>
      <c r="C3418" s="5" t="s">
        <v>1305</v>
      </c>
      <c r="D3418" s="6">
        <v>44</v>
      </c>
      <c r="E3418" s="5" t="s">
        <v>1379</v>
      </c>
      <c r="F3418" s="3" t="s">
        <v>338</v>
      </c>
      <c r="G3418" s="3" t="s">
        <v>11</v>
      </c>
      <c r="H3418" s="3" t="s">
        <v>11</v>
      </c>
      <c r="I3418" s="8"/>
      <c r="J3418" s="8"/>
      <c r="K3418" s="8"/>
      <c r="L3418" s="9"/>
      <c r="M3418" s="8"/>
      <c r="N3418" s="8"/>
      <c r="O3418" s="8"/>
      <c r="P3418" s="8"/>
      <c r="Q3418" s="8"/>
      <c r="R3418" s="8"/>
      <c r="S3418" s="8"/>
      <c r="T3418" s="8"/>
      <c r="U3418" s="8"/>
      <c r="V3418" s="8"/>
      <c r="W3418" s="8"/>
      <c r="X3418" s="8"/>
      <c r="Y3418" s="8"/>
      <c r="Z3418" s="8"/>
      <c r="AA3418" s="8"/>
      <c r="AB3418" s="8"/>
      <c r="AC3418" s="8"/>
      <c r="AD3418" s="8"/>
      <c r="AE3418" s="8"/>
      <c r="AF3418" s="8"/>
      <c r="AG3418" s="8"/>
      <c r="AH3418" s="8"/>
      <c r="AI3418" s="3" t="s">
        <v>61</v>
      </c>
      <c r="AJ3418" s="8"/>
      <c r="AK3418" s="8"/>
      <c r="AL3418" s="8"/>
      <c r="AM3418" s="8"/>
      <c r="AN3418" s="8"/>
      <c r="AO3418" s="8"/>
      <c r="AP3418" s="8"/>
      <c r="AQ3418" s="8"/>
      <c r="AR3418" s="8"/>
      <c r="AS3418" s="8"/>
    </row>
    <row r="3419" spans="1:45" x14ac:dyDescent="0.3">
      <c r="A3419" s="3" t="s">
        <v>520</v>
      </c>
      <c r="B3419" s="7">
        <v>41818</v>
      </c>
      <c r="C3419" s="5" t="s">
        <v>1305</v>
      </c>
      <c r="D3419" s="6">
        <v>44</v>
      </c>
      <c r="E3419" s="5" t="s">
        <v>1380</v>
      </c>
      <c r="F3419" s="3" t="s">
        <v>339</v>
      </c>
      <c r="G3419" s="3" t="s">
        <v>11</v>
      </c>
      <c r="H3419" s="3" t="s">
        <v>11</v>
      </c>
      <c r="I3419" s="8"/>
      <c r="J3419" s="8"/>
      <c r="K3419" s="8"/>
      <c r="L3419" s="9"/>
      <c r="M3419" s="8"/>
      <c r="N3419" s="8"/>
      <c r="O3419" s="8"/>
      <c r="P3419" s="8"/>
      <c r="Q3419" s="8"/>
      <c r="R3419" s="8"/>
      <c r="S3419" s="8"/>
      <c r="T3419" s="8"/>
      <c r="U3419" s="8"/>
      <c r="V3419" s="8"/>
      <c r="W3419" s="8"/>
      <c r="X3419" s="8"/>
      <c r="Y3419" s="8"/>
      <c r="Z3419" s="8"/>
      <c r="AA3419" s="8"/>
      <c r="AB3419" s="8"/>
      <c r="AC3419" s="8"/>
      <c r="AD3419" s="8"/>
      <c r="AE3419" s="8"/>
      <c r="AF3419" s="8"/>
      <c r="AG3419" s="8"/>
      <c r="AH3419" s="8"/>
      <c r="AI3419" s="3" t="s">
        <v>61</v>
      </c>
      <c r="AJ3419" s="8"/>
      <c r="AK3419" s="8"/>
      <c r="AL3419" s="8"/>
      <c r="AM3419" s="8"/>
      <c r="AN3419" s="8"/>
      <c r="AO3419" s="8"/>
      <c r="AP3419" s="8"/>
      <c r="AQ3419" s="8"/>
      <c r="AR3419" s="8"/>
      <c r="AS3419" s="8"/>
    </row>
    <row r="3420" spans="1:45" x14ac:dyDescent="0.3">
      <c r="A3420" s="3" t="s">
        <v>520</v>
      </c>
      <c r="B3420" s="7">
        <v>41818</v>
      </c>
      <c r="C3420" s="5" t="s">
        <v>1305</v>
      </c>
      <c r="D3420" s="6">
        <v>45</v>
      </c>
      <c r="E3420" s="5" t="s">
        <v>1381</v>
      </c>
      <c r="F3420" s="3" t="s">
        <v>340</v>
      </c>
      <c r="G3420" s="3" t="s">
        <v>11</v>
      </c>
      <c r="H3420" s="3" t="s">
        <v>11</v>
      </c>
      <c r="I3420" s="8"/>
      <c r="J3420" s="8"/>
      <c r="K3420" s="8"/>
      <c r="L3420" s="9"/>
      <c r="M3420" s="8"/>
      <c r="N3420" s="8"/>
      <c r="O3420" s="8"/>
      <c r="P3420" s="8"/>
      <c r="Q3420" s="8"/>
      <c r="R3420" s="8"/>
      <c r="S3420" s="8"/>
      <c r="T3420" s="8"/>
      <c r="U3420" s="8"/>
      <c r="V3420" s="8"/>
      <c r="W3420" s="8"/>
      <c r="X3420" s="8"/>
      <c r="Y3420" s="8"/>
      <c r="Z3420" s="8"/>
      <c r="AA3420" s="8"/>
      <c r="AB3420" s="8"/>
      <c r="AC3420" s="8"/>
      <c r="AD3420" s="8"/>
      <c r="AE3420" s="8"/>
      <c r="AF3420" s="8"/>
      <c r="AG3420" s="8"/>
      <c r="AH3420" s="8"/>
      <c r="AI3420" s="3" t="s">
        <v>61</v>
      </c>
      <c r="AJ3420" s="8"/>
      <c r="AK3420" s="8"/>
      <c r="AL3420" s="8"/>
      <c r="AM3420" s="8"/>
      <c r="AN3420" s="8"/>
      <c r="AO3420" s="8"/>
      <c r="AP3420" s="8"/>
      <c r="AQ3420" s="8"/>
      <c r="AR3420" s="8"/>
      <c r="AS3420" s="8"/>
    </row>
    <row r="3421" spans="1:45" x14ac:dyDescent="0.3">
      <c r="A3421" s="3" t="s">
        <v>520</v>
      </c>
      <c r="B3421" s="7">
        <v>41818</v>
      </c>
      <c r="C3421" s="5" t="s">
        <v>1305</v>
      </c>
      <c r="D3421" s="6">
        <v>45</v>
      </c>
      <c r="E3421" s="5" t="s">
        <v>1382</v>
      </c>
      <c r="F3421" s="3" t="s">
        <v>341</v>
      </c>
      <c r="G3421" s="3" t="s">
        <v>11</v>
      </c>
      <c r="H3421" s="3" t="s">
        <v>11</v>
      </c>
      <c r="I3421" s="8"/>
      <c r="J3421" s="8"/>
      <c r="K3421" s="8"/>
      <c r="L3421" s="9"/>
      <c r="M3421" s="8"/>
      <c r="N3421" s="8"/>
      <c r="O3421" s="8"/>
      <c r="P3421" s="8"/>
      <c r="Q3421" s="8"/>
      <c r="R3421" s="8"/>
      <c r="S3421" s="8"/>
      <c r="T3421" s="8"/>
      <c r="U3421" s="8"/>
      <c r="V3421" s="8"/>
      <c r="W3421" s="8"/>
      <c r="X3421" s="8"/>
      <c r="Y3421" s="8"/>
      <c r="Z3421" s="8"/>
      <c r="AA3421" s="8"/>
      <c r="AB3421" s="8"/>
      <c r="AC3421" s="8"/>
      <c r="AD3421" s="8"/>
      <c r="AE3421" s="8"/>
      <c r="AF3421" s="8"/>
      <c r="AG3421" s="8"/>
      <c r="AH3421" s="8"/>
      <c r="AI3421" s="3" t="s">
        <v>61</v>
      </c>
      <c r="AJ3421" s="8"/>
      <c r="AK3421" s="8"/>
      <c r="AL3421" s="8"/>
      <c r="AM3421" s="8"/>
      <c r="AN3421" s="8"/>
      <c r="AO3421" s="8"/>
      <c r="AP3421" s="8"/>
      <c r="AQ3421" s="8"/>
      <c r="AR3421" s="8"/>
      <c r="AS3421" s="8"/>
    </row>
    <row r="3422" spans="1:45" x14ac:dyDescent="0.3">
      <c r="A3422" s="3" t="s">
        <v>520</v>
      </c>
      <c r="B3422" s="7">
        <v>41818</v>
      </c>
      <c r="C3422" s="5" t="s">
        <v>1305</v>
      </c>
      <c r="D3422" s="6">
        <v>46</v>
      </c>
      <c r="E3422" s="5" t="s">
        <v>1383</v>
      </c>
      <c r="F3422" s="3" t="s">
        <v>342</v>
      </c>
      <c r="G3422" s="3" t="s">
        <v>11</v>
      </c>
      <c r="H3422" s="3" t="s">
        <v>11</v>
      </c>
      <c r="I3422" s="8"/>
      <c r="J3422" s="8"/>
      <c r="K3422" s="8"/>
      <c r="L3422" s="9"/>
      <c r="M3422" s="8"/>
      <c r="N3422" s="8"/>
      <c r="O3422" s="8"/>
      <c r="P3422" s="8"/>
      <c r="Q3422" s="8"/>
      <c r="R3422" s="8"/>
      <c r="S3422" s="8"/>
      <c r="T3422" s="8"/>
      <c r="U3422" s="8"/>
      <c r="V3422" s="8"/>
      <c r="W3422" s="8"/>
      <c r="X3422" s="8"/>
      <c r="Y3422" s="8"/>
      <c r="Z3422" s="8"/>
      <c r="AA3422" s="8"/>
      <c r="AB3422" s="8"/>
      <c r="AC3422" s="8"/>
      <c r="AD3422" s="8"/>
      <c r="AE3422" s="8"/>
      <c r="AF3422" s="8"/>
      <c r="AG3422" s="8"/>
      <c r="AH3422" s="8"/>
      <c r="AI3422" s="3" t="s">
        <v>61</v>
      </c>
      <c r="AJ3422" s="8"/>
      <c r="AK3422" s="8"/>
      <c r="AL3422" s="8"/>
      <c r="AM3422" s="8"/>
      <c r="AN3422" s="8"/>
      <c r="AO3422" s="8"/>
      <c r="AP3422" s="8"/>
      <c r="AQ3422" s="8"/>
      <c r="AR3422" s="8"/>
      <c r="AS3422" s="8"/>
    </row>
    <row r="3423" spans="1:45" x14ac:dyDescent="0.3">
      <c r="A3423" s="3" t="s">
        <v>520</v>
      </c>
      <c r="B3423" s="7">
        <v>41818</v>
      </c>
      <c r="C3423" s="5" t="s">
        <v>1305</v>
      </c>
      <c r="D3423" s="6">
        <v>46</v>
      </c>
      <c r="E3423" s="5" t="s">
        <v>1384</v>
      </c>
      <c r="F3423" s="3" t="s">
        <v>343</v>
      </c>
      <c r="G3423" s="3" t="s">
        <v>13</v>
      </c>
      <c r="H3423" s="3" t="s">
        <v>14</v>
      </c>
      <c r="I3423" s="8"/>
      <c r="J3423" s="3" t="s">
        <v>24</v>
      </c>
      <c r="K3423" s="3" t="s">
        <v>15</v>
      </c>
      <c r="L3423" s="3" t="s">
        <v>1223</v>
      </c>
      <c r="M3423" s="8"/>
      <c r="N3423" s="8"/>
      <c r="O3423" s="8"/>
      <c r="P3423" s="8"/>
      <c r="Q3423" s="8"/>
      <c r="R3423" s="8"/>
      <c r="S3423" s="8"/>
      <c r="T3423" s="8"/>
      <c r="U3423" s="8"/>
      <c r="V3423" s="8"/>
      <c r="W3423" s="8"/>
      <c r="X3423" s="8"/>
      <c r="Y3423" s="8"/>
      <c r="Z3423" s="8"/>
      <c r="AA3423" s="8"/>
      <c r="AB3423" s="8"/>
      <c r="AC3423" s="8"/>
      <c r="AD3423" s="8"/>
      <c r="AE3423" s="8"/>
      <c r="AF3423" s="8"/>
      <c r="AG3423" s="8"/>
      <c r="AH3423" s="3" t="s">
        <v>380</v>
      </c>
      <c r="AI3423" s="3" t="s">
        <v>61</v>
      </c>
      <c r="AJ3423" s="8"/>
      <c r="AK3423" s="8"/>
      <c r="AL3423" s="8"/>
      <c r="AM3423" s="8"/>
      <c r="AN3423" s="8"/>
      <c r="AO3423" s="8"/>
      <c r="AP3423" s="8"/>
      <c r="AQ3423" s="8"/>
      <c r="AR3423" s="8"/>
      <c r="AS3423" s="8"/>
    </row>
    <row r="3424" spans="1:45" x14ac:dyDescent="0.3">
      <c r="A3424" s="3" t="s">
        <v>520</v>
      </c>
      <c r="B3424" s="7">
        <v>41818</v>
      </c>
      <c r="C3424" s="5" t="s">
        <v>1305</v>
      </c>
      <c r="D3424" s="6">
        <v>47</v>
      </c>
      <c r="E3424" s="5" t="s">
        <v>1385</v>
      </c>
      <c r="F3424" s="3" t="s">
        <v>344</v>
      </c>
      <c r="G3424" s="3" t="s">
        <v>11</v>
      </c>
      <c r="H3424" s="3" t="s">
        <v>15</v>
      </c>
      <c r="I3424" s="8"/>
      <c r="J3424" s="8"/>
      <c r="K3424" s="8"/>
      <c r="L3424" s="9"/>
      <c r="M3424" s="8"/>
      <c r="N3424" s="8"/>
      <c r="O3424" s="8"/>
      <c r="P3424" s="8"/>
      <c r="Q3424" s="8"/>
      <c r="R3424" s="8"/>
      <c r="S3424" s="8"/>
      <c r="T3424" s="8"/>
      <c r="U3424" s="8"/>
      <c r="V3424" s="8"/>
      <c r="W3424" s="8"/>
      <c r="X3424" s="8"/>
      <c r="Y3424" s="8"/>
      <c r="Z3424" s="8"/>
      <c r="AA3424" s="8"/>
      <c r="AB3424" s="8"/>
      <c r="AC3424" s="8"/>
      <c r="AD3424" s="8"/>
      <c r="AE3424" s="8"/>
      <c r="AF3424" s="8"/>
      <c r="AG3424" s="8"/>
      <c r="AH3424" s="8"/>
      <c r="AI3424" s="3" t="s">
        <v>61</v>
      </c>
      <c r="AJ3424" s="8"/>
      <c r="AK3424" s="8"/>
      <c r="AL3424" s="8"/>
      <c r="AM3424" s="8"/>
      <c r="AN3424" s="8"/>
      <c r="AO3424" s="8"/>
      <c r="AP3424" s="8"/>
      <c r="AQ3424" s="8"/>
      <c r="AR3424" s="8"/>
      <c r="AS3424" s="8"/>
    </row>
    <row r="3425" spans="1:45" x14ac:dyDescent="0.3">
      <c r="A3425" s="3" t="s">
        <v>520</v>
      </c>
      <c r="B3425" s="7">
        <v>41818</v>
      </c>
      <c r="C3425" s="5" t="s">
        <v>1305</v>
      </c>
      <c r="D3425" s="6">
        <v>47</v>
      </c>
      <c r="E3425" s="5" t="s">
        <v>1386</v>
      </c>
      <c r="F3425" s="3" t="s">
        <v>345</v>
      </c>
      <c r="G3425" s="3" t="s">
        <v>11</v>
      </c>
      <c r="H3425" s="3" t="s">
        <v>11</v>
      </c>
      <c r="I3425" s="8"/>
      <c r="J3425" s="8"/>
      <c r="K3425" s="8"/>
      <c r="L3425" s="9"/>
      <c r="M3425" s="8"/>
      <c r="N3425" s="8"/>
      <c r="O3425" s="8"/>
      <c r="P3425" s="8"/>
      <c r="Q3425" s="8"/>
      <c r="R3425" s="8"/>
      <c r="S3425" s="8"/>
      <c r="T3425" s="8"/>
      <c r="U3425" s="8"/>
      <c r="V3425" s="8"/>
      <c r="W3425" s="8"/>
      <c r="X3425" s="8"/>
      <c r="Y3425" s="8"/>
      <c r="Z3425" s="8"/>
      <c r="AA3425" s="8"/>
      <c r="AB3425" s="8"/>
      <c r="AC3425" s="8"/>
      <c r="AD3425" s="8"/>
      <c r="AE3425" s="8"/>
      <c r="AF3425" s="8"/>
      <c r="AG3425" s="8"/>
      <c r="AH3425" s="8"/>
      <c r="AI3425" s="3" t="s">
        <v>61</v>
      </c>
      <c r="AJ3425" s="8"/>
      <c r="AK3425" s="8"/>
      <c r="AL3425" s="8"/>
      <c r="AM3425" s="8"/>
      <c r="AN3425" s="8"/>
      <c r="AO3425" s="8"/>
      <c r="AP3425" s="8"/>
      <c r="AQ3425" s="8"/>
      <c r="AR3425" s="8"/>
      <c r="AS3425" s="8"/>
    </row>
    <row r="3426" spans="1:45" x14ac:dyDescent="0.3">
      <c r="A3426" s="3" t="s">
        <v>520</v>
      </c>
      <c r="B3426" s="7">
        <v>41818</v>
      </c>
      <c r="C3426" s="5" t="s">
        <v>1305</v>
      </c>
      <c r="D3426" s="6">
        <v>48</v>
      </c>
      <c r="E3426" s="5" t="s">
        <v>1387</v>
      </c>
      <c r="F3426" s="3" t="s">
        <v>346</v>
      </c>
      <c r="G3426" s="3" t="s">
        <v>13</v>
      </c>
      <c r="H3426" s="3" t="s">
        <v>14</v>
      </c>
      <c r="I3426" s="8"/>
      <c r="J3426" s="3" t="s">
        <v>24</v>
      </c>
      <c r="K3426" s="3" t="s">
        <v>17</v>
      </c>
      <c r="L3426" s="3" t="s">
        <v>1231</v>
      </c>
      <c r="M3426" s="3" t="s">
        <v>25</v>
      </c>
      <c r="N3426" s="3" t="s">
        <v>19</v>
      </c>
      <c r="O3426" s="3" t="s">
        <v>350</v>
      </c>
      <c r="P3426" s="8">
        <v>35.1</v>
      </c>
      <c r="Q3426" s="8">
        <v>21.9</v>
      </c>
      <c r="R3426" s="8">
        <v>12.95</v>
      </c>
      <c r="S3426" s="8"/>
      <c r="T3426" s="8"/>
      <c r="U3426" s="8"/>
      <c r="V3426" s="8"/>
      <c r="W3426" s="8">
        <v>20</v>
      </c>
      <c r="X3426" s="8">
        <v>129</v>
      </c>
      <c r="Y3426" s="8">
        <v>109</v>
      </c>
      <c r="Z3426" s="8">
        <v>47</v>
      </c>
      <c r="AA3426" s="8"/>
      <c r="AB3426" s="8"/>
      <c r="AC3426" s="8">
        <v>2031</v>
      </c>
      <c r="AD3426" s="8">
        <v>377</v>
      </c>
      <c r="AE3426" s="8">
        <v>245</v>
      </c>
      <c r="AF3426" s="8"/>
      <c r="AG3426" s="8"/>
      <c r="AH3426" s="3" t="s">
        <v>118</v>
      </c>
      <c r="AI3426" s="3" t="s">
        <v>61</v>
      </c>
      <c r="AJ3426" s="3" t="s">
        <v>378</v>
      </c>
      <c r="AK3426" s="8"/>
      <c r="AL3426" s="8"/>
      <c r="AM3426" s="8"/>
      <c r="AN3426" s="8"/>
      <c r="AO3426" s="8"/>
      <c r="AP3426" s="8"/>
      <c r="AQ3426" s="8"/>
      <c r="AR3426" s="8"/>
      <c r="AS3426" s="8"/>
    </row>
    <row r="3427" spans="1:45" x14ac:dyDescent="0.3">
      <c r="A3427" s="3" t="s">
        <v>520</v>
      </c>
      <c r="B3427" s="7">
        <v>41818</v>
      </c>
      <c r="C3427" s="5" t="s">
        <v>1305</v>
      </c>
      <c r="D3427" s="6">
        <v>48</v>
      </c>
      <c r="E3427" s="5" t="s">
        <v>1388</v>
      </c>
      <c r="F3427" s="3" t="s">
        <v>347</v>
      </c>
      <c r="G3427" s="3" t="s">
        <v>11</v>
      </c>
      <c r="H3427" s="3" t="s">
        <v>11</v>
      </c>
      <c r="I3427" s="8"/>
      <c r="J3427" s="8"/>
      <c r="K3427" s="8"/>
      <c r="L3427" s="9"/>
      <c r="M3427" s="8"/>
      <c r="N3427" s="8"/>
      <c r="O3427" s="8"/>
      <c r="P3427" s="8"/>
      <c r="Q3427" s="8"/>
      <c r="R3427" s="8"/>
      <c r="S3427" s="8"/>
      <c r="T3427" s="8"/>
      <c r="U3427" s="8"/>
      <c r="V3427" s="8"/>
      <c r="W3427" s="8"/>
      <c r="X3427" s="8"/>
      <c r="Y3427" s="8"/>
      <c r="Z3427" s="8"/>
      <c r="AA3427" s="8"/>
      <c r="AB3427" s="8"/>
      <c r="AC3427" s="8"/>
      <c r="AD3427" s="8"/>
      <c r="AE3427" s="8"/>
      <c r="AF3427" s="8"/>
      <c r="AG3427" s="8"/>
      <c r="AH3427" s="8"/>
      <c r="AI3427" s="3" t="s">
        <v>61</v>
      </c>
      <c r="AJ3427" s="8"/>
      <c r="AK3427" s="8"/>
      <c r="AL3427" s="8"/>
      <c r="AM3427" s="8"/>
      <c r="AN3427" s="8"/>
      <c r="AO3427" s="8"/>
      <c r="AP3427" s="8"/>
      <c r="AQ3427" s="8"/>
      <c r="AR3427" s="8"/>
      <c r="AS3427" s="8"/>
    </row>
    <row r="3428" spans="1:45" x14ac:dyDescent="0.3">
      <c r="A3428" s="3" t="s">
        <v>856</v>
      </c>
      <c r="B3428" s="5">
        <v>42124</v>
      </c>
      <c r="C3428" s="5" t="s">
        <v>1307</v>
      </c>
      <c r="D3428" s="6">
        <v>1</v>
      </c>
      <c r="E3428" s="5" t="s">
        <v>1389</v>
      </c>
      <c r="F3428" s="3" t="s">
        <v>91</v>
      </c>
      <c r="G3428" s="3" t="s">
        <v>11</v>
      </c>
      <c r="H3428" s="3" t="s">
        <v>11</v>
      </c>
      <c r="L3428" s="6"/>
      <c r="AI3428" s="3" t="s">
        <v>536</v>
      </c>
    </row>
    <row r="3429" spans="1:45" x14ac:dyDescent="0.3">
      <c r="A3429" s="3" t="s">
        <v>856</v>
      </c>
      <c r="B3429" s="5">
        <v>42124</v>
      </c>
      <c r="C3429" s="5" t="s">
        <v>1307</v>
      </c>
      <c r="D3429" s="6">
        <v>1</v>
      </c>
      <c r="E3429" s="5" t="s">
        <v>1390</v>
      </c>
      <c r="F3429" s="3" t="s">
        <v>93</v>
      </c>
      <c r="G3429" s="3" t="s">
        <v>11</v>
      </c>
      <c r="H3429" s="3" t="s">
        <v>11</v>
      </c>
      <c r="L3429" s="6"/>
      <c r="AI3429" s="3" t="s">
        <v>536</v>
      </c>
    </row>
    <row r="3430" spans="1:45" x14ac:dyDescent="0.3">
      <c r="A3430" s="3" t="s">
        <v>856</v>
      </c>
      <c r="B3430" s="5">
        <v>42124</v>
      </c>
      <c r="C3430" s="5" t="s">
        <v>1307</v>
      </c>
      <c r="D3430" s="6">
        <v>2</v>
      </c>
      <c r="E3430" s="5" t="s">
        <v>1391</v>
      </c>
      <c r="F3430" s="3" t="s">
        <v>94</v>
      </c>
      <c r="G3430" s="3" t="s">
        <v>11</v>
      </c>
      <c r="H3430" s="3" t="s">
        <v>11</v>
      </c>
      <c r="L3430" s="6"/>
      <c r="AI3430" s="3" t="s">
        <v>536</v>
      </c>
    </row>
    <row r="3431" spans="1:45" x14ac:dyDescent="0.3">
      <c r="A3431" s="3" t="s">
        <v>856</v>
      </c>
      <c r="B3431" s="5">
        <v>42124</v>
      </c>
      <c r="C3431" s="5" t="s">
        <v>1307</v>
      </c>
      <c r="D3431" s="6">
        <v>2</v>
      </c>
      <c r="E3431" s="5" t="s">
        <v>1392</v>
      </c>
      <c r="F3431" s="3" t="s">
        <v>95</v>
      </c>
      <c r="G3431" s="3" t="s">
        <v>11</v>
      </c>
      <c r="H3431" s="3" t="s">
        <v>11</v>
      </c>
      <c r="L3431" s="6"/>
      <c r="AI3431" s="3" t="s">
        <v>536</v>
      </c>
    </row>
    <row r="3432" spans="1:45" x14ac:dyDescent="0.3">
      <c r="A3432" s="3" t="s">
        <v>856</v>
      </c>
      <c r="B3432" s="5">
        <v>42124</v>
      </c>
      <c r="C3432" s="5" t="s">
        <v>1307</v>
      </c>
      <c r="D3432" s="6">
        <v>3</v>
      </c>
      <c r="E3432" s="5" t="s">
        <v>1393</v>
      </c>
      <c r="F3432" s="3" t="s">
        <v>96</v>
      </c>
      <c r="G3432" s="3" t="s">
        <v>11</v>
      </c>
      <c r="H3432" s="3" t="s">
        <v>11</v>
      </c>
      <c r="L3432" s="6"/>
      <c r="AI3432" s="3" t="s">
        <v>536</v>
      </c>
    </row>
    <row r="3433" spans="1:45" x14ac:dyDescent="0.3">
      <c r="A3433" s="3" t="s">
        <v>856</v>
      </c>
      <c r="B3433" s="5">
        <v>42124</v>
      </c>
      <c r="C3433" s="5" t="s">
        <v>1307</v>
      </c>
      <c r="D3433" s="6">
        <v>3</v>
      </c>
      <c r="E3433" s="5" t="s">
        <v>1394</v>
      </c>
      <c r="F3433" s="3" t="s">
        <v>97</v>
      </c>
      <c r="G3433" s="3" t="s">
        <v>11</v>
      </c>
      <c r="H3433" s="3" t="s">
        <v>11</v>
      </c>
      <c r="L3433" s="6"/>
      <c r="AI3433" s="3" t="s">
        <v>536</v>
      </c>
    </row>
    <row r="3434" spans="1:45" x14ac:dyDescent="0.3">
      <c r="A3434" s="3" t="s">
        <v>856</v>
      </c>
      <c r="B3434" s="5">
        <v>42124</v>
      </c>
      <c r="C3434" s="5" t="s">
        <v>1307</v>
      </c>
      <c r="D3434" s="6">
        <v>4</v>
      </c>
      <c r="E3434" s="5" t="s">
        <v>1395</v>
      </c>
      <c r="F3434" s="3" t="s">
        <v>98</v>
      </c>
      <c r="G3434" s="3" t="s">
        <v>11</v>
      </c>
      <c r="H3434" s="3" t="s">
        <v>11</v>
      </c>
      <c r="L3434" s="6"/>
      <c r="AI3434" s="3" t="s">
        <v>536</v>
      </c>
    </row>
    <row r="3435" spans="1:45" x14ac:dyDescent="0.3">
      <c r="A3435" s="3" t="s">
        <v>856</v>
      </c>
      <c r="B3435" s="5">
        <v>42124</v>
      </c>
      <c r="C3435" s="5" t="s">
        <v>1307</v>
      </c>
      <c r="D3435" s="6">
        <v>4</v>
      </c>
      <c r="E3435" s="5" t="s">
        <v>1396</v>
      </c>
      <c r="F3435" s="3" t="s">
        <v>99</v>
      </c>
      <c r="G3435" s="3" t="s">
        <v>11</v>
      </c>
      <c r="H3435" s="3" t="s">
        <v>11</v>
      </c>
      <c r="L3435" s="6"/>
      <c r="AI3435" s="3" t="s">
        <v>536</v>
      </c>
    </row>
    <row r="3436" spans="1:45" x14ac:dyDescent="0.3">
      <c r="A3436" s="3" t="s">
        <v>856</v>
      </c>
      <c r="B3436" s="5">
        <v>42124</v>
      </c>
      <c r="C3436" s="5" t="s">
        <v>1307</v>
      </c>
      <c r="D3436" s="6">
        <v>5</v>
      </c>
      <c r="E3436" s="5" t="s">
        <v>1397</v>
      </c>
      <c r="F3436" s="3" t="s">
        <v>100</v>
      </c>
      <c r="G3436" s="3" t="s">
        <v>11</v>
      </c>
      <c r="H3436" s="3" t="s">
        <v>11</v>
      </c>
      <c r="L3436" s="6"/>
      <c r="AI3436" s="3" t="s">
        <v>536</v>
      </c>
    </row>
    <row r="3437" spans="1:45" x14ac:dyDescent="0.3">
      <c r="A3437" s="3" t="s">
        <v>856</v>
      </c>
      <c r="B3437" s="5">
        <v>42124</v>
      </c>
      <c r="C3437" s="5" t="s">
        <v>1307</v>
      </c>
      <c r="D3437" s="6">
        <v>5</v>
      </c>
      <c r="E3437" s="5" t="s">
        <v>1398</v>
      </c>
      <c r="F3437" s="3" t="s">
        <v>101</v>
      </c>
      <c r="G3437" s="3" t="s">
        <v>11</v>
      </c>
      <c r="H3437" s="3" t="s">
        <v>11</v>
      </c>
      <c r="L3437" s="6"/>
      <c r="AI3437" s="3" t="s">
        <v>536</v>
      </c>
    </row>
    <row r="3438" spans="1:45" x14ac:dyDescent="0.3">
      <c r="A3438" s="3" t="s">
        <v>856</v>
      </c>
      <c r="B3438" s="5">
        <v>42124</v>
      </c>
      <c r="C3438" s="5" t="s">
        <v>1307</v>
      </c>
      <c r="D3438" s="6">
        <v>6</v>
      </c>
      <c r="E3438" s="5" t="s">
        <v>1399</v>
      </c>
      <c r="F3438" s="3" t="s">
        <v>102</v>
      </c>
      <c r="G3438" s="3" t="s">
        <v>11</v>
      </c>
      <c r="H3438" s="3" t="s">
        <v>11</v>
      </c>
      <c r="L3438" s="6"/>
      <c r="AI3438" s="3" t="s">
        <v>536</v>
      </c>
    </row>
    <row r="3439" spans="1:45" x14ac:dyDescent="0.3">
      <c r="A3439" s="3" t="s">
        <v>856</v>
      </c>
      <c r="B3439" s="5">
        <v>42124</v>
      </c>
      <c r="C3439" s="5" t="s">
        <v>1307</v>
      </c>
      <c r="D3439" s="6">
        <v>6</v>
      </c>
      <c r="E3439" s="5" t="s">
        <v>1400</v>
      </c>
      <c r="F3439" s="3" t="s">
        <v>103</v>
      </c>
      <c r="G3439" s="3" t="s">
        <v>11</v>
      </c>
      <c r="H3439" s="3" t="s">
        <v>11</v>
      </c>
      <c r="L3439" s="6"/>
      <c r="AI3439" s="3" t="s">
        <v>536</v>
      </c>
    </row>
    <row r="3440" spans="1:45" x14ac:dyDescent="0.3">
      <c r="A3440" s="3" t="s">
        <v>856</v>
      </c>
      <c r="B3440" s="5">
        <v>42124</v>
      </c>
      <c r="C3440" s="5" t="s">
        <v>1307</v>
      </c>
      <c r="D3440" s="6">
        <v>7</v>
      </c>
      <c r="E3440" s="5" t="s">
        <v>1401</v>
      </c>
      <c r="F3440" s="3" t="s">
        <v>104</v>
      </c>
      <c r="G3440" s="3" t="s">
        <v>11</v>
      </c>
      <c r="H3440" s="3" t="s">
        <v>11</v>
      </c>
      <c r="L3440" s="6"/>
      <c r="AI3440" s="3" t="s">
        <v>536</v>
      </c>
    </row>
    <row r="3441" spans="1:36" x14ac:dyDescent="0.3">
      <c r="A3441" s="3" t="s">
        <v>856</v>
      </c>
      <c r="B3441" s="5">
        <v>42124</v>
      </c>
      <c r="C3441" s="5" t="s">
        <v>1307</v>
      </c>
      <c r="D3441" s="6">
        <v>7</v>
      </c>
      <c r="E3441" s="5" t="s">
        <v>1402</v>
      </c>
      <c r="F3441" s="3" t="s">
        <v>105</v>
      </c>
      <c r="G3441" s="3" t="s">
        <v>11</v>
      </c>
      <c r="H3441" s="3" t="s">
        <v>11</v>
      </c>
      <c r="L3441" s="6"/>
      <c r="AI3441" s="3" t="s">
        <v>536</v>
      </c>
    </row>
    <row r="3442" spans="1:36" x14ac:dyDescent="0.3">
      <c r="A3442" s="3" t="s">
        <v>856</v>
      </c>
      <c r="B3442" s="5">
        <v>42124</v>
      </c>
      <c r="C3442" s="5" t="s">
        <v>1307</v>
      </c>
      <c r="D3442" s="6">
        <v>8</v>
      </c>
      <c r="E3442" s="5" t="s">
        <v>1403</v>
      </c>
      <c r="F3442" s="3" t="s">
        <v>106</v>
      </c>
      <c r="G3442" s="3" t="s">
        <v>11</v>
      </c>
      <c r="H3442" s="3" t="s">
        <v>11</v>
      </c>
      <c r="L3442" s="6"/>
      <c r="AI3442" s="3" t="s">
        <v>536</v>
      </c>
    </row>
    <row r="3443" spans="1:36" x14ac:dyDescent="0.3">
      <c r="A3443" s="3" t="s">
        <v>856</v>
      </c>
      <c r="B3443" s="5">
        <v>42124</v>
      </c>
      <c r="C3443" s="5" t="s">
        <v>1307</v>
      </c>
      <c r="D3443" s="6">
        <v>8</v>
      </c>
      <c r="E3443" s="5" t="s">
        <v>1404</v>
      </c>
      <c r="F3443" s="3" t="s">
        <v>107</v>
      </c>
      <c r="G3443" s="3" t="s">
        <v>11</v>
      </c>
      <c r="H3443" s="3" t="s">
        <v>11</v>
      </c>
      <c r="L3443" s="6"/>
      <c r="AI3443" s="3" t="s">
        <v>536</v>
      </c>
    </row>
    <row r="3444" spans="1:36" x14ac:dyDescent="0.3">
      <c r="A3444" s="3" t="s">
        <v>856</v>
      </c>
      <c r="B3444" s="5">
        <v>42124</v>
      </c>
      <c r="C3444" s="5" t="s">
        <v>1307</v>
      </c>
      <c r="D3444" s="6">
        <v>9</v>
      </c>
      <c r="E3444" s="5" t="s">
        <v>1405</v>
      </c>
      <c r="F3444" s="3" t="s">
        <v>108</v>
      </c>
      <c r="G3444" s="3" t="s">
        <v>11</v>
      </c>
      <c r="H3444" s="3" t="s">
        <v>11</v>
      </c>
      <c r="L3444" s="6"/>
      <c r="AI3444" s="3" t="s">
        <v>536</v>
      </c>
    </row>
    <row r="3445" spans="1:36" x14ac:dyDescent="0.3">
      <c r="A3445" s="3" t="s">
        <v>856</v>
      </c>
      <c r="B3445" s="5">
        <v>42124</v>
      </c>
      <c r="C3445" s="5" t="s">
        <v>1307</v>
      </c>
      <c r="D3445" s="6">
        <v>9</v>
      </c>
      <c r="E3445" s="5" t="s">
        <v>1406</v>
      </c>
      <c r="F3445" s="3" t="s">
        <v>109</v>
      </c>
      <c r="G3445" s="3" t="s">
        <v>13</v>
      </c>
      <c r="H3445" s="3" t="s">
        <v>14</v>
      </c>
      <c r="J3445" s="3" t="s">
        <v>24</v>
      </c>
      <c r="K3445" s="3" t="s">
        <v>17</v>
      </c>
      <c r="L3445" s="6" t="s">
        <v>1014</v>
      </c>
      <c r="M3445" s="3" t="s">
        <v>25</v>
      </c>
      <c r="N3445" s="3" t="s">
        <v>19</v>
      </c>
      <c r="O3445" s="3" t="s">
        <v>537</v>
      </c>
      <c r="P3445" s="3">
        <v>36.5</v>
      </c>
      <c r="Q3445" s="3">
        <v>23.65</v>
      </c>
      <c r="R3445" s="3">
        <v>13</v>
      </c>
      <c r="W3445" s="3">
        <v>19</v>
      </c>
      <c r="X3445" s="3">
        <v>109</v>
      </c>
      <c r="Y3445" s="3">
        <v>90</v>
      </c>
      <c r="Z3445" s="3">
        <v>42</v>
      </c>
      <c r="AC3445" s="3" t="s">
        <v>538</v>
      </c>
      <c r="AD3445" s="3" t="s">
        <v>539</v>
      </c>
      <c r="AH3445" s="3" t="s">
        <v>118</v>
      </c>
      <c r="AI3445" s="3" t="s">
        <v>536</v>
      </c>
      <c r="AJ3445" s="3" t="s">
        <v>540</v>
      </c>
    </row>
    <row r="3446" spans="1:36" x14ac:dyDescent="0.3">
      <c r="A3446" s="3" t="s">
        <v>856</v>
      </c>
      <c r="B3446" s="5">
        <v>42124</v>
      </c>
      <c r="C3446" s="5" t="s">
        <v>1307</v>
      </c>
      <c r="D3446" s="6">
        <v>10</v>
      </c>
      <c r="E3446" s="5" t="s">
        <v>1311</v>
      </c>
      <c r="F3446" s="3" t="s">
        <v>110</v>
      </c>
      <c r="G3446" s="3" t="s">
        <v>11</v>
      </c>
      <c r="H3446" s="3" t="s">
        <v>11</v>
      </c>
      <c r="L3446" s="6"/>
      <c r="AI3446" s="3" t="s">
        <v>536</v>
      </c>
    </row>
    <row r="3447" spans="1:36" x14ac:dyDescent="0.3">
      <c r="A3447" s="3" t="s">
        <v>856</v>
      </c>
      <c r="B3447" s="5">
        <v>42124</v>
      </c>
      <c r="C3447" s="5" t="s">
        <v>1307</v>
      </c>
      <c r="D3447" s="6">
        <v>10</v>
      </c>
      <c r="E3447" s="5" t="s">
        <v>1312</v>
      </c>
      <c r="F3447" s="3" t="s">
        <v>111</v>
      </c>
      <c r="G3447" s="3" t="s">
        <v>11</v>
      </c>
      <c r="H3447" s="3" t="s">
        <v>11</v>
      </c>
      <c r="L3447" s="6"/>
      <c r="AI3447" s="3" t="s">
        <v>536</v>
      </c>
    </row>
    <row r="3448" spans="1:36" x14ac:dyDescent="0.3">
      <c r="A3448" s="3" t="s">
        <v>856</v>
      </c>
      <c r="B3448" s="5">
        <v>42124</v>
      </c>
      <c r="C3448" s="5" t="s">
        <v>1307</v>
      </c>
      <c r="D3448" s="6">
        <v>11</v>
      </c>
      <c r="E3448" s="5" t="s">
        <v>1313</v>
      </c>
      <c r="F3448" s="3" t="s">
        <v>112</v>
      </c>
      <c r="G3448" s="3" t="s">
        <v>11</v>
      </c>
      <c r="H3448" s="3" t="s">
        <v>11</v>
      </c>
      <c r="L3448" s="6"/>
      <c r="AI3448" s="3" t="s">
        <v>536</v>
      </c>
    </row>
    <row r="3449" spans="1:36" x14ac:dyDescent="0.3">
      <c r="A3449" s="3" t="s">
        <v>856</v>
      </c>
      <c r="B3449" s="5">
        <v>42124</v>
      </c>
      <c r="C3449" s="5" t="s">
        <v>1307</v>
      </c>
      <c r="D3449" s="6">
        <v>11</v>
      </c>
      <c r="E3449" s="5" t="s">
        <v>1314</v>
      </c>
      <c r="F3449" s="3" t="s">
        <v>113</v>
      </c>
      <c r="G3449" s="3" t="s">
        <v>11</v>
      </c>
      <c r="H3449" s="3" t="s">
        <v>11</v>
      </c>
      <c r="L3449" s="6"/>
      <c r="AI3449" s="3" t="s">
        <v>536</v>
      </c>
    </row>
    <row r="3450" spans="1:36" x14ac:dyDescent="0.3">
      <c r="A3450" s="3" t="s">
        <v>856</v>
      </c>
      <c r="B3450" s="5">
        <v>42124</v>
      </c>
      <c r="C3450" s="5" t="s">
        <v>1307</v>
      </c>
      <c r="D3450" s="6">
        <v>12</v>
      </c>
      <c r="E3450" s="5" t="s">
        <v>1315</v>
      </c>
      <c r="F3450" s="3" t="s">
        <v>114</v>
      </c>
      <c r="G3450" s="3" t="s">
        <v>11</v>
      </c>
      <c r="H3450" s="3" t="s">
        <v>11</v>
      </c>
      <c r="L3450" s="6"/>
      <c r="AI3450" s="3" t="s">
        <v>536</v>
      </c>
    </row>
    <row r="3451" spans="1:36" x14ac:dyDescent="0.3">
      <c r="A3451" s="3" t="s">
        <v>856</v>
      </c>
      <c r="B3451" s="5">
        <v>42124</v>
      </c>
      <c r="C3451" s="5" t="s">
        <v>1307</v>
      </c>
      <c r="D3451" s="6">
        <v>12</v>
      </c>
      <c r="E3451" s="5" t="s">
        <v>1316</v>
      </c>
      <c r="F3451" s="3" t="s">
        <v>115</v>
      </c>
      <c r="G3451" s="3" t="s">
        <v>11</v>
      </c>
      <c r="H3451" s="3" t="s">
        <v>11</v>
      </c>
      <c r="L3451" s="6"/>
      <c r="AI3451" s="3" t="s">
        <v>536</v>
      </c>
    </row>
    <row r="3452" spans="1:36" x14ac:dyDescent="0.3">
      <c r="A3452" s="3" t="s">
        <v>856</v>
      </c>
      <c r="B3452" s="5">
        <v>42124</v>
      </c>
      <c r="C3452" s="5" t="s">
        <v>1307</v>
      </c>
      <c r="D3452" s="6">
        <v>13</v>
      </c>
      <c r="E3452" s="5" t="s">
        <v>1317</v>
      </c>
      <c r="F3452" s="3" t="s">
        <v>116</v>
      </c>
      <c r="G3452" s="3" t="s">
        <v>11</v>
      </c>
      <c r="H3452" s="3" t="s">
        <v>11</v>
      </c>
      <c r="L3452" s="6"/>
      <c r="AI3452" s="3" t="s">
        <v>536</v>
      </c>
    </row>
    <row r="3453" spans="1:36" x14ac:dyDescent="0.3">
      <c r="A3453" s="3" t="s">
        <v>856</v>
      </c>
      <c r="B3453" s="5">
        <v>42124</v>
      </c>
      <c r="C3453" s="5" t="s">
        <v>1307</v>
      </c>
      <c r="D3453" s="6">
        <v>13</v>
      </c>
      <c r="E3453" s="5" t="s">
        <v>1318</v>
      </c>
      <c r="F3453" s="3" t="s">
        <v>120</v>
      </c>
      <c r="G3453" s="3" t="s">
        <v>11</v>
      </c>
      <c r="H3453" s="3" t="s">
        <v>11</v>
      </c>
      <c r="L3453" s="6"/>
      <c r="AI3453" s="3" t="s">
        <v>536</v>
      </c>
    </row>
    <row r="3454" spans="1:36" x14ac:dyDescent="0.3">
      <c r="A3454" s="3" t="s">
        <v>856</v>
      </c>
      <c r="B3454" s="5">
        <v>42124</v>
      </c>
      <c r="C3454" s="5" t="s">
        <v>1307</v>
      </c>
      <c r="D3454" s="6">
        <v>14</v>
      </c>
      <c r="E3454" s="5" t="s">
        <v>1319</v>
      </c>
      <c r="F3454" s="3" t="s">
        <v>121</v>
      </c>
      <c r="G3454" s="3" t="s">
        <v>11</v>
      </c>
      <c r="H3454" s="3" t="s">
        <v>11</v>
      </c>
      <c r="L3454" s="6"/>
      <c r="AI3454" s="3" t="s">
        <v>536</v>
      </c>
    </row>
    <row r="3455" spans="1:36" x14ac:dyDescent="0.3">
      <c r="A3455" s="3" t="s">
        <v>856</v>
      </c>
      <c r="B3455" s="5">
        <v>42124</v>
      </c>
      <c r="C3455" s="5" t="s">
        <v>1307</v>
      </c>
      <c r="D3455" s="6">
        <v>14</v>
      </c>
      <c r="E3455" s="5" t="s">
        <v>1320</v>
      </c>
      <c r="F3455" s="3" t="s">
        <v>122</v>
      </c>
      <c r="G3455" s="3" t="s">
        <v>11</v>
      </c>
      <c r="H3455" s="3" t="s">
        <v>11</v>
      </c>
      <c r="L3455" s="6"/>
      <c r="AI3455" s="3" t="s">
        <v>536</v>
      </c>
    </row>
    <row r="3456" spans="1:36" x14ac:dyDescent="0.3">
      <c r="A3456" s="3" t="s">
        <v>856</v>
      </c>
      <c r="B3456" s="5">
        <v>42124</v>
      </c>
      <c r="C3456" s="5" t="s">
        <v>1307</v>
      </c>
      <c r="D3456" s="6">
        <v>15</v>
      </c>
      <c r="E3456" s="5" t="s">
        <v>1321</v>
      </c>
      <c r="F3456" s="3" t="s">
        <v>123</v>
      </c>
      <c r="G3456" s="3" t="s">
        <v>13</v>
      </c>
      <c r="H3456" s="3" t="s">
        <v>14</v>
      </c>
      <c r="J3456" s="3" t="s">
        <v>24</v>
      </c>
      <c r="K3456" s="3" t="s">
        <v>17</v>
      </c>
      <c r="L3456" s="6" t="s">
        <v>1232</v>
      </c>
      <c r="M3456" s="3" t="s">
        <v>25</v>
      </c>
      <c r="N3456" s="3" t="s">
        <v>21</v>
      </c>
      <c r="O3456" s="3" t="s">
        <v>541</v>
      </c>
      <c r="P3456" s="3">
        <v>34.700000000000003</v>
      </c>
      <c r="Q3456" s="3">
        <v>20.95</v>
      </c>
      <c r="R3456" s="3">
        <v>23.95</v>
      </c>
      <c r="W3456" s="3">
        <v>20</v>
      </c>
      <c r="X3456" s="3">
        <v>91</v>
      </c>
      <c r="Y3456" s="3">
        <v>71</v>
      </c>
      <c r="Z3456" s="3">
        <v>34</v>
      </c>
      <c r="AC3456" s="3" t="s">
        <v>542</v>
      </c>
      <c r="AH3456" s="3" t="s">
        <v>543</v>
      </c>
      <c r="AI3456" s="3" t="s">
        <v>536</v>
      </c>
    </row>
    <row r="3457" spans="1:36" x14ac:dyDescent="0.3">
      <c r="A3457" s="3" t="s">
        <v>856</v>
      </c>
      <c r="B3457" s="5">
        <v>42124</v>
      </c>
      <c r="C3457" s="5" t="s">
        <v>1307</v>
      </c>
      <c r="D3457" s="6">
        <v>15</v>
      </c>
      <c r="E3457" s="5" t="s">
        <v>1322</v>
      </c>
      <c r="F3457" s="3" t="s">
        <v>124</v>
      </c>
      <c r="G3457" s="3" t="s">
        <v>11</v>
      </c>
      <c r="H3457" s="3" t="s">
        <v>11</v>
      </c>
      <c r="L3457" s="6"/>
      <c r="AI3457" s="3" t="s">
        <v>536</v>
      </c>
    </row>
    <row r="3458" spans="1:36" x14ac:dyDescent="0.3">
      <c r="A3458" s="3" t="s">
        <v>856</v>
      </c>
      <c r="B3458" s="5">
        <v>42124</v>
      </c>
      <c r="C3458" s="5" t="s">
        <v>1307</v>
      </c>
      <c r="D3458" s="6">
        <v>16</v>
      </c>
      <c r="E3458" s="5" t="s">
        <v>1323</v>
      </c>
      <c r="F3458" s="3" t="s">
        <v>125</v>
      </c>
      <c r="G3458" s="3" t="s">
        <v>13</v>
      </c>
      <c r="H3458" s="3" t="s">
        <v>14</v>
      </c>
      <c r="J3458" s="3" t="s">
        <v>24</v>
      </c>
      <c r="K3458" s="3" t="s">
        <v>17</v>
      </c>
      <c r="L3458" s="6" t="s">
        <v>1233</v>
      </c>
      <c r="M3458" s="3" t="s">
        <v>18</v>
      </c>
      <c r="N3458" s="3" t="s">
        <v>21</v>
      </c>
      <c r="O3458" s="3" t="s">
        <v>544</v>
      </c>
      <c r="P3458" s="3">
        <v>36.1</v>
      </c>
      <c r="Q3458" s="3">
        <v>24.5</v>
      </c>
      <c r="R3458" s="3">
        <v>29.2</v>
      </c>
      <c r="W3458" s="3">
        <v>20</v>
      </c>
      <c r="X3458" s="3">
        <v>110</v>
      </c>
      <c r="Y3458" s="3">
        <v>90</v>
      </c>
      <c r="Z3458" s="3">
        <v>27</v>
      </c>
      <c r="AC3458" s="3" t="s">
        <v>545</v>
      </c>
      <c r="AF3458" s="3" t="s">
        <v>546</v>
      </c>
      <c r="AG3458" s="10" t="s">
        <v>547</v>
      </c>
      <c r="AH3458" s="3" t="s">
        <v>543</v>
      </c>
      <c r="AI3458" s="3" t="s">
        <v>536</v>
      </c>
      <c r="AJ3458" s="3" t="s">
        <v>548</v>
      </c>
    </row>
    <row r="3459" spans="1:36" x14ac:dyDescent="0.3">
      <c r="A3459" s="3" t="s">
        <v>856</v>
      </c>
      <c r="B3459" s="5">
        <v>42124</v>
      </c>
      <c r="C3459" s="5" t="s">
        <v>1307</v>
      </c>
      <c r="D3459" s="6">
        <v>16</v>
      </c>
      <c r="E3459" s="5" t="s">
        <v>1324</v>
      </c>
      <c r="F3459" s="3" t="s">
        <v>126</v>
      </c>
      <c r="G3459" s="3" t="s">
        <v>11</v>
      </c>
      <c r="H3459" s="3" t="s">
        <v>11</v>
      </c>
      <c r="L3459" s="6"/>
      <c r="AI3459" s="3" t="s">
        <v>536</v>
      </c>
    </row>
    <row r="3460" spans="1:36" x14ac:dyDescent="0.3">
      <c r="A3460" s="3" t="s">
        <v>856</v>
      </c>
      <c r="B3460" s="5">
        <v>42124</v>
      </c>
      <c r="C3460" s="5" t="s">
        <v>1307</v>
      </c>
      <c r="D3460" s="6">
        <v>17</v>
      </c>
      <c r="E3460" s="5" t="s">
        <v>1325</v>
      </c>
      <c r="F3460" s="3" t="s">
        <v>127</v>
      </c>
      <c r="G3460" s="3" t="s">
        <v>11</v>
      </c>
      <c r="H3460" s="3" t="s">
        <v>11</v>
      </c>
      <c r="L3460" s="6"/>
      <c r="AI3460" s="3" t="s">
        <v>536</v>
      </c>
    </row>
    <row r="3461" spans="1:36" x14ac:dyDescent="0.3">
      <c r="A3461" s="3" t="s">
        <v>856</v>
      </c>
      <c r="B3461" s="5">
        <v>42124</v>
      </c>
      <c r="C3461" s="5" t="s">
        <v>1307</v>
      </c>
      <c r="D3461" s="6">
        <v>17</v>
      </c>
      <c r="E3461" s="5" t="s">
        <v>1326</v>
      </c>
      <c r="F3461" s="3" t="s">
        <v>128</v>
      </c>
      <c r="G3461" s="3" t="s">
        <v>11</v>
      </c>
      <c r="H3461" s="3" t="s">
        <v>11</v>
      </c>
      <c r="L3461" s="6"/>
      <c r="AI3461" s="3" t="s">
        <v>536</v>
      </c>
    </row>
    <row r="3462" spans="1:36" x14ac:dyDescent="0.3">
      <c r="A3462" s="3" t="s">
        <v>856</v>
      </c>
      <c r="B3462" s="5">
        <v>42124</v>
      </c>
      <c r="C3462" s="5" t="s">
        <v>1307</v>
      </c>
      <c r="D3462" s="6">
        <v>18</v>
      </c>
      <c r="E3462" s="5" t="s">
        <v>1327</v>
      </c>
      <c r="F3462" s="3" t="s">
        <v>129</v>
      </c>
      <c r="G3462" s="3" t="s">
        <v>11</v>
      </c>
      <c r="H3462" s="3" t="s">
        <v>11</v>
      </c>
      <c r="L3462" s="6"/>
      <c r="AI3462" s="3" t="s">
        <v>536</v>
      </c>
    </row>
    <row r="3463" spans="1:36" x14ac:dyDescent="0.3">
      <c r="A3463" s="3" t="s">
        <v>856</v>
      </c>
      <c r="B3463" s="5">
        <v>42124</v>
      </c>
      <c r="C3463" s="5" t="s">
        <v>1307</v>
      </c>
      <c r="D3463" s="6">
        <v>18</v>
      </c>
      <c r="E3463" s="5" t="s">
        <v>1328</v>
      </c>
      <c r="F3463" s="3" t="s">
        <v>130</v>
      </c>
      <c r="G3463" s="3" t="s">
        <v>11</v>
      </c>
      <c r="H3463" s="3" t="s">
        <v>11</v>
      </c>
      <c r="I3463" s="3" t="s">
        <v>12</v>
      </c>
      <c r="L3463" s="6"/>
      <c r="AI3463" s="3" t="s">
        <v>536</v>
      </c>
      <c r="AJ3463" s="3" t="s">
        <v>549</v>
      </c>
    </row>
    <row r="3464" spans="1:36" x14ac:dyDescent="0.3">
      <c r="A3464" s="3" t="s">
        <v>856</v>
      </c>
      <c r="B3464" s="5">
        <v>42124</v>
      </c>
      <c r="C3464" s="5" t="s">
        <v>1307</v>
      </c>
      <c r="D3464" s="6">
        <v>19</v>
      </c>
      <c r="E3464" s="5" t="s">
        <v>1329</v>
      </c>
      <c r="F3464" s="3" t="s">
        <v>131</v>
      </c>
      <c r="G3464" s="3" t="s">
        <v>11</v>
      </c>
      <c r="H3464" s="3" t="s">
        <v>11</v>
      </c>
      <c r="L3464" s="6"/>
      <c r="AI3464" s="3" t="s">
        <v>536</v>
      </c>
    </row>
    <row r="3465" spans="1:36" x14ac:dyDescent="0.3">
      <c r="A3465" s="3" t="s">
        <v>856</v>
      </c>
      <c r="B3465" s="5">
        <v>42124</v>
      </c>
      <c r="C3465" s="5" t="s">
        <v>1307</v>
      </c>
      <c r="D3465" s="6">
        <v>19</v>
      </c>
      <c r="E3465" s="5" t="s">
        <v>1330</v>
      </c>
      <c r="F3465" s="3" t="s">
        <v>132</v>
      </c>
      <c r="G3465" s="3" t="s">
        <v>13</v>
      </c>
      <c r="H3465" s="3" t="s">
        <v>14</v>
      </c>
      <c r="J3465" s="3" t="s">
        <v>24</v>
      </c>
      <c r="K3465" s="3" t="s">
        <v>17</v>
      </c>
      <c r="L3465" s="6" t="s">
        <v>1234</v>
      </c>
      <c r="M3465" s="3" t="s">
        <v>25</v>
      </c>
      <c r="N3465" s="3" t="s">
        <v>26</v>
      </c>
      <c r="O3465" s="3" t="s">
        <v>550</v>
      </c>
      <c r="P3465" s="3">
        <v>35.799999999999997</v>
      </c>
      <c r="Q3465" s="3">
        <v>22.35</v>
      </c>
      <c r="R3465" s="3">
        <v>8.1</v>
      </c>
      <c r="W3465" s="3">
        <v>19</v>
      </c>
      <c r="X3465" s="3">
        <v>81</v>
      </c>
      <c r="Y3465" s="3">
        <v>62</v>
      </c>
      <c r="Z3465" s="3">
        <v>37</v>
      </c>
      <c r="AA3465" s="3" t="s">
        <v>551</v>
      </c>
      <c r="AC3465" s="3" t="s">
        <v>552</v>
      </c>
      <c r="AD3465" s="3" t="s">
        <v>553</v>
      </c>
      <c r="AH3465" s="3" t="s">
        <v>118</v>
      </c>
      <c r="AI3465" s="3" t="s">
        <v>536</v>
      </c>
      <c r="AJ3465" s="3" t="s">
        <v>554</v>
      </c>
    </row>
    <row r="3466" spans="1:36" x14ac:dyDescent="0.3">
      <c r="A3466" s="3" t="s">
        <v>856</v>
      </c>
      <c r="B3466" s="5">
        <v>42124</v>
      </c>
      <c r="C3466" s="5" t="s">
        <v>1307</v>
      </c>
      <c r="D3466" s="6">
        <v>20</v>
      </c>
      <c r="E3466" s="5" t="s">
        <v>1331</v>
      </c>
      <c r="F3466" s="3" t="s">
        <v>133</v>
      </c>
      <c r="G3466" s="3" t="s">
        <v>11</v>
      </c>
      <c r="H3466" s="3" t="s">
        <v>11</v>
      </c>
      <c r="L3466" s="6"/>
      <c r="AI3466" s="3" t="s">
        <v>536</v>
      </c>
    </row>
    <row r="3467" spans="1:36" x14ac:dyDescent="0.3">
      <c r="A3467" s="3" t="s">
        <v>856</v>
      </c>
      <c r="B3467" s="5">
        <v>42124</v>
      </c>
      <c r="C3467" s="5" t="s">
        <v>1307</v>
      </c>
      <c r="D3467" s="6">
        <v>20</v>
      </c>
      <c r="E3467" s="5" t="s">
        <v>1332</v>
      </c>
      <c r="F3467" s="3" t="s">
        <v>134</v>
      </c>
      <c r="G3467" s="3" t="s">
        <v>11</v>
      </c>
      <c r="H3467" s="3" t="s">
        <v>11</v>
      </c>
      <c r="L3467" s="6"/>
      <c r="AI3467" s="3" t="s">
        <v>536</v>
      </c>
    </row>
    <row r="3468" spans="1:36" x14ac:dyDescent="0.3">
      <c r="A3468" s="3" t="s">
        <v>856</v>
      </c>
      <c r="B3468" s="5">
        <v>42124</v>
      </c>
      <c r="C3468" s="5" t="s">
        <v>1307</v>
      </c>
      <c r="D3468" s="6">
        <v>21</v>
      </c>
      <c r="E3468" s="5" t="s">
        <v>1333</v>
      </c>
      <c r="F3468" s="3" t="s">
        <v>136</v>
      </c>
      <c r="G3468" s="3" t="s">
        <v>11</v>
      </c>
      <c r="H3468" s="3" t="s">
        <v>11</v>
      </c>
      <c r="L3468" s="6"/>
      <c r="AI3468" s="3" t="s">
        <v>536</v>
      </c>
    </row>
    <row r="3469" spans="1:36" x14ac:dyDescent="0.3">
      <c r="A3469" s="3" t="s">
        <v>856</v>
      </c>
      <c r="B3469" s="5">
        <v>42124</v>
      </c>
      <c r="C3469" s="5" t="s">
        <v>1307</v>
      </c>
      <c r="D3469" s="6">
        <v>21</v>
      </c>
      <c r="E3469" s="5" t="s">
        <v>1334</v>
      </c>
      <c r="F3469" s="3" t="s">
        <v>137</v>
      </c>
      <c r="G3469" s="3" t="s">
        <v>11</v>
      </c>
      <c r="H3469" s="3" t="s">
        <v>11</v>
      </c>
      <c r="L3469" s="6"/>
      <c r="AI3469" s="3" t="s">
        <v>536</v>
      </c>
    </row>
    <row r="3470" spans="1:36" x14ac:dyDescent="0.3">
      <c r="A3470" s="3" t="s">
        <v>856</v>
      </c>
      <c r="B3470" s="5">
        <v>42124</v>
      </c>
      <c r="C3470" s="5" t="s">
        <v>1307</v>
      </c>
      <c r="D3470" s="6">
        <v>22</v>
      </c>
      <c r="E3470" s="5" t="s">
        <v>1335</v>
      </c>
      <c r="F3470" s="3" t="s">
        <v>138</v>
      </c>
      <c r="G3470" s="3" t="s">
        <v>11</v>
      </c>
      <c r="H3470" s="3" t="s">
        <v>11</v>
      </c>
      <c r="L3470" s="6"/>
      <c r="AI3470" s="3" t="s">
        <v>536</v>
      </c>
    </row>
    <row r="3471" spans="1:36" x14ac:dyDescent="0.3">
      <c r="A3471" s="3" t="s">
        <v>856</v>
      </c>
      <c r="B3471" s="5">
        <v>42124</v>
      </c>
      <c r="C3471" s="5" t="s">
        <v>1307</v>
      </c>
      <c r="D3471" s="6">
        <v>22</v>
      </c>
      <c r="E3471" s="5" t="s">
        <v>1336</v>
      </c>
      <c r="F3471" s="3" t="s">
        <v>141</v>
      </c>
      <c r="G3471" s="3" t="s">
        <v>13</v>
      </c>
      <c r="H3471" s="3" t="s">
        <v>14</v>
      </c>
      <c r="I3471" s="3" t="s">
        <v>12</v>
      </c>
      <c r="J3471" s="3" t="s">
        <v>24</v>
      </c>
      <c r="K3471" s="3" t="s">
        <v>17</v>
      </c>
      <c r="L3471" s="6" t="s">
        <v>1235</v>
      </c>
      <c r="M3471" s="3" t="s">
        <v>18</v>
      </c>
      <c r="N3471" s="3" t="s">
        <v>19</v>
      </c>
      <c r="O3471" s="3" t="s">
        <v>555</v>
      </c>
      <c r="P3471" s="3">
        <v>36</v>
      </c>
      <c r="Q3471" s="3">
        <v>23</v>
      </c>
      <c r="R3471" s="3">
        <v>17.7</v>
      </c>
      <c r="W3471" s="3">
        <v>20</v>
      </c>
      <c r="X3471" s="3">
        <v>92</v>
      </c>
      <c r="Y3471" s="3">
        <v>72</v>
      </c>
      <c r="Z3471" s="3">
        <v>5</v>
      </c>
      <c r="AC3471" s="3" t="s">
        <v>556</v>
      </c>
      <c r="AH3471" s="3" t="s">
        <v>543</v>
      </c>
      <c r="AI3471" s="3" t="s">
        <v>536</v>
      </c>
      <c r="AJ3471" s="3" t="s">
        <v>557</v>
      </c>
    </row>
    <row r="3472" spans="1:36" x14ac:dyDescent="0.3">
      <c r="A3472" s="3" t="s">
        <v>856</v>
      </c>
      <c r="B3472" s="5">
        <v>42124</v>
      </c>
      <c r="C3472" s="5" t="s">
        <v>1307</v>
      </c>
      <c r="D3472" s="6">
        <v>23</v>
      </c>
      <c r="E3472" s="5" t="s">
        <v>1337</v>
      </c>
      <c r="F3472" s="3" t="s">
        <v>142</v>
      </c>
      <c r="G3472" s="3" t="s">
        <v>13</v>
      </c>
      <c r="H3472" s="3" t="s">
        <v>14</v>
      </c>
      <c r="J3472" s="3" t="s">
        <v>24</v>
      </c>
      <c r="K3472" s="3" t="s">
        <v>17</v>
      </c>
      <c r="L3472" s="6" t="s">
        <v>1236</v>
      </c>
      <c r="M3472" s="3" t="s">
        <v>25</v>
      </c>
      <c r="N3472" s="3" t="s">
        <v>21</v>
      </c>
      <c r="O3472" s="3" t="s">
        <v>558</v>
      </c>
      <c r="P3472" s="3">
        <v>36.5</v>
      </c>
      <c r="Q3472" s="3">
        <v>24.25</v>
      </c>
      <c r="R3472" s="3">
        <v>23.9</v>
      </c>
      <c r="W3472" s="3">
        <v>19</v>
      </c>
      <c r="X3472" s="3">
        <v>112</v>
      </c>
      <c r="Y3472" s="3">
        <v>93</v>
      </c>
      <c r="Z3472" s="3">
        <v>62</v>
      </c>
      <c r="AC3472" s="3" t="s">
        <v>559</v>
      </c>
      <c r="AH3472" s="3" t="s">
        <v>543</v>
      </c>
      <c r="AI3472" s="3" t="s">
        <v>536</v>
      </c>
      <c r="AJ3472" s="3" t="s">
        <v>560</v>
      </c>
    </row>
    <row r="3473" spans="1:36" x14ac:dyDescent="0.3">
      <c r="A3473" s="3" t="s">
        <v>856</v>
      </c>
      <c r="B3473" s="5">
        <v>42124</v>
      </c>
      <c r="C3473" s="5" t="s">
        <v>1307</v>
      </c>
      <c r="D3473" s="6">
        <v>23</v>
      </c>
      <c r="E3473" s="5" t="s">
        <v>1338</v>
      </c>
      <c r="F3473" s="3" t="s">
        <v>143</v>
      </c>
      <c r="G3473" s="3" t="s">
        <v>11</v>
      </c>
      <c r="H3473" s="3" t="s">
        <v>11</v>
      </c>
      <c r="I3473" s="3" t="s">
        <v>12</v>
      </c>
      <c r="L3473" s="6"/>
      <c r="AI3473" s="3" t="s">
        <v>536</v>
      </c>
      <c r="AJ3473" s="3" t="s">
        <v>549</v>
      </c>
    </row>
    <row r="3474" spans="1:36" x14ac:dyDescent="0.3">
      <c r="A3474" s="3" t="s">
        <v>856</v>
      </c>
      <c r="B3474" s="5">
        <v>42124</v>
      </c>
      <c r="C3474" s="5" t="s">
        <v>1307</v>
      </c>
      <c r="D3474" s="6">
        <v>24</v>
      </c>
      <c r="E3474" s="5" t="s">
        <v>1339</v>
      </c>
      <c r="F3474" s="3" t="s">
        <v>144</v>
      </c>
      <c r="G3474" s="3" t="s">
        <v>11</v>
      </c>
      <c r="H3474" s="3" t="s">
        <v>11</v>
      </c>
      <c r="I3474" s="3" t="s">
        <v>561</v>
      </c>
      <c r="L3474" s="6"/>
      <c r="AI3474" s="3" t="s">
        <v>536</v>
      </c>
    </row>
    <row r="3475" spans="1:36" x14ac:dyDescent="0.3">
      <c r="A3475" s="3" t="s">
        <v>856</v>
      </c>
      <c r="B3475" s="5">
        <v>42124</v>
      </c>
      <c r="C3475" s="5" t="s">
        <v>1307</v>
      </c>
      <c r="D3475" s="6">
        <v>24</v>
      </c>
      <c r="E3475" s="5" t="s">
        <v>1340</v>
      </c>
      <c r="F3475" s="3" t="s">
        <v>145</v>
      </c>
      <c r="G3475" s="3" t="s">
        <v>11</v>
      </c>
      <c r="H3475" s="3" t="s">
        <v>11</v>
      </c>
      <c r="L3475" s="6"/>
      <c r="AI3475" s="3" t="s">
        <v>536</v>
      </c>
    </row>
    <row r="3476" spans="1:36" x14ac:dyDescent="0.3">
      <c r="A3476" s="3" t="s">
        <v>856</v>
      </c>
      <c r="B3476" s="5">
        <v>42124</v>
      </c>
      <c r="C3476" s="5" t="s">
        <v>1307</v>
      </c>
      <c r="D3476" s="6">
        <v>25</v>
      </c>
      <c r="E3476" s="5" t="s">
        <v>1341</v>
      </c>
      <c r="F3476" s="3" t="s">
        <v>146</v>
      </c>
      <c r="G3476" s="3" t="s">
        <v>11</v>
      </c>
      <c r="H3476" s="3" t="s">
        <v>11</v>
      </c>
      <c r="L3476" s="6"/>
      <c r="AI3476" s="3" t="s">
        <v>536</v>
      </c>
    </row>
    <row r="3477" spans="1:36" x14ac:dyDescent="0.3">
      <c r="A3477" s="3" t="s">
        <v>856</v>
      </c>
      <c r="B3477" s="5">
        <v>42124</v>
      </c>
      <c r="C3477" s="5" t="s">
        <v>1307</v>
      </c>
      <c r="D3477" s="6">
        <v>25</v>
      </c>
      <c r="E3477" s="5" t="s">
        <v>1342</v>
      </c>
      <c r="F3477" s="3" t="s">
        <v>147</v>
      </c>
      <c r="G3477" s="3" t="s">
        <v>11</v>
      </c>
      <c r="H3477" s="3" t="s">
        <v>11</v>
      </c>
      <c r="L3477" s="6"/>
      <c r="AI3477" s="3" t="s">
        <v>536</v>
      </c>
    </row>
    <row r="3478" spans="1:36" x14ac:dyDescent="0.3">
      <c r="A3478" s="3" t="s">
        <v>856</v>
      </c>
      <c r="B3478" s="5">
        <v>42124</v>
      </c>
      <c r="C3478" s="5" t="s">
        <v>1307</v>
      </c>
      <c r="D3478" s="6">
        <v>26</v>
      </c>
      <c r="E3478" s="5" t="s">
        <v>1343</v>
      </c>
      <c r="F3478" s="3" t="s">
        <v>148</v>
      </c>
      <c r="G3478" s="3" t="s">
        <v>11</v>
      </c>
      <c r="H3478" s="3" t="s">
        <v>11</v>
      </c>
      <c r="L3478" s="6"/>
      <c r="AI3478" s="3" t="s">
        <v>562</v>
      </c>
    </row>
    <row r="3479" spans="1:36" x14ac:dyDescent="0.3">
      <c r="A3479" s="3" t="s">
        <v>856</v>
      </c>
      <c r="B3479" s="5">
        <v>42124</v>
      </c>
      <c r="C3479" s="5" t="s">
        <v>1307</v>
      </c>
      <c r="D3479" s="6">
        <v>26</v>
      </c>
      <c r="E3479" s="5" t="s">
        <v>1344</v>
      </c>
      <c r="F3479" s="3" t="s">
        <v>149</v>
      </c>
      <c r="G3479" s="3" t="s">
        <v>11</v>
      </c>
      <c r="H3479" s="3" t="s">
        <v>11</v>
      </c>
      <c r="I3479" s="3" t="s">
        <v>12</v>
      </c>
      <c r="L3479" s="6"/>
      <c r="AI3479" s="3" t="s">
        <v>562</v>
      </c>
      <c r="AJ3479" s="3" t="s">
        <v>549</v>
      </c>
    </row>
    <row r="3480" spans="1:36" x14ac:dyDescent="0.3">
      <c r="A3480" s="3" t="s">
        <v>856</v>
      </c>
      <c r="B3480" s="5">
        <v>42124</v>
      </c>
      <c r="C3480" s="5" t="s">
        <v>1307</v>
      </c>
      <c r="D3480" s="6">
        <v>27</v>
      </c>
      <c r="E3480" s="5" t="s">
        <v>1345</v>
      </c>
      <c r="F3480" s="3" t="s">
        <v>150</v>
      </c>
      <c r="G3480" s="3" t="s">
        <v>11</v>
      </c>
      <c r="H3480" s="3" t="s">
        <v>11</v>
      </c>
      <c r="I3480" s="3" t="s">
        <v>12</v>
      </c>
      <c r="L3480" s="6"/>
      <c r="AI3480" s="3" t="s">
        <v>562</v>
      </c>
      <c r="AJ3480" s="3" t="s">
        <v>549</v>
      </c>
    </row>
    <row r="3481" spans="1:36" x14ac:dyDescent="0.3">
      <c r="A3481" s="3" t="s">
        <v>856</v>
      </c>
      <c r="B3481" s="5">
        <v>42124</v>
      </c>
      <c r="C3481" s="5" t="s">
        <v>1307</v>
      </c>
      <c r="D3481" s="6">
        <v>27</v>
      </c>
      <c r="E3481" s="5" t="s">
        <v>1346</v>
      </c>
      <c r="F3481" s="3" t="s">
        <v>151</v>
      </c>
      <c r="G3481" s="3" t="s">
        <v>11</v>
      </c>
      <c r="H3481" s="3" t="s">
        <v>11</v>
      </c>
      <c r="L3481" s="6"/>
      <c r="AI3481" s="3" t="s">
        <v>562</v>
      </c>
    </row>
    <row r="3482" spans="1:36" x14ac:dyDescent="0.3">
      <c r="A3482" s="3" t="s">
        <v>856</v>
      </c>
      <c r="B3482" s="5">
        <v>42124</v>
      </c>
      <c r="C3482" s="5" t="s">
        <v>1307</v>
      </c>
      <c r="D3482" s="6">
        <v>28</v>
      </c>
      <c r="E3482" s="5" t="s">
        <v>1347</v>
      </c>
      <c r="F3482" s="3" t="s">
        <v>152</v>
      </c>
      <c r="G3482" s="3" t="s">
        <v>11</v>
      </c>
      <c r="H3482" s="3" t="s">
        <v>15</v>
      </c>
      <c r="L3482" s="6"/>
      <c r="AI3482" s="3" t="s">
        <v>562</v>
      </c>
      <c r="AJ3482" s="3" t="s">
        <v>563</v>
      </c>
    </row>
    <row r="3483" spans="1:36" x14ac:dyDescent="0.3">
      <c r="A3483" s="3" t="s">
        <v>856</v>
      </c>
      <c r="B3483" s="5">
        <v>42124</v>
      </c>
      <c r="C3483" s="5" t="s">
        <v>1307</v>
      </c>
      <c r="D3483" s="6">
        <v>28</v>
      </c>
      <c r="E3483" s="5" t="s">
        <v>1348</v>
      </c>
      <c r="F3483" s="3" t="s">
        <v>153</v>
      </c>
      <c r="G3483" s="3" t="s">
        <v>11</v>
      </c>
      <c r="H3483" s="3" t="s">
        <v>15</v>
      </c>
      <c r="L3483" s="6"/>
      <c r="AI3483" s="3" t="s">
        <v>562</v>
      </c>
      <c r="AJ3483" s="3" t="s">
        <v>563</v>
      </c>
    </row>
    <row r="3484" spans="1:36" x14ac:dyDescent="0.3">
      <c r="A3484" s="3" t="s">
        <v>856</v>
      </c>
      <c r="B3484" s="5">
        <v>42124</v>
      </c>
      <c r="C3484" s="5" t="s">
        <v>1307</v>
      </c>
      <c r="D3484" s="6">
        <v>29</v>
      </c>
      <c r="E3484" s="5" t="s">
        <v>1349</v>
      </c>
      <c r="F3484" s="3" t="s">
        <v>154</v>
      </c>
      <c r="G3484" s="3" t="s">
        <v>11</v>
      </c>
      <c r="H3484" s="3" t="s">
        <v>11</v>
      </c>
      <c r="L3484" s="6"/>
      <c r="AI3484" s="3" t="s">
        <v>562</v>
      </c>
    </row>
    <row r="3485" spans="1:36" x14ac:dyDescent="0.3">
      <c r="A3485" s="3" t="s">
        <v>856</v>
      </c>
      <c r="B3485" s="5">
        <v>42124</v>
      </c>
      <c r="C3485" s="5" t="s">
        <v>1307</v>
      </c>
      <c r="D3485" s="6">
        <v>29</v>
      </c>
      <c r="E3485" s="5" t="s">
        <v>1350</v>
      </c>
      <c r="F3485" s="3" t="s">
        <v>155</v>
      </c>
      <c r="G3485" s="3" t="s">
        <v>13</v>
      </c>
      <c r="H3485" s="3" t="s">
        <v>14</v>
      </c>
      <c r="J3485" s="3" t="s">
        <v>24</v>
      </c>
      <c r="K3485" s="3" t="s">
        <v>17</v>
      </c>
      <c r="L3485" s="6" t="s">
        <v>1237</v>
      </c>
      <c r="M3485" s="3" t="s">
        <v>25</v>
      </c>
      <c r="N3485" s="3" t="s">
        <v>19</v>
      </c>
      <c r="O3485" s="3" t="s">
        <v>537</v>
      </c>
      <c r="P3485" s="3">
        <v>34.549999999999997</v>
      </c>
      <c r="Q3485" s="3">
        <v>23.75</v>
      </c>
      <c r="R3485" s="3">
        <v>8.8000000000000007</v>
      </c>
      <c r="W3485" s="3">
        <v>19</v>
      </c>
      <c r="X3485" s="3">
        <v>103</v>
      </c>
      <c r="Y3485" s="3">
        <v>84</v>
      </c>
      <c r="Z3485" s="3">
        <v>11</v>
      </c>
      <c r="AC3485" s="3" t="s">
        <v>564</v>
      </c>
      <c r="AD3485" s="3" t="s">
        <v>565</v>
      </c>
      <c r="AE3485" s="3" t="s">
        <v>566</v>
      </c>
      <c r="AH3485" s="3" t="s">
        <v>543</v>
      </c>
      <c r="AI3485" s="3" t="s">
        <v>562</v>
      </c>
      <c r="AJ3485" s="3" t="s">
        <v>567</v>
      </c>
    </row>
    <row r="3486" spans="1:36" x14ac:dyDescent="0.3">
      <c r="A3486" s="3" t="s">
        <v>856</v>
      </c>
      <c r="B3486" s="5">
        <v>42124</v>
      </c>
      <c r="C3486" s="5" t="s">
        <v>1307</v>
      </c>
      <c r="D3486" s="6">
        <v>30</v>
      </c>
      <c r="E3486" s="5" t="s">
        <v>1351</v>
      </c>
      <c r="F3486" s="3" t="s">
        <v>156</v>
      </c>
      <c r="G3486" s="3" t="s">
        <v>11</v>
      </c>
      <c r="H3486" s="3" t="s">
        <v>11</v>
      </c>
      <c r="I3486" s="3" t="s">
        <v>12</v>
      </c>
      <c r="L3486" s="6"/>
      <c r="AI3486" s="3" t="s">
        <v>562</v>
      </c>
      <c r="AJ3486" s="3" t="s">
        <v>549</v>
      </c>
    </row>
    <row r="3487" spans="1:36" x14ac:dyDescent="0.3">
      <c r="A3487" s="3" t="s">
        <v>856</v>
      </c>
      <c r="B3487" s="5">
        <v>42124</v>
      </c>
      <c r="C3487" s="5" t="s">
        <v>1307</v>
      </c>
      <c r="D3487" s="6">
        <v>30</v>
      </c>
      <c r="E3487" s="5" t="s">
        <v>1352</v>
      </c>
      <c r="F3487" s="3" t="s">
        <v>157</v>
      </c>
      <c r="G3487" s="3" t="s">
        <v>11</v>
      </c>
      <c r="H3487" s="3" t="s">
        <v>11</v>
      </c>
      <c r="L3487" s="6"/>
      <c r="AI3487" s="3" t="s">
        <v>562</v>
      </c>
    </row>
    <row r="3488" spans="1:36" x14ac:dyDescent="0.3">
      <c r="A3488" s="3" t="s">
        <v>856</v>
      </c>
      <c r="B3488" s="5">
        <v>42124</v>
      </c>
      <c r="C3488" s="5" t="s">
        <v>1307</v>
      </c>
      <c r="D3488" s="6">
        <v>31</v>
      </c>
      <c r="E3488" s="5" t="s">
        <v>1353</v>
      </c>
      <c r="F3488" s="3" t="s">
        <v>158</v>
      </c>
      <c r="G3488" s="3" t="s">
        <v>11</v>
      </c>
      <c r="H3488" s="3" t="s">
        <v>11</v>
      </c>
      <c r="L3488" s="6"/>
      <c r="AI3488" s="3" t="s">
        <v>562</v>
      </c>
    </row>
    <row r="3489" spans="1:36" x14ac:dyDescent="0.3">
      <c r="A3489" s="3" t="s">
        <v>856</v>
      </c>
      <c r="B3489" s="5">
        <v>42124</v>
      </c>
      <c r="C3489" s="5" t="s">
        <v>1307</v>
      </c>
      <c r="D3489" s="6">
        <v>31</v>
      </c>
      <c r="E3489" s="5" t="s">
        <v>1354</v>
      </c>
      <c r="F3489" s="3" t="s">
        <v>159</v>
      </c>
      <c r="G3489" s="3" t="s">
        <v>11</v>
      </c>
      <c r="H3489" s="3" t="s">
        <v>11</v>
      </c>
      <c r="I3489" s="3" t="s">
        <v>12</v>
      </c>
      <c r="L3489" s="6"/>
      <c r="AI3489" s="3" t="s">
        <v>562</v>
      </c>
      <c r="AJ3489" s="3" t="s">
        <v>549</v>
      </c>
    </row>
    <row r="3490" spans="1:36" x14ac:dyDescent="0.3">
      <c r="A3490" s="3" t="s">
        <v>856</v>
      </c>
      <c r="B3490" s="5">
        <v>42124</v>
      </c>
      <c r="C3490" s="5" t="s">
        <v>1307</v>
      </c>
      <c r="D3490" s="6">
        <v>32</v>
      </c>
      <c r="E3490" s="5" t="s">
        <v>1355</v>
      </c>
      <c r="F3490" s="3" t="s">
        <v>160</v>
      </c>
      <c r="G3490" s="3" t="s">
        <v>11</v>
      </c>
      <c r="H3490" s="3" t="s">
        <v>11</v>
      </c>
      <c r="L3490" s="6"/>
      <c r="AI3490" s="3" t="s">
        <v>562</v>
      </c>
    </row>
    <row r="3491" spans="1:36" x14ac:dyDescent="0.3">
      <c r="A3491" s="3" t="s">
        <v>856</v>
      </c>
      <c r="B3491" s="5">
        <v>42124</v>
      </c>
      <c r="C3491" s="5" t="s">
        <v>1307</v>
      </c>
      <c r="D3491" s="6">
        <v>32</v>
      </c>
      <c r="E3491" s="5" t="s">
        <v>1356</v>
      </c>
      <c r="F3491" s="3" t="s">
        <v>161</v>
      </c>
      <c r="G3491" s="3" t="s">
        <v>11</v>
      </c>
      <c r="H3491" s="3" t="s">
        <v>11</v>
      </c>
      <c r="L3491" s="6"/>
      <c r="AI3491" s="3" t="s">
        <v>562</v>
      </c>
    </row>
    <row r="3492" spans="1:36" x14ac:dyDescent="0.3">
      <c r="A3492" s="3" t="s">
        <v>856</v>
      </c>
      <c r="B3492" s="5">
        <v>42124</v>
      </c>
      <c r="C3492" s="5" t="s">
        <v>1307</v>
      </c>
      <c r="D3492" s="6">
        <v>33</v>
      </c>
      <c r="E3492" s="5" t="s">
        <v>1357</v>
      </c>
      <c r="F3492" s="3" t="s">
        <v>162</v>
      </c>
      <c r="G3492" s="3" t="s">
        <v>11</v>
      </c>
      <c r="H3492" s="3" t="s">
        <v>11</v>
      </c>
      <c r="L3492" s="6"/>
      <c r="AI3492" s="3" t="s">
        <v>562</v>
      </c>
    </row>
    <row r="3493" spans="1:36" x14ac:dyDescent="0.3">
      <c r="A3493" s="3" t="s">
        <v>856</v>
      </c>
      <c r="B3493" s="5">
        <v>42124</v>
      </c>
      <c r="C3493" s="5" t="s">
        <v>1307</v>
      </c>
      <c r="D3493" s="6">
        <v>33</v>
      </c>
      <c r="E3493" s="5" t="s">
        <v>1358</v>
      </c>
      <c r="F3493" s="3" t="s">
        <v>163</v>
      </c>
      <c r="G3493" s="3" t="s">
        <v>13</v>
      </c>
      <c r="H3493" s="3" t="s">
        <v>14</v>
      </c>
      <c r="J3493" s="3" t="s">
        <v>44</v>
      </c>
      <c r="K3493" s="3" t="s">
        <v>15</v>
      </c>
      <c r="L3493" s="6" t="s">
        <v>884</v>
      </c>
      <c r="AH3493" s="3" t="s">
        <v>118</v>
      </c>
      <c r="AI3493" s="3" t="s">
        <v>562</v>
      </c>
    </row>
    <row r="3494" spans="1:36" x14ac:dyDescent="0.3">
      <c r="A3494" s="3" t="s">
        <v>856</v>
      </c>
      <c r="B3494" s="5">
        <v>42124</v>
      </c>
      <c r="C3494" s="5" t="s">
        <v>1307</v>
      </c>
      <c r="D3494" s="6">
        <v>34</v>
      </c>
      <c r="E3494" s="5" t="s">
        <v>1359</v>
      </c>
      <c r="F3494" s="3" t="s">
        <v>164</v>
      </c>
      <c r="G3494" s="3" t="s">
        <v>11</v>
      </c>
      <c r="H3494" s="3" t="s">
        <v>11</v>
      </c>
      <c r="L3494" s="6"/>
      <c r="AI3494" s="3" t="s">
        <v>562</v>
      </c>
    </row>
    <row r="3495" spans="1:36" x14ac:dyDescent="0.3">
      <c r="A3495" s="3" t="s">
        <v>856</v>
      </c>
      <c r="B3495" s="5">
        <v>42124</v>
      </c>
      <c r="C3495" s="5" t="s">
        <v>1307</v>
      </c>
      <c r="D3495" s="6">
        <v>34</v>
      </c>
      <c r="E3495" s="5" t="s">
        <v>1360</v>
      </c>
      <c r="F3495" s="3" t="s">
        <v>165</v>
      </c>
      <c r="G3495" s="3" t="s">
        <v>11</v>
      </c>
      <c r="H3495" s="3" t="s">
        <v>11</v>
      </c>
      <c r="L3495" s="6"/>
      <c r="AI3495" s="3" t="s">
        <v>562</v>
      </c>
    </row>
    <row r="3496" spans="1:36" x14ac:dyDescent="0.3">
      <c r="A3496" s="3" t="s">
        <v>856</v>
      </c>
      <c r="B3496" s="5">
        <v>42124</v>
      </c>
      <c r="C3496" s="5" t="s">
        <v>1307</v>
      </c>
      <c r="D3496" s="6">
        <v>35</v>
      </c>
      <c r="E3496" s="5" t="s">
        <v>1361</v>
      </c>
      <c r="F3496" s="3" t="s">
        <v>166</v>
      </c>
      <c r="G3496" s="3" t="s">
        <v>11</v>
      </c>
      <c r="H3496" s="3" t="s">
        <v>11</v>
      </c>
      <c r="L3496" s="6"/>
      <c r="AI3496" s="3" t="s">
        <v>562</v>
      </c>
    </row>
    <row r="3497" spans="1:36" x14ac:dyDescent="0.3">
      <c r="A3497" s="3" t="s">
        <v>856</v>
      </c>
      <c r="B3497" s="5">
        <v>42124</v>
      </c>
      <c r="C3497" s="5" t="s">
        <v>1307</v>
      </c>
      <c r="D3497" s="6">
        <v>35</v>
      </c>
      <c r="E3497" s="5" t="s">
        <v>1362</v>
      </c>
      <c r="F3497" s="3" t="s">
        <v>167</v>
      </c>
      <c r="G3497" s="3" t="s">
        <v>11</v>
      </c>
      <c r="H3497" s="3" t="s">
        <v>11</v>
      </c>
      <c r="L3497" s="6"/>
      <c r="AI3497" s="3" t="s">
        <v>562</v>
      </c>
    </row>
    <row r="3498" spans="1:36" x14ac:dyDescent="0.3">
      <c r="A3498" s="3" t="s">
        <v>856</v>
      </c>
      <c r="B3498" s="5">
        <v>42124</v>
      </c>
      <c r="C3498" s="5" t="s">
        <v>1307</v>
      </c>
      <c r="D3498" s="6">
        <v>36</v>
      </c>
      <c r="E3498" s="5" t="s">
        <v>1363</v>
      </c>
      <c r="F3498" s="3" t="s">
        <v>168</v>
      </c>
      <c r="G3498" s="3" t="s">
        <v>13</v>
      </c>
      <c r="H3498" s="3" t="s">
        <v>11</v>
      </c>
      <c r="I3498" s="3" t="s">
        <v>12</v>
      </c>
      <c r="L3498" s="6"/>
      <c r="AI3498" s="3" t="s">
        <v>562</v>
      </c>
      <c r="AJ3498" s="3" t="s">
        <v>568</v>
      </c>
    </row>
    <row r="3499" spans="1:36" x14ac:dyDescent="0.3">
      <c r="A3499" s="3" t="s">
        <v>856</v>
      </c>
      <c r="B3499" s="5">
        <v>42124</v>
      </c>
      <c r="C3499" s="5" t="s">
        <v>1307</v>
      </c>
      <c r="D3499" s="6">
        <v>36</v>
      </c>
      <c r="E3499" s="5" t="s">
        <v>1364</v>
      </c>
      <c r="F3499" s="3" t="s">
        <v>169</v>
      </c>
      <c r="G3499" s="3" t="s">
        <v>11</v>
      </c>
      <c r="H3499" s="3" t="s">
        <v>11</v>
      </c>
      <c r="L3499" s="6"/>
      <c r="AI3499" s="3" t="s">
        <v>562</v>
      </c>
    </row>
    <row r="3500" spans="1:36" x14ac:dyDescent="0.3">
      <c r="A3500" s="3" t="s">
        <v>856</v>
      </c>
      <c r="B3500" s="5">
        <v>42124</v>
      </c>
      <c r="C3500" s="5" t="s">
        <v>1307</v>
      </c>
      <c r="D3500" s="6">
        <v>37</v>
      </c>
      <c r="E3500" s="5" t="s">
        <v>1365</v>
      </c>
      <c r="F3500" s="3" t="s">
        <v>170</v>
      </c>
      <c r="G3500" s="3" t="s">
        <v>11</v>
      </c>
      <c r="H3500" s="3" t="s">
        <v>11</v>
      </c>
      <c r="L3500" s="6"/>
      <c r="AI3500" s="3" t="s">
        <v>562</v>
      </c>
    </row>
    <row r="3501" spans="1:36" x14ac:dyDescent="0.3">
      <c r="A3501" s="3" t="s">
        <v>856</v>
      </c>
      <c r="B3501" s="5">
        <v>42124</v>
      </c>
      <c r="C3501" s="5" t="s">
        <v>1307</v>
      </c>
      <c r="D3501" s="6">
        <v>37</v>
      </c>
      <c r="E3501" s="5" t="s">
        <v>1366</v>
      </c>
      <c r="F3501" s="3" t="s">
        <v>171</v>
      </c>
      <c r="G3501" s="3" t="s">
        <v>11</v>
      </c>
      <c r="H3501" s="3" t="s">
        <v>11</v>
      </c>
      <c r="L3501" s="6"/>
      <c r="AI3501" s="3" t="s">
        <v>562</v>
      </c>
    </row>
    <row r="3502" spans="1:36" x14ac:dyDescent="0.3">
      <c r="A3502" s="3" t="s">
        <v>856</v>
      </c>
      <c r="B3502" s="5">
        <v>42124</v>
      </c>
      <c r="C3502" s="5" t="s">
        <v>1307</v>
      </c>
      <c r="D3502" s="6">
        <v>38</v>
      </c>
      <c r="E3502" s="5" t="s">
        <v>1367</v>
      </c>
      <c r="F3502" s="3" t="s">
        <v>172</v>
      </c>
      <c r="G3502" s="3" t="s">
        <v>11</v>
      </c>
      <c r="H3502" s="3" t="s">
        <v>11</v>
      </c>
      <c r="L3502" s="6"/>
      <c r="AI3502" s="3" t="s">
        <v>562</v>
      </c>
    </row>
    <row r="3503" spans="1:36" x14ac:dyDescent="0.3">
      <c r="A3503" s="3" t="s">
        <v>856</v>
      </c>
      <c r="B3503" s="5">
        <v>42124</v>
      </c>
      <c r="C3503" s="5" t="s">
        <v>1307</v>
      </c>
      <c r="D3503" s="6">
        <v>38</v>
      </c>
      <c r="E3503" s="5" t="s">
        <v>1368</v>
      </c>
      <c r="F3503" s="3" t="s">
        <v>173</v>
      </c>
      <c r="G3503" s="3" t="s">
        <v>11</v>
      </c>
      <c r="H3503" s="3" t="s">
        <v>11</v>
      </c>
      <c r="L3503" s="6"/>
      <c r="AI3503" s="3" t="s">
        <v>562</v>
      </c>
    </row>
    <row r="3504" spans="1:36" x14ac:dyDescent="0.3">
      <c r="A3504" s="3" t="s">
        <v>856</v>
      </c>
      <c r="B3504" s="5">
        <v>42124</v>
      </c>
      <c r="C3504" s="5" t="s">
        <v>1307</v>
      </c>
      <c r="D3504" s="6">
        <v>39</v>
      </c>
      <c r="E3504" s="5" t="s">
        <v>1369</v>
      </c>
      <c r="F3504" s="3" t="s">
        <v>174</v>
      </c>
      <c r="G3504" s="3" t="s">
        <v>11</v>
      </c>
      <c r="H3504" s="3" t="s">
        <v>11</v>
      </c>
      <c r="L3504" s="6"/>
      <c r="AI3504" s="3" t="s">
        <v>562</v>
      </c>
    </row>
    <row r="3505" spans="1:36" x14ac:dyDescent="0.3">
      <c r="A3505" s="3" t="s">
        <v>856</v>
      </c>
      <c r="B3505" s="5">
        <v>42124</v>
      </c>
      <c r="C3505" s="5" t="s">
        <v>1307</v>
      </c>
      <c r="D3505" s="6">
        <v>39</v>
      </c>
      <c r="E3505" s="5" t="s">
        <v>1370</v>
      </c>
      <c r="F3505" s="3" t="s">
        <v>175</v>
      </c>
      <c r="G3505" s="3" t="s">
        <v>11</v>
      </c>
      <c r="H3505" s="3" t="s">
        <v>11</v>
      </c>
      <c r="L3505" s="6"/>
      <c r="AI3505" s="3" t="s">
        <v>562</v>
      </c>
    </row>
    <row r="3506" spans="1:36" x14ac:dyDescent="0.3">
      <c r="A3506" s="3" t="s">
        <v>856</v>
      </c>
      <c r="B3506" s="5">
        <v>42124</v>
      </c>
      <c r="C3506" s="5" t="s">
        <v>1307</v>
      </c>
      <c r="D3506" s="6">
        <v>40</v>
      </c>
      <c r="E3506" s="5" t="s">
        <v>1371</v>
      </c>
      <c r="F3506" s="3" t="s">
        <v>176</v>
      </c>
      <c r="G3506" s="3" t="s">
        <v>11</v>
      </c>
      <c r="H3506" s="3" t="s">
        <v>11</v>
      </c>
      <c r="L3506" s="6"/>
      <c r="AI3506" s="3" t="s">
        <v>562</v>
      </c>
    </row>
    <row r="3507" spans="1:36" x14ac:dyDescent="0.3">
      <c r="A3507" s="3" t="s">
        <v>856</v>
      </c>
      <c r="B3507" s="5">
        <v>42124</v>
      </c>
      <c r="C3507" s="5" t="s">
        <v>1307</v>
      </c>
      <c r="D3507" s="6">
        <v>40</v>
      </c>
      <c r="E3507" s="5" t="s">
        <v>1372</v>
      </c>
      <c r="F3507" s="3" t="s">
        <v>177</v>
      </c>
      <c r="G3507" s="3" t="s">
        <v>11</v>
      </c>
      <c r="H3507" s="3" t="s">
        <v>11</v>
      </c>
      <c r="L3507" s="6"/>
      <c r="AI3507" s="3" t="s">
        <v>562</v>
      </c>
    </row>
    <row r="3508" spans="1:36" x14ac:dyDescent="0.3">
      <c r="A3508" s="3" t="s">
        <v>856</v>
      </c>
      <c r="B3508" s="5">
        <v>42124</v>
      </c>
      <c r="C3508" s="5" t="s">
        <v>1307</v>
      </c>
      <c r="D3508" s="6">
        <v>41</v>
      </c>
      <c r="E3508" s="5" t="s">
        <v>1373</v>
      </c>
      <c r="F3508" s="3" t="s">
        <v>178</v>
      </c>
      <c r="G3508" s="3" t="s">
        <v>13</v>
      </c>
      <c r="H3508" s="3" t="s">
        <v>14</v>
      </c>
      <c r="J3508" s="3" t="s">
        <v>24</v>
      </c>
      <c r="K3508" s="3" t="s">
        <v>17</v>
      </c>
      <c r="L3508" s="6" t="s">
        <v>1028</v>
      </c>
      <c r="M3508" s="3" t="s">
        <v>18</v>
      </c>
      <c r="N3508" s="3" t="s">
        <v>19</v>
      </c>
      <c r="O3508" s="3" t="s">
        <v>569</v>
      </c>
      <c r="P3508" s="3">
        <v>34.799999999999997</v>
      </c>
      <c r="Q3508" s="3">
        <v>22.7</v>
      </c>
      <c r="R3508" s="3">
        <v>11.8</v>
      </c>
      <c r="W3508" s="3">
        <v>19</v>
      </c>
      <c r="X3508" s="3">
        <v>90</v>
      </c>
      <c r="Y3508" s="3">
        <v>71</v>
      </c>
      <c r="Z3508" s="3">
        <v>41</v>
      </c>
      <c r="AC3508" s="3" t="s">
        <v>570</v>
      </c>
      <c r="AH3508" s="3" t="s">
        <v>543</v>
      </c>
      <c r="AI3508" s="3" t="s">
        <v>562</v>
      </c>
      <c r="AJ3508" s="3" t="s">
        <v>548</v>
      </c>
    </row>
    <row r="3509" spans="1:36" x14ac:dyDescent="0.3">
      <c r="A3509" s="3" t="s">
        <v>856</v>
      </c>
      <c r="B3509" s="5">
        <v>42124</v>
      </c>
      <c r="C3509" s="5" t="s">
        <v>1307</v>
      </c>
      <c r="D3509" s="6">
        <v>41</v>
      </c>
      <c r="E3509" s="5" t="s">
        <v>1374</v>
      </c>
      <c r="F3509" s="3" t="s">
        <v>179</v>
      </c>
      <c r="G3509" s="3" t="s">
        <v>11</v>
      </c>
      <c r="H3509" s="3" t="s">
        <v>11</v>
      </c>
      <c r="L3509" s="6"/>
      <c r="AI3509" s="3" t="s">
        <v>562</v>
      </c>
    </row>
    <row r="3510" spans="1:36" x14ac:dyDescent="0.3">
      <c r="A3510" s="3" t="s">
        <v>856</v>
      </c>
      <c r="B3510" s="5">
        <v>42124</v>
      </c>
      <c r="C3510" s="5" t="s">
        <v>1307</v>
      </c>
      <c r="D3510" s="6">
        <v>42</v>
      </c>
      <c r="E3510" s="5" t="s">
        <v>1375</v>
      </c>
      <c r="F3510" s="3" t="s">
        <v>180</v>
      </c>
      <c r="G3510" s="3" t="s">
        <v>11</v>
      </c>
      <c r="H3510" s="3" t="s">
        <v>11</v>
      </c>
      <c r="L3510" s="6"/>
      <c r="AI3510" s="3" t="s">
        <v>562</v>
      </c>
    </row>
    <row r="3511" spans="1:36" x14ac:dyDescent="0.3">
      <c r="A3511" s="3" t="s">
        <v>856</v>
      </c>
      <c r="B3511" s="5">
        <v>42124</v>
      </c>
      <c r="C3511" s="5" t="s">
        <v>1307</v>
      </c>
      <c r="D3511" s="6">
        <v>42</v>
      </c>
      <c r="E3511" s="5" t="s">
        <v>1376</v>
      </c>
      <c r="F3511" s="3" t="s">
        <v>181</v>
      </c>
      <c r="G3511" s="3" t="s">
        <v>11</v>
      </c>
      <c r="H3511" s="3" t="s">
        <v>11</v>
      </c>
      <c r="L3511" s="6"/>
      <c r="AI3511" s="3" t="s">
        <v>562</v>
      </c>
    </row>
    <row r="3512" spans="1:36" x14ac:dyDescent="0.3">
      <c r="A3512" s="3" t="s">
        <v>856</v>
      </c>
      <c r="B3512" s="5">
        <v>42124</v>
      </c>
      <c r="C3512" s="5" t="s">
        <v>1307</v>
      </c>
      <c r="D3512" s="6">
        <v>43</v>
      </c>
      <c r="E3512" s="5" t="s">
        <v>1377</v>
      </c>
      <c r="F3512" s="3" t="s">
        <v>182</v>
      </c>
      <c r="G3512" s="3" t="s">
        <v>11</v>
      </c>
      <c r="H3512" s="3" t="s">
        <v>11</v>
      </c>
      <c r="I3512" s="3" t="s">
        <v>12</v>
      </c>
      <c r="L3512" s="6"/>
      <c r="AI3512" s="3" t="s">
        <v>562</v>
      </c>
    </row>
    <row r="3513" spans="1:36" x14ac:dyDescent="0.3">
      <c r="A3513" s="3" t="s">
        <v>856</v>
      </c>
      <c r="B3513" s="5">
        <v>42124</v>
      </c>
      <c r="C3513" s="5" t="s">
        <v>1307</v>
      </c>
      <c r="D3513" s="6">
        <v>43</v>
      </c>
      <c r="E3513" s="5" t="s">
        <v>1378</v>
      </c>
      <c r="F3513" s="3" t="s">
        <v>183</v>
      </c>
      <c r="G3513" s="3" t="s">
        <v>11</v>
      </c>
      <c r="H3513" s="3" t="s">
        <v>11</v>
      </c>
      <c r="L3513" s="6"/>
      <c r="AI3513" s="3" t="s">
        <v>562</v>
      </c>
    </row>
    <row r="3514" spans="1:36" x14ac:dyDescent="0.3">
      <c r="A3514" s="3" t="s">
        <v>856</v>
      </c>
      <c r="B3514" s="5">
        <v>42124</v>
      </c>
      <c r="C3514" s="5" t="s">
        <v>1307</v>
      </c>
      <c r="D3514" s="6">
        <v>44</v>
      </c>
      <c r="E3514" s="5" t="s">
        <v>1379</v>
      </c>
      <c r="F3514" s="3" t="s">
        <v>184</v>
      </c>
      <c r="G3514" s="3" t="s">
        <v>11</v>
      </c>
      <c r="H3514" s="3" t="s">
        <v>11</v>
      </c>
      <c r="L3514" s="6"/>
      <c r="AI3514" s="3" t="s">
        <v>562</v>
      </c>
    </row>
    <row r="3515" spans="1:36" x14ac:dyDescent="0.3">
      <c r="A3515" s="3" t="s">
        <v>856</v>
      </c>
      <c r="B3515" s="5">
        <v>42124</v>
      </c>
      <c r="C3515" s="5" t="s">
        <v>1307</v>
      </c>
      <c r="D3515" s="6">
        <v>44</v>
      </c>
      <c r="E3515" s="5" t="s">
        <v>1380</v>
      </c>
      <c r="F3515" s="3" t="s">
        <v>185</v>
      </c>
      <c r="G3515" s="3" t="s">
        <v>11</v>
      </c>
      <c r="H3515" s="3" t="s">
        <v>11</v>
      </c>
      <c r="L3515" s="6"/>
      <c r="AI3515" s="3" t="s">
        <v>562</v>
      </c>
    </row>
    <row r="3516" spans="1:36" x14ac:dyDescent="0.3">
      <c r="A3516" s="3" t="s">
        <v>856</v>
      </c>
      <c r="B3516" s="5">
        <v>42124</v>
      </c>
      <c r="C3516" s="5" t="s">
        <v>1307</v>
      </c>
      <c r="D3516" s="6">
        <v>45</v>
      </c>
      <c r="E3516" s="5" t="s">
        <v>1381</v>
      </c>
      <c r="F3516" s="3" t="s">
        <v>187</v>
      </c>
      <c r="G3516" s="3" t="s">
        <v>13</v>
      </c>
      <c r="H3516" s="3" t="s">
        <v>11</v>
      </c>
      <c r="I3516" s="3" t="s">
        <v>12</v>
      </c>
      <c r="L3516" s="6"/>
      <c r="AI3516" s="3" t="s">
        <v>562</v>
      </c>
      <c r="AJ3516" s="3" t="s">
        <v>568</v>
      </c>
    </row>
    <row r="3517" spans="1:36" x14ac:dyDescent="0.3">
      <c r="A3517" s="3" t="s">
        <v>856</v>
      </c>
      <c r="B3517" s="5">
        <v>42124</v>
      </c>
      <c r="C3517" s="5" t="s">
        <v>1307</v>
      </c>
      <c r="D3517" s="6">
        <v>45</v>
      </c>
      <c r="E3517" s="5" t="s">
        <v>1382</v>
      </c>
      <c r="F3517" s="3" t="s">
        <v>188</v>
      </c>
      <c r="G3517" s="3" t="s">
        <v>11</v>
      </c>
      <c r="H3517" s="3" t="s">
        <v>11</v>
      </c>
      <c r="L3517" s="6"/>
      <c r="AI3517" s="3" t="s">
        <v>562</v>
      </c>
    </row>
    <row r="3518" spans="1:36" x14ac:dyDescent="0.3">
      <c r="A3518" s="3" t="s">
        <v>856</v>
      </c>
      <c r="B3518" s="5">
        <v>42124</v>
      </c>
      <c r="C3518" s="5" t="s">
        <v>1307</v>
      </c>
      <c r="D3518" s="6">
        <v>46</v>
      </c>
      <c r="E3518" s="5" t="s">
        <v>1383</v>
      </c>
      <c r="F3518" s="3" t="s">
        <v>189</v>
      </c>
      <c r="G3518" s="3" t="s">
        <v>11</v>
      </c>
      <c r="H3518" s="3" t="s">
        <v>11</v>
      </c>
      <c r="L3518" s="6"/>
      <c r="AI3518" s="3" t="s">
        <v>562</v>
      </c>
    </row>
    <row r="3519" spans="1:36" x14ac:dyDescent="0.3">
      <c r="A3519" s="3" t="s">
        <v>856</v>
      </c>
      <c r="B3519" s="5">
        <v>42124</v>
      </c>
      <c r="C3519" s="5" t="s">
        <v>1307</v>
      </c>
      <c r="D3519" s="6">
        <v>46</v>
      </c>
      <c r="E3519" s="5" t="s">
        <v>1384</v>
      </c>
      <c r="F3519" s="3" t="s">
        <v>190</v>
      </c>
      <c r="G3519" s="3" t="s">
        <v>11</v>
      </c>
      <c r="H3519" s="3" t="s">
        <v>11</v>
      </c>
      <c r="L3519" s="6"/>
      <c r="AI3519" s="3" t="s">
        <v>562</v>
      </c>
    </row>
    <row r="3520" spans="1:36" x14ac:dyDescent="0.3">
      <c r="A3520" s="3" t="s">
        <v>856</v>
      </c>
      <c r="B3520" s="5">
        <v>42124</v>
      </c>
      <c r="C3520" s="5" t="s">
        <v>1307</v>
      </c>
      <c r="D3520" s="6">
        <v>47</v>
      </c>
      <c r="E3520" s="5" t="s">
        <v>1385</v>
      </c>
      <c r="F3520" s="3" t="s">
        <v>191</v>
      </c>
      <c r="G3520" s="3" t="s">
        <v>11</v>
      </c>
      <c r="H3520" s="3" t="s">
        <v>11</v>
      </c>
      <c r="L3520" s="6"/>
      <c r="AI3520" s="3" t="s">
        <v>562</v>
      </c>
    </row>
    <row r="3521" spans="1:36" x14ac:dyDescent="0.3">
      <c r="A3521" s="3" t="s">
        <v>856</v>
      </c>
      <c r="B3521" s="5">
        <v>42124</v>
      </c>
      <c r="C3521" s="5" t="s">
        <v>1307</v>
      </c>
      <c r="D3521" s="6">
        <v>47</v>
      </c>
      <c r="E3521" s="5" t="s">
        <v>1386</v>
      </c>
      <c r="F3521" s="3" t="s">
        <v>193</v>
      </c>
      <c r="G3521" s="3" t="s">
        <v>13</v>
      </c>
      <c r="H3521" s="3" t="s">
        <v>11</v>
      </c>
      <c r="L3521" s="6"/>
      <c r="AI3521" s="3" t="s">
        <v>562</v>
      </c>
      <c r="AJ3521" s="3" t="s">
        <v>568</v>
      </c>
    </row>
    <row r="3522" spans="1:36" x14ac:dyDescent="0.3">
      <c r="A3522" s="3" t="s">
        <v>856</v>
      </c>
      <c r="B3522" s="5">
        <v>42124</v>
      </c>
      <c r="C3522" s="5" t="s">
        <v>1307</v>
      </c>
      <c r="D3522" s="6">
        <v>48</v>
      </c>
      <c r="E3522" s="5" t="s">
        <v>1387</v>
      </c>
      <c r="F3522" s="3" t="s">
        <v>194</v>
      </c>
      <c r="G3522" s="3" t="s">
        <v>11</v>
      </c>
      <c r="H3522" s="3" t="s">
        <v>11</v>
      </c>
      <c r="L3522" s="6"/>
      <c r="AI3522" s="3" t="s">
        <v>562</v>
      </c>
    </row>
    <row r="3523" spans="1:36" x14ac:dyDescent="0.3">
      <c r="A3523" s="3" t="s">
        <v>856</v>
      </c>
      <c r="B3523" s="5">
        <v>42124</v>
      </c>
      <c r="C3523" s="5" t="s">
        <v>1307</v>
      </c>
      <c r="D3523" s="6">
        <v>48</v>
      </c>
      <c r="E3523" s="5" t="s">
        <v>1388</v>
      </c>
      <c r="F3523" s="3" t="s">
        <v>195</v>
      </c>
      <c r="G3523" s="3" t="s">
        <v>13</v>
      </c>
      <c r="H3523" s="3" t="s">
        <v>14</v>
      </c>
      <c r="L3523" s="6"/>
      <c r="AI3523" s="3" t="s">
        <v>562</v>
      </c>
    </row>
    <row r="3524" spans="1:36" x14ac:dyDescent="0.3">
      <c r="A3524" s="3" t="s">
        <v>857</v>
      </c>
      <c r="B3524" s="5">
        <v>42125</v>
      </c>
      <c r="C3524" s="5" t="s">
        <v>1307</v>
      </c>
      <c r="D3524" s="6">
        <v>1</v>
      </c>
      <c r="E3524" s="5" t="s">
        <v>1389</v>
      </c>
      <c r="F3524" s="3" t="s">
        <v>91</v>
      </c>
      <c r="G3524" s="3" t="s">
        <v>11</v>
      </c>
      <c r="H3524" s="3" t="s">
        <v>11</v>
      </c>
      <c r="I3524" s="3" t="s">
        <v>12</v>
      </c>
      <c r="L3524" s="6"/>
      <c r="AI3524" s="3" t="s">
        <v>60</v>
      </c>
      <c r="AJ3524" s="3" t="s">
        <v>571</v>
      </c>
    </row>
    <row r="3525" spans="1:36" x14ac:dyDescent="0.3">
      <c r="A3525" s="3" t="s">
        <v>857</v>
      </c>
      <c r="B3525" s="5">
        <v>42125</v>
      </c>
      <c r="C3525" s="5" t="s">
        <v>1307</v>
      </c>
      <c r="D3525" s="6">
        <v>1</v>
      </c>
      <c r="E3525" s="5" t="s">
        <v>1390</v>
      </c>
      <c r="F3525" s="3" t="s">
        <v>93</v>
      </c>
      <c r="G3525" s="3" t="s">
        <v>11</v>
      </c>
      <c r="H3525" s="3" t="s">
        <v>11</v>
      </c>
      <c r="I3525" s="3" t="s">
        <v>12</v>
      </c>
      <c r="L3525" s="6"/>
      <c r="AI3525" s="3" t="s">
        <v>60</v>
      </c>
      <c r="AJ3525" s="3" t="s">
        <v>549</v>
      </c>
    </row>
    <row r="3526" spans="1:36" x14ac:dyDescent="0.3">
      <c r="A3526" s="3" t="s">
        <v>857</v>
      </c>
      <c r="B3526" s="5">
        <v>42125</v>
      </c>
      <c r="C3526" s="5" t="s">
        <v>1307</v>
      </c>
      <c r="D3526" s="6">
        <v>2</v>
      </c>
      <c r="E3526" s="5" t="s">
        <v>1391</v>
      </c>
      <c r="F3526" s="3" t="s">
        <v>94</v>
      </c>
      <c r="G3526" s="3" t="s">
        <v>11</v>
      </c>
      <c r="H3526" s="3" t="s">
        <v>11</v>
      </c>
      <c r="I3526" s="3" t="s">
        <v>12</v>
      </c>
      <c r="L3526" s="6"/>
      <c r="AI3526" s="3" t="s">
        <v>60</v>
      </c>
      <c r="AJ3526" s="3" t="s">
        <v>572</v>
      </c>
    </row>
    <row r="3527" spans="1:36" x14ac:dyDescent="0.3">
      <c r="A3527" s="3" t="s">
        <v>857</v>
      </c>
      <c r="B3527" s="5">
        <v>42125</v>
      </c>
      <c r="C3527" s="5" t="s">
        <v>1307</v>
      </c>
      <c r="D3527" s="6">
        <v>2</v>
      </c>
      <c r="E3527" s="5" t="s">
        <v>1392</v>
      </c>
      <c r="F3527" s="3" t="s">
        <v>95</v>
      </c>
      <c r="G3527" s="3" t="s">
        <v>11</v>
      </c>
      <c r="H3527" s="3" t="s">
        <v>11</v>
      </c>
      <c r="L3527" s="6"/>
      <c r="AI3527" s="3" t="s">
        <v>60</v>
      </c>
    </row>
    <row r="3528" spans="1:36" x14ac:dyDescent="0.3">
      <c r="A3528" s="3" t="s">
        <v>857</v>
      </c>
      <c r="B3528" s="5">
        <v>42125</v>
      </c>
      <c r="C3528" s="5" t="s">
        <v>1307</v>
      </c>
      <c r="D3528" s="6">
        <v>3</v>
      </c>
      <c r="E3528" s="5" t="s">
        <v>1393</v>
      </c>
      <c r="F3528" s="3" t="s">
        <v>96</v>
      </c>
      <c r="G3528" s="3" t="s">
        <v>11</v>
      </c>
      <c r="H3528" s="3" t="s">
        <v>11</v>
      </c>
      <c r="I3528" s="3" t="s">
        <v>12</v>
      </c>
      <c r="L3528" s="6"/>
      <c r="AI3528" s="3" t="s">
        <v>60</v>
      </c>
      <c r="AJ3528" s="3" t="s">
        <v>549</v>
      </c>
    </row>
    <row r="3529" spans="1:36" x14ac:dyDescent="0.3">
      <c r="A3529" s="3" t="s">
        <v>857</v>
      </c>
      <c r="B3529" s="5">
        <v>42125</v>
      </c>
      <c r="C3529" s="5" t="s">
        <v>1307</v>
      </c>
      <c r="D3529" s="6">
        <v>3</v>
      </c>
      <c r="E3529" s="5" t="s">
        <v>1394</v>
      </c>
      <c r="F3529" s="3" t="s">
        <v>97</v>
      </c>
      <c r="G3529" s="3" t="s">
        <v>11</v>
      </c>
      <c r="H3529" s="3" t="s">
        <v>11</v>
      </c>
      <c r="L3529" s="6"/>
      <c r="AI3529" s="3" t="s">
        <v>60</v>
      </c>
    </row>
    <row r="3530" spans="1:36" x14ac:dyDescent="0.3">
      <c r="A3530" s="3" t="s">
        <v>857</v>
      </c>
      <c r="B3530" s="5">
        <v>42125</v>
      </c>
      <c r="C3530" s="5" t="s">
        <v>1307</v>
      </c>
      <c r="D3530" s="6">
        <v>4</v>
      </c>
      <c r="E3530" s="5" t="s">
        <v>1395</v>
      </c>
      <c r="F3530" s="3" t="s">
        <v>98</v>
      </c>
      <c r="G3530" s="3" t="s">
        <v>11</v>
      </c>
      <c r="H3530" s="3" t="s">
        <v>11</v>
      </c>
      <c r="I3530" s="3" t="s">
        <v>573</v>
      </c>
      <c r="L3530" s="6"/>
      <c r="AI3530" s="3" t="s">
        <v>60</v>
      </c>
      <c r="AJ3530" s="3" t="s">
        <v>574</v>
      </c>
    </row>
    <row r="3531" spans="1:36" x14ac:dyDescent="0.3">
      <c r="A3531" s="3" t="s">
        <v>857</v>
      </c>
      <c r="B3531" s="5">
        <v>42125</v>
      </c>
      <c r="C3531" s="5" t="s">
        <v>1307</v>
      </c>
      <c r="D3531" s="6">
        <v>4</v>
      </c>
      <c r="E3531" s="5" t="s">
        <v>1396</v>
      </c>
      <c r="F3531" s="3" t="s">
        <v>99</v>
      </c>
      <c r="G3531" s="3" t="s">
        <v>11</v>
      </c>
      <c r="H3531" s="3" t="s">
        <v>11</v>
      </c>
      <c r="L3531" s="6"/>
      <c r="AI3531" s="3" t="s">
        <v>60</v>
      </c>
    </row>
    <row r="3532" spans="1:36" x14ac:dyDescent="0.3">
      <c r="A3532" s="3" t="s">
        <v>857</v>
      </c>
      <c r="B3532" s="5">
        <v>42125</v>
      </c>
      <c r="C3532" s="5" t="s">
        <v>1307</v>
      </c>
      <c r="D3532" s="6">
        <v>5</v>
      </c>
      <c r="E3532" s="5" t="s">
        <v>1397</v>
      </c>
      <c r="F3532" s="3" t="s">
        <v>100</v>
      </c>
      <c r="G3532" s="3" t="s">
        <v>13</v>
      </c>
      <c r="H3532" s="3" t="s">
        <v>14</v>
      </c>
      <c r="L3532" s="6"/>
      <c r="AI3532" s="3" t="s">
        <v>60</v>
      </c>
      <c r="AJ3532" s="3" t="s">
        <v>568</v>
      </c>
    </row>
    <row r="3533" spans="1:36" x14ac:dyDescent="0.3">
      <c r="A3533" s="3" t="s">
        <v>857</v>
      </c>
      <c r="B3533" s="5">
        <v>42125</v>
      </c>
      <c r="C3533" s="5" t="s">
        <v>1307</v>
      </c>
      <c r="D3533" s="6">
        <v>5</v>
      </c>
      <c r="E3533" s="5" t="s">
        <v>1398</v>
      </c>
      <c r="F3533" s="3" t="s">
        <v>101</v>
      </c>
      <c r="G3533" s="3" t="s">
        <v>11</v>
      </c>
      <c r="H3533" s="3" t="s">
        <v>11</v>
      </c>
      <c r="L3533" s="6"/>
      <c r="AI3533" s="3" t="s">
        <v>60</v>
      </c>
    </row>
    <row r="3534" spans="1:36" x14ac:dyDescent="0.3">
      <c r="A3534" s="3" t="s">
        <v>857</v>
      </c>
      <c r="B3534" s="5">
        <v>42125</v>
      </c>
      <c r="C3534" s="5" t="s">
        <v>1307</v>
      </c>
      <c r="D3534" s="6">
        <v>6</v>
      </c>
      <c r="E3534" s="5" t="s">
        <v>1399</v>
      </c>
      <c r="F3534" s="3" t="s">
        <v>102</v>
      </c>
      <c r="G3534" s="3" t="s">
        <v>11</v>
      </c>
      <c r="H3534" s="3" t="s">
        <v>11</v>
      </c>
      <c r="L3534" s="6"/>
      <c r="AI3534" s="3" t="s">
        <v>60</v>
      </c>
    </row>
    <row r="3535" spans="1:36" x14ac:dyDescent="0.3">
      <c r="A3535" s="3" t="s">
        <v>857</v>
      </c>
      <c r="B3535" s="5">
        <v>42125</v>
      </c>
      <c r="C3535" s="5" t="s">
        <v>1307</v>
      </c>
      <c r="D3535" s="6">
        <v>6</v>
      </c>
      <c r="E3535" s="5" t="s">
        <v>1400</v>
      </c>
      <c r="F3535" s="3" t="s">
        <v>103</v>
      </c>
      <c r="G3535" s="3" t="s">
        <v>11</v>
      </c>
      <c r="H3535" s="3" t="s">
        <v>11</v>
      </c>
      <c r="L3535" s="6"/>
      <c r="AI3535" s="3" t="s">
        <v>60</v>
      </c>
    </row>
    <row r="3536" spans="1:36" x14ac:dyDescent="0.3">
      <c r="A3536" s="3" t="s">
        <v>857</v>
      </c>
      <c r="B3536" s="5">
        <v>42125</v>
      </c>
      <c r="C3536" s="5" t="s">
        <v>1307</v>
      </c>
      <c r="D3536" s="6">
        <v>7</v>
      </c>
      <c r="E3536" s="5" t="s">
        <v>1401</v>
      </c>
      <c r="F3536" s="3" t="s">
        <v>104</v>
      </c>
      <c r="G3536" s="3" t="s">
        <v>11</v>
      </c>
      <c r="H3536" s="3" t="s">
        <v>11</v>
      </c>
      <c r="L3536" s="6"/>
      <c r="AI3536" s="3" t="s">
        <v>60</v>
      </c>
    </row>
    <row r="3537" spans="1:36" x14ac:dyDescent="0.3">
      <c r="A3537" s="3" t="s">
        <v>857</v>
      </c>
      <c r="B3537" s="5">
        <v>42125</v>
      </c>
      <c r="C3537" s="5" t="s">
        <v>1307</v>
      </c>
      <c r="D3537" s="6">
        <v>7</v>
      </c>
      <c r="E3537" s="5" t="s">
        <v>1402</v>
      </c>
      <c r="F3537" s="3" t="s">
        <v>105</v>
      </c>
      <c r="G3537" s="3" t="s">
        <v>11</v>
      </c>
      <c r="H3537" s="3" t="s">
        <v>11</v>
      </c>
      <c r="L3537" s="6"/>
      <c r="AI3537" s="3" t="s">
        <v>60</v>
      </c>
    </row>
    <row r="3538" spans="1:36" x14ac:dyDescent="0.3">
      <c r="A3538" s="3" t="s">
        <v>857</v>
      </c>
      <c r="B3538" s="5">
        <v>42125</v>
      </c>
      <c r="C3538" s="5" t="s">
        <v>1307</v>
      </c>
      <c r="D3538" s="6">
        <v>8</v>
      </c>
      <c r="E3538" s="5" t="s">
        <v>1403</v>
      </c>
      <c r="F3538" s="3" t="s">
        <v>106</v>
      </c>
      <c r="G3538" s="3" t="s">
        <v>11</v>
      </c>
      <c r="H3538" s="3" t="s">
        <v>11</v>
      </c>
      <c r="L3538" s="6"/>
      <c r="AI3538" s="3" t="s">
        <v>60</v>
      </c>
    </row>
    <row r="3539" spans="1:36" x14ac:dyDescent="0.3">
      <c r="A3539" s="3" t="s">
        <v>857</v>
      </c>
      <c r="B3539" s="5">
        <v>42125</v>
      </c>
      <c r="C3539" s="5" t="s">
        <v>1307</v>
      </c>
      <c r="D3539" s="6">
        <v>8</v>
      </c>
      <c r="E3539" s="5" t="s">
        <v>1404</v>
      </c>
      <c r="F3539" s="3" t="s">
        <v>107</v>
      </c>
      <c r="G3539" s="3" t="s">
        <v>11</v>
      </c>
      <c r="H3539" s="3" t="s">
        <v>11</v>
      </c>
      <c r="L3539" s="6"/>
      <c r="AI3539" s="3" t="s">
        <v>60</v>
      </c>
    </row>
    <row r="3540" spans="1:36" x14ac:dyDescent="0.3">
      <c r="A3540" s="3" t="s">
        <v>857</v>
      </c>
      <c r="B3540" s="5">
        <v>42125</v>
      </c>
      <c r="C3540" s="5" t="s">
        <v>1307</v>
      </c>
      <c r="D3540" s="6">
        <v>9</v>
      </c>
      <c r="E3540" s="5" t="s">
        <v>1405</v>
      </c>
      <c r="F3540" s="3" t="s">
        <v>108</v>
      </c>
      <c r="G3540" s="3" t="s">
        <v>11</v>
      </c>
      <c r="H3540" s="3" t="s">
        <v>11</v>
      </c>
      <c r="L3540" s="6"/>
      <c r="AI3540" s="3" t="s">
        <v>60</v>
      </c>
    </row>
    <row r="3541" spans="1:36" x14ac:dyDescent="0.3">
      <c r="A3541" s="3" t="s">
        <v>857</v>
      </c>
      <c r="B3541" s="5">
        <v>42125</v>
      </c>
      <c r="C3541" s="5" t="s">
        <v>1307</v>
      </c>
      <c r="D3541" s="6">
        <v>9</v>
      </c>
      <c r="E3541" s="5" t="s">
        <v>1406</v>
      </c>
      <c r="F3541" s="3" t="s">
        <v>109</v>
      </c>
      <c r="G3541" s="3" t="s">
        <v>11</v>
      </c>
      <c r="H3541" s="3" t="s">
        <v>11</v>
      </c>
      <c r="L3541" s="6"/>
      <c r="AI3541" s="3" t="s">
        <v>60</v>
      </c>
    </row>
    <row r="3542" spans="1:36" x14ac:dyDescent="0.3">
      <c r="A3542" s="3" t="s">
        <v>857</v>
      </c>
      <c r="B3542" s="5">
        <v>42125</v>
      </c>
      <c r="C3542" s="5" t="s">
        <v>1307</v>
      </c>
      <c r="D3542" s="6">
        <v>10</v>
      </c>
      <c r="E3542" s="5" t="s">
        <v>1311</v>
      </c>
      <c r="F3542" s="3" t="s">
        <v>110</v>
      </c>
      <c r="G3542" s="3" t="s">
        <v>11</v>
      </c>
      <c r="H3542" s="3" t="s">
        <v>11</v>
      </c>
      <c r="L3542" s="6"/>
      <c r="AI3542" s="3" t="s">
        <v>60</v>
      </c>
    </row>
    <row r="3543" spans="1:36" x14ac:dyDescent="0.3">
      <c r="A3543" s="3" t="s">
        <v>857</v>
      </c>
      <c r="B3543" s="5">
        <v>42125</v>
      </c>
      <c r="C3543" s="5" t="s">
        <v>1307</v>
      </c>
      <c r="D3543" s="6">
        <v>10</v>
      </c>
      <c r="E3543" s="5" t="s">
        <v>1312</v>
      </c>
      <c r="F3543" s="3" t="s">
        <v>111</v>
      </c>
      <c r="G3543" s="3" t="s">
        <v>11</v>
      </c>
      <c r="H3543" s="3" t="s">
        <v>11</v>
      </c>
      <c r="L3543" s="6"/>
      <c r="AI3543" s="3" t="s">
        <v>60</v>
      </c>
    </row>
    <row r="3544" spans="1:36" x14ac:dyDescent="0.3">
      <c r="A3544" s="3" t="s">
        <v>857</v>
      </c>
      <c r="B3544" s="5">
        <v>42125</v>
      </c>
      <c r="C3544" s="5" t="s">
        <v>1307</v>
      </c>
      <c r="D3544" s="6">
        <v>11</v>
      </c>
      <c r="E3544" s="5" t="s">
        <v>1313</v>
      </c>
      <c r="F3544" s="3" t="s">
        <v>112</v>
      </c>
      <c r="G3544" s="3" t="s">
        <v>11</v>
      </c>
      <c r="H3544" s="3" t="s">
        <v>11</v>
      </c>
      <c r="L3544" s="6"/>
      <c r="AI3544" s="3" t="s">
        <v>60</v>
      </c>
    </row>
    <row r="3545" spans="1:36" x14ac:dyDescent="0.3">
      <c r="A3545" s="3" t="s">
        <v>857</v>
      </c>
      <c r="B3545" s="5">
        <v>42125</v>
      </c>
      <c r="C3545" s="5" t="s">
        <v>1307</v>
      </c>
      <c r="D3545" s="6">
        <v>11</v>
      </c>
      <c r="E3545" s="5" t="s">
        <v>1314</v>
      </c>
      <c r="F3545" s="3" t="s">
        <v>113</v>
      </c>
      <c r="G3545" s="3" t="s">
        <v>13</v>
      </c>
      <c r="H3545" s="3" t="s">
        <v>14</v>
      </c>
      <c r="J3545" s="3" t="s">
        <v>44</v>
      </c>
      <c r="K3545" s="3" t="s">
        <v>17</v>
      </c>
      <c r="L3545" s="6" t="s">
        <v>872</v>
      </c>
      <c r="M3545" s="3" t="s">
        <v>25</v>
      </c>
      <c r="N3545" s="3" t="s">
        <v>19</v>
      </c>
      <c r="P3545" s="3">
        <v>34.4</v>
      </c>
      <c r="S3545" s="3">
        <v>131.5</v>
      </c>
      <c r="T3545" s="3">
        <v>95.6</v>
      </c>
      <c r="U3545" s="3">
        <f>(T3545/S3545)*100</f>
        <v>72.699619771863112</v>
      </c>
      <c r="W3545" s="3">
        <v>20</v>
      </c>
      <c r="X3545" s="3">
        <v>108</v>
      </c>
      <c r="Y3545" s="3">
        <v>88</v>
      </c>
      <c r="Z3545" s="3">
        <v>0</v>
      </c>
      <c r="AH3545" s="3" t="s">
        <v>543</v>
      </c>
      <c r="AI3545" s="3" t="s">
        <v>60</v>
      </c>
    </row>
    <row r="3546" spans="1:36" x14ac:dyDescent="0.3">
      <c r="A3546" s="3" t="s">
        <v>857</v>
      </c>
      <c r="B3546" s="5">
        <v>42125</v>
      </c>
      <c r="C3546" s="5" t="s">
        <v>1307</v>
      </c>
      <c r="D3546" s="6">
        <v>12</v>
      </c>
      <c r="E3546" s="5" t="s">
        <v>1315</v>
      </c>
      <c r="F3546" s="3" t="s">
        <v>114</v>
      </c>
      <c r="G3546" s="3" t="s">
        <v>11</v>
      </c>
      <c r="H3546" s="3" t="s">
        <v>11</v>
      </c>
      <c r="L3546" s="6"/>
      <c r="AI3546" s="3" t="s">
        <v>60</v>
      </c>
    </row>
    <row r="3547" spans="1:36" x14ac:dyDescent="0.3">
      <c r="A3547" s="3" t="s">
        <v>857</v>
      </c>
      <c r="B3547" s="5">
        <v>42125</v>
      </c>
      <c r="C3547" s="5" t="s">
        <v>1307</v>
      </c>
      <c r="D3547" s="6">
        <v>12</v>
      </c>
      <c r="E3547" s="5" t="s">
        <v>1316</v>
      </c>
      <c r="F3547" s="3" t="s">
        <v>115</v>
      </c>
      <c r="G3547" s="3" t="s">
        <v>11</v>
      </c>
      <c r="H3547" s="3" t="s">
        <v>11</v>
      </c>
      <c r="L3547" s="6"/>
      <c r="AI3547" s="3" t="s">
        <v>60</v>
      </c>
    </row>
    <row r="3548" spans="1:36" x14ac:dyDescent="0.3">
      <c r="A3548" s="3" t="s">
        <v>857</v>
      </c>
      <c r="B3548" s="5">
        <v>42125</v>
      </c>
      <c r="C3548" s="5" t="s">
        <v>1307</v>
      </c>
      <c r="D3548" s="6">
        <v>13</v>
      </c>
      <c r="E3548" s="5" t="s">
        <v>1317</v>
      </c>
      <c r="F3548" s="3" t="s">
        <v>116</v>
      </c>
      <c r="G3548" s="3" t="s">
        <v>11</v>
      </c>
      <c r="H3548" s="3" t="s">
        <v>11</v>
      </c>
      <c r="L3548" s="6"/>
      <c r="AI3548" s="3" t="s">
        <v>60</v>
      </c>
    </row>
    <row r="3549" spans="1:36" x14ac:dyDescent="0.3">
      <c r="A3549" s="3" t="s">
        <v>857</v>
      </c>
      <c r="B3549" s="5">
        <v>42125</v>
      </c>
      <c r="C3549" s="5" t="s">
        <v>1307</v>
      </c>
      <c r="D3549" s="6">
        <v>13</v>
      </c>
      <c r="E3549" s="5" t="s">
        <v>1318</v>
      </c>
      <c r="F3549" s="3" t="s">
        <v>120</v>
      </c>
      <c r="G3549" s="3" t="s">
        <v>13</v>
      </c>
      <c r="H3549" s="3" t="s">
        <v>14</v>
      </c>
      <c r="J3549" s="3" t="s">
        <v>24</v>
      </c>
      <c r="K3549" s="3" t="s">
        <v>17</v>
      </c>
      <c r="L3549" s="6" t="s">
        <v>1238</v>
      </c>
      <c r="M3549" s="3" t="s">
        <v>18</v>
      </c>
      <c r="N3549" s="3" t="s">
        <v>21</v>
      </c>
      <c r="P3549" s="3">
        <v>34.35</v>
      </c>
      <c r="Q3549" s="3">
        <v>24</v>
      </c>
      <c r="R3549" s="3">
        <v>17.600000000000001</v>
      </c>
      <c r="W3549" s="3">
        <v>20</v>
      </c>
      <c r="X3549" s="3">
        <v>113</v>
      </c>
      <c r="Y3549" s="3">
        <v>93</v>
      </c>
      <c r="Z3549" s="3">
        <v>42</v>
      </c>
      <c r="AC3549" s="3" t="s">
        <v>575</v>
      </c>
      <c r="AD3549" s="3" t="s">
        <v>576</v>
      </c>
      <c r="AH3549" s="3" t="s">
        <v>543</v>
      </c>
      <c r="AI3549" s="3" t="s">
        <v>60</v>
      </c>
      <c r="AJ3549" s="3" t="s">
        <v>577</v>
      </c>
    </row>
    <row r="3550" spans="1:36" x14ac:dyDescent="0.3">
      <c r="A3550" s="3" t="s">
        <v>857</v>
      </c>
      <c r="B3550" s="5">
        <v>42125</v>
      </c>
      <c r="C3550" s="5" t="s">
        <v>1307</v>
      </c>
      <c r="D3550" s="6">
        <v>14</v>
      </c>
      <c r="E3550" s="5" t="s">
        <v>1319</v>
      </c>
      <c r="F3550" s="3" t="s">
        <v>121</v>
      </c>
      <c r="G3550" s="3" t="s">
        <v>11</v>
      </c>
      <c r="H3550" s="3" t="s">
        <v>11</v>
      </c>
      <c r="L3550" s="6"/>
      <c r="AI3550" s="3" t="s">
        <v>60</v>
      </c>
    </row>
    <row r="3551" spans="1:36" x14ac:dyDescent="0.3">
      <c r="A3551" s="3" t="s">
        <v>857</v>
      </c>
      <c r="B3551" s="5">
        <v>42125</v>
      </c>
      <c r="C3551" s="5" t="s">
        <v>1307</v>
      </c>
      <c r="D3551" s="6">
        <v>14</v>
      </c>
      <c r="E3551" s="5" t="s">
        <v>1320</v>
      </c>
      <c r="F3551" s="3" t="s">
        <v>122</v>
      </c>
      <c r="G3551" s="3" t="s">
        <v>11</v>
      </c>
      <c r="H3551" s="3" t="s">
        <v>11</v>
      </c>
      <c r="L3551" s="6"/>
      <c r="AI3551" s="3" t="s">
        <v>60</v>
      </c>
    </row>
    <row r="3552" spans="1:36" x14ac:dyDescent="0.3">
      <c r="A3552" s="3" t="s">
        <v>857</v>
      </c>
      <c r="B3552" s="5">
        <v>42125</v>
      </c>
      <c r="C3552" s="5" t="s">
        <v>1307</v>
      </c>
      <c r="D3552" s="6">
        <v>15</v>
      </c>
      <c r="E3552" s="5" t="s">
        <v>1321</v>
      </c>
      <c r="F3552" s="3" t="s">
        <v>123</v>
      </c>
      <c r="G3552" s="3" t="s">
        <v>11</v>
      </c>
      <c r="H3552" s="3" t="s">
        <v>11</v>
      </c>
      <c r="I3552" s="3" t="s">
        <v>12</v>
      </c>
      <c r="L3552" s="6"/>
      <c r="AI3552" s="3" t="s">
        <v>60</v>
      </c>
    </row>
    <row r="3553" spans="1:36" x14ac:dyDescent="0.3">
      <c r="A3553" s="3" t="s">
        <v>857</v>
      </c>
      <c r="B3553" s="5">
        <v>42125</v>
      </c>
      <c r="C3553" s="5" t="s">
        <v>1307</v>
      </c>
      <c r="D3553" s="6">
        <v>15</v>
      </c>
      <c r="E3553" s="5" t="s">
        <v>1322</v>
      </c>
      <c r="F3553" s="3" t="s">
        <v>124</v>
      </c>
      <c r="G3553" s="3" t="s">
        <v>11</v>
      </c>
      <c r="H3553" s="3" t="s">
        <v>11</v>
      </c>
      <c r="I3553" s="3" t="s">
        <v>12</v>
      </c>
      <c r="L3553" s="6"/>
      <c r="AI3553" s="3" t="s">
        <v>60</v>
      </c>
    </row>
    <row r="3554" spans="1:36" x14ac:dyDescent="0.3">
      <c r="A3554" s="3" t="s">
        <v>857</v>
      </c>
      <c r="B3554" s="5">
        <v>42125</v>
      </c>
      <c r="C3554" s="5" t="s">
        <v>1307</v>
      </c>
      <c r="D3554" s="6">
        <v>16</v>
      </c>
      <c r="E3554" s="5" t="s">
        <v>1323</v>
      </c>
      <c r="F3554" s="3" t="s">
        <v>125</v>
      </c>
      <c r="G3554" s="3" t="s">
        <v>11</v>
      </c>
      <c r="H3554" s="3" t="s">
        <v>11</v>
      </c>
      <c r="L3554" s="6"/>
      <c r="AI3554" s="3" t="s">
        <v>60</v>
      </c>
    </row>
    <row r="3555" spans="1:36" x14ac:dyDescent="0.3">
      <c r="A3555" s="3" t="s">
        <v>857</v>
      </c>
      <c r="B3555" s="5">
        <v>42125</v>
      </c>
      <c r="C3555" s="5" t="s">
        <v>1307</v>
      </c>
      <c r="D3555" s="6">
        <v>16</v>
      </c>
      <c r="E3555" s="5" t="s">
        <v>1324</v>
      </c>
      <c r="F3555" s="3" t="s">
        <v>126</v>
      </c>
      <c r="G3555" s="3" t="s">
        <v>11</v>
      </c>
      <c r="H3555" s="3" t="s">
        <v>11</v>
      </c>
      <c r="L3555" s="6"/>
      <c r="AI3555" s="3" t="s">
        <v>60</v>
      </c>
    </row>
    <row r="3556" spans="1:36" x14ac:dyDescent="0.3">
      <c r="A3556" s="3" t="s">
        <v>857</v>
      </c>
      <c r="B3556" s="5">
        <v>42125</v>
      </c>
      <c r="C3556" s="5" t="s">
        <v>1307</v>
      </c>
      <c r="D3556" s="6">
        <v>17</v>
      </c>
      <c r="E3556" s="5" t="s">
        <v>1325</v>
      </c>
      <c r="F3556" s="3" t="s">
        <v>127</v>
      </c>
      <c r="G3556" s="3" t="s">
        <v>11</v>
      </c>
      <c r="H3556" s="3" t="s">
        <v>11</v>
      </c>
      <c r="L3556" s="6"/>
      <c r="AI3556" s="3" t="s">
        <v>118</v>
      </c>
    </row>
    <row r="3557" spans="1:36" x14ac:dyDescent="0.3">
      <c r="A3557" s="3" t="s">
        <v>857</v>
      </c>
      <c r="B3557" s="5">
        <v>42125</v>
      </c>
      <c r="C3557" s="5" t="s">
        <v>1307</v>
      </c>
      <c r="D3557" s="6">
        <v>17</v>
      </c>
      <c r="E3557" s="5" t="s">
        <v>1326</v>
      </c>
      <c r="F3557" s="3" t="s">
        <v>128</v>
      </c>
      <c r="G3557" s="3" t="s">
        <v>11</v>
      </c>
      <c r="H3557" s="3" t="s">
        <v>11</v>
      </c>
      <c r="L3557" s="6"/>
      <c r="AI3557" s="3" t="s">
        <v>118</v>
      </c>
    </row>
    <row r="3558" spans="1:36" x14ac:dyDescent="0.3">
      <c r="A3558" s="3" t="s">
        <v>857</v>
      </c>
      <c r="B3558" s="5">
        <v>42125</v>
      </c>
      <c r="C3558" s="5" t="s">
        <v>1307</v>
      </c>
      <c r="D3558" s="6">
        <v>18</v>
      </c>
      <c r="E3558" s="5" t="s">
        <v>1327</v>
      </c>
      <c r="F3558" s="3" t="s">
        <v>129</v>
      </c>
      <c r="G3558" s="3" t="s">
        <v>11</v>
      </c>
      <c r="H3558" s="3" t="s">
        <v>11</v>
      </c>
      <c r="I3558" s="3" t="s">
        <v>12</v>
      </c>
      <c r="L3558" s="6"/>
      <c r="AI3558" s="3" t="s">
        <v>118</v>
      </c>
    </row>
    <row r="3559" spans="1:36" x14ac:dyDescent="0.3">
      <c r="A3559" s="3" t="s">
        <v>857</v>
      </c>
      <c r="B3559" s="5">
        <v>42125</v>
      </c>
      <c r="C3559" s="5" t="s">
        <v>1307</v>
      </c>
      <c r="D3559" s="6">
        <v>18</v>
      </c>
      <c r="E3559" s="5" t="s">
        <v>1328</v>
      </c>
      <c r="F3559" s="3" t="s">
        <v>130</v>
      </c>
      <c r="G3559" s="3" t="s">
        <v>13</v>
      </c>
      <c r="H3559" s="3" t="s">
        <v>14</v>
      </c>
      <c r="J3559" s="3" t="s">
        <v>24</v>
      </c>
      <c r="L3559" s="6"/>
      <c r="AI3559" s="3" t="s">
        <v>118</v>
      </c>
      <c r="AJ3559" s="3" t="s">
        <v>578</v>
      </c>
    </row>
    <row r="3560" spans="1:36" x14ac:dyDescent="0.3">
      <c r="A3560" s="3" t="s">
        <v>857</v>
      </c>
      <c r="B3560" s="5">
        <v>42125</v>
      </c>
      <c r="C3560" s="5" t="s">
        <v>1307</v>
      </c>
      <c r="D3560" s="6">
        <v>19</v>
      </c>
      <c r="E3560" s="5" t="s">
        <v>1329</v>
      </c>
      <c r="F3560" s="3" t="s">
        <v>131</v>
      </c>
      <c r="G3560" s="3" t="s">
        <v>11</v>
      </c>
      <c r="H3560" s="3" t="s">
        <v>11</v>
      </c>
      <c r="L3560" s="6"/>
      <c r="AI3560" s="3" t="s">
        <v>118</v>
      </c>
    </row>
    <row r="3561" spans="1:36" x14ac:dyDescent="0.3">
      <c r="A3561" s="3" t="s">
        <v>857</v>
      </c>
      <c r="B3561" s="5">
        <v>42125</v>
      </c>
      <c r="C3561" s="5" t="s">
        <v>1307</v>
      </c>
      <c r="D3561" s="6">
        <v>19</v>
      </c>
      <c r="E3561" s="5" t="s">
        <v>1330</v>
      </c>
      <c r="F3561" s="3" t="s">
        <v>132</v>
      </c>
      <c r="G3561" s="3" t="s">
        <v>11</v>
      </c>
      <c r="H3561" s="3" t="s">
        <v>11</v>
      </c>
      <c r="L3561" s="6"/>
      <c r="AI3561" s="3" t="s">
        <v>118</v>
      </c>
    </row>
    <row r="3562" spans="1:36" x14ac:dyDescent="0.3">
      <c r="A3562" s="3" t="s">
        <v>857</v>
      </c>
      <c r="B3562" s="5">
        <v>42125</v>
      </c>
      <c r="C3562" s="5" t="s">
        <v>1307</v>
      </c>
      <c r="D3562" s="6">
        <v>20</v>
      </c>
      <c r="E3562" s="5" t="s">
        <v>1331</v>
      </c>
      <c r="F3562" s="3" t="s">
        <v>133</v>
      </c>
      <c r="G3562" s="3" t="s">
        <v>11</v>
      </c>
      <c r="H3562" s="3" t="s">
        <v>11</v>
      </c>
      <c r="L3562" s="6"/>
      <c r="AI3562" s="3" t="s">
        <v>118</v>
      </c>
    </row>
    <row r="3563" spans="1:36" x14ac:dyDescent="0.3">
      <c r="A3563" s="3" t="s">
        <v>857</v>
      </c>
      <c r="B3563" s="5">
        <v>42125</v>
      </c>
      <c r="C3563" s="5" t="s">
        <v>1307</v>
      </c>
      <c r="D3563" s="6">
        <v>20</v>
      </c>
      <c r="E3563" s="5" t="s">
        <v>1332</v>
      </c>
      <c r="F3563" s="3" t="s">
        <v>134</v>
      </c>
      <c r="G3563" s="3" t="s">
        <v>11</v>
      </c>
      <c r="H3563" s="3" t="s">
        <v>14</v>
      </c>
      <c r="L3563" s="6"/>
      <c r="AI3563" s="3" t="s">
        <v>118</v>
      </c>
    </row>
    <row r="3564" spans="1:36" x14ac:dyDescent="0.3">
      <c r="A3564" s="3" t="s">
        <v>857</v>
      </c>
      <c r="B3564" s="5">
        <v>42125</v>
      </c>
      <c r="C3564" s="5" t="s">
        <v>1307</v>
      </c>
      <c r="D3564" s="6">
        <v>21</v>
      </c>
      <c r="E3564" s="5" t="s">
        <v>1333</v>
      </c>
      <c r="F3564" s="3" t="s">
        <v>136</v>
      </c>
      <c r="G3564" s="3" t="s">
        <v>11</v>
      </c>
      <c r="H3564" s="3" t="s">
        <v>11</v>
      </c>
      <c r="L3564" s="6"/>
      <c r="AI3564" s="3" t="s">
        <v>118</v>
      </c>
    </row>
    <row r="3565" spans="1:36" x14ac:dyDescent="0.3">
      <c r="A3565" s="3" t="s">
        <v>857</v>
      </c>
      <c r="B3565" s="5">
        <v>42125</v>
      </c>
      <c r="C3565" s="5" t="s">
        <v>1307</v>
      </c>
      <c r="D3565" s="6">
        <v>21</v>
      </c>
      <c r="E3565" s="5" t="s">
        <v>1334</v>
      </c>
      <c r="F3565" s="3" t="s">
        <v>137</v>
      </c>
      <c r="G3565" s="3" t="s">
        <v>11</v>
      </c>
      <c r="H3565" s="3" t="s">
        <v>11</v>
      </c>
      <c r="L3565" s="6"/>
      <c r="AI3565" s="3" t="s">
        <v>118</v>
      </c>
    </row>
    <row r="3566" spans="1:36" x14ac:dyDescent="0.3">
      <c r="A3566" s="3" t="s">
        <v>857</v>
      </c>
      <c r="B3566" s="5">
        <v>42125</v>
      </c>
      <c r="C3566" s="5" t="s">
        <v>1307</v>
      </c>
      <c r="D3566" s="6">
        <v>22</v>
      </c>
      <c r="E3566" s="5" t="s">
        <v>1335</v>
      </c>
      <c r="F3566" s="3" t="s">
        <v>138</v>
      </c>
      <c r="G3566" s="3" t="s">
        <v>11</v>
      </c>
      <c r="H3566" s="3" t="s">
        <v>11</v>
      </c>
      <c r="L3566" s="6"/>
      <c r="AI3566" s="3" t="s">
        <v>118</v>
      </c>
    </row>
    <row r="3567" spans="1:36" x14ac:dyDescent="0.3">
      <c r="A3567" s="3" t="s">
        <v>857</v>
      </c>
      <c r="B3567" s="5">
        <v>42125</v>
      </c>
      <c r="C3567" s="5" t="s">
        <v>1307</v>
      </c>
      <c r="D3567" s="6">
        <v>22</v>
      </c>
      <c r="E3567" s="5" t="s">
        <v>1336</v>
      </c>
      <c r="F3567" s="3" t="s">
        <v>141</v>
      </c>
      <c r="G3567" s="3" t="s">
        <v>11</v>
      </c>
      <c r="H3567" s="3" t="s">
        <v>11</v>
      </c>
      <c r="I3567" s="3" t="s">
        <v>12</v>
      </c>
      <c r="L3567" s="6"/>
      <c r="AI3567" s="3" t="s">
        <v>118</v>
      </c>
      <c r="AJ3567" s="3" t="s">
        <v>579</v>
      </c>
    </row>
    <row r="3568" spans="1:36" x14ac:dyDescent="0.3">
      <c r="A3568" s="3" t="s">
        <v>857</v>
      </c>
      <c r="B3568" s="5">
        <v>42125</v>
      </c>
      <c r="C3568" s="5" t="s">
        <v>1307</v>
      </c>
      <c r="D3568" s="6">
        <v>23</v>
      </c>
      <c r="E3568" s="5" t="s">
        <v>1337</v>
      </c>
      <c r="F3568" s="3" t="s">
        <v>142</v>
      </c>
      <c r="G3568" s="3" t="s">
        <v>11</v>
      </c>
      <c r="H3568" s="3" t="s">
        <v>11</v>
      </c>
      <c r="L3568" s="6"/>
      <c r="AI3568" s="3" t="s">
        <v>118</v>
      </c>
    </row>
    <row r="3569" spans="1:36" x14ac:dyDescent="0.3">
      <c r="A3569" s="3" t="s">
        <v>857</v>
      </c>
      <c r="B3569" s="5">
        <v>42125</v>
      </c>
      <c r="C3569" s="5" t="s">
        <v>1307</v>
      </c>
      <c r="D3569" s="6">
        <v>23</v>
      </c>
      <c r="E3569" s="5" t="s">
        <v>1338</v>
      </c>
      <c r="F3569" s="3" t="s">
        <v>143</v>
      </c>
      <c r="G3569" s="3" t="s">
        <v>11</v>
      </c>
      <c r="H3569" s="3" t="s">
        <v>11</v>
      </c>
      <c r="L3569" s="6"/>
      <c r="AI3569" s="3" t="s">
        <v>118</v>
      </c>
    </row>
    <row r="3570" spans="1:36" x14ac:dyDescent="0.3">
      <c r="A3570" s="3" t="s">
        <v>857</v>
      </c>
      <c r="B3570" s="5">
        <v>42125</v>
      </c>
      <c r="C3570" s="5" t="s">
        <v>1307</v>
      </c>
      <c r="D3570" s="6">
        <v>24</v>
      </c>
      <c r="E3570" s="5" t="s">
        <v>1339</v>
      </c>
      <c r="F3570" s="3" t="s">
        <v>144</v>
      </c>
      <c r="G3570" s="3" t="s">
        <v>11</v>
      </c>
      <c r="H3570" s="3" t="s">
        <v>11</v>
      </c>
      <c r="L3570" s="6"/>
      <c r="AI3570" s="3" t="s">
        <v>118</v>
      </c>
    </row>
    <row r="3571" spans="1:36" x14ac:dyDescent="0.3">
      <c r="A3571" s="3" t="s">
        <v>857</v>
      </c>
      <c r="B3571" s="5">
        <v>42125</v>
      </c>
      <c r="C3571" s="5" t="s">
        <v>1307</v>
      </c>
      <c r="D3571" s="6">
        <v>24</v>
      </c>
      <c r="E3571" s="5" t="s">
        <v>1340</v>
      </c>
      <c r="F3571" s="3" t="s">
        <v>145</v>
      </c>
      <c r="G3571" s="3" t="s">
        <v>11</v>
      </c>
      <c r="H3571" s="3" t="s">
        <v>11</v>
      </c>
      <c r="L3571" s="6"/>
      <c r="AI3571" s="3" t="s">
        <v>118</v>
      </c>
    </row>
    <row r="3572" spans="1:36" x14ac:dyDescent="0.3">
      <c r="A3572" s="3" t="s">
        <v>857</v>
      </c>
      <c r="B3572" s="5">
        <v>42125</v>
      </c>
      <c r="C3572" s="5" t="s">
        <v>1307</v>
      </c>
      <c r="D3572" s="6">
        <v>25</v>
      </c>
      <c r="E3572" s="5" t="s">
        <v>1341</v>
      </c>
      <c r="F3572" s="3" t="s">
        <v>146</v>
      </c>
      <c r="G3572" s="3" t="s">
        <v>11</v>
      </c>
      <c r="H3572" s="3" t="s">
        <v>11</v>
      </c>
      <c r="L3572" s="6"/>
      <c r="AI3572" s="3" t="s">
        <v>118</v>
      </c>
    </row>
    <row r="3573" spans="1:36" x14ac:dyDescent="0.3">
      <c r="A3573" s="3" t="s">
        <v>857</v>
      </c>
      <c r="B3573" s="5">
        <v>42125</v>
      </c>
      <c r="C3573" s="5" t="s">
        <v>1307</v>
      </c>
      <c r="D3573" s="6">
        <v>25</v>
      </c>
      <c r="E3573" s="5" t="s">
        <v>1342</v>
      </c>
      <c r="F3573" s="3" t="s">
        <v>147</v>
      </c>
      <c r="G3573" s="3" t="s">
        <v>11</v>
      </c>
      <c r="H3573" s="3" t="s">
        <v>11</v>
      </c>
      <c r="L3573" s="6"/>
      <c r="AI3573" s="3" t="s">
        <v>118</v>
      </c>
    </row>
    <row r="3574" spans="1:36" x14ac:dyDescent="0.3">
      <c r="A3574" s="3" t="s">
        <v>857</v>
      </c>
      <c r="B3574" s="5">
        <v>42125</v>
      </c>
      <c r="C3574" s="5" t="s">
        <v>1307</v>
      </c>
      <c r="D3574" s="6">
        <v>26</v>
      </c>
      <c r="E3574" s="5" t="s">
        <v>1343</v>
      </c>
      <c r="F3574" s="3" t="s">
        <v>148</v>
      </c>
      <c r="G3574" s="3" t="s">
        <v>11</v>
      </c>
      <c r="H3574" s="3" t="s">
        <v>11</v>
      </c>
      <c r="L3574" s="6"/>
      <c r="AI3574" s="3" t="s">
        <v>118</v>
      </c>
    </row>
    <row r="3575" spans="1:36" x14ac:dyDescent="0.3">
      <c r="A3575" s="3" t="s">
        <v>857</v>
      </c>
      <c r="B3575" s="5">
        <v>42125</v>
      </c>
      <c r="C3575" s="5" t="s">
        <v>1307</v>
      </c>
      <c r="D3575" s="6">
        <v>26</v>
      </c>
      <c r="E3575" s="5" t="s">
        <v>1344</v>
      </c>
      <c r="F3575" s="3" t="s">
        <v>149</v>
      </c>
      <c r="G3575" s="3" t="s">
        <v>11</v>
      </c>
      <c r="H3575" s="3" t="s">
        <v>11</v>
      </c>
      <c r="I3575" s="3" t="s">
        <v>12</v>
      </c>
      <c r="L3575" s="6"/>
      <c r="AI3575" s="3" t="s">
        <v>118</v>
      </c>
      <c r="AJ3575" s="3" t="s">
        <v>574</v>
      </c>
    </row>
    <row r="3576" spans="1:36" x14ac:dyDescent="0.3">
      <c r="A3576" s="3" t="s">
        <v>857</v>
      </c>
      <c r="B3576" s="5">
        <v>42125</v>
      </c>
      <c r="C3576" s="5" t="s">
        <v>1307</v>
      </c>
      <c r="D3576" s="6">
        <v>27</v>
      </c>
      <c r="E3576" s="5" t="s">
        <v>1345</v>
      </c>
      <c r="F3576" s="3" t="s">
        <v>150</v>
      </c>
      <c r="G3576" s="3" t="s">
        <v>11</v>
      </c>
      <c r="H3576" s="3" t="s">
        <v>11</v>
      </c>
      <c r="L3576" s="6"/>
      <c r="AI3576" s="3" t="s">
        <v>118</v>
      </c>
    </row>
    <row r="3577" spans="1:36" x14ac:dyDescent="0.3">
      <c r="A3577" s="3" t="s">
        <v>857</v>
      </c>
      <c r="B3577" s="5">
        <v>42125</v>
      </c>
      <c r="C3577" s="5" t="s">
        <v>1307</v>
      </c>
      <c r="D3577" s="6">
        <v>27</v>
      </c>
      <c r="E3577" s="5" t="s">
        <v>1346</v>
      </c>
      <c r="F3577" s="3" t="s">
        <v>151</v>
      </c>
      <c r="G3577" s="3" t="s">
        <v>11</v>
      </c>
      <c r="H3577" s="3" t="s">
        <v>11</v>
      </c>
      <c r="I3577" s="3" t="s">
        <v>12</v>
      </c>
      <c r="L3577" s="6"/>
      <c r="AI3577" s="3" t="s">
        <v>118</v>
      </c>
      <c r="AJ3577" s="3" t="s">
        <v>574</v>
      </c>
    </row>
    <row r="3578" spans="1:36" x14ac:dyDescent="0.3">
      <c r="A3578" s="3" t="s">
        <v>857</v>
      </c>
      <c r="B3578" s="5">
        <v>42125</v>
      </c>
      <c r="C3578" s="5" t="s">
        <v>1307</v>
      </c>
      <c r="D3578" s="6">
        <v>28</v>
      </c>
      <c r="E3578" s="5" t="s">
        <v>1347</v>
      </c>
      <c r="F3578" s="3" t="s">
        <v>152</v>
      </c>
      <c r="G3578" s="3" t="s">
        <v>11</v>
      </c>
      <c r="H3578" s="3" t="s">
        <v>15</v>
      </c>
      <c r="I3578" s="3" t="s">
        <v>12</v>
      </c>
      <c r="L3578" s="6"/>
      <c r="AI3578" s="3" t="s">
        <v>118</v>
      </c>
      <c r="AJ3578" s="3" t="s">
        <v>579</v>
      </c>
    </row>
    <row r="3579" spans="1:36" x14ac:dyDescent="0.3">
      <c r="A3579" s="3" t="s">
        <v>857</v>
      </c>
      <c r="B3579" s="5">
        <v>42125</v>
      </c>
      <c r="C3579" s="5" t="s">
        <v>1307</v>
      </c>
      <c r="D3579" s="6">
        <v>28</v>
      </c>
      <c r="E3579" s="5" t="s">
        <v>1348</v>
      </c>
      <c r="F3579" s="3" t="s">
        <v>153</v>
      </c>
      <c r="G3579" s="3" t="s">
        <v>11</v>
      </c>
      <c r="H3579" s="3" t="s">
        <v>15</v>
      </c>
      <c r="L3579" s="6"/>
      <c r="AI3579" s="3" t="s">
        <v>118</v>
      </c>
    </row>
    <row r="3580" spans="1:36" x14ac:dyDescent="0.3">
      <c r="A3580" s="3" t="s">
        <v>857</v>
      </c>
      <c r="B3580" s="5">
        <v>42125</v>
      </c>
      <c r="C3580" s="5" t="s">
        <v>1307</v>
      </c>
      <c r="D3580" s="6">
        <v>29</v>
      </c>
      <c r="E3580" s="5" t="s">
        <v>1349</v>
      </c>
      <c r="F3580" s="3" t="s">
        <v>154</v>
      </c>
      <c r="G3580" s="3" t="s">
        <v>13</v>
      </c>
      <c r="H3580" s="3" t="s">
        <v>14</v>
      </c>
      <c r="J3580" s="3" t="s">
        <v>24</v>
      </c>
      <c r="K3580" s="3" t="s">
        <v>17</v>
      </c>
      <c r="L3580" s="6" t="s">
        <v>999</v>
      </c>
      <c r="M3580" s="3" t="s">
        <v>25</v>
      </c>
      <c r="N3580" s="3" t="s">
        <v>580</v>
      </c>
      <c r="O3580" s="3" t="s">
        <v>581</v>
      </c>
      <c r="P3580" s="3">
        <v>35.1</v>
      </c>
      <c r="Q3580" s="3">
        <v>20.2</v>
      </c>
      <c r="R3580" s="3">
        <v>10.1</v>
      </c>
      <c r="W3580" s="3">
        <v>20</v>
      </c>
      <c r="X3580" s="3">
        <v>109</v>
      </c>
      <c r="Y3580" s="3">
        <v>89</v>
      </c>
      <c r="Z3580" s="3">
        <v>20</v>
      </c>
      <c r="AC3580" s="3" t="s">
        <v>582</v>
      </c>
      <c r="AF3580" s="3" t="s">
        <v>583</v>
      </c>
      <c r="AG3580" s="3" t="s">
        <v>584</v>
      </c>
      <c r="AH3580" s="3" t="s">
        <v>543</v>
      </c>
      <c r="AI3580" s="3" t="s">
        <v>118</v>
      </c>
    </row>
    <row r="3581" spans="1:36" x14ac:dyDescent="0.3">
      <c r="A3581" s="3" t="s">
        <v>857</v>
      </c>
      <c r="B3581" s="5">
        <v>42125</v>
      </c>
      <c r="C3581" s="5" t="s">
        <v>1307</v>
      </c>
      <c r="D3581" s="6">
        <v>29</v>
      </c>
      <c r="E3581" s="5" t="s">
        <v>1350</v>
      </c>
      <c r="F3581" s="3" t="s">
        <v>155</v>
      </c>
      <c r="G3581" s="3" t="s">
        <v>13</v>
      </c>
      <c r="H3581" s="3" t="s">
        <v>14</v>
      </c>
      <c r="J3581" s="3" t="s">
        <v>39</v>
      </c>
      <c r="K3581" s="3" t="s">
        <v>17</v>
      </c>
      <c r="L3581" s="6" t="s">
        <v>1239</v>
      </c>
      <c r="M3581" s="3" t="s">
        <v>25</v>
      </c>
      <c r="N3581" s="3" t="s">
        <v>26</v>
      </c>
      <c r="O3581" s="3" t="s">
        <v>537</v>
      </c>
      <c r="P3581" s="3">
        <v>23</v>
      </c>
      <c r="Q3581" s="3">
        <v>16.5</v>
      </c>
      <c r="R3581" s="3">
        <v>5.5</v>
      </c>
      <c r="W3581" s="3">
        <v>20</v>
      </c>
      <c r="X3581" s="3">
        <v>54</v>
      </c>
      <c r="Y3581" s="3">
        <v>34</v>
      </c>
      <c r="Z3581" s="3">
        <v>5</v>
      </c>
      <c r="AC3581" s="3" t="s">
        <v>585</v>
      </c>
      <c r="AH3581" s="3" t="s">
        <v>543</v>
      </c>
      <c r="AI3581" s="3" t="s">
        <v>118</v>
      </c>
      <c r="AJ3581" s="3" t="s">
        <v>586</v>
      </c>
    </row>
    <row r="3582" spans="1:36" x14ac:dyDescent="0.3">
      <c r="A3582" s="3" t="s">
        <v>857</v>
      </c>
      <c r="B3582" s="5">
        <v>42125</v>
      </c>
      <c r="C3582" s="5" t="s">
        <v>1307</v>
      </c>
      <c r="D3582" s="6">
        <v>30</v>
      </c>
      <c r="E3582" s="5" t="s">
        <v>1351</v>
      </c>
      <c r="F3582" s="3" t="s">
        <v>156</v>
      </c>
      <c r="G3582" s="3" t="s">
        <v>11</v>
      </c>
      <c r="H3582" s="3" t="s">
        <v>15</v>
      </c>
      <c r="I3582" s="3" t="s">
        <v>12</v>
      </c>
      <c r="L3582" s="6"/>
      <c r="AI3582" s="3" t="s">
        <v>118</v>
      </c>
      <c r="AJ3582" s="3" t="s">
        <v>574</v>
      </c>
    </row>
    <row r="3583" spans="1:36" x14ac:dyDescent="0.3">
      <c r="A3583" s="3" t="s">
        <v>857</v>
      </c>
      <c r="B3583" s="5">
        <v>42125</v>
      </c>
      <c r="C3583" s="5" t="s">
        <v>1307</v>
      </c>
      <c r="D3583" s="6">
        <v>30</v>
      </c>
      <c r="E3583" s="5" t="s">
        <v>1352</v>
      </c>
      <c r="F3583" s="3" t="s">
        <v>157</v>
      </c>
      <c r="G3583" s="3" t="s">
        <v>11</v>
      </c>
      <c r="H3583" s="3" t="s">
        <v>11</v>
      </c>
      <c r="L3583" s="6"/>
      <c r="AI3583" s="3" t="s">
        <v>118</v>
      </c>
    </row>
    <row r="3584" spans="1:36" x14ac:dyDescent="0.3">
      <c r="A3584" s="3" t="s">
        <v>857</v>
      </c>
      <c r="B3584" s="5">
        <v>42125</v>
      </c>
      <c r="C3584" s="5" t="s">
        <v>1307</v>
      </c>
      <c r="D3584" s="6">
        <v>31</v>
      </c>
      <c r="E3584" s="5" t="s">
        <v>1353</v>
      </c>
      <c r="F3584" s="3" t="s">
        <v>158</v>
      </c>
      <c r="G3584" s="3" t="s">
        <v>13</v>
      </c>
      <c r="H3584" s="3" t="s">
        <v>14</v>
      </c>
      <c r="J3584" s="3" t="s">
        <v>24</v>
      </c>
      <c r="K3584" s="3" t="s">
        <v>17</v>
      </c>
      <c r="L3584" s="6" t="s">
        <v>915</v>
      </c>
      <c r="M3584" s="3" t="s">
        <v>25</v>
      </c>
      <c r="N3584" s="3" t="s">
        <v>23</v>
      </c>
      <c r="O3584" s="3" t="s">
        <v>587</v>
      </c>
      <c r="P3584" s="3">
        <v>35.799999999999997</v>
      </c>
      <c r="Q3584" s="3">
        <v>22.3</v>
      </c>
      <c r="R3584" s="3">
        <v>8.75</v>
      </c>
      <c r="W3584" s="3">
        <v>20</v>
      </c>
      <c r="X3584" s="3">
        <v>97</v>
      </c>
      <c r="Y3584" s="3">
        <v>77</v>
      </c>
      <c r="Z3584" s="3">
        <v>32</v>
      </c>
      <c r="AA3584" s="3" t="s">
        <v>588</v>
      </c>
      <c r="AC3584" s="3" t="s">
        <v>589</v>
      </c>
      <c r="AD3584" s="3" t="s">
        <v>590</v>
      </c>
      <c r="AE3584" s="3" t="s">
        <v>591</v>
      </c>
      <c r="AH3584" s="3" t="s">
        <v>543</v>
      </c>
      <c r="AI3584" s="3" t="s">
        <v>118</v>
      </c>
      <c r="AJ3584" s="3" t="s">
        <v>592</v>
      </c>
    </row>
    <row r="3585" spans="1:36" x14ac:dyDescent="0.3">
      <c r="A3585" s="3" t="s">
        <v>857</v>
      </c>
      <c r="B3585" s="5">
        <v>42125</v>
      </c>
      <c r="C3585" s="5" t="s">
        <v>1307</v>
      </c>
      <c r="D3585" s="6">
        <v>31</v>
      </c>
      <c r="E3585" s="5" t="s">
        <v>1354</v>
      </c>
      <c r="F3585" s="3" t="s">
        <v>159</v>
      </c>
      <c r="G3585" s="3" t="s">
        <v>13</v>
      </c>
      <c r="H3585" s="3" t="s">
        <v>14</v>
      </c>
      <c r="I3585" s="3" t="s">
        <v>12</v>
      </c>
      <c r="J3585" s="3" t="s">
        <v>24</v>
      </c>
      <c r="K3585" s="3" t="s">
        <v>17</v>
      </c>
      <c r="L3585" s="6"/>
      <c r="AB3585" s="3" t="s">
        <v>593</v>
      </c>
      <c r="AI3585" s="3" t="s">
        <v>118</v>
      </c>
      <c r="AJ3585" s="3" t="s">
        <v>594</v>
      </c>
    </row>
    <row r="3586" spans="1:36" x14ac:dyDescent="0.3">
      <c r="A3586" s="3" t="s">
        <v>857</v>
      </c>
      <c r="B3586" s="5">
        <v>42125</v>
      </c>
      <c r="C3586" s="5" t="s">
        <v>1307</v>
      </c>
      <c r="D3586" s="6">
        <v>32</v>
      </c>
      <c r="E3586" s="5" t="s">
        <v>1355</v>
      </c>
      <c r="F3586" s="3" t="s">
        <v>160</v>
      </c>
      <c r="G3586" s="3" t="s">
        <v>11</v>
      </c>
      <c r="H3586" s="3" t="s">
        <v>11</v>
      </c>
      <c r="L3586" s="6"/>
      <c r="AI3586" s="3" t="s">
        <v>118</v>
      </c>
    </row>
    <row r="3587" spans="1:36" x14ac:dyDescent="0.3">
      <c r="A3587" s="3" t="s">
        <v>857</v>
      </c>
      <c r="B3587" s="5">
        <v>42125</v>
      </c>
      <c r="C3587" s="5" t="s">
        <v>1307</v>
      </c>
      <c r="D3587" s="6">
        <v>32</v>
      </c>
      <c r="E3587" s="5" t="s">
        <v>1356</v>
      </c>
      <c r="F3587" s="3" t="s">
        <v>161</v>
      </c>
      <c r="G3587" s="3" t="s">
        <v>11</v>
      </c>
      <c r="H3587" s="3" t="s">
        <v>11</v>
      </c>
      <c r="L3587" s="6"/>
      <c r="AI3587" s="3" t="s">
        <v>118</v>
      </c>
    </row>
    <row r="3588" spans="1:36" x14ac:dyDescent="0.3">
      <c r="A3588" s="3" t="s">
        <v>857</v>
      </c>
      <c r="B3588" s="5">
        <v>42125</v>
      </c>
      <c r="C3588" s="5" t="s">
        <v>1307</v>
      </c>
      <c r="D3588" s="6">
        <v>33</v>
      </c>
      <c r="E3588" s="5" t="s">
        <v>1357</v>
      </c>
      <c r="F3588" s="3" t="s">
        <v>162</v>
      </c>
      <c r="G3588" s="3" t="s">
        <v>11</v>
      </c>
      <c r="H3588" s="3" t="s">
        <v>11</v>
      </c>
      <c r="L3588" s="6"/>
      <c r="AI3588" s="3" t="s">
        <v>61</v>
      </c>
    </row>
    <row r="3589" spans="1:36" x14ac:dyDescent="0.3">
      <c r="A3589" s="3" t="s">
        <v>857</v>
      </c>
      <c r="B3589" s="5">
        <v>42125</v>
      </c>
      <c r="C3589" s="5" t="s">
        <v>1307</v>
      </c>
      <c r="D3589" s="6">
        <v>33</v>
      </c>
      <c r="E3589" s="5" t="s">
        <v>1358</v>
      </c>
      <c r="F3589" s="3" t="s">
        <v>163</v>
      </c>
      <c r="G3589" s="3" t="s">
        <v>11</v>
      </c>
      <c r="H3589" s="3" t="s">
        <v>14</v>
      </c>
      <c r="L3589" s="6"/>
      <c r="AI3589" s="3" t="s">
        <v>61</v>
      </c>
    </row>
    <row r="3590" spans="1:36" x14ac:dyDescent="0.3">
      <c r="A3590" s="3" t="s">
        <v>857</v>
      </c>
      <c r="B3590" s="5">
        <v>42125</v>
      </c>
      <c r="C3590" s="5" t="s">
        <v>1307</v>
      </c>
      <c r="D3590" s="6">
        <v>34</v>
      </c>
      <c r="E3590" s="5" t="s">
        <v>1359</v>
      </c>
      <c r="F3590" s="3" t="s">
        <v>164</v>
      </c>
      <c r="G3590" s="3" t="s">
        <v>11</v>
      </c>
      <c r="H3590" s="3" t="s">
        <v>11</v>
      </c>
      <c r="L3590" s="6"/>
      <c r="AI3590" s="3" t="s">
        <v>61</v>
      </c>
    </row>
    <row r="3591" spans="1:36" x14ac:dyDescent="0.3">
      <c r="A3591" s="3" t="s">
        <v>857</v>
      </c>
      <c r="B3591" s="5">
        <v>42125</v>
      </c>
      <c r="C3591" s="5" t="s">
        <v>1307</v>
      </c>
      <c r="D3591" s="6">
        <v>34</v>
      </c>
      <c r="E3591" s="5" t="s">
        <v>1360</v>
      </c>
      <c r="F3591" s="3" t="s">
        <v>165</v>
      </c>
      <c r="G3591" s="3" t="s">
        <v>11</v>
      </c>
      <c r="H3591" s="3" t="s">
        <v>11</v>
      </c>
      <c r="L3591" s="6"/>
      <c r="AI3591" s="3" t="s">
        <v>61</v>
      </c>
    </row>
    <row r="3592" spans="1:36" x14ac:dyDescent="0.3">
      <c r="A3592" s="3" t="s">
        <v>857</v>
      </c>
      <c r="B3592" s="5">
        <v>42125</v>
      </c>
      <c r="C3592" s="5" t="s">
        <v>1307</v>
      </c>
      <c r="D3592" s="6">
        <v>35</v>
      </c>
      <c r="E3592" s="5" t="s">
        <v>1361</v>
      </c>
      <c r="F3592" s="3" t="s">
        <v>166</v>
      </c>
      <c r="G3592" s="3" t="s">
        <v>11</v>
      </c>
      <c r="H3592" s="3" t="s">
        <v>11</v>
      </c>
      <c r="I3592" s="3" t="s">
        <v>12</v>
      </c>
      <c r="L3592" s="6"/>
      <c r="AI3592" s="3" t="s">
        <v>61</v>
      </c>
      <c r="AJ3592" s="3" t="s">
        <v>574</v>
      </c>
    </row>
    <row r="3593" spans="1:36" x14ac:dyDescent="0.3">
      <c r="A3593" s="3" t="s">
        <v>857</v>
      </c>
      <c r="B3593" s="5">
        <v>42125</v>
      </c>
      <c r="C3593" s="5" t="s">
        <v>1307</v>
      </c>
      <c r="D3593" s="6">
        <v>35</v>
      </c>
      <c r="E3593" s="5" t="s">
        <v>1362</v>
      </c>
      <c r="F3593" s="3" t="s">
        <v>167</v>
      </c>
      <c r="G3593" s="3" t="s">
        <v>11</v>
      </c>
      <c r="H3593" s="3" t="s">
        <v>11</v>
      </c>
      <c r="I3593" s="3" t="s">
        <v>12</v>
      </c>
      <c r="L3593" s="6"/>
      <c r="AI3593" s="3" t="s">
        <v>61</v>
      </c>
      <c r="AJ3593" s="3" t="s">
        <v>574</v>
      </c>
    </row>
    <row r="3594" spans="1:36" x14ac:dyDescent="0.3">
      <c r="A3594" s="3" t="s">
        <v>857</v>
      </c>
      <c r="B3594" s="5">
        <v>42125</v>
      </c>
      <c r="C3594" s="5" t="s">
        <v>1307</v>
      </c>
      <c r="D3594" s="6">
        <v>36</v>
      </c>
      <c r="E3594" s="5" t="s">
        <v>1363</v>
      </c>
      <c r="F3594" s="3" t="s">
        <v>168</v>
      </c>
      <c r="G3594" s="3" t="s">
        <v>11</v>
      </c>
      <c r="H3594" s="3" t="s">
        <v>11</v>
      </c>
      <c r="I3594" s="3" t="s">
        <v>12</v>
      </c>
      <c r="L3594" s="6"/>
      <c r="AI3594" s="3" t="s">
        <v>61</v>
      </c>
      <c r="AJ3594" s="3" t="s">
        <v>574</v>
      </c>
    </row>
    <row r="3595" spans="1:36" x14ac:dyDescent="0.3">
      <c r="A3595" s="3" t="s">
        <v>857</v>
      </c>
      <c r="B3595" s="5">
        <v>42125</v>
      </c>
      <c r="C3595" s="5" t="s">
        <v>1307</v>
      </c>
      <c r="D3595" s="6">
        <v>36</v>
      </c>
      <c r="E3595" s="5" t="s">
        <v>1364</v>
      </c>
      <c r="F3595" s="3" t="s">
        <v>169</v>
      </c>
      <c r="G3595" s="3" t="s">
        <v>11</v>
      </c>
      <c r="H3595" s="3" t="s">
        <v>11</v>
      </c>
      <c r="I3595" s="3" t="s">
        <v>12</v>
      </c>
      <c r="L3595" s="6"/>
      <c r="AI3595" s="3" t="s">
        <v>61</v>
      </c>
      <c r="AJ3595" s="3" t="s">
        <v>574</v>
      </c>
    </row>
    <row r="3596" spans="1:36" x14ac:dyDescent="0.3">
      <c r="A3596" s="3" t="s">
        <v>857</v>
      </c>
      <c r="B3596" s="5">
        <v>42125</v>
      </c>
      <c r="C3596" s="5" t="s">
        <v>1307</v>
      </c>
      <c r="D3596" s="6">
        <v>37</v>
      </c>
      <c r="E3596" s="5" t="s">
        <v>1365</v>
      </c>
      <c r="F3596" s="3" t="s">
        <v>170</v>
      </c>
      <c r="G3596" s="3" t="s">
        <v>11</v>
      </c>
      <c r="H3596" s="3" t="s">
        <v>11</v>
      </c>
      <c r="I3596" s="3" t="s">
        <v>12</v>
      </c>
      <c r="L3596" s="6"/>
      <c r="AI3596" s="3" t="s">
        <v>61</v>
      </c>
      <c r="AJ3596" s="3" t="s">
        <v>574</v>
      </c>
    </row>
    <row r="3597" spans="1:36" x14ac:dyDescent="0.3">
      <c r="A3597" s="3" t="s">
        <v>857</v>
      </c>
      <c r="B3597" s="5">
        <v>42125</v>
      </c>
      <c r="C3597" s="5" t="s">
        <v>1307</v>
      </c>
      <c r="D3597" s="6">
        <v>37</v>
      </c>
      <c r="E3597" s="5" t="s">
        <v>1366</v>
      </c>
      <c r="F3597" s="3" t="s">
        <v>171</v>
      </c>
      <c r="G3597" s="3" t="s">
        <v>11</v>
      </c>
      <c r="H3597" s="3" t="s">
        <v>11</v>
      </c>
      <c r="I3597" s="3" t="s">
        <v>12</v>
      </c>
      <c r="L3597" s="6"/>
      <c r="AI3597" s="3" t="s">
        <v>61</v>
      </c>
    </row>
    <row r="3598" spans="1:36" x14ac:dyDescent="0.3">
      <c r="A3598" s="3" t="s">
        <v>857</v>
      </c>
      <c r="B3598" s="5">
        <v>42125</v>
      </c>
      <c r="C3598" s="5" t="s">
        <v>1307</v>
      </c>
      <c r="D3598" s="6">
        <v>38</v>
      </c>
      <c r="E3598" s="5" t="s">
        <v>1367</v>
      </c>
      <c r="F3598" s="3" t="s">
        <v>172</v>
      </c>
      <c r="G3598" s="3" t="s">
        <v>11</v>
      </c>
      <c r="H3598" s="3" t="s">
        <v>11</v>
      </c>
      <c r="L3598" s="6"/>
      <c r="AI3598" s="3" t="s">
        <v>61</v>
      </c>
    </row>
    <row r="3599" spans="1:36" x14ac:dyDescent="0.3">
      <c r="A3599" s="3" t="s">
        <v>857</v>
      </c>
      <c r="B3599" s="5">
        <v>42125</v>
      </c>
      <c r="C3599" s="5" t="s">
        <v>1307</v>
      </c>
      <c r="D3599" s="6">
        <v>38</v>
      </c>
      <c r="E3599" s="5" t="s">
        <v>1368</v>
      </c>
      <c r="F3599" s="3" t="s">
        <v>173</v>
      </c>
      <c r="G3599" s="3" t="s">
        <v>11</v>
      </c>
      <c r="H3599" s="3" t="s">
        <v>11</v>
      </c>
      <c r="I3599" s="3" t="s">
        <v>12</v>
      </c>
      <c r="L3599" s="6"/>
      <c r="AI3599" s="3" t="s">
        <v>61</v>
      </c>
      <c r="AJ3599" s="3" t="s">
        <v>572</v>
      </c>
    </row>
    <row r="3600" spans="1:36" x14ac:dyDescent="0.3">
      <c r="A3600" s="3" t="s">
        <v>857</v>
      </c>
      <c r="B3600" s="5">
        <v>42125</v>
      </c>
      <c r="C3600" s="5" t="s">
        <v>1307</v>
      </c>
      <c r="D3600" s="6">
        <v>39</v>
      </c>
      <c r="E3600" s="5" t="s">
        <v>1369</v>
      </c>
      <c r="F3600" s="3" t="s">
        <v>174</v>
      </c>
      <c r="G3600" s="3" t="s">
        <v>11</v>
      </c>
      <c r="H3600" s="3" t="s">
        <v>11</v>
      </c>
      <c r="I3600" s="3" t="s">
        <v>12</v>
      </c>
      <c r="L3600" s="6"/>
      <c r="AI3600" s="3" t="s">
        <v>61</v>
      </c>
      <c r="AJ3600" s="3" t="s">
        <v>549</v>
      </c>
    </row>
    <row r="3601" spans="1:36" x14ac:dyDescent="0.3">
      <c r="A3601" s="3" t="s">
        <v>857</v>
      </c>
      <c r="B3601" s="5">
        <v>42125</v>
      </c>
      <c r="C3601" s="5" t="s">
        <v>1307</v>
      </c>
      <c r="D3601" s="6">
        <v>39</v>
      </c>
      <c r="E3601" s="5" t="s">
        <v>1370</v>
      </c>
      <c r="F3601" s="3" t="s">
        <v>175</v>
      </c>
      <c r="G3601" s="3" t="s">
        <v>11</v>
      </c>
      <c r="H3601" s="3" t="s">
        <v>11</v>
      </c>
      <c r="I3601" s="3" t="s">
        <v>12</v>
      </c>
      <c r="L3601" s="6"/>
      <c r="AI3601" s="3" t="s">
        <v>61</v>
      </c>
      <c r="AJ3601" s="3" t="s">
        <v>579</v>
      </c>
    </row>
    <row r="3602" spans="1:36" x14ac:dyDescent="0.3">
      <c r="A3602" s="3" t="s">
        <v>857</v>
      </c>
      <c r="B3602" s="5">
        <v>42125</v>
      </c>
      <c r="C3602" s="5" t="s">
        <v>1307</v>
      </c>
      <c r="D3602" s="6">
        <v>40</v>
      </c>
      <c r="E3602" s="5" t="s">
        <v>1371</v>
      </c>
      <c r="F3602" s="3" t="s">
        <v>176</v>
      </c>
      <c r="G3602" s="3" t="s">
        <v>11</v>
      </c>
      <c r="H3602" s="3" t="s">
        <v>11</v>
      </c>
      <c r="I3602" s="3" t="s">
        <v>12</v>
      </c>
      <c r="L3602" s="6"/>
      <c r="AI3602" s="3" t="s">
        <v>61</v>
      </c>
      <c r="AJ3602" s="3" t="s">
        <v>572</v>
      </c>
    </row>
    <row r="3603" spans="1:36" x14ac:dyDescent="0.3">
      <c r="A3603" s="3" t="s">
        <v>857</v>
      </c>
      <c r="B3603" s="5">
        <v>42125</v>
      </c>
      <c r="C3603" s="5" t="s">
        <v>1307</v>
      </c>
      <c r="D3603" s="6">
        <v>40</v>
      </c>
      <c r="E3603" s="5" t="s">
        <v>1372</v>
      </c>
      <c r="F3603" s="3" t="s">
        <v>177</v>
      </c>
      <c r="G3603" s="3" t="s">
        <v>11</v>
      </c>
      <c r="H3603" s="3" t="s">
        <v>11</v>
      </c>
      <c r="L3603" s="6"/>
      <c r="AI3603" s="3" t="s">
        <v>61</v>
      </c>
    </row>
    <row r="3604" spans="1:36" x14ac:dyDescent="0.3">
      <c r="A3604" s="3" t="s">
        <v>857</v>
      </c>
      <c r="B3604" s="5">
        <v>42125</v>
      </c>
      <c r="C3604" s="5" t="s">
        <v>1307</v>
      </c>
      <c r="D3604" s="6">
        <v>41</v>
      </c>
      <c r="E3604" s="5" t="s">
        <v>1373</v>
      </c>
      <c r="F3604" s="3" t="s">
        <v>178</v>
      </c>
      <c r="G3604" s="3" t="s">
        <v>11</v>
      </c>
      <c r="H3604" s="3" t="s">
        <v>15</v>
      </c>
      <c r="L3604" s="6"/>
      <c r="AI3604" s="3" t="s">
        <v>61</v>
      </c>
    </row>
    <row r="3605" spans="1:36" x14ac:dyDescent="0.3">
      <c r="A3605" s="3" t="s">
        <v>857</v>
      </c>
      <c r="B3605" s="5">
        <v>42125</v>
      </c>
      <c r="C3605" s="5" t="s">
        <v>1307</v>
      </c>
      <c r="D3605" s="6">
        <v>41</v>
      </c>
      <c r="E3605" s="5" t="s">
        <v>1374</v>
      </c>
      <c r="F3605" s="3" t="s">
        <v>179</v>
      </c>
      <c r="G3605" s="3" t="s">
        <v>13</v>
      </c>
      <c r="H3605" s="3" t="s">
        <v>14</v>
      </c>
      <c r="J3605" s="3" t="s">
        <v>24</v>
      </c>
      <c r="K3605" s="3" t="s">
        <v>17</v>
      </c>
      <c r="L3605" s="6" t="s">
        <v>950</v>
      </c>
      <c r="M3605" s="3" t="s">
        <v>25</v>
      </c>
      <c r="N3605" s="3" t="s">
        <v>21</v>
      </c>
      <c r="O3605" s="3" t="s">
        <v>595</v>
      </c>
      <c r="P3605" s="3">
        <v>37.85</v>
      </c>
      <c r="Q3605" s="3">
        <v>22.5</v>
      </c>
      <c r="R3605" s="3">
        <v>22.6</v>
      </c>
      <c r="W3605" s="3">
        <v>20</v>
      </c>
      <c r="X3605" s="3">
        <v>110</v>
      </c>
      <c r="Y3605" s="3">
        <v>90</v>
      </c>
      <c r="Z3605" s="3">
        <v>49</v>
      </c>
      <c r="AA3605" s="3" t="s">
        <v>596</v>
      </c>
      <c r="AC3605" s="3" t="s">
        <v>597</v>
      </c>
      <c r="AD3605" s="3" t="s">
        <v>598</v>
      </c>
      <c r="AH3605" s="3" t="s">
        <v>543</v>
      </c>
      <c r="AI3605" s="3" t="s">
        <v>61</v>
      </c>
      <c r="AJ3605" s="3" t="s">
        <v>599</v>
      </c>
    </row>
    <row r="3606" spans="1:36" x14ac:dyDescent="0.3">
      <c r="A3606" s="3" t="s">
        <v>857</v>
      </c>
      <c r="B3606" s="5">
        <v>42125</v>
      </c>
      <c r="C3606" s="5" t="s">
        <v>1307</v>
      </c>
      <c r="D3606" s="6">
        <v>42</v>
      </c>
      <c r="E3606" s="5" t="s">
        <v>1375</v>
      </c>
      <c r="F3606" s="3" t="s">
        <v>180</v>
      </c>
      <c r="G3606" s="3" t="s">
        <v>11</v>
      </c>
      <c r="H3606" s="3" t="s">
        <v>15</v>
      </c>
      <c r="L3606" s="6"/>
      <c r="AI3606" s="3" t="s">
        <v>61</v>
      </c>
    </row>
    <row r="3607" spans="1:36" x14ac:dyDescent="0.3">
      <c r="A3607" s="3" t="s">
        <v>857</v>
      </c>
      <c r="B3607" s="5">
        <v>42125</v>
      </c>
      <c r="C3607" s="5" t="s">
        <v>1307</v>
      </c>
      <c r="D3607" s="6">
        <v>42</v>
      </c>
      <c r="E3607" s="5" t="s">
        <v>1376</v>
      </c>
      <c r="F3607" s="3" t="s">
        <v>181</v>
      </c>
      <c r="G3607" s="3" t="s">
        <v>11</v>
      </c>
      <c r="H3607" s="3" t="s">
        <v>11</v>
      </c>
      <c r="I3607" s="3" t="s">
        <v>12</v>
      </c>
      <c r="L3607" s="6"/>
      <c r="AI3607" s="3" t="s">
        <v>61</v>
      </c>
      <c r="AJ3607" s="3" t="s">
        <v>574</v>
      </c>
    </row>
    <row r="3608" spans="1:36" x14ac:dyDescent="0.3">
      <c r="A3608" s="3" t="s">
        <v>857</v>
      </c>
      <c r="B3608" s="5">
        <v>42125</v>
      </c>
      <c r="C3608" s="5" t="s">
        <v>1307</v>
      </c>
      <c r="D3608" s="6">
        <v>43</v>
      </c>
      <c r="E3608" s="5" t="s">
        <v>1377</v>
      </c>
      <c r="F3608" s="3" t="s">
        <v>182</v>
      </c>
      <c r="G3608" s="3" t="s">
        <v>11</v>
      </c>
      <c r="H3608" s="3" t="s">
        <v>11</v>
      </c>
      <c r="I3608" s="3" t="s">
        <v>12</v>
      </c>
      <c r="L3608" s="6"/>
      <c r="AI3608" s="3" t="s">
        <v>61</v>
      </c>
      <c r="AJ3608" s="3" t="s">
        <v>574</v>
      </c>
    </row>
    <row r="3609" spans="1:36" x14ac:dyDescent="0.3">
      <c r="A3609" s="3" t="s">
        <v>857</v>
      </c>
      <c r="B3609" s="5">
        <v>42125</v>
      </c>
      <c r="C3609" s="5" t="s">
        <v>1307</v>
      </c>
      <c r="D3609" s="6">
        <v>43</v>
      </c>
      <c r="E3609" s="5" t="s">
        <v>1378</v>
      </c>
      <c r="F3609" s="3" t="s">
        <v>183</v>
      </c>
      <c r="G3609" s="3" t="s">
        <v>11</v>
      </c>
      <c r="H3609" s="3" t="s">
        <v>11</v>
      </c>
      <c r="L3609" s="6"/>
      <c r="AI3609" s="3" t="s">
        <v>61</v>
      </c>
    </row>
    <row r="3610" spans="1:36" x14ac:dyDescent="0.3">
      <c r="A3610" s="3" t="s">
        <v>857</v>
      </c>
      <c r="B3610" s="5">
        <v>42125</v>
      </c>
      <c r="C3610" s="5" t="s">
        <v>1307</v>
      </c>
      <c r="D3610" s="6">
        <v>44</v>
      </c>
      <c r="E3610" s="5" t="s">
        <v>1379</v>
      </c>
      <c r="F3610" s="3" t="s">
        <v>184</v>
      </c>
      <c r="G3610" s="3" t="s">
        <v>11</v>
      </c>
      <c r="H3610" s="3" t="s">
        <v>11</v>
      </c>
      <c r="I3610" s="3" t="s">
        <v>12</v>
      </c>
      <c r="L3610" s="6"/>
      <c r="AI3610" s="3" t="s">
        <v>61</v>
      </c>
      <c r="AJ3610" s="3" t="s">
        <v>574</v>
      </c>
    </row>
    <row r="3611" spans="1:36" x14ac:dyDescent="0.3">
      <c r="A3611" s="3" t="s">
        <v>857</v>
      </c>
      <c r="B3611" s="5">
        <v>42125</v>
      </c>
      <c r="C3611" s="5" t="s">
        <v>1307</v>
      </c>
      <c r="D3611" s="6">
        <v>44</v>
      </c>
      <c r="E3611" s="5" t="s">
        <v>1380</v>
      </c>
      <c r="F3611" s="3" t="s">
        <v>185</v>
      </c>
      <c r="G3611" s="3" t="s">
        <v>11</v>
      </c>
      <c r="H3611" s="3" t="s">
        <v>11</v>
      </c>
      <c r="I3611" s="3" t="s">
        <v>12</v>
      </c>
      <c r="L3611" s="6"/>
      <c r="AI3611" s="3" t="s">
        <v>61</v>
      </c>
      <c r="AJ3611" s="3" t="s">
        <v>574</v>
      </c>
    </row>
    <row r="3612" spans="1:36" x14ac:dyDescent="0.3">
      <c r="A3612" s="3" t="s">
        <v>857</v>
      </c>
      <c r="B3612" s="5">
        <v>42125</v>
      </c>
      <c r="C3612" s="5" t="s">
        <v>1307</v>
      </c>
      <c r="D3612" s="6">
        <v>45</v>
      </c>
      <c r="E3612" s="5" t="s">
        <v>1381</v>
      </c>
      <c r="F3612" s="3" t="s">
        <v>187</v>
      </c>
      <c r="G3612" s="3" t="s">
        <v>11</v>
      </c>
      <c r="H3612" s="3" t="s">
        <v>11</v>
      </c>
      <c r="I3612" s="3" t="s">
        <v>12</v>
      </c>
      <c r="L3612" s="6"/>
      <c r="AI3612" s="3" t="s">
        <v>61</v>
      </c>
      <c r="AJ3612" s="3" t="s">
        <v>600</v>
      </c>
    </row>
    <row r="3613" spans="1:36" x14ac:dyDescent="0.3">
      <c r="A3613" s="3" t="s">
        <v>857</v>
      </c>
      <c r="B3613" s="5">
        <v>42125</v>
      </c>
      <c r="C3613" s="5" t="s">
        <v>1307</v>
      </c>
      <c r="D3613" s="6">
        <v>45</v>
      </c>
      <c r="E3613" s="5" t="s">
        <v>1382</v>
      </c>
      <c r="F3613" s="3" t="s">
        <v>188</v>
      </c>
      <c r="G3613" s="3" t="s">
        <v>13</v>
      </c>
      <c r="H3613" s="3" t="s">
        <v>14</v>
      </c>
      <c r="J3613" s="3" t="s">
        <v>601</v>
      </c>
      <c r="K3613" s="3" t="s">
        <v>17</v>
      </c>
      <c r="L3613" s="6" t="s">
        <v>1240</v>
      </c>
      <c r="M3613" s="3" t="s">
        <v>25</v>
      </c>
      <c r="N3613" s="3" t="s">
        <v>26</v>
      </c>
      <c r="O3613" s="3" t="s">
        <v>602</v>
      </c>
      <c r="P3613" s="3">
        <v>41.6</v>
      </c>
      <c r="S3613" s="3">
        <v>167.1</v>
      </c>
      <c r="T3613" s="3">
        <v>138.35</v>
      </c>
      <c r="U3613" s="3">
        <f>(T3613/S3613)*100</f>
        <v>82.79473369239976</v>
      </c>
      <c r="W3613" s="3">
        <v>20</v>
      </c>
      <c r="X3613" s="3">
        <v>169</v>
      </c>
      <c r="Y3613" s="3">
        <v>149</v>
      </c>
      <c r="Z3613" s="3">
        <v>4</v>
      </c>
      <c r="AE3613" s="3" t="s">
        <v>603</v>
      </c>
      <c r="AH3613" s="3" t="s">
        <v>118</v>
      </c>
      <c r="AI3613" s="3" t="s">
        <v>61</v>
      </c>
    </row>
    <row r="3614" spans="1:36" x14ac:dyDescent="0.3">
      <c r="A3614" s="3" t="s">
        <v>857</v>
      </c>
      <c r="B3614" s="5">
        <v>42125</v>
      </c>
      <c r="C3614" s="5" t="s">
        <v>1307</v>
      </c>
      <c r="D3614" s="6">
        <v>46</v>
      </c>
      <c r="E3614" s="5" t="s">
        <v>1383</v>
      </c>
      <c r="F3614" s="3" t="s">
        <v>189</v>
      </c>
      <c r="G3614" s="3" t="s">
        <v>11</v>
      </c>
      <c r="H3614" s="3" t="s">
        <v>14</v>
      </c>
      <c r="L3614" s="6"/>
      <c r="AI3614" s="3" t="s">
        <v>61</v>
      </c>
    </row>
    <row r="3615" spans="1:36" x14ac:dyDescent="0.3">
      <c r="A3615" s="3" t="s">
        <v>857</v>
      </c>
      <c r="B3615" s="5">
        <v>42125</v>
      </c>
      <c r="C3615" s="5" t="s">
        <v>1307</v>
      </c>
      <c r="D3615" s="6">
        <v>46</v>
      </c>
      <c r="E3615" s="5" t="s">
        <v>1384</v>
      </c>
      <c r="F3615" s="3" t="s">
        <v>190</v>
      </c>
      <c r="G3615" s="3" t="s">
        <v>11</v>
      </c>
      <c r="H3615" s="3" t="s">
        <v>11</v>
      </c>
      <c r="L3615" s="6"/>
      <c r="AI3615" s="3" t="s">
        <v>61</v>
      </c>
    </row>
    <row r="3616" spans="1:36" x14ac:dyDescent="0.3">
      <c r="A3616" s="3" t="s">
        <v>857</v>
      </c>
      <c r="B3616" s="5">
        <v>42125</v>
      </c>
      <c r="C3616" s="5" t="s">
        <v>1307</v>
      </c>
      <c r="D3616" s="6">
        <v>47</v>
      </c>
      <c r="E3616" s="5" t="s">
        <v>1385</v>
      </c>
      <c r="F3616" s="3" t="s">
        <v>191</v>
      </c>
      <c r="G3616" s="3" t="s">
        <v>11</v>
      </c>
      <c r="H3616" s="3" t="s">
        <v>11</v>
      </c>
      <c r="L3616" s="6"/>
      <c r="AI3616" s="3" t="s">
        <v>61</v>
      </c>
    </row>
    <row r="3617" spans="1:36" x14ac:dyDescent="0.3">
      <c r="A3617" s="3" t="s">
        <v>857</v>
      </c>
      <c r="B3617" s="5">
        <v>42125</v>
      </c>
      <c r="C3617" s="5" t="s">
        <v>1307</v>
      </c>
      <c r="D3617" s="6">
        <v>47</v>
      </c>
      <c r="E3617" s="5" t="s">
        <v>1386</v>
      </c>
      <c r="F3617" s="3" t="s">
        <v>193</v>
      </c>
      <c r="G3617" s="3" t="s">
        <v>11</v>
      </c>
      <c r="H3617" s="3" t="s">
        <v>11</v>
      </c>
      <c r="L3617" s="6"/>
      <c r="AI3617" s="3" t="s">
        <v>61</v>
      </c>
    </row>
    <row r="3618" spans="1:36" x14ac:dyDescent="0.3">
      <c r="A3618" s="3" t="s">
        <v>857</v>
      </c>
      <c r="B3618" s="5">
        <v>42125</v>
      </c>
      <c r="C3618" s="5" t="s">
        <v>1307</v>
      </c>
      <c r="D3618" s="6">
        <v>48</v>
      </c>
      <c r="E3618" s="5" t="s">
        <v>1387</v>
      </c>
      <c r="F3618" s="3" t="s">
        <v>194</v>
      </c>
      <c r="G3618" s="3" t="s">
        <v>13</v>
      </c>
      <c r="H3618" s="3" t="s">
        <v>11</v>
      </c>
      <c r="L3618" s="6"/>
      <c r="AI3618" s="3" t="s">
        <v>61</v>
      </c>
      <c r="AJ3618" s="3" t="s">
        <v>568</v>
      </c>
    </row>
    <row r="3619" spans="1:36" x14ac:dyDescent="0.3">
      <c r="A3619" s="3" t="s">
        <v>857</v>
      </c>
      <c r="B3619" s="5">
        <v>42125</v>
      </c>
      <c r="C3619" s="5" t="s">
        <v>1307</v>
      </c>
      <c r="D3619" s="6">
        <v>48</v>
      </c>
      <c r="E3619" s="5" t="s">
        <v>1388</v>
      </c>
      <c r="F3619" s="3" t="s">
        <v>195</v>
      </c>
      <c r="G3619" s="3" t="s">
        <v>11</v>
      </c>
      <c r="H3619" s="3" t="s">
        <v>11</v>
      </c>
      <c r="L3619" s="6"/>
      <c r="AI3619" s="3" t="s">
        <v>61</v>
      </c>
    </row>
    <row r="3620" spans="1:36" x14ac:dyDescent="0.3">
      <c r="A3620" s="3" t="s">
        <v>858</v>
      </c>
      <c r="B3620" s="5">
        <v>42126</v>
      </c>
      <c r="C3620" s="5" t="s">
        <v>1307</v>
      </c>
      <c r="D3620" s="6">
        <v>1</v>
      </c>
      <c r="E3620" s="5" t="s">
        <v>1389</v>
      </c>
      <c r="F3620" s="3" t="s">
        <v>91</v>
      </c>
      <c r="G3620" s="3" t="s">
        <v>11</v>
      </c>
      <c r="H3620" s="3" t="s">
        <v>11</v>
      </c>
      <c r="I3620" s="3" t="s">
        <v>12</v>
      </c>
      <c r="L3620" s="6"/>
      <c r="AI3620" s="3" t="s">
        <v>118</v>
      </c>
    </row>
    <row r="3621" spans="1:36" x14ac:dyDescent="0.3">
      <c r="A3621" s="3" t="s">
        <v>858</v>
      </c>
      <c r="B3621" s="5">
        <v>42126</v>
      </c>
      <c r="C3621" s="5" t="s">
        <v>1307</v>
      </c>
      <c r="D3621" s="6">
        <v>1</v>
      </c>
      <c r="E3621" s="5" t="s">
        <v>1390</v>
      </c>
      <c r="F3621" s="3" t="s">
        <v>93</v>
      </c>
      <c r="G3621" s="3" t="s">
        <v>11</v>
      </c>
      <c r="H3621" s="3" t="s">
        <v>11</v>
      </c>
      <c r="L3621" s="6"/>
      <c r="AI3621" s="3" t="s">
        <v>118</v>
      </c>
    </row>
    <row r="3622" spans="1:36" x14ac:dyDescent="0.3">
      <c r="A3622" s="3" t="s">
        <v>858</v>
      </c>
      <c r="B3622" s="5">
        <v>42126</v>
      </c>
      <c r="C3622" s="5" t="s">
        <v>1307</v>
      </c>
      <c r="D3622" s="6">
        <v>2</v>
      </c>
      <c r="E3622" s="5" t="s">
        <v>1391</v>
      </c>
      <c r="F3622" s="3" t="s">
        <v>94</v>
      </c>
      <c r="G3622" s="3" t="s">
        <v>11</v>
      </c>
      <c r="H3622" s="3" t="s">
        <v>11</v>
      </c>
      <c r="L3622" s="6"/>
      <c r="AI3622" s="3" t="s">
        <v>118</v>
      </c>
    </row>
    <row r="3623" spans="1:36" x14ac:dyDescent="0.3">
      <c r="A3623" s="3" t="s">
        <v>858</v>
      </c>
      <c r="B3623" s="5">
        <v>42126</v>
      </c>
      <c r="C3623" s="5" t="s">
        <v>1307</v>
      </c>
      <c r="D3623" s="6">
        <v>2</v>
      </c>
      <c r="E3623" s="5" t="s">
        <v>1392</v>
      </c>
      <c r="F3623" s="3" t="s">
        <v>95</v>
      </c>
      <c r="G3623" s="3" t="s">
        <v>11</v>
      </c>
      <c r="H3623" s="3" t="s">
        <v>11</v>
      </c>
      <c r="L3623" s="6"/>
      <c r="AI3623" s="3" t="s">
        <v>118</v>
      </c>
    </row>
    <row r="3624" spans="1:36" x14ac:dyDescent="0.3">
      <c r="A3624" s="3" t="s">
        <v>858</v>
      </c>
      <c r="B3624" s="5">
        <v>42126</v>
      </c>
      <c r="C3624" s="5" t="s">
        <v>1307</v>
      </c>
      <c r="D3624" s="6">
        <v>3</v>
      </c>
      <c r="E3624" s="5" t="s">
        <v>1393</v>
      </c>
      <c r="F3624" s="3" t="s">
        <v>96</v>
      </c>
      <c r="G3624" s="3" t="s">
        <v>11</v>
      </c>
      <c r="H3624" s="3" t="s">
        <v>11</v>
      </c>
      <c r="L3624" s="6"/>
      <c r="AI3624" s="3" t="s">
        <v>118</v>
      </c>
    </row>
    <row r="3625" spans="1:36" x14ac:dyDescent="0.3">
      <c r="A3625" s="3" t="s">
        <v>858</v>
      </c>
      <c r="B3625" s="5">
        <v>42126</v>
      </c>
      <c r="C3625" s="5" t="s">
        <v>1307</v>
      </c>
      <c r="D3625" s="6">
        <v>3</v>
      </c>
      <c r="E3625" s="5" t="s">
        <v>1394</v>
      </c>
      <c r="F3625" s="3" t="s">
        <v>97</v>
      </c>
      <c r="G3625" s="3" t="s">
        <v>11</v>
      </c>
      <c r="H3625" s="3" t="s">
        <v>11</v>
      </c>
      <c r="L3625" s="6"/>
      <c r="AI3625" s="3" t="s">
        <v>118</v>
      </c>
    </row>
    <row r="3626" spans="1:36" x14ac:dyDescent="0.3">
      <c r="A3626" s="3" t="s">
        <v>858</v>
      </c>
      <c r="B3626" s="5">
        <v>42126</v>
      </c>
      <c r="C3626" s="5" t="s">
        <v>1307</v>
      </c>
      <c r="D3626" s="6">
        <v>4</v>
      </c>
      <c r="E3626" s="5" t="s">
        <v>1395</v>
      </c>
      <c r="F3626" s="3" t="s">
        <v>98</v>
      </c>
      <c r="G3626" s="3" t="s">
        <v>11</v>
      </c>
      <c r="H3626" s="3" t="s">
        <v>11</v>
      </c>
      <c r="L3626" s="6"/>
      <c r="AI3626" s="3" t="s">
        <v>118</v>
      </c>
    </row>
    <row r="3627" spans="1:36" x14ac:dyDescent="0.3">
      <c r="A3627" s="3" t="s">
        <v>858</v>
      </c>
      <c r="B3627" s="5">
        <v>42126</v>
      </c>
      <c r="C3627" s="5" t="s">
        <v>1307</v>
      </c>
      <c r="D3627" s="6">
        <v>4</v>
      </c>
      <c r="E3627" s="5" t="s">
        <v>1396</v>
      </c>
      <c r="F3627" s="3" t="s">
        <v>99</v>
      </c>
      <c r="G3627" s="3" t="s">
        <v>11</v>
      </c>
      <c r="H3627" s="3" t="s">
        <v>11</v>
      </c>
      <c r="L3627" s="6"/>
      <c r="AI3627" s="3" t="s">
        <v>118</v>
      </c>
    </row>
    <row r="3628" spans="1:36" x14ac:dyDescent="0.3">
      <c r="A3628" s="3" t="s">
        <v>858</v>
      </c>
      <c r="B3628" s="5">
        <v>42126</v>
      </c>
      <c r="C3628" s="5" t="s">
        <v>1307</v>
      </c>
      <c r="D3628" s="6">
        <v>5</v>
      </c>
      <c r="E3628" s="5" t="s">
        <v>1397</v>
      </c>
      <c r="F3628" s="3" t="s">
        <v>100</v>
      </c>
      <c r="G3628" s="3" t="s">
        <v>13</v>
      </c>
      <c r="H3628" s="3" t="s">
        <v>11</v>
      </c>
      <c r="I3628" s="3" t="s">
        <v>12</v>
      </c>
      <c r="L3628" s="6"/>
      <c r="AI3628" s="3" t="s">
        <v>118</v>
      </c>
      <c r="AJ3628" s="3" t="s">
        <v>568</v>
      </c>
    </row>
    <row r="3629" spans="1:36" x14ac:dyDescent="0.3">
      <c r="A3629" s="3" t="s">
        <v>858</v>
      </c>
      <c r="B3629" s="5">
        <v>42126</v>
      </c>
      <c r="C3629" s="5" t="s">
        <v>1307</v>
      </c>
      <c r="D3629" s="6">
        <v>5</v>
      </c>
      <c r="E3629" s="5" t="s">
        <v>1398</v>
      </c>
      <c r="F3629" s="3" t="s">
        <v>101</v>
      </c>
      <c r="G3629" s="3" t="s">
        <v>11</v>
      </c>
      <c r="H3629" s="3" t="s">
        <v>11</v>
      </c>
      <c r="L3629" s="6"/>
      <c r="AI3629" s="3" t="s">
        <v>118</v>
      </c>
    </row>
    <row r="3630" spans="1:36" x14ac:dyDescent="0.3">
      <c r="A3630" s="3" t="s">
        <v>858</v>
      </c>
      <c r="B3630" s="5">
        <v>42126</v>
      </c>
      <c r="C3630" s="5" t="s">
        <v>1307</v>
      </c>
      <c r="D3630" s="6">
        <v>6</v>
      </c>
      <c r="E3630" s="5" t="s">
        <v>1399</v>
      </c>
      <c r="F3630" s="3" t="s">
        <v>102</v>
      </c>
      <c r="G3630" s="3" t="s">
        <v>11</v>
      </c>
      <c r="H3630" s="3" t="s">
        <v>11</v>
      </c>
      <c r="L3630" s="6"/>
      <c r="AI3630" s="3" t="s">
        <v>118</v>
      </c>
    </row>
    <row r="3631" spans="1:36" x14ac:dyDescent="0.3">
      <c r="A3631" s="3" t="s">
        <v>858</v>
      </c>
      <c r="B3631" s="5">
        <v>42126</v>
      </c>
      <c r="C3631" s="5" t="s">
        <v>1307</v>
      </c>
      <c r="D3631" s="6">
        <v>6</v>
      </c>
      <c r="E3631" s="5" t="s">
        <v>1400</v>
      </c>
      <c r="F3631" s="3" t="s">
        <v>103</v>
      </c>
      <c r="G3631" s="3" t="s">
        <v>11</v>
      </c>
      <c r="H3631" s="3" t="s">
        <v>11</v>
      </c>
      <c r="L3631" s="6"/>
      <c r="AI3631" s="3" t="s">
        <v>118</v>
      </c>
    </row>
    <row r="3632" spans="1:36" x14ac:dyDescent="0.3">
      <c r="A3632" s="3" t="s">
        <v>858</v>
      </c>
      <c r="B3632" s="5">
        <v>42126</v>
      </c>
      <c r="C3632" s="5" t="s">
        <v>1307</v>
      </c>
      <c r="D3632" s="6">
        <v>7</v>
      </c>
      <c r="E3632" s="5" t="s">
        <v>1401</v>
      </c>
      <c r="F3632" s="3" t="s">
        <v>104</v>
      </c>
      <c r="G3632" s="3" t="s">
        <v>13</v>
      </c>
      <c r="H3632" s="3" t="s">
        <v>11</v>
      </c>
      <c r="L3632" s="6"/>
      <c r="AI3632" s="3" t="s">
        <v>118</v>
      </c>
      <c r="AJ3632" s="3" t="s">
        <v>568</v>
      </c>
    </row>
    <row r="3633" spans="1:36" x14ac:dyDescent="0.3">
      <c r="A3633" s="3" t="s">
        <v>858</v>
      </c>
      <c r="B3633" s="5">
        <v>42126</v>
      </c>
      <c r="C3633" s="5" t="s">
        <v>1307</v>
      </c>
      <c r="D3633" s="6">
        <v>7</v>
      </c>
      <c r="E3633" s="5" t="s">
        <v>1402</v>
      </c>
      <c r="F3633" s="3" t="s">
        <v>105</v>
      </c>
      <c r="G3633" s="3" t="s">
        <v>11</v>
      </c>
      <c r="H3633" s="3" t="s">
        <v>11</v>
      </c>
      <c r="L3633" s="6"/>
      <c r="AI3633" s="3" t="s">
        <v>118</v>
      </c>
    </row>
    <row r="3634" spans="1:36" x14ac:dyDescent="0.3">
      <c r="A3634" s="3" t="s">
        <v>858</v>
      </c>
      <c r="B3634" s="5">
        <v>42126</v>
      </c>
      <c r="C3634" s="5" t="s">
        <v>1307</v>
      </c>
      <c r="D3634" s="6">
        <v>8</v>
      </c>
      <c r="E3634" s="5" t="s">
        <v>1403</v>
      </c>
      <c r="F3634" s="3" t="s">
        <v>106</v>
      </c>
      <c r="G3634" s="3" t="s">
        <v>11</v>
      </c>
      <c r="H3634" s="3" t="s">
        <v>11</v>
      </c>
      <c r="L3634" s="6"/>
      <c r="AI3634" s="3" t="s">
        <v>118</v>
      </c>
    </row>
    <row r="3635" spans="1:36" x14ac:dyDescent="0.3">
      <c r="A3635" s="3" t="s">
        <v>858</v>
      </c>
      <c r="B3635" s="5">
        <v>42126</v>
      </c>
      <c r="C3635" s="5" t="s">
        <v>1307</v>
      </c>
      <c r="D3635" s="6">
        <v>8</v>
      </c>
      <c r="E3635" s="5" t="s">
        <v>1404</v>
      </c>
      <c r="F3635" s="3" t="s">
        <v>107</v>
      </c>
      <c r="G3635" s="3" t="s">
        <v>13</v>
      </c>
      <c r="H3635" s="3" t="s">
        <v>11</v>
      </c>
      <c r="I3635" s="3" t="s">
        <v>12</v>
      </c>
      <c r="L3635" s="6"/>
      <c r="AI3635" s="3" t="s">
        <v>118</v>
      </c>
      <c r="AJ3635" s="3" t="s">
        <v>568</v>
      </c>
    </row>
    <row r="3636" spans="1:36" x14ac:dyDescent="0.3">
      <c r="A3636" s="3" t="s">
        <v>858</v>
      </c>
      <c r="B3636" s="5">
        <v>42126</v>
      </c>
      <c r="C3636" s="5" t="s">
        <v>1307</v>
      </c>
      <c r="D3636" s="6">
        <v>9</v>
      </c>
      <c r="E3636" s="5" t="s">
        <v>1405</v>
      </c>
      <c r="F3636" s="3" t="s">
        <v>108</v>
      </c>
      <c r="G3636" s="3" t="s">
        <v>11</v>
      </c>
      <c r="H3636" s="3" t="s">
        <v>11</v>
      </c>
      <c r="L3636" s="6"/>
      <c r="AI3636" s="3" t="s">
        <v>118</v>
      </c>
    </row>
    <row r="3637" spans="1:36" x14ac:dyDescent="0.3">
      <c r="A3637" s="3" t="s">
        <v>858</v>
      </c>
      <c r="B3637" s="5">
        <v>42126</v>
      </c>
      <c r="C3637" s="5" t="s">
        <v>1307</v>
      </c>
      <c r="D3637" s="6">
        <v>9</v>
      </c>
      <c r="E3637" s="5" t="s">
        <v>1406</v>
      </c>
      <c r="F3637" s="3" t="s">
        <v>109</v>
      </c>
      <c r="G3637" s="3" t="s">
        <v>13</v>
      </c>
      <c r="H3637" s="3" t="s">
        <v>14</v>
      </c>
      <c r="J3637" s="3" t="s">
        <v>24</v>
      </c>
      <c r="K3637" s="3" t="s">
        <v>15</v>
      </c>
      <c r="L3637" s="6" t="s">
        <v>1233</v>
      </c>
      <c r="AI3637" s="3" t="s">
        <v>118</v>
      </c>
    </row>
    <row r="3638" spans="1:36" x14ac:dyDescent="0.3">
      <c r="A3638" s="3" t="s">
        <v>858</v>
      </c>
      <c r="B3638" s="5">
        <v>42126</v>
      </c>
      <c r="C3638" s="5" t="s">
        <v>1307</v>
      </c>
      <c r="D3638" s="6">
        <v>10</v>
      </c>
      <c r="E3638" s="5" t="s">
        <v>1311</v>
      </c>
      <c r="F3638" s="3" t="s">
        <v>110</v>
      </c>
      <c r="G3638" s="3" t="s">
        <v>13</v>
      </c>
      <c r="H3638" s="3" t="s">
        <v>11</v>
      </c>
      <c r="I3638" s="3" t="s">
        <v>12</v>
      </c>
      <c r="L3638" s="6"/>
      <c r="AI3638" s="3" t="s">
        <v>118</v>
      </c>
      <c r="AJ3638" s="3" t="s">
        <v>568</v>
      </c>
    </row>
    <row r="3639" spans="1:36" x14ac:dyDescent="0.3">
      <c r="A3639" s="3" t="s">
        <v>858</v>
      </c>
      <c r="B3639" s="5">
        <v>42126</v>
      </c>
      <c r="C3639" s="5" t="s">
        <v>1307</v>
      </c>
      <c r="D3639" s="6">
        <v>10</v>
      </c>
      <c r="E3639" s="5" t="s">
        <v>1312</v>
      </c>
      <c r="F3639" s="3" t="s">
        <v>111</v>
      </c>
      <c r="G3639" s="3" t="s">
        <v>11</v>
      </c>
      <c r="H3639" s="3" t="s">
        <v>11</v>
      </c>
      <c r="L3639" s="6"/>
      <c r="AI3639" s="3" t="s">
        <v>118</v>
      </c>
    </row>
    <row r="3640" spans="1:36" x14ac:dyDescent="0.3">
      <c r="A3640" s="3" t="s">
        <v>858</v>
      </c>
      <c r="B3640" s="5">
        <v>42126</v>
      </c>
      <c r="C3640" s="5" t="s">
        <v>1307</v>
      </c>
      <c r="D3640" s="6">
        <v>11</v>
      </c>
      <c r="E3640" s="5" t="s">
        <v>1313</v>
      </c>
      <c r="F3640" s="3" t="s">
        <v>112</v>
      </c>
      <c r="G3640" s="3" t="s">
        <v>11</v>
      </c>
      <c r="H3640" s="3" t="s">
        <v>11</v>
      </c>
      <c r="L3640" s="6"/>
      <c r="AI3640" s="3" t="s">
        <v>118</v>
      </c>
    </row>
    <row r="3641" spans="1:36" x14ac:dyDescent="0.3">
      <c r="A3641" s="3" t="s">
        <v>858</v>
      </c>
      <c r="B3641" s="5">
        <v>42126</v>
      </c>
      <c r="C3641" s="5" t="s">
        <v>1307</v>
      </c>
      <c r="D3641" s="6">
        <v>11</v>
      </c>
      <c r="E3641" s="5" t="s">
        <v>1314</v>
      </c>
      <c r="F3641" s="3" t="s">
        <v>113</v>
      </c>
      <c r="G3641" s="3" t="s">
        <v>13</v>
      </c>
      <c r="H3641" s="3" t="s">
        <v>14</v>
      </c>
      <c r="J3641" s="3" t="s">
        <v>16</v>
      </c>
      <c r="K3641" s="3" t="s">
        <v>17</v>
      </c>
      <c r="L3641" s="6" t="s">
        <v>1241</v>
      </c>
      <c r="M3641" s="3" t="s">
        <v>18</v>
      </c>
      <c r="N3641" s="3" t="s">
        <v>19</v>
      </c>
      <c r="O3641" s="3" t="s">
        <v>569</v>
      </c>
      <c r="P3641" s="3">
        <v>45.2</v>
      </c>
      <c r="Q3641" s="3">
        <v>29</v>
      </c>
      <c r="R3641" s="3">
        <v>19.5</v>
      </c>
      <c r="W3641" s="3">
        <v>19</v>
      </c>
      <c r="X3641" s="3">
        <v>375</v>
      </c>
      <c r="Y3641" s="3">
        <v>356</v>
      </c>
      <c r="Z3641" s="3">
        <v>0</v>
      </c>
      <c r="AC3641" s="3" t="s">
        <v>604</v>
      </c>
      <c r="AH3641" s="3" t="s">
        <v>118</v>
      </c>
      <c r="AI3641" s="3" t="s">
        <v>118</v>
      </c>
      <c r="AJ3641" s="3" t="s">
        <v>605</v>
      </c>
    </row>
    <row r="3642" spans="1:36" x14ac:dyDescent="0.3">
      <c r="A3642" s="3" t="s">
        <v>858</v>
      </c>
      <c r="B3642" s="5">
        <v>42126</v>
      </c>
      <c r="C3642" s="5" t="s">
        <v>1307</v>
      </c>
      <c r="D3642" s="6">
        <v>12</v>
      </c>
      <c r="E3642" s="5" t="s">
        <v>1315</v>
      </c>
      <c r="F3642" s="3" t="s">
        <v>114</v>
      </c>
      <c r="G3642" s="3" t="s">
        <v>11</v>
      </c>
      <c r="H3642" s="3" t="s">
        <v>11</v>
      </c>
      <c r="L3642" s="6"/>
      <c r="AI3642" s="3" t="s">
        <v>118</v>
      </c>
    </row>
    <row r="3643" spans="1:36" x14ac:dyDescent="0.3">
      <c r="A3643" s="3" t="s">
        <v>858</v>
      </c>
      <c r="B3643" s="5">
        <v>42126</v>
      </c>
      <c r="C3643" s="5" t="s">
        <v>1307</v>
      </c>
      <c r="D3643" s="6">
        <v>12</v>
      </c>
      <c r="E3643" s="5" t="s">
        <v>1316</v>
      </c>
      <c r="F3643" s="3" t="s">
        <v>115</v>
      </c>
      <c r="G3643" s="3" t="s">
        <v>11</v>
      </c>
      <c r="H3643" s="3" t="s">
        <v>11</v>
      </c>
      <c r="I3643" s="3" t="s">
        <v>12</v>
      </c>
      <c r="L3643" s="6"/>
      <c r="AI3643" s="3" t="s">
        <v>118</v>
      </c>
    </row>
    <row r="3644" spans="1:36" x14ac:dyDescent="0.3">
      <c r="A3644" s="3" t="s">
        <v>858</v>
      </c>
      <c r="B3644" s="5">
        <v>42126</v>
      </c>
      <c r="C3644" s="5" t="s">
        <v>1307</v>
      </c>
      <c r="D3644" s="6">
        <v>13</v>
      </c>
      <c r="E3644" s="5" t="s">
        <v>1317</v>
      </c>
      <c r="F3644" s="3" t="s">
        <v>116</v>
      </c>
      <c r="G3644" s="3" t="s">
        <v>13</v>
      </c>
      <c r="H3644" s="3" t="s">
        <v>11</v>
      </c>
      <c r="L3644" s="6"/>
      <c r="AI3644" s="3" t="s">
        <v>118</v>
      </c>
      <c r="AJ3644" s="3" t="s">
        <v>568</v>
      </c>
    </row>
    <row r="3645" spans="1:36" x14ac:dyDescent="0.3">
      <c r="A3645" s="3" t="s">
        <v>858</v>
      </c>
      <c r="B3645" s="5">
        <v>42126</v>
      </c>
      <c r="C3645" s="5" t="s">
        <v>1307</v>
      </c>
      <c r="D3645" s="6">
        <v>13</v>
      </c>
      <c r="E3645" s="5" t="s">
        <v>1318</v>
      </c>
      <c r="F3645" s="3" t="s">
        <v>120</v>
      </c>
      <c r="G3645" s="3" t="s">
        <v>11</v>
      </c>
      <c r="H3645" s="3" t="s">
        <v>11</v>
      </c>
      <c r="L3645" s="6"/>
      <c r="AI3645" s="3" t="s">
        <v>118</v>
      </c>
    </row>
    <row r="3646" spans="1:36" x14ac:dyDescent="0.3">
      <c r="A3646" s="3" t="s">
        <v>858</v>
      </c>
      <c r="B3646" s="5">
        <v>42126</v>
      </c>
      <c r="C3646" s="5" t="s">
        <v>1307</v>
      </c>
      <c r="D3646" s="6">
        <v>14</v>
      </c>
      <c r="E3646" s="5" t="s">
        <v>1319</v>
      </c>
      <c r="F3646" s="3" t="s">
        <v>121</v>
      </c>
      <c r="G3646" s="3" t="s">
        <v>11</v>
      </c>
      <c r="H3646" s="3" t="s">
        <v>11</v>
      </c>
      <c r="I3646" s="3" t="s">
        <v>12</v>
      </c>
      <c r="L3646" s="6"/>
      <c r="AI3646" s="3" t="s">
        <v>118</v>
      </c>
    </row>
    <row r="3647" spans="1:36" x14ac:dyDescent="0.3">
      <c r="A3647" s="3" t="s">
        <v>858</v>
      </c>
      <c r="B3647" s="5">
        <v>42126</v>
      </c>
      <c r="C3647" s="5" t="s">
        <v>1307</v>
      </c>
      <c r="D3647" s="6">
        <v>14</v>
      </c>
      <c r="E3647" s="5" t="s">
        <v>1320</v>
      </c>
      <c r="F3647" s="3" t="s">
        <v>122</v>
      </c>
      <c r="G3647" s="3" t="s">
        <v>11</v>
      </c>
      <c r="H3647" s="3" t="s">
        <v>11</v>
      </c>
      <c r="I3647" s="3" t="s">
        <v>12</v>
      </c>
      <c r="L3647" s="6"/>
      <c r="AI3647" s="3" t="s">
        <v>118</v>
      </c>
    </row>
    <row r="3648" spans="1:36" x14ac:dyDescent="0.3">
      <c r="A3648" s="3" t="s">
        <v>858</v>
      </c>
      <c r="B3648" s="5">
        <v>42126</v>
      </c>
      <c r="C3648" s="5" t="s">
        <v>1307</v>
      </c>
      <c r="D3648" s="6">
        <v>15</v>
      </c>
      <c r="E3648" s="5" t="s">
        <v>1321</v>
      </c>
      <c r="F3648" s="3" t="s">
        <v>123</v>
      </c>
      <c r="G3648" s="3" t="s">
        <v>13</v>
      </c>
      <c r="H3648" s="3" t="s">
        <v>14</v>
      </c>
      <c r="J3648" s="3" t="s">
        <v>24</v>
      </c>
      <c r="K3648" s="3" t="s">
        <v>15</v>
      </c>
      <c r="L3648" s="6" t="s">
        <v>1232</v>
      </c>
      <c r="AH3648" s="3" t="s">
        <v>118</v>
      </c>
      <c r="AI3648" s="3" t="s">
        <v>118</v>
      </c>
    </row>
    <row r="3649" spans="1:36" x14ac:dyDescent="0.3">
      <c r="A3649" s="3" t="s">
        <v>858</v>
      </c>
      <c r="B3649" s="5">
        <v>42126</v>
      </c>
      <c r="C3649" s="5" t="s">
        <v>1307</v>
      </c>
      <c r="D3649" s="6">
        <v>15</v>
      </c>
      <c r="E3649" s="5" t="s">
        <v>1322</v>
      </c>
      <c r="F3649" s="3" t="s">
        <v>124</v>
      </c>
      <c r="G3649" s="3" t="s">
        <v>11</v>
      </c>
      <c r="H3649" s="3" t="s">
        <v>11</v>
      </c>
      <c r="L3649" s="6"/>
      <c r="AI3649" s="3" t="s">
        <v>118</v>
      </c>
    </row>
    <row r="3650" spans="1:36" x14ac:dyDescent="0.3">
      <c r="A3650" s="3" t="s">
        <v>858</v>
      </c>
      <c r="B3650" s="5">
        <v>42126</v>
      </c>
      <c r="C3650" s="5" t="s">
        <v>1307</v>
      </c>
      <c r="D3650" s="6">
        <v>16</v>
      </c>
      <c r="E3650" s="5" t="s">
        <v>1323</v>
      </c>
      <c r="F3650" s="3" t="s">
        <v>125</v>
      </c>
      <c r="G3650" s="3" t="s">
        <v>11</v>
      </c>
      <c r="H3650" s="3" t="s">
        <v>11</v>
      </c>
      <c r="I3650" s="3" t="s">
        <v>12</v>
      </c>
      <c r="L3650" s="6"/>
      <c r="AI3650" s="3" t="s">
        <v>118</v>
      </c>
    </row>
    <row r="3651" spans="1:36" x14ac:dyDescent="0.3">
      <c r="A3651" s="3" t="s">
        <v>858</v>
      </c>
      <c r="B3651" s="5">
        <v>42126</v>
      </c>
      <c r="C3651" s="5" t="s">
        <v>1307</v>
      </c>
      <c r="D3651" s="6">
        <v>16</v>
      </c>
      <c r="E3651" s="5" t="s">
        <v>1324</v>
      </c>
      <c r="F3651" s="3" t="s">
        <v>126</v>
      </c>
      <c r="G3651" s="3" t="s">
        <v>11</v>
      </c>
      <c r="H3651" s="3" t="s">
        <v>11</v>
      </c>
      <c r="I3651" s="3" t="s">
        <v>12</v>
      </c>
      <c r="L3651" s="6"/>
      <c r="AI3651" s="3" t="s">
        <v>118</v>
      </c>
    </row>
    <row r="3652" spans="1:36" x14ac:dyDescent="0.3">
      <c r="A3652" s="3" t="s">
        <v>858</v>
      </c>
      <c r="B3652" s="5">
        <v>42126</v>
      </c>
      <c r="C3652" s="5" t="s">
        <v>1307</v>
      </c>
      <c r="D3652" s="6">
        <v>17</v>
      </c>
      <c r="E3652" s="5" t="s">
        <v>1325</v>
      </c>
      <c r="F3652" s="3" t="s">
        <v>127</v>
      </c>
      <c r="G3652" s="3" t="s">
        <v>11</v>
      </c>
      <c r="H3652" s="3" t="s">
        <v>11</v>
      </c>
      <c r="I3652" s="3" t="s">
        <v>12</v>
      </c>
      <c r="L3652" s="6"/>
      <c r="AI3652" s="3" t="s">
        <v>118</v>
      </c>
    </row>
    <row r="3653" spans="1:36" x14ac:dyDescent="0.3">
      <c r="A3653" s="3" t="s">
        <v>858</v>
      </c>
      <c r="B3653" s="5">
        <v>42126</v>
      </c>
      <c r="C3653" s="5" t="s">
        <v>1307</v>
      </c>
      <c r="D3653" s="6">
        <v>17</v>
      </c>
      <c r="E3653" s="5" t="s">
        <v>1326</v>
      </c>
      <c r="F3653" s="3" t="s">
        <v>128</v>
      </c>
      <c r="G3653" s="3" t="s">
        <v>11</v>
      </c>
      <c r="H3653" s="3" t="s">
        <v>11</v>
      </c>
      <c r="L3653" s="6"/>
      <c r="AI3653" s="3" t="s">
        <v>118</v>
      </c>
    </row>
    <row r="3654" spans="1:36" x14ac:dyDescent="0.3">
      <c r="A3654" s="3" t="s">
        <v>858</v>
      </c>
      <c r="B3654" s="5">
        <v>42126</v>
      </c>
      <c r="C3654" s="5" t="s">
        <v>1307</v>
      </c>
      <c r="D3654" s="6">
        <v>18</v>
      </c>
      <c r="E3654" s="5" t="s">
        <v>1327</v>
      </c>
      <c r="F3654" s="3" t="s">
        <v>129</v>
      </c>
      <c r="G3654" s="3" t="s">
        <v>11</v>
      </c>
      <c r="H3654" s="3" t="s">
        <v>11</v>
      </c>
      <c r="I3654" s="3" t="s">
        <v>12</v>
      </c>
      <c r="L3654" s="6"/>
      <c r="AI3654" s="3" t="s">
        <v>118</v>
      </c>
    </row>
    <row r="3655" spans="1:36" x14ac:dyDescent="0.3">
      <c r="A3655" s="3" t="s">
        <v>858</v>
      </c>
      <c r="B3655" s="5">
        <v>42126</v>
      </c>
      <c r="C3655" s="5" t="s">
        <v>1307</v>
      </c>
      <c r="D3655" s="6">
        <v>18</v>
      </c>
      <c r="E3655" s="5" t="s">
        <v>1328</v>
      </c>
      <c r="F3655" s="3" t="s">
        <v>130</v>
      </c>
      <c r="G3655" s="3" t="s">
        <v>11</v>
      </c>
      <c r="H3655" s="3" t="s">
        <v>11</v>
      </c>
      <c r="I3655" s="3" t="s">
        <v>12</v>
      </c>
      <c r="L3655" s="6"/>
      <c r="AI3655" s="3" t="s">
        <v>118</v>
      </c>
    </row>
    <row r="3656" spans="1:36" x14ac:dyDescent="0.3">
      <c r="A3656" s="3" t="s">
        <v>858</v>
      </c>
      <c r="B3656" s="5">
        <v>42126</v>
      </c>
      <c r="C3656" s="5" t="s">
        <v>1307</v>
      </c>
      <c r="D3656" s="6">
        <v>19</v>
      </c>
      <c r="E3656" s="5" t="s">
        <v>1329</v>
      </c>
      <c r="F3656" s="3" t="s">
        <v>131</v>
      </c>
      <c r="G3656" s="3" t="s">
        <v>11</v>
      </c>
      <c r="H3656" s="3" t="s">
        <v>11</v>
      </c>
      <c r="I3656" s="3" t="s">
        <v>12</v>
      </c>
      <c r="L3656" s="6"/>
      <c r="AI3656" s="3" t="s">
        <v>118</v>
      </c>
    </row>
    <row r="3657" spans="1:36" x14ac:dyDescent="0.3">
      <c r="A3657" s="3" t="s">
        <v>858</v>
      </c>
      <c r="B3657" s="5">
        <v>42126</v>
      </c>
      <c r="C3657" s="5" t="s">
        <v>1307</v>
      </c>
      <c r="D3657" s="6">
        <v>19</v>
      </c>
      <c r="E3657" s="5" t="s">
        <v>1330</v>
      </c>
      <c r="F3657" s="3" t="s">
        <v>132</v>
      </c>
      <c r="G3657" s="3" t="s">
        <v>11</v>
      </c>
      <c r="H3657" s="3" t="s">
        <v>11</v>
      </c>
      <c r="I3657" s="3" t="s">
        <v>12</v>
      </c>
      <c r="L3657" s="6"/>
      <c r="AI3657" s="3" t="s">
        <v>118</v>
      </c>
    </row>
    <row r="3658" spans="1:36" x14ac:dyDescent="0.3">
      <c r="A3658" s="3" t="s">
        <v>858</v>
      </c>
      <c r="B3658" s="5">
        <v>42126</v>
      </c>
      <c r="C3658" s="5" t="s">
        <v>1307</v>
      </c>
      <c r="D3658" s="6">
        <v>20</v>
      </c>
      <c r="E3658" s="5" t="s">
        <v>1331</v>
      </c>
      <c r="F3658" s="3" t="s">
        <v>133</v>
      </c>
      <c r="G3658" s="3" t="s">
        <v>11</v>
      </c>
      <c r="H3658" s="3" t="s">
        <v>11</v>
      </c>
      <c r="L3658" s="6"/>
      <c r="AI3658" s="3" t="s">
        <v>118</v>
      </c>
    </row>
    <row r="3659" spans="1:36" x14ac:dyDescent="0.3">
      <c r="A3659" s="3" t="s">
        <v>858</v>
      </c>
      <c r="B3659" s="5">
        <v>42126</v>
      </c>
      <c r="C3659" s="5" t="s">
        <v>1307</v>
      </c>
      <c r="D3659" s="6">
        <v>20</v>
      </c>
      <c r="E3659" s="5" t="s">
        <v>1332</v>
      </c>
      <c r="F3659" s="3" t="s">
        <v>134</v>
      </c>
      <c r="G3659" s="3" t="s">
        <v>11</v>
      </c>
      <c r="H3659" s="3" t="s">
        <v>11</v>
      </c>
      <c r="L3659" s="6"/>
      <c r="AI3659" s="3" t="s">
        <v>118</v>
      </c>
    </row>
    <row r="3660" spans="1:36" x14ac:dyDescent="0.3">
      <c r="A3660" s="3" t="s">
        <v>858</v>
      </c>
      <c r="B3660" s="5">
        <v>42126</v>
      </c>
      <c r="C3660" s="5" t="s">
        <v>1307</v>
      </c>
      <c r="D3660" s="6">
        <v>21</v>
      </c>
      <c r="E3660" s="5" t="s">
        <v>1333</v>
      </c>
      <c r="F3660" s="3" t="s">
        <v>136</v>
      </c>
      <c r="G3660" s="3" t="s">
        <v>11</v>
      </c>
      <c r="H3660" s="3" t="s">
        <v>15</v>
      </c>
      <c r="L3660" s="6"/>
      <c r="AI3660" s="3" t="s">
        <v>118</v>
      </c>
    </row>
    <row r="3661" spans="1:36" x14ac:dyDescent="0.3">
      <c r="A3661" s="3" t="s">
        <v>858</v>
      </c>
      <c r="B3661" s="5">
        <v>42126</v>
      </c>
      <c r="C3661" s="5" t="s">
        <v>1307</v>
      </c>
      <c r="D3661" s="6">
        <v>21</v>
      </c>
      <c r="E3661" s="5" t="s">
        <v>1334</v>
      </c>
      <c r="F3661" s="3" t="s">
        <v>137</v>
      </c>
      <c r="G3661" s="3" t="s">
        <v>11</v>
      </c>
      <c r="H3661" s="3" t="s">
        <v>11</v>
      </c>
      <c r="I3661" s="3" t="s">
        <v>12</v>
      </c>
      <c r="L3661" s="6"/>
      <c r="AI3661" s="3" t="s">
        <v>118</v>
      </c>
    </row>
    <row r="3662" spans="1:36" x14ac:dyDescent="0.3">
      <c r="A3662" s="3" t="s">
        <v>858</v>
      </c>
      <c r="B3662" s="5">
        <v>42126</v>
      </c>
      <c r="C3662" s="5" t="s">
        <v>1307</v>
      </c>
      <c r="D3662" s="6">
        <v>22</v>
      </c>
      <c r="E3662" s="5" t="s">
        <v>1335</v>
      </c>
      <c r="F3662" s="3" t="s">
        <v>138</v>
      </c>
      <c r="G3662" s="3" t="s">
        <v>11</v>
      </c>
      <c r="H3662" s="3" t="s">
        <v>11</v>
      </c>
      <c r="I3662" s="3" t="s">
        <v>12</v>
      </c>
      <c r="L3662" s="6"/>
      <c r="AI3662" s="3" t="s">
        <v>118</v>
      </c>
    </row>
    <row r="3663" spans="1:36" x14ac:dyDescent="0.3">
      <c r="A3663" s="3" t="s">
        <v>858</v>
      </c>
      <c r="B3663" s="5">
        <v>42126</v>
      </c>
      <c r="C3663" s="5" t="s">
        <v>1307</v>
      </c>
      <c r="D3663" s="6">
        <v>22</v>
      </c>
      <c r="E3663" s="5" t="s">
        <v>1336</v>
      </c>
      <c r="F3663" s="3" t="s">
        <v>141</v>
      </c>
      <c r="G3663" s="3" t="s">
        <v>11</v>
      </c>
      <c r="H3663" s="3" t="s">
        <v>11</v>
      </c>
      <c r="I3663" s="3" t="s">
        <v>12</v>
      </c>
      <c r="L3663" s="6"/>
      <c r="AI3663" s="3" t="s">
        <v>118</v>
      </c>
    </row>
    <row r="3664" spans="1:36" x14ac:dyDescent="0.3">
      <c r="A3664" s="3" t="s">
        <v>858</v>
      </c>
      <c r="B3664" s="5">
        <v>42126</v>
      </c>
      <c r="C3664" s="5" t="s">
        <v>1307</v>
      </c>
      <c r="D3664" s="6">
        <v>23</v>
      </c>
      <c r="E3664" s="5" t="s">
        <v>1337</v>
      </c>
      <c r="F3664" s="3" t="s">
        <v>142</v>
      </c>
      <c r="G3664" s="3" t="s">
        <v>13</v>
      </c>
      <c r="H3664" s="3" t="s">
        <v>11</v>
      </c>
      <c r="I3664" s="3" t="s">
        <v>12</v>
      </c>
      <c r="L3664" s="6"/>
      <c r="AI3664" s="3" t="s">
        <v>118</v>
      </c>
      <c r="AJ3664" s="3" t="s">
        <v>568</v>
      </c>
    </row>
    <row r="3665" spans="1:36" x14ac:dyDescent="0.3">
      <c r="A3665" s="3" t="s">
        <v>858</v>
      </c>
      <c r="B3665" s="5">
        <v>42126</v>
      </c>
      <c r="C3665" s="5" t="s">
        <v>1307</v>
      </c>
      <c r="D3665" s="6">
        <v>23</v>
      </c>
      <c r="E3665" s="5" t="s">
        <v>1338</v>
      </c>
      <c r="F3665" s="3" t="s">
        <v>143</v>
      </c>
      <c r="G3665" s="3" t="s">
        <v>11</v>
      </c>
      <c r="H3665" s="3" t="s">
        <v>11</v>
      </c>
      <c r="I3665" s="3" t="s">
        <v>12</v>
      </c>
      <c r="L3665" s="6"/>
      <c r="AI3665" s="3" t="s">
        <v>118</v>
      </c>
    </row>
    <row r="3666" spans="1:36" x14ac:dyDescent="0.3">
      <c r="A3666" s="3" t="s">
        <v>858</v>
      </c>
      <c r="B3666" s="5">
        <v>42126</v>
      </c>
      <c r="C3666" s="5" t="s">
        <v>1307</v>
      </c>
      <c r="D3666" s="6">
        <v>24</v>
      </c>
      <c r="E3666" s="5" t="s">
        <v>1339</v>
      </c>
      <c r="F3666" s="3" t="s">
        <v>144</v>
      </c>
      <c r="G3666" s="3" t="s">
        <v>11</v>
      </c>
      <c r="H3666" s="3" t="s">
        <v>11</v>
      </c>
      <c r="I3666" s="3" t="s">
        <v>12</v>
      </c>
      <c r="L3666" s="6"/>
      <c r="AI3666" s="3" t="s">
        <v>118</v>
      </c>
    </row>
    <row r="3667" spans="1:36" x14ac:dyDescent="0.3">
      <c r="A3667" s="3" t="s">
        <v>858</v>
      </c>
      <c r="B3667" s="5">
        <v>42126</v>
      </c>
      <c r="C3667" s="5" t="s">
        <v>1307</v>
      </c>
      <c r="D3667" s="6">
        <v>24</v>
      </c>
      <c r="E3667" s="5" t="s">
        <v>1340</v>
      </c>
      <c r="F3667" s="3" t="s">
        <v>145</v>
      </c>
      <c r="G3667" s="3" t="s">
        <v>11</v>
      </c>
      <c r="H3667" s="3" t="s">
        <v>11</v>
      </c>
      <c r="L3667" s="6"/>
      <c r="AI3667" s="3" t="s">
        <v>118</v>
      </c>
    </row>
    <row r="3668" spans="1:36" x14ac:dyDescent="0.3">
      <c r="A3668" s="3" t="s">
        <v>858</v>
      </c>
      <c r="B3668" s="5">
        <v>42126</v>
      </c>
      <c r="C3668" s="5" t="s">
        <v>1307</v>
      </c>
      <c r="D3668" s="6">
        <v>25</v>
      </c>
      <c r="E3668" s="5" t="s">
        <v>1341</v>
      </c>
      <c r="F3668" s="3" t="s">
        <v>146</v>
      </c>
      <c r="G3668" s="3" t="s">
        <v>11</v>
      </c>
      <c r="H3668" s="3" t="s">
        <v>11</v>
      </c>
      <c r="L3668" s="6"/>
      <c r="AI3668" s="3" t="s">
        <v>118</v>
      </c>
    </row>
    <row r="3669" spans="1:36" x14ac:dyDescent="0.3">
      <c r="A3669" s="3" t="s">
        <v>858</v>
      </c>
      <c r="B3669" s="5">
        <v>42126</v>
      </c>
      <c r="C3669" s="5" t="s">
        <v>1307</v>
      </c>
      <c r="D3669" s="6">
        <v>25</v>
      </c>
      <c r="E3669" s="5" t="s">
        <v>1342</v>
      </c>
      <c r="F3669" s="3" t="s">
        <v>147</v>
      </c>
      <c r="G3669" s="3" t="s">
        <v>11</v>
      </c>
      <c r="H3669" s="3" t="s">
        <v>11</v>
      </c>
      <c r="I3669" s="3" t="s">
        <v>12</v>
      </c>
      <c r="L3669" s="6"/>
      <c r="AI3669" s="3" t="s">
        <v>118</v>
      </c>
      <c r="AJ3669" s="3" t="s">
        <v>549</v>
      </c>
    </row>
    <row r="3670" spans="1:36" x14ac:dyDescent="0.3">
      <c r="A3670" s="3" t="s">
        <v>858</v>
      </c>
      <c r="B3670" s="5">
        <v>42126</v>
      </c>
      <c r="C3670" s="5" t="s">
        <v>1307</v>
      </c>
      <c r="D3670" s="6">
        <v>26</v>
      </c>
      <c r="E3670" s="5" t="s">
        <v>1343</v>
      </c>
      <c r="F3670" s="3" t="s">
        <v>148</v>
      </c>
      <c r="G3670" s="3" t="s">
        <v>13</v>
      </c>
      <c r="H3670" s="3" t="s">
        <v>14</v>
      </c>
      <c r="J3670" s="3" t="s">
        <v>44</v>
      </c>
      <c r="K3670" s="3" t="s">
        <v>17</v>
      </c>
      <c r="L3670" s="6" t="s">
        <v>1242</v>
      </c>
      <c r="M3670" s="3" t="s">
        <v>18</v>
      </c>
      <c r="N3670" s="3" t="s">
        <v>21</v>
      </c>
      <c r="O3670" s="3" t="s">
        <v>544</v>
      </c>
      <c r="P3670" s="3">
        <v>31.9</v>
      </c>
      <c r="S3670" s="3">
        <v>126.2</v>
      </c>
      <c r="T3670" s="3">
        <v>91.55</v>
      </c>
      <c r="U3670" s="3">
        <f>(T3670/S3670)*100</f>
        <v>72.543581616481774</v>
      </c>
      <c r="W3670" s="3">
        <v>21</v>
      </c>
      <c r="X3670" s="3">
        <v>111</v>
      </c>
      <c r="Y3670" s="3">
        <v>90</v>
      </c>
      <c r="Z3670" s="3">
        <v>0</v>
      </c>
      <c r="AH3670" s="3" t="s">
        <v>118</v>
      </c>
      <c r="AI3670" s="3" t="s">
        <v>118</v>
      </c>
    </row>
    <row r="3671" spans="1:36" x14ac:dyDescent="0.3">
      <c r="A3671" s="3" t="s">
        <v>858</v>
      </c>
      <c r="B3671" s="5">
        <v>42126</v>
      </c>
      <c r="C3671" s="5" t="s">
        <v>1307</v>
      </c>
      <c r="D3671" s="6">
        <v>26</v>
      </c>
      <c r="E3671" s="5" t="s">
        <v>1344</v>
      </c>
      <c r="F3671" s="3" t="s">
        <v>149</v>
      </c>
      <c r="G3671" s="3" t="s">
        <v>11</v>
      </c>
      <c r="H3671" s="3" t="s">
        <v>11</v>
      </c>
      <c r="I3671" s="3" t="s">
        <v>12</v>
      </c>
      <c r="L3671" s="6"/>
      <c r="AI3671" s="3" t="s">
        <v>118</v>
      </c>
      <c r="AJ3671" s="3" t="s">
        <v>579</v>
      </c>
    </row>
    <row r="3672" spans="1:36" x14ac:dyDescent="0.3">
      <c r="A3672" s="3" t="s">
        <v>858</v>
      </c>
      <c r="B3672" s="5">
        <v>42126</v>
      </c>
      <c r="C3672" s="5" t="s">
        <v>1307</v>
      </c>
      <c r="D3672" s="6">
        <v>27</v>
      </c>
      <c r="E3672" s="5" t="s">
        <v>1345</v>
      </c>
      <c r="F3672" s="3" t="s">
        <v>150</v>
      </c>
      <c r="G3672" s="3" t="s">
        <v>11</v>
      </c>
      <c r="H3672" s="3" t="s">
        <v>11</v>
      </c>
      <c r="L3672" s="6"/>
      <c r="AI3672" s="3" t="s">
        <v>118</v>
      </c>
    </row>
    <row r="3673" spans="1:36" x14ac:dyDescent="0.3">
      <c r="A3673" s="3" t="s">
        <v>858</v>
      </c>
      <c r="B3673" s="5">
        <v>42126</v>
      </c>
      <c r="C3673" s="5" t="s">
        <v>1307</v>
      </c>
      <c r="D3673" s="6">
        <v>27</v>
      </c>
      <c r="E3673" s="5" t="s">
        <v>1346</v>
      </c>
      <c r="F3673" s="3" t="s">
        <v>151</v>
      </c>
      <c r="G3673" s="3" t="s">
        <v>11</v>
      </c>
      <c r="H3673" s="3" t="s">
        <v>11</v>
      </c>
      <c r="L3673" s="6"/>
      <c r="AI3673" s="3" t="s">
        <v>118</v>
      </c>
      <c r="AJ3673" s="3" t="s">
        <v>574</v>
      </c>
    </row>
    <row r="3674" spans="1:36" x14ac:dyDescent="0.3">
      <c r="A3674" s="3" t="s">
        <v>858</v>
      </c>
      <c r="B3674" s="5">
        <v>42126</v>
      </c>
      <c r="C3674" s="5" t="s">
        <v>1307</v>
      </c>
      <c r="D3674" s="6">
        <v>28</v>
      </c>
      <c r="E3674" s="5" t="s">
        <v>1347</v>
      </c>
      <c r="F3674" s="3" t="s">
        <v>152</v>
      </c>
      <c r="G3674" s="3" t="s">
        <v>11</v>
      </c>
      <c r="H3674" s="3" t="s">
        <v>11</v>
      </c>
      <c r="I3674" s="3" t="s">
        <v>12</v>
      </c>
      <c r="L3674" s="6"/>
      <c r="AI3674" s="3" t="s">
        <v>118</v>
      </c>
      <c r="AJ3674" s="3" t="s">
        <v>579</v>
      </c>
    </row>
    <row r="3675" spans="1:36" x14ac:dyDescent="0.3">
      <c r="A3675" s="3" t="s">
        <v>858</v>
      </c>
      <c r="B3675" s="5">
        <v>42126</v>
      </c>
      <c r="C3675" s="5" t="s">
        <v>1307</v>
      </c>
      <c r="D3675" s="6">
        <v>28</v>
      </c>
      <c r="E3675" s="5" t="s">
        <v>1348</v>
      </c>
      <c r="F3675" s="3" t="s">
        <v>153</v>
      </c>
      <c r="G3675" s="3" t="s">
        <v>11</v>
      </c>
      <c r="H3675" s="3" t="s">
        <v>11</v>
      </c>
      <c r="I3675" s="3" t="s">
        <v>12</v>
      </c>
      <c r="L3675" s="6"/>
      <c r="AI3675" s="3" t="s">
        <v>118</v>
      </c>
      <c r="AJ3675" s="3" t="s">
        <v>606</v>
      </c>
    </row>
    <row r="3676" spans="1:36" x14ac:dyDescent="0.3">
      <c r="A3676" s="3" t="s">
        <v>858</v>
      </c>
      <c r="B3676" s="5">
        <v>42126</v>
      </c>
      <c r="C3676" s="5" t="s">
        <v>1307</v>
      </c>
      <c r="D3676" s="6">
        <v>29</v>
      </c>
      <c r="E3676" s="5" t="s">
        <v>1349</v>
      </c>
      <c r="F3676" s="3" t="s">
        <v>154</v>
      </c>
      <c r="G3676" s="3" t="s">
        <v>13</v>
      </c>
      <c r="H3676" s="3" t="s">
        <v>14</v>
      </c>
      <c r="J3676" s="3" t="s">
        <v>39</v>
      </c>
      <c r="K3676" s="3" t="s">
        <v>15</v>
      </c>
      <c r="L3676" s="6" t="s">
        <v>1239</v>
      </c>
      <c r="AH3676" s="3" t="s">
        <v>60</v>
      </c>
      <c r="AI3676" s="3" t="s">
        <v>118</v>
      </c>
    </row>
    <row r="3677" spans="1:36" x14ac:dyDescent="0.3">
      <c r="A3677" s="3" t="s">
        <v>858</v>
      </c>
      <c r="B3677" s="5">
        <v>42126</v>
      </c>
      <c r="C3677" s="5" t="s">
        <v>1307</v>
      </c>
      <c r="D3677" s="6">
        <v>29</v>
      </c>
      <c r="E3677" s="5" t="s">
        <v>1350</v>
      </c>
      <c r="F3677" s="3" t="s">
        <v>155</v>
      </c>
      <c r="G3677" s="3" t="s">
        <v>13</v>
      </c>
      <c r="H3677" s="3" t="s">
        <v>14</v>
      </c>
      <c r="J3677" s="3" t="s">
        <v>39</v>
      </c>
      <c r="K3677" s="3" t="s">
        <v>17</v>
      </c>
      <c r="L3677" s="6" t="s">
        <v>1243</v>
      </c>
      <c r="M3677" s="3" t="s">
        <v>25</v>
      </c>
      <c r="N3677" s="3" t="s">
        <v>21</v>
      </c>
      <c r="O3677" s="3" t="s">
        <v>607</v>
      </c>
      <c r="P3677" s="3">
        <v>26.65</v>
      </c>
      <c r="Q3677" s="3">
        <v>17.399999999999999</v>
      </c>
      <c r="R3677" s="3">
        <v>15.4</v>
      </c>
      <c r="W3677" s="3">
        <v>21</v>
      </c>
      <c r="X3677" s="3">
        <v>74</v>
      </c>
      <c r="Y3677" s="3">
        <v>53</v>
      </c>
      <c r="Z3677" s="3">
        <v>0</v>
      </c>
      <c r="AC3677" s="3" t="s">
        <v>608</v>
      </c>
      <c r="AH3677" s="3" t="s">
        <v>118</v>
      </c>
      <c r="AI3677" s="3" t="s">
        <v>118</v>
      </c>
      <c r="AJ3677" s="3" t="s">
        <v>609</v>
      </c>
    </row>
    <row r="3678" spans="1:36" x14ac:dyDescent="0.3">
      <c r="A3678" s="3" t="s">
        <v>858</v>
      </c>
      <c r="B3678" s="5">
        <v>42126</v>
      </c>
      <c r="C3678" s="5" t="s">
        <v>1307</v>
      </c>
      <c r="D3678" s="6">
        <v>30</v>
      </c>
      <c r="E3678" s="5" t="s">
        <v>1351</v>
      </c>
      <c r="F3678" s="3" t="s">
        <v>156</v>
      </c>
      <c r="G3678" s="3" t="s">
        <v>11</v>
      </c>
      <c r="H3678" s="3" t="s">
        <v>15</v>
      </c>
      <c r="L3678" s="6"/>
      <c r="AI3678" s="3" t="s">
        <v>118</v>
      </c>
    </row>
    <row r="3679" spans="1:36" x14ac:dyDescent="0.3">
      <c r="A3679" s="3" t="s">
        <v>858</v>
      </c>
      <c r="B3679" s="5">
        <v>42126</v>
      </c>
      <c r="C3679" s="5" t="s">
        <v>1307</v>
      </c>
      <c r="D3679" s="6">
        <v>30</v>
      </c>
      <c r="E3679" s="5" t="s">
        <v>1352</v>
      </c>
      <c r="F3679" s="3" t="s">
        <v>157</v>
      </c>
      <c r="G3679" s="3" t="s">
        <v>13</v>
      </c>
      <c r="H3679" s="3" t="s">
        <v>11</v>
      </c>
      <c r="L3679" s="6"/>
      <c r="AI3679" s="3" t="s">
        <v>118</v>
      </c>
      <c r="AJ3679" s="3" t="s">
        <v>568</v>
      </c>
    </row>
    <row r="3680" spans="1:36" x14ac:dyDescent="0.3">
      <c r="A3680" s="3" t="s">
        <v>858</v>
      </c>
      <c r="B3680" s="5">
        <v>42126</v>
      </c>
      <c r="C3680" s="5" t="s">
        <v>1307</v>
      </c>
      <c r="D3680" s="6">
        <v>31</v>
      </c>
      <c r="E3680" s="5" t="s">
        <v>1353</v>
      </c>
      <c r="F3680" s="3" t="s">
        <v>158</v>
      </c>
      <c r="G3680" s="3" t="s">
        <v>11</v>
      </c>
      <c r="H3680" s="3" t="s">
        <v>11</v>
      </c>
      <c r="L3680" s="6"/>
      <c r="AI3680" s="3" t="s">
        <v>118</v>
      </c>
    </row>
    <row r="3681" spans="1:36" x14ac:dyDescent="0.3">
      <c r="A3681" s="3" t="s">
        <v>858</v>
      </c>
      <c r="B3681" s="5">
        <v>42126</v>
      </c>
      <c r="C3681" s="5" t="s">
        <v>1307</v>
      </c>
      <c r="D3681" s="6">
        <v>31</v>
      </c>
      <c r="E3681" s="5" t="s">
        <v>1354</v>
      </c>
      <c r="F3681" s="3" t="s">
        <v>159</v>
      </c>
      <c r="G3681" s="3" t="s">
        <v>11</v>
      </c>
      <c r="H3681" s="3" t="s">
        <v>11</v>
      </c>
      <c r="L3681" s="6"/>
      <c r="AI3681" s="3" t="s">
        <v>118</v>
      </c>
    </row>
    <row r="3682" spans="1:36" x14ac:dyDescent="0.3">
      <c r="A3682" s="3" t="s">
        <v>858</v>
      </c>
      <c r="B3682" s="5">
        <v>42126</v>
      </c>
      <c r="C3682" s="5" t="s">
        <v>1307</v>
      </c>
      <c r="D3682" s="6">
        <v>32</v>
      </c>
      <c r="E3682" s="5" t="s">
        <v>1355</v>
      </c>
      <c r="F3682" s="3" t="s">
        <v>160</v>
      </c>
      <c r="G3682" s="3" t="s">
        <v>11</v>
      </c>
      <c r="H3682" s="3" t="s">
        <v>11</v>
      </c>
      <c r="L3682" s="6"/>
      <c r="AI3682" s="3" t="s">
        <v>118</v>
      </c>
    </row>
    <row r="3683" spans="1:36" x14ac:dyDescent="0.3">
      <c r="A3683" s="3" t="s">
        <v>858</v>
      </c>
      <c r="B3683" s="5">
        <v>42126</v>
      </c>
      <c r="C3683" s="5" t="s">
        <v>1307</v>
      </c>
      <c r="D3683" s="6">
        <v>32</v>
      </c>
      <c r="E3683" s="5" t="s">
        <v>1356</v>
      </c>
      <c r="F3683" s="3" t="s">
        <v>161</v>
      </c>
      <c r="G3683" s="3" t="s">
        <v>11</v>
      </c>
      <c r="H3683" s="3" t="s">
        <v>11</v>
      </c>
      <c r="L3683" s="6"/>
      <c r="AI3683" s="3" t="s">
        <v>118</v>
      </c>
    </row>
    <row r="3684" spans="1:36" x14ac:dyDescent="0.3">
      <c r="A3684" s="3" t="s">
        <v>858</v>
      </c>
      <c r="B3684" s="5">
        <v>42126</v>
      </c>
      <c r="C3684" s="5" t="s">
        <v>1307</v>
      </c>
      <c r="D3684" s="6">
        <v>33</v>
      </c>
      <c r="E3684" s="5" t="s">
        <v>1357</v>
      </c>
      <c r="F3684" s="3" t="s">
        <v>162</v>
      </c>
      <c r="G3684" s="3" t="s">
        <v>11</v>
      </c>
      <c r="H3684" s="3" t="s">
        <v>15</v>
      </c>
      <c r="L3684" s="6"/>
      <c r="AI3684" s="3" t="s">
        <v>118</v>
      </c>
    </row>
    <row r="3685" spans="1:36" x14ac:dyDescent="0.3">
      <c r="A3685" s="3" t="s">
        <v>858</v>
      </c>
      <c r="B3685" s="5">
        <v>42126</v>
      </c>
      <c r="C3685" s="5" t="s">
        <v>1307</v>
      </c>
      <c r="D3685" s="6">
        <v>33</v>
      </c>
      <c r="E3685" s="5" t="s">
        <v>1358</v>
      </c>
      <c r="F3685" s="3" t="s">
        <v>163</v>
      </c>
      <c r="G3685" s="3" t="s">
        <v>11</v>
      </c>
      <c r="H3685" s="3" t="s">
        <v>15</v>
      </c>
      <c r="L3685" s="6"/>
      <c r="AI3685" s="3" t="s">
        <v>118</v>
      </c>
    </row>
    <row r="3686" spans="1:36" x14ac:dyDescent="0.3">
      <c r="A3686" s="3" t="s">
        <v>858</v>
      </c>
      <c r="B3686" s="5">
        <v>42126</v>
      </c>
      <c r="C3686" s="5" t="s">
        <v>1307</v>
      </c>
      <c r="D3686" s="6">
        <v>34</v>
      </c>
      <c r="E3686" s="5" t="s">
        <v>1359</v>
      </c>
      <c r="F3686" s="3" t="s">
        <v>164</v>
      </c>
      <c r="G3686" s="3" t="s">
        <v>11</v>
      </c>
      <c r="H3686" s="3" t="s">
        <v>11</v>
      </c>
      <c r="L3686" s="6"/>
      <c r="AI3686" s="3" t="s">
        <v>118</v>
      </c>
    </row>
    <row r="3687" spans="1:36" x14ac:dyDescent="0.3">
      <c r="A3687" s="3" t="s">
        <v>858</v>
      </c>
      <c r="B3687" s="5">
        <v>42126</v>
      </c>
      <c r="C3687" s="5" t="s">
        <v>1307</v>
      </c>
      <c r="D3687" s="6">
        <v>34</v>
      </c>
      <c r="E3687" s="5" t="s">
        <v>1360</v>
      </c>
      <c r="F3687" s="3" t="s">
        <v>165</v>
      </c>
      <c r="G3687" s="3" t="s">
        <v>11</v>
      </c>
      <c r="H3687" s="3" t="s">
        <v>11</v>
      </c>
      <c r="L3687" s="6"/>
      <c r="AI3687" s="3" t="s">
        <v>118</v>
      </c>
    </row>
    <row r="3688" spans="1:36" x14ac:dyDescent="0.3">
      <c r="A3688" s="3" t="s">
        <v>858</v>
      </c>
      <c r="B3688" s="5">
        <v>42126</v>
      </c>
      <c r="C3688" s="5" t="s">
        <v>1307</v>
      </c>
      <c r="D3688" s="6">
        <v>35</v>
      </c>
      <c r="E3688" s="5" t="s">
        <v>1361</v>
      </c>
      <c r="F3688" s="3" t="s">
        <v>166</v>
      </c>
      <c r="G3688" s="3" t="s">
        <v>11</v>
      </c>
      <c r="H3688" s="3" t="s">
        <v>11</v>
      </c>
      <c r="I3688" s="3" t="s">
        <v>12</v>
      </c>
      <c r="L3688" s="6"/>
      <c r="AI3688" s="3" t="s">
        <v>118</v>
      </c>
      <c r="AJ3688" s="3" t="s">
        <v>549</v>
      </c>
    </row>
    <row r="3689" spans="1:36" x14ac:dyDescent="0.3">
      <c r="A3689" s="3" t="s">
        <v>858</v>
      </c>
      <c r="B3689" s="5">
        <v>42126</v>
      </c>
      <c r="C3689" s="5" t="s">
        <v>1307</v>
      </c>
      <c r="D3689" s="6">
        <v>35</v>
      </c>
      <c r="E3689" s="5" t="s">
        <v>1362</v>
      </c>
      <c r="F3689" s="3" t="s">
        <v>167</v>
      </c>
      <c r="G3689" s="3" t="s">
        <v>13</v>
      </c>
      <c r="H3689" s="3" t="s">
        <v>11</v>
      </c>
      <c r="I3689" s="3" t="s">
        <v>12</v>
      </c>
      <c r="L3689" s="6"/>
      <c r="AI3689" s="3" t="s">
        <v>118</v>
      </c>
      <c r="AJ3689" s="3" t="s">
        <v>610</v>
      </c>
    </row>
    <row r="3690" spans="1:36" x14ac:dyDescent="0.3">
      <c r="A3690" s="3" t="s">
        <v>858</v>
      </c>
      <c r="B3690" s="5">
        <v>42126</v>
      </c>
      <c r="C3690" s="5" t="s">
        <v>1307</v>
      </c>
      <c r="D3690" s="6">
        <v>36</v>
      </c>
      <c r="E3690" s="5" t="s">
        <v>1363</v>
      </c>
      <c r="F3690" s="3" t="s">
        <v>168</v>
      </c>
      <c r="G3690" s="3" t="s">
        <v>13</v>
      </c>
      <c r="H3690" s="3" t="s">
        <v>14</v>
      </c>
      <c r="J3690" s="3" t="s">
        <v>16</v>
      </c>
      <c r="K3690" s="3" t="s">
        <v>17</v>
      </c>
      <c r="L3690" s="6" t="s">
        <v>1244</v>
      </c>
      <c r="M3690" s="3" t="s">
        <v>25</v>
      </c>
      <c r="N3690" s="3" t="s">
        <v>21</v>
      </c>
      <c r="O3690" s="3" t="s">
        <v>607</v>
      </c>
      <c r="P3690" s="3">
        <v>47.4</v>
      </c>
      <c r="Q3690" s="3">
        <v>24.3</v>
      </c>
      <c r="R3690" s="3">
        <v>28.45</v>
      </c>
      <c r="W3690" s="3">
        <v>19</v>
      </c>
      <c r="X3690" s="3">
        <v>325</v>
      </c>
      <c r="Y3690" s="3">
        <v>306</v>
      </c>
      <c r="Z3690" s="3">
        <v>0</v>
      </c>
      <c r="AC3690" s="3" t="s">
        <v>611</v>
      </c>
      <c r="AF3690" s="3" t="s">
        <v>612</v>
      </c>
      <c r="AG3690" s="3" t="s">
        <v>613</v>
      </c>
      <c r="AH3690" s="3" t="s">
        <v>118</v>
      </c>
      <c r="AI3690" s="3" t="s">
        <v>118</v>
      </c>
      <c r="AJ3690" s="3" t="s">
        <v>614</v>
      </c>
    </row>
    <row r="3691" spans="1:36" x14ac:dyDescent="0.3">
      <c r="A3691" s="3" t="s">
        <v>858</v>
      </c>
      <c r="B3691" s="5">
        <v>42126</v>
      </c>
      <c r="C3691" s="5" t="s">
        <v>1307</v>
      </c>
      <c r="D3691" s="6">
        <v>36</v>
      </c>
      <c r="E3691" s="5" t="s">
        <v>1364</v>
      </c>
      <c r="F3691" s="3" t="s">
        <v>169</v>
      </c>
      <c r="G3691" s="3" t="s">
        <v>11</v>
      </c>
      <c r="H3691" s="3" t="s">
        <v>11</v>
      </c>
      <c r="I3691" s="3" t="s">
        <v>12</v>
      </c>
      <c r="L3691" s="6"/>
      <c r="AI3691" s="3" t="s">
        <v>118</v>
      </c>
      <c r="AJ3691" s="3" t="s">
        <v>549</v>
      </c>
    </row>
    <row r="3692" spans="1:36" x14ac:dyDescent="0.3">
      <c r="A3692" s="3" t="s">
        <v>858</v>
      </c>
      <c r="B3692" s="5">
        <v>42126</v>
      </c>
      <c r="C3692" s="5" t="s">
        <v>1307</v>
      </c>
      <c r="D3692" s="6">
        <v>37</v>
      </c>
      <c r="E3692" s="5" t="s">
        <v>1365</v>
      </c>
      <c r="F3692" s="3" t="s">
        <v>170</v>
      </c>
      <c r="G3692" s="3" t="s">
        <v>11</v>
      </c>
      <c r="H3692" s="3" t="s">
        <v>11</v>
      </c>
      <c r="I3692" s="3" t="s">
        <v>12</v>
      </c>
      <c r="L3692" s="6"/>
      <c r="AI3692" s="3" t="s">
        <v>118</v>
      </c>
      <c r="AJ3692" s="3" t="s">
        <v>574</v>
      </c>
    </row>
    <row r="3693" spans="1:36" x14ac:dyDescent="0.3">
      <c r="A3693" s="3" t="s">
        <v>858</v>
      </c>
      <c r="B3693" s="5">
        <v>42126</v>
      </c>
      <c r="C3693" s="5" t="s">
        <v>1307</v>
      </c>
      <c r="D3693" s="6">
        <v>37</v>
      </c>
      <c r="E3693" s="5" t="s">
        <v>1366</v>
      </c>
      <c r="F3693" s="3" t="s">
        <v>171</v>
      </c>
      <c r="G3693" s="3" t="s">
        <v>13</v>
      </c>
      <c r="H3693" s="3" t="s">
        <v>11</v>
      </c>
      <c r="I3693" s="3" t="s">
        <v>12</v>
      </c>
      <c r="L3693" s="6"/>
      <c r="AI3693" s="3" t="s">
        <v>118</v>
      </c>
      <c r="AJ3693" s="3" t="s">
        <v>568</v>
      </c>
    </row>
    <row r="3694" spans="1:36" x14ac:dyDescent="0.3">
      <c r="A3694" s="3" t="s">
        <v>858</v>
      </c>
      <c r="B3694" s="5">
        <v>42126</v>
      </c>
      <c r="C3694" s="5" t="s">
        <v>1307</v>
      </c>
      <c r="D3694" s="6">
        <v>38</v>
      </c>
      <c r="E3694" s="5" t="s">
        <v>1367</v>
      </c>
      <c r="F3694" s="3" t="s">
        <v>172</v>
      </c>
      <c r="G3694" s="3" t="s">
        <v>11</v>
      </c>
      <c r="H3694" s="3" t="s">
        <v>11</v>
      </c>
      <c r="L3694" s="6"/>
      <c r="AI3694" s="3" t="s">
        <v>118</v>
      </c>
    </row>
    <row r="3695" spans="1:36" x14ac:dyDescent="0.3">
      <c r="A3695" s="3" t="s">
        <v>858</v>
      </c>
      <c r="B3695" s="5">
        <v>42126</v>
      </c>
      <c r="C3695" s="5" t="s">
        <v>1307</v>
      </c>
      <c r="D3695" s="6">
        <v>38</v>
      </c>
      <c r="E3695" s="5" t="s">
        <v>1368</v>
      </c>
      <c r="F3695" s="3" t="s">
        <v>173</v>
      </c>
      <c r="G3695" s="3" t="s">
        <v>13</v>
      </c>
      <c r="H3695" s="3" t="s">
        <v>14</v>
      </c>
      <c r="J3695" s="3" t="s">
        <v>24</v>
      </c>
      <c r="K3695" s="3" t="s">
        <v>17</v>
      </c>
      <c r="L3695" s="3" t="s">
        <v>1027</v>
      </c>
      <c r="M3695" s="3" t="s">
        <v>25</v>
      </c>
      <c r="N3695" s="3" t="s">
        <v>21</v>
      </c>
      <c r="O3695" s="3" t="s">
        <v>615</v>
      </c>
      <c r="P3695" s="3">
        <v>35.5</v>
      </c>
      <c r="Q3695" s="3">
        <v>22</v>
      </c>
      <c r="R3695" s="3">
        <v>17.100000000000001</v>
      </c>
      <c r="W3695" s="3">
        <v>21</v>
      </c>
      <c r="X3695" s="3">
        <v>89</v>
      </c>
      <c r="Y3695" s="3">
        <v>68</v>
      </c>
      <c r="Z3695" s="3">
        <v>24</v>
      </c>
      <c r="AC3695" s="3" t="s">
        <v>616</v>
      </c>
      <c r="AH3695" s="3" t="s">
        <v>118</v>
      </c>
      <c r="AI3695" s="3" t="s">
        <v>118</v>
      </c>
    </row>
    <row r="3696" spans="1:36" x14ac:dyDescent="0.3">
      <c r="A3696" s="3" t="s">
        <v>858</v>
      </c>
      <c r="B3696" s="5">
        <v>42126</v>
      </c>
      <c r="C3696" s="5" t="s">
        <v>1307</v>
      </c>
      <c r="D3696" s="6">
        <v>39</v>
      </c>
      <c r="E3696" s="5" t="s">
        <v>1369</v>
      </c>
      <c r="F3696" s="3" t="s">
        <v>174</v>
      </c>
      <c r="G3696" s="3" t="s">
        <v>11</v>
      </c>
      <c r="H3696" s="3" t="s">
        <v>11</v>
      </c>
      <c r="L3696" s="6"/>
      <c r="AI3696" s="3" t="s">
        <v>118</v>
      </c>
    </row>
    <row r="3697" spans="1:36" x14ac:dyDescent="0.3">
      <c r="A3697" s="3" t="s">
        <v>858</v>
      </c>
      <c r="B3697" s="5">
        <v>42126</v>
      </c>
      <c r="C3697" s="5" t="s">
        <v>1307</v>
      </c>
      <c r="D3697" s="6">
        <v>39</v>
      </c>
      <c r="E3697" s="5" t="s">
        <v>1370</v>
      </c>
      <c r="F3697" s="3" t="s">
        <v>175</v>
      </c>
      <c r="G3697" s="3" t="s">
        <v>13</v>
      </c>
      <c r="H3697" s="3" t="s">
        <v>11</v>
      </c>
      <c r="L3697" s="6"/>
      <c r="AI3697" s="3" t="s">
        <v>118</v>
      </c>
      <c r="AJ3697" s="3" t="s">
        <v>568</v>
      </c>
    </row>
    <row r="3698" spans="1:36" x14ac:dyDescent="0.3">
      <c r="A3698" s="3" t="s">
        <v>858</v>
      </c>
      <c r="B3698" s="5">
        <v>42126</v>
      </c>
      <c r="C3698" s="5" t="s">
        <v>1307</v>
      </c>
      <c r="D3698" s="6">
        <v>40</v>
      </c>
      <c r="E3698" s="5" t="s">
        <v>1371</v>
      </c>
      <c r="F3698" s="3" t="s">
        <v>176</v>
      </c>
      <c r="G3698" s="3" t="s">
        <v>11</v>
      </c>
      <c r="H3698" s="3" t="s">
        <v>11</v>
      </c>
      <c r="I3698" s="3" t="s">
        <v>12</v>
      </c>
      <c r="L3698" s="6"/>
      <c r="AI3698" s="3" t="s">
        <v>118</v>
      </c>
    </row>
    <row r="3699" spans="1:36" x14ac:dyDescent="0.3">
      <c r="A3699" s="3" t="s">
        <v>858</v>
      </c>
      <c r="B3699" s="5">
        <v>42126</v>
      </c>
      <c r="C3699" s="5" t="s">
        <v>1307</v>
      </c>
      <c r="D3699" s="6">
        <v>40</v>
      </c>
      <c r="E3699" s="5" t="s">
        <v>1372</v>
      </c>
      <c r="F3699" s="3" t="s">
        <v>177</v>
      </c>
      <c r="G3699" s="3" t="s">
        <v>11</v>
      </c>
      <c r="H3699" s="3" t="s">
        <v>11</v>
      </c>
      <c r="I3699" s="3" t="s">
        <v>12</v>
      </c>
      <c r="L3699" s="6"/>
      <c r="AI3699" s="3" t="s">
        <v>118</v>
      </c>
    </row>
    <row r="3700" spans="1:36" x14ac:dyDescent="0.3">
      <c r="A3700" s="3" t="s">
        <v>858</v>
      </c>
      <c r="B3700" s="5">
        <v>42126</v>
      </c>
      <c r="C3700" s="5" t="s">
        <v>1307</v>
      </c>
      <c r="D3700" s="6">
        <v>41</v>
      </c>
      <c r="E3700" s="5" t="s">
        <v>1373</v>
      </c>
      <c r="F3700" s="3" t="s">
        <v>178</v>
      </c>
      <c r="G3700" s="3" t="s">
        <v>13</v>
      </c>
      <c r="H3700" s="3" t="s">
        <v>11</v>
      </c>
      <c r="I3700" s="3" t="s">
        <v>12</v>
      </c>
      <c r="L3700" s="6"/>
      <c r="AI3700" s="3" t="s">
        <v>118</v>
      </c>
      <c r="AJ3700" s="3" t="s">
        <v>568</v>
      </c>
    </row>
    <row r="3701" spans="1:36" x14ac:dyDescent="0.3">
      <c r="A3701" s="3" t="s">
        <v>858</v>
      </c>
      <c r="B3701" s="5">
        <v>42126</v>
      </c>
      <c r="C3701" s="5" t="s">
        <v>1307</v>
      </c>
      <c r="D3701" s="6">
        <v>41</v>
      </c>
      <c r="E3701" s="5" t="s">
        <v>1374</v>
      </c>
      <c r="F3701" s="3" t="s">
        <v>179</v>
      </c>
      <c r="G3701" s="3" t="s">
        <v>11</v>
      </c>
      <c r="H3701" s="3" t="s">
        <v>11</v>
      </c>
      <c r="L3701" s="6"/>
      <c r="AI3701" s="3" t="s">
        <v>118</v>
      </c>
    </row>
    <row r="3702" spans="1:36" x14ac:dyDescent="0.3">
      <c r="A3702" s="3" t="s">
        <v>858</v>
      </c>
      <c r="B3702" s="5">
        <v>42126</v>
      </c>
      <c r="C3702" s="5" t="s">
        <v>1307</v>
      </c>
      <c r="D3702" s="6">
        <v>42</v>
      </c>
      <c r="E3702" s="5" t="s">
        <v>1375</v>
      </c>
      <c r="F3702" s="3" t="s">
        <v>180</v>
      </c>
      <c r="G3702" s="3" t="s">
        <v>11</v>
      </c>
      <c r="H3702" s="3" t="s">
        <v>11</v>
      </c>
      <c r="L3702" s="6"/>
      <c r="AI3702" s="3" t="s">
        <v>118</v>
      </c>
    </row>
    <row r="3703" spans="1:36" x14ac:dyDescent="0.3">
      <c r="A3703" s="3" t="s">
        <v>858</v>
      </c>
      <c r="B3703" s="5">
        <v>42126</v>
      </c>
      <c r="C3703" s="5" t="s">
        <v>1307</v>
      </c>
      <c r="D3703" s="6">
        <v>42</v>
      </c>
      <c r="E3703" s="5" t="s">
        <v>1376</v>
      </c>
      <c r="F3703" s="3" t="s">
        <v>181</v>
      </c>
      <c r="G3703" s="3" t="s">
        <v>11</v>
      </c>
      <c r="H3703" s="3" t="s">
        <v>11</v>
      </c>
      <c r="L3703" s="6"/>
      <c r="AI3703" s="3" t="s">
        <v>118</v>
      </c>
    </row>
    <row r="3704" spans="1:36" x14ac:dyDescent="0.3">
      <c r="A3704" s="3" t="s">
        <v>858</v>
      </c>
      <c r="B3704" s="5">
        <v>42126</v>
      </c>
      <c r="C3704" s="5" t="s">
        <v>1307</v>
      </c>
      <c r="D3704" s="6">
        <v>43</v>
      </c>
      <c r="E3704" s="5" t="s">
        <v>1377</v>
      </c>
      <c r="F3704" s="3" t="s">
        <v>182</v>
      </c>
      <c r="G3704" s="3" t="s">
        <v>11</v>
      </c>
      <c r="H3704" s="3" t="s">
        <v>11</v>
      </c>
      <c r="I3704" s="3" t="s">
        <v>12</v>
      </c>
      <c r="L3704" s="6"/>
      <c r="AI3704" s="3" t="s">
        <v>118</v>
      </c>
    </row>
    <row r="3705" spans="1:36" x14ac:dyDescent="0.3">
      <c r="A3705" s="3" t="s">
        <v>858</v>
      </c>
      <c r="B3705" s="5">
        <v>42126</v>
      </c>
      <c r="C3705" s="5" t="s">
        <v>1307</v>
      </c>
      <c r="D3705" s="6">
        <v>43</v>
      </c>
      <c r="E3705" s="5" t="s">
        <v>1378</v>
      </c>
      <c r="F3705" s="3" t="s">
        <v>183</v>
      </c>
      <c r="G3705" s="3" t="s">
        <v>11</v>
      </c>
      <c r="H3705" s="3" t="s">
        <v>11</v>
      </c>
      <c r="I3705" s="3" t="s">
        <v>12</v>
      </c>
      <c r="L3705" s="6"/>
      <c r="AI3705" s="3" t="s">
        <v>118</v>
      </c>
    </row>
    <row r="3706" spans="1:36" x14ac:dyDescent="0.3">
      <c r="A3706" s="3" t="s">
        <v>858</v>
      </c>
      <c r="B3706" s="5">
        <v>42126</v>
      </c>
      <c r="C3706" s="5" t="s">
        <v>1307</v>
      </c>
      <c r="D3706" s="6">
        <v>44</v>
      </c>
      <c r="E3706" s="5" t="s">
        <v>1379</v>
      </c>
      <c r="F3706" s="3" t="s">
        <v>184</v>
      </c>
      <c r="G3706" s="3" t="s">
        <v>13</v>
      </c>
      <c r="H3706" s="3" t="s">
        <v>11</v>
      </c>
      <c r="I3706" s="3" t="s">
        <v>12</v>
      </c>
      <c r="L3706" s="6"/>
      <c r="AI3706" s="3" t="s">
        <v>118</v>
      </c>
      <c r="AJ3706" s="3" t="s">
        <v>617</v>
      </c>
    </row>
    <row r="3707" spans="1:36" x14ac:dyDescent="0.3">
      <c r="A3707" s="3" t="s">
        <v>858</v>
      </c>
      <c r="B3707" s="5">
        <v>42126</v>
      </c>
      <c r="C3707" s="5" t="s">
        <v>1307</v>
      </c>
      <c r="D3707" s="6">
        <v>44</v>
      </c>
      <c r="E3707" s="5" t="s">
        <v>1380</v>
      </c>
      <c r="F3707" s="3" t="s">
        <v>185</v>
      </c>
      <c r="G3707" s="3" t="s">
        <v>13</v>
      </c>
      <c r="H3707" s="3" t="s">
        <v>14</v>
      </c>
      <c r="J3707" s="3" t="s">
        <v>24</v>
      </c>
      <c r="K3707" s="3" t="s">
        <v>17</v>
      </c>
      <c r="L3707" s="6" t="s">
        <v>886</v>
      </c>
      <c r="M3707" s="3" t="s">
        <v>25</v>
      </c>
      <c r="N3707" s="3" t="s">
        <v>21</v>
      </c>
      <c r="O3707" s="3" t="s">
        <v>607</v>
      </c>
      <c r="P3707" s="3">
        <v>38.450000000000003</v>
      </c>
      <c r="Q3707" s="3">
        <v>24.75</v>
      </c>
      <c r="R3707" s="3">
        <v>23</v>
      </c>
      <c r="W3707" s="3">
        <v>20</v>
      </c>
      <c r="X3707" s="3">
        <v>117</v>
      </c>
      <c r="Y3707" s="3">
        <v>97</v>
      </c>
      <c r="Z3707" s="3">
        <v>12</v>
      </c>
      <c r="AC3707" s="3" t="s">
        <v>618</v>
      </c>
      <c r="AD3707" s="3" t="s">
        <v>619</v>
      </c>
      <c r="AH3707" s="3" t="s">
        <v>118</v>
      </c>
      <c r="AI3707" s="3" t="s">
        <v>118</v>
      </c>
      <c r="AJ3707" s="3" t="s">
        <v>620</v>
      </c>
    </row>
    <row r="3708" spans="1:36" x14ac:dyDescent="0.3">
      <c r="A3708" s="3" t="s">
        <v>858</v>
      </c>
      <c r="B3708" s="5">
        <v>42126</v>
      </c>
      <c r="C3708" s="5" t="s">
        <v>1307</v>
      </c>
      <c r="D3708" s="6">
        <v>45</v>
      </c>
      <c r="E3708" s="5" t="s">
        <v>1381</v>
      </c>
      <c r="F3708" s="3" t="s">
        <v>187</v>
      </c>
      <c r="G3708" s="3" t="s">
        <v>13</v>
      </c>
      <c r="H3708" s="3" t="s">
        <v>14</v>
      </c>
      <c r="J3708" s="3" t="s">
        <v>24</v>
      </c>
      <c r="K3708" s="3" t="s">
        <v>17</v>
      </c>
      <c r="L3708" s="6" t="s">
        <v>927</v>
      </c>
      <c r="M3708" s="3" t="s">
        <v>25</v>
      </c>
      <c r="N3708" s="3" t="s">
        <v>19</v>
      </c>
      <c r="O3708" s="3" t="s">
        <v>537</v>
      </c>
      <c r="P3708" s="3">
        <v>35.6</v>
      </c>
      <c r="Q3708" s="3">
        <v>24</v>
      </c>
      <c r="R3708" s="3">
        <v>10.95</v>
      </c>
      <c r="W3708" s="3">
        <v>20</v>
      </c>
      <c r="X3708" s="3">
        <v>118</v>
      </c>
      <c r="Y3708" s="3">
        <v>98</v>
      </c>
      <c r="Z3708" s="3">
        <v>19</v>
      </c>
      <c r="AC3708" s="3" t="s">
        <v>621</v>
      </c>
      <c r="AD3708" s="3" t="s">
        <v>622</v>
      </c>
      <c r="AF3708" s="3" t="s">
        <v>623</v>
      </c>
      <c r="AG3708" s="3" t="s">
        <v>624</v>
      </c>
      <c r="AH3708" s="3" t="s">
        <v>118</v>
      </c>
      <c r="AI3708" s="3" t="s">
        <v>118</v>
      </c>
      <c r="AJ3708" s="3" t="s">
        <v>625</v>
      </c>
    </row>
    <row r="3709" spans="1:36" x14ac:dyDescent="0.3">
      <c r="A3709" s="3" t="s">
        <v>858</v>
      </c>
      <c r="B3709" s="5">
        <v>42126</v>
      </c>
      <c r="C3709" s="5" t="s">
        <v>1307</v>
      </c>
      <c r="D3709" s="6">
        <v>45</v>
      </c>
      <c r="E3709" s="5" t="s">
        <v>1382</v>
      </c>
      <c r="F3709" s="3" t="s">
        <v>188</v>
      </c>
      <c r="G3709" s="3" t="s">
        <v>11</v>
      </c>
      <c r="H3709" s="3" t="s">
        <v>11</v>
      </c>
      <c r="I3709" s="3" t="s">
        <v>12</v>
      </c>
      <c r="L3709" s="6"/>
      <c r="AI3709" s="3" t="s">
        <v>118</v>
      </c>
    </row>
    <row r="3710" spans="1:36" x14ac:dyDescent="0.3">
      <c r="A3710" s="3" t="s">
        <v>858</v>
      </c>
      <c r="B3710" s="5">
        <v>42126</v>
      </c>
      <c r="C3710" s="5" t="s">
        <v>1307</v>
      </c>
      <c r="D3710" s="6">
        <v>46</v>
      </c>
      <c r="E3710" s="5" t="s">
        <v>1383</v>
      </c>
      <c r="F3710" s="3" t="s">
        <v>189</v>
      </c>
      <c r="G3710" s="3" t="s">
        <v>13</v>
      </c>
      <c r="H3710" s="3" t="s">
        <v>14</v>
      </c>
      <c r="I3710" s="3" t="s">
        <v>12</v>
      </c>
      <c r="J3710" s="3" t="s">
        <v>24</v>
      </c>
      <c r="K3710" s="3" t="s">
        <v>17</v>
      </c>
      <c r="L3710" s="6" t="s">
        <v>1246</v>
      </c>
      <c r="M3710" s="3" t="s">
        <v>25</v>
      </c>
      <c r="N3710" s="3" t="s">
        <v>23</v>
      </c>
      <c r="O3710" s="3" t="s">
        <v>626</v>
      </c>
      <c r="P3710" s="3">
        <v>35.450000000000003</v>
      </c>
      <c r="Q3710" s="3">
        <v>21.05</v>
      </c>
      <c r="R3710" s="3">
        <v>12.35</v>
      </c>
      <c r="W3710" s="3">
        <v>21</v>
      </c>
      <c r="X3710" s="3">
        <v>106</v>
      </c>
      <c r="Y3710" s="3">
        <v>85</v>
      </c>
      <c r="Z3710" s="3">
        <v>29</v>
      </c>
      <c r="AC3710" s="3" t="s">
        <v>627</v>
      </c>
      <c r="AD3710" s="3" t="s">
        <v>628</v>
      </c>
      <c r="AG3710" s="3" t="s">
        <v>629</v>
      </c>
      <c r="AH3710" s="3" t="s">
        <v>118</v>
      </c>
      <c r="AI3710" s="3" t="s">
        <v>118</v>
      </c>
      <c r="AJ3710" s="3" t="s">
        <v>599</v>
      </c>
    </row>
    <row r="3711" spans="1:36" x14ac:dyDescent="0.3">
      <c r="A3711" s="3" t="s">
        <v>858</v>
      </c>
      <c r="B3711" s="5">
        <v>42126</v>
      </c>
      <c r="C3711" s="5" t="s">
        <v>1307</v>
      </c>
      <c r="D3711" s="6">
        <v>46</v>
      </c>
      <c r="E3711" s="5" t="s">
        <v>1384</v>
      </c>
      <c r="F3711" s="3" t="s">
        <v>190</v>
      </c>
      <c r="G3711" s="3" t="s">
        <v>11</v>
      </c>
      <c r="H3711" s="3" t="s">
        <v>11</v>
      </c>
      <c r="L3711" s="6"/>
      <c r="AI3711" s="3" t="s">
        <v>118</v>
      </c>
    </row>
    <row r="3712" spans="1:36" x14ac:dyDescent="0.3">
      <c r="A3712" s="3" t="s">
        <v>858</v>
      </c>
      <c r="B3712" s="5">
        <v>42126</v>
      </c>
      <c r="C3712" s="5" t="s">
        <v>1307</v>
      </c>
      <c r="D3712" s="6">
        <v>47</v>
      </c>
      <c r="E3712" s="5" t="s">
        <v>1385</v>
      </c>
      <c r="F3712" s="3" t="s">
        <v>191</v>
      </c>
      <c r="G3712" s="3" t="s">
        <v>13</v>
      </c>
      <c r="H3712" s="3" t="s">
        <v>14</v>
      </c>
      <c r="J3712" s="3" t="s">
        <v>16</v>
      </c>
      <c r="K3712" s="3" t="s">
        <v>17</v>
      </c>
      <c r="L3712" s="6" t="s">
        <v>879</v>
      </c>
      <c r="M3712" s="3" t="s">
        <v>25</v>
      </c>
      <c r="N3712" s="3" t="s">
        <v>21</v>
      </c>
      <c r="O3712" s="3" t="s">
        <v>615</v>
      </c>
      <c r="P3712" s="3">
        <v>47</v>
      </c>
      <c r="Q3712" s="3">
        <v>24.9</v>
      </c>
      <c r="R3712" s="3">
        <v>27.4</v>
      </c>
      <c r="W3712" s="3">
        <v>20</v>
      </c>
      <c r="X3712" s="3">
        <v>332</v>
      </c>
      <c r="Y3712" s="3">
        <v>312</v>
      </c>
      <c r="Z3712" s="3">
        <v>0</v>
      </c>
      <c r="AC3712" s="3" t="s">
        <v>630</v>
      </c>
      <c r="AH3712" s="3" t="s">
        <v>118</v>
      </c>
      <c r="AI3712" s="3" t="s">
        <v>118</v>
      </c>
      <c r="AJ3712" s="3" t="s">
        <v>631</v>
      </c>
    </row>
    <row r="3713" spans="1:36" x14ac:dyDescent="0.3">
      <c r="A3713" s="3" t="s">
        <v>858</v>
      </c>
      <c r="B3713" s="5">
        <v>42126</v>
      </c>
      <c r="C3713" s="5" t="s">
        <v>1307</v>
      </c>
      <c r="D3713" s="6">
        <v>47</v>
      </c>
      <c r="E3713" s="5" t="s">
        <v>1386</v>
      </c>
      <c r="F3713" s="3" t="s">
        <v>193</v>
      </c>
      <c r="G3713" s="3" t="s">
        <v>13</v>
      </c>
      <c r="H3713" s="3" t="s">
        <v>14</v>
      </c>
      <c r="J3713" s="3" t="s">
        <v>24</v>
      </c>
      <c r="K3713" s="3" t="s">
        <v>17</v>
      </c>
      <c r="L3713" s="6" t="s">
        <v>1247</v>
      </c>
      <c r="M3713" s="3" t="s">
        <v>18</v>
      </c>
      <c r="N3713" s="3" t="s">
        <v>19</v>
      </c>
      <c r="O3713" s="3" t="s">
        <v>569</v>
      </c>
      <c r="P3713" s="3">
        <v>36.35</v>
      </c>
      <c r="Q3713" s="3">
        <v>24.05</v>
      </c>
      <c r="R3713" s="3">
        <v>10.5</v>
      </c>
      <c r="W3713" s="3">
        <v>20</v>
      </c>
      <c r="X3713" s="3">
        <v>104</v>
      </c>
      <c r="Y3713" s="3">
        <v>84</v>
      </c>
      <c r="Z3713" s="3">
        <v>34</v>
      </c>
      <c r="AC3713" s="3" t="s">
        <v>632</v>
      </c>
      <c r="AF3713" s="3" t="s">
        <v>633</v>
      </c>
      <c r="AH3713" s="3" t="s">
        <v>118</v>
      </c>
      <c r="AI3713" s="3" t="s">
        <v>118</v>
      </c>
      <c r="AJ3713" s="3" t="s">
        <v>634</v>
      </c>
    </row>
    <row r="3714" spans="1:36" x14ac:dyDescent="0.3">
      <c r="A3714" s="3" t="s">
        <v>858</v>
      </c>
      <c r="B3714" s="5">
        <v>42126</v>
      </c>
      <c r="C3714" s="5" t="s">
        <v>1307</v>
      </c>
      <c r="D3714" s="6">
        <v>48</v>
      </c>
      <c r="E3714" s="5" t="s">
        <v>1387</v>
      </c>
      <c r="F3714" s="3" t="s">
        <v>194</v>
      </c>
      <c r="G3714" s="3" t="s">
        <v>11</v>
      </c>
      <c r="H3714" s="3" t="s">
        <v>11</v>
      </c>
      <c r="L3714" s="6"/>
      <c r="AI3714" s="3" t="s">
        <v>118</v>
      </c>
    </row>
    <row r="3715" spans="1:36" x14ac:dyDescent="0.3">
      <c r="A3715" s="3" t="s">
        <v>858</v>
      </c>
      <c r="B3715" s="5">
        <v>42126</v>
      </c>
      <c r="C3715" s="5" t="s">
        <v>1307</v>
      </c>
      <c r="D3715" s="6">
        <v>48</v>
      </c>
      <c r="E3715" s="5" t="s">
        <v>1388</v>
      </c>
      <c r="F3715" s="3" t="s">
        <v>195</v>
      </c>
      <c r="G3715" s="3" t="s">
        <v>13</v>
      </c>
      <c r="H3715" s="3" t="s">
        <v>11</v>
      </c>
      <c r="L3715" s="6"/>
      <c r="AI3715" s="3" t="s">
        <v>118</v>
      </c>
      <c r="AJ3715" s="3" t="s">
        <v>635</v>
      </c>
    </row>
    <row r="3716" spans="1:36" x14ac:dyDescent="0.3">
      <c r="A3716" s="3" t="s">
        <v>859</v>
      </c>
      <c r="B3716" s="5">
        <v>42127</v>
      </c>
      <c r="C3716" s="5" t="s">
        <v>1307</v>
      </c>
      <c r="D3716" s="6">
        <v>1</v>
      </c>
      <c r="E3716" s="5" t="s">
        <v>1389</v>
      </c>
      <c r="F3716" s="3" t="s">
        <v>91</v>
      </c>
      <c r="G3716" s="3" t="s">
        <v>11</v>
      </c>
      <c r="H3716" s="3" t="s">
        <v>11</v>
      </c>
      <c r="I3716" s="3" t="s">
        <v>12</v>
      </c>
      <c r="L3716" s="6"/>
      <c r="AI3716" s="3" t="s">
        <v>61</v>
      </c>
      <c r="AJ3716" s="3" t="s">
        <v>572</v>
      </c>
    </row>
    <row r="3717" spans="1:36" x14ac:dyDescent="0.3">
      <c r="A3717" s="3" t="s">
        <v>859</v>
      </c>
      <c r="B3717" s="5">
        <v>42127</v>
      </c>
      <c r="C3717" s="5" t="s">
        <v>1307</v>
      </c>
      <c r="D3717" s="6">
        <v>1</v>
      </c>
      <c r="E3717" s="5" t="s">
        <v>1390</v>
      </c>
      <c r="F3717" s="3" t="s">
        <v>93</v>
      </c>
      <c r="G3717" s="3" t="s">
        <v>11</v>
      </c>
      <c r="H3717" s="3" t="s">
        <v>11</v>
      </c>
      <c r="L3717" s="6"/>
      <c r="AI3717" s="3" t="s">
        <v>61</v>
      </c>
    </row>
    <row r="3718" spans="1:36" x14ac:dyDescent="0.3">
      <c r="A3718" s="3" t="s">
        <v>859</v>
      </c>
      <c r="B3718" s="5">
        <v>42127</v>
      </c>
      <c r="C3718" s="5" t="s">
        <v>1307</v>
      </c>
      <c r="D3718" s="6">
        <v>2</v>
      </c>
      <c r="E3718" s="5" t="s">
        <v>1391</v>
      </c>
      <c r="F3718" s="3" t="s">
        <v>94</v>
      </c>
      <c r="G3718" s="3" t="s">
        <v>11</v>
      </c>
      <c r="H3718" s="3" t="s">
        <v>11</v>
      </c>
      <c r="I3718" s="3" t="s">
        <v>12</v>
      </c>
      <c r="L3718" s="6"/>
      <c r="AI3718" s="3" t="s">
        <v>61</v>
      </c>
      <c r="AJ3718" s="3" t="s">
        <v>549</v>
      </c>
    </row>
    <row r="3719" spans="1:36" x14ac:dyDescent="0.3">
      <c r="A3719" s="3" t="s">
        <v>859</v>
      </c>
      <c r="B3719" s="5">
        <v>42127</v>
      </c>
      <c r="C3719" s="5" t="s">
        <v>1307</v>
      </c>
      <c r="D3719" s="6">
        <v>2</v>
      </c>
      <c r="E3719" s="5" t="s">
        <v>1392</v>
      </c>
      <c r="F3719" s="3" t="s">
        <v>95</v>
      </c>
      <c r="G3719" s="3" t="s">
        <v>11</v>
      </c>
      <c r="H3719" s="3" t="s">
        <v>11</v>
      </c>
      <c r="L3719" s="6"/>
      <c r="AI3719" s="3" t="s">
        <v>61</v>
      </c>
    </row>
    <row r="3720" spans="1:36" x14ac:dyDescent="0.3">
      <c r="A3720" s="3" t="s">
        <v>859</v>
      </c>
      <c r="B3720" s="5">
        <v>42127</v>
      </c>
      <c r="C3720" s="5" t="s">
        <v>1307</v>
      </c>
      <c r="D3720" s="6">
        <v>3</v>
      </c>
      <c r="E3720" s="5" t="s">
        <v>1393</v>
      </c>
      <c r="F3720" s="3" t="s">
        <v>96</v>
      </c>
      <c r="G3720" s="3" t="s">
        <v>11</v>
      </c>
      <c r="H3720" s="3" t="s">
        <v>11</v>
      </c>
      <c r="I3720" s="3" t="s">
        <v>12</v>
      </c>
      <c r="L3720" s="6"/>
      <c r="AI3720" s="3" t="s">
        <v>61</v>
      </c>
    </row>
    <row r="3721" spans="1:36" x14ac:dyDescent="0.3">
      <c r="A3721" s="3" t="s">
        <v>859</v>
      </c>
      <c r="B3721" s="5">
        <v>42127</v>
      </c>
      <c r="C3721" s="5" t="s">
        <v>1307</v>
      </c>
      <c r="D3721" s="6">
        <v>3</v>
      </c>
      <c r="E3721" s="5" t="s">
        <v>1394</v>
      </c>
      <c r="F3721" s="3" t="s">
        <v>97</v>
      </c>
      <c r="G3721" s="3" t="s">
        <v>11</v>
      </c>
      <c r="H3721" s="3" t="s">
        <v>11</v>
      </c>
      <c r="L3721" s="6"/>
      <c r="AI3721" s="3" t="s">
        <v>61</v>
      </c>
    </row>
    <row r="3722" spans="1:36" x14ac:dyDescent="0.3">
      <c r="A3722" s="3" t="s">
        <v>859</v>
      </c>
      <c r="B3722" s="5">
        <v>42127</v>
      </c>
      <c r="C3722" s="5" t="s">
        <v>1307</v>
      </c>
      <c r="D3722" s="6">
        <v>4</v>
      </c>
      <c r="E3722" s="5" t="s">
        <v>1395</v>
      </c>
      <c r="F3722" s="3" t="s">
        <v>98</v>
      </c>
      <c r="G3722" s="3" t="s">
        <v>11</v>
      </c>
      <c r="H3722" s="3" t="s">
        <v>11</v>
      </c>
      <c r="L3722" s="6"/>
      <c r="AI3722" s="3" t="s">
        <v>61</v>
      </c>
    </row>
    <row r="3723" spans="1:36" x14ac:dyDescent="0.3">
      <c r="A3723" s="3" t="s">
        <v>859</v>
      </c>
      <c r="B3723" s="5">
        <v>42127</v>
      </c>
      <c r="C3723" s="5" t="s">
        <v>1307</v>
      </c>
      <c r="D3723" s="6">
        <v>4</v>
      </c>
      <c r="E3723" s="5" t="s">
        <v>1396</v>
      </c>
      <c r="F3723" s="3" t="s">
        <v>99</v>
      </c>
      <c r="G3723" s="3" t="s">
        <v>11</v>
      </c>
      <c r="H3723" s="3" t="s">
        <v>11</v>
      </c>
      <c r="L3723" s="6"/>
      <c r="AI3723" s="3" t="s">
        <v>61</v>
      </c>
    </row>
    <row r="3724" spans="1:36" x14ac:dyDescent="0.3">
      <c r="A3724" s="3" t="s">
        <v>859</v>
      </c>
      <c r="B3724" s="5">
        <v>42127</v>
      </c>
      <c r="C3724" s="5" t="s">
        <v>1307</v>
      </c>
      <c r="D3724" s="6">
        <v>5</v>
      </c>
      <c r="E3724" s="5" t="s">
        <v>1397</v>
      </c>
      <c r="F3724" s="3" t="s">
        <v>100</v>
      </c>
      <c r="G3724" s="3" t="s">
        <v>11</v>
      </c>
      <c r="H3724" s="3" t="s">
        <v>11</v>
      </c>
      <c r="I3724" s="3" t="s">
        <v>12</v>
      </c>
      <c r="L3724" s="6"/>
      <c r="AI3724" s="3" t="s">
        <v>61</v>
      </c>
      <c r="AJ3724" s="3" t="s">
        <v>574</v>
      </c>
    </row>
    <row r="3725" spans="1:36" x14ac:dyDescent="0.3">
      <c r="A3725" s="3" t="s">
        <v>859</v>
      </c>
      <c r="B3725" s="5">
        <v>42127</v>
      </c>
      <c r="C3725" s="5" t="s">
        <v>1307</v>
      </c>
      <c r="D3725" s="6">
        <v>5</v>
      </c>
      <c r="E3725" s="5" t="s">
        <v>1398</v>
      </c>
      <c r="F3725" s="3" t="s">
        <v>101</v>
      </c>
      <c r="G3725" s="3" t="s">
        <v>11</v>
      </c>
      <c r="H3725" s="3" t="s">
        <v>11</v>
      </c>
      <c r="I3725" s="3" t="s">
        <v>12</v>
      </c>
      <c r="L3725" s="6"/>
      <c r="AI3725" s="3" t="s">
        <v>61</v>
      </c>
      <c r="AJ3725" s="3" t="s">
        <v>579</v>
      </c>
    </row>
    <row r="3726" spans="1:36" x14ac:dyDescent="0.3">
      <c r="A3726" s="3" t="s">
        <v>859</v>
      </c>
      <c r="B3726" s="5">
        <v>42127</v>
      </c>
      <c r="C3726" s="5" t="s">
        <v>1307</v>
      </c>
      <c r="D3726" s="6">
        <v>6</v>
      </c>
      <c r="E3726" s="5" t="s">
        <v>1399</v>
      </c>
      <c r="F3726" s="3" t="s">
        <v>102</v>
      </c>
      <c r="G3726" s="3" t="s">
        <v>11</v>
      </c>
      <c r="H3726" s="3" t="s">
        <v>11</v>
      </c>
      <c r="I3726" s="3" t="s">
        <v>12</v>
      </c>
      <c r="L3726" s="6"/>
      <c r="AI3726" s="3" t="s">
        <v>61</v>
      </c>
      <c r="AJ3726" s="3" t="s">
        <v>574</v>
      </c>
    </row>
    <row r="3727" spans="1:36" x14ac:dyDescent="0.3">
      <c r="A3727" s="3" t="s">
        <v>859</v>
      </c>
      <c r="B3727" s="5">
        <v>42127</v>
      </c>
      <c r="C3727" s="5" t="s">
        <v>1307</v>
      </c>
      <c r="D3727" s="6">
        <v>6</v>
      </c>
      <c r="E3727" s="5" t="s">
        <v>1400</v>
      </c>
      <c r="F3727" s="3" t="s">
        <v>103</v>
      </c>
      <c r="G3727" s="3" t="s">
        <v>11</v>
      </c>
      <c r="H3727" s="3" t="s">
        <v>11</v>
      </c>
      <c r="L3727" s="6"/>
      <c r="AI3727" s="3" t="s">
        <v>61</v>
      </c>
    </row>
    <row r="3728" spans="1:36" x14ac:dyDescent="0.3">
      <c r="A3728" s="3" t="s">
        <v>859</v>
      </c>
      <c r="B3728" s="5">
        <v>42127</v>
      </c>
      <c r="C3728" s="5" t="s">
        <v>1307</v>
      </c>
      <c r="D3728" s="6">
        <v>7</v>
      </c>
      <c r="E3728" s="5" t="s">
        <v>1401</v>
      </c>
      <c r="F3728" s="3" t="s">
        <v>104</v>
      </c>
      <c r="G3728" s="3" t="s">
        <v>11</v>
      </c>
      <c r="H3728" s="3" t="s">
        <v>11</v>
      </c>
      <c r="I3728" s="3" t="s">
        <v>12</v>
      </c>
      <c r="L3728" s="6"/>
      <c r="AI3728" s="3" t="s">
        <v>61</v>
      </c>
      <c r="AJ3728" s="3" t="s">
        <v>574</v>
      </c>
    </row>
    <row r="3729" spans="1:36" x14ac:dyDescent="0.3">
      <c r="A3729" s="3" t="s">
        <v>859</v>
      </c>
      <c r="B3729" s="5">
        <v>42127</v>
      </c>
      <c r="C3729" s="5" t="s">
        <v>1307</v>
      </c>
      <c r="D3729" s="6">
        <v>7</v>
      </c>
      <c r="E3729" s="5" t="s">
        <v>1402</v>
      </c>
      <c r="F3729" s="3" t="s">
        <v>105</v>
      </c>
      <c r="G3729" s="3" t="s">
        <v>11</v>
      </c>
      <c r="H3729" s="3" t="s">
        <v>11</v>
      </c>
      <c r="L3729" s="6"/>
      <c r="AI3729" s="3" t="s">
        <v>61</v>
      </c>
    </row>
    <row r="3730" spans="1:36" x14ac:dyDescent="0.3">
      <c r="A3730" s="3" t="s">
        <v>859</v>
      </c>
      <c r="B3730" s="5">
        <v>42127</v>
      </c>
      <c r="C3730" s="5" t="s">
        <v>1307</v>
      </c>
      <c r="D3730" s="6">
        <v>8</v>
      </c>
      <c r="E3730" s="5" t="s">
        <v>1403</v>
      </c>
      <c r="F3730" s="3" t="s">
        <v>106</v>
      </c>
      <c r="G3730" s="3" t="s">
        <v>11</v>
      </c>
      <c r="H3730" s="3" t="s">
        <v>11</v>
      </c>
      <c r="L3730" s="6"/>
      <c r="AI3730" s="3" t="s">
        <v>61</v>
      </c>
    </row>
    <row r="3731" spans="1:36" x14ac:dyDescent="0.3">
      <c r="A3731" s="3" t="s">
        <v>859</v>
      </c>
      <c r="B3731" s="5">
        <v>42127</v>
      </c>
      <c r="C3731" s="5" t="s">
        <v>1307</v>
      </c>
      <c r="D3731" s="6">
        <v>8</v>
      </c>
      <c r="E3731" s="5" t="s">
        <v>1404</v>
      </c>
      <c r="F3731" s="3" t="s">
        <v>107</v>
      </c>
      <c r="G3731" s="3" t="s">
        <v>11</v>
      </c>
      <c r="H3731" s="3" t="s">
        <v>11</v>
      </c>
      <c r="L3731" s="6"/>
      <c r="AI3731" s="3" t="s">
        <v>61</v>
      </c>
    </row>
    <row r="3732" spans="1:36" x14ac:dyDescent="0.3">
      <c r="A3732" s="3" t="s">
        <v>859</v>
      </c>
      <c r="B3732" s="5">
        <v>42127</v>
      </c>
      <c r="C3732" s="5" t="s">
        <v>1307</v>
      </c>
      <c r="D3732" s="6">
        <v>9</v>
      </c>
      <c r="E3732" s="5" t="s">
        <v>1405</v>
      </c>
      <c r="F3732" s="3" t="s">
        <v>108</v>
      </c>
      <c r="G3732" s="3" t="s">
        <v>11</v>
      </c>
      <c r="H3732" s="3" t="s">
        <v>11</v>
      </c>
      <c r="L3732" s="6"/>
      <c r="AI3732" s="3" t="s">
        <v>61</v>
      </c>
    </row>
    <row r="3733" spans="1:36" x14ac:dyDescent="0.3">
      <c r="A3733" s="3" t="s">
        <v>859</v>
      </c>
      <c r="B3733" s="5">
        <v>42127</v>
      </c>
      <c r="C3733" s="5" t="s">
        <v>1307</v>
      </c>
      <c r="D3733" s="6">
        <v>9</v>
      </c>
      <c r="E3733" s="5" t="s">
        <v>1406</v>
      </c>
      <c r="F3733" s="3" t="s">
        <v>109</v>
      </c>
      <c r="G3733" s="3" t="s">
        <v>11</v>
      </c>
      <c r="H3733" s="3" t="s">
        <v>11</v>
      </c>
      <c r="L3733" s="6"/>
      <c r="AI3733" s="3" t="s">
        <v>61</v>
      </c>
    </row>
    <row r="3734" spans="1:36" x14ac:dyDescent="0.3">
      <c r="A3734" s="3" t="s">
        <v>859</v>
      </c>
      <c r="B3734" s="5">
        <v>42127</v>
      </c>
      <c r="C3734" s="5" t="s">
        <v>1307</v>
      </c>
      <c r="D3734" s="6">
        <v>10</v>
      </c>
      <c r="E3734" s="5" t="s">
        <v>1311</v>
      </c>
      <c r="F3734" s="3" t="s">
        <v>110</v>
      </c>
      <c r="G3734" s="3" t="s">
        <v>13</v>
      </c>
      <c r="H3734" s="3" t="s">
        <v>11</v>
      </c>
      <c r="I3734" s="3" t="s">
        <v>12</v>
      </c>
      <c r="L3734" s="6"/>
      <c r="AI3734" s="3" t="s">
        <v>61</v>
      </c>
      <c r="AJ3734" s="3" t="s">
        <v>579</v>
      </c>
    </row>
    <row r="3735" spans="1:36" x14ac:dyDescent="0.3">
      <c r="A3735" s="3" t="s">
        <v>859</v>
      </c>
      <c r="B3735" s="5">
        <v>42127</v>
      </c>
      <c r="C3735" s="5" t="s">
        <v>1307</v>
      </c>
      <c r="D3735" s="6">
        <v>10</v>
      </c>
      <c r="E3735" s="5" t="s">
        <v>1312</v>
      </c>
      <c r="F3735" s="3" t="s">
        <v>111</v>
      </c>
      <c r="G3735" s="3" t="s">
        <v>11</v>
      </c>
      <c r="H3735" s="3" t="s">
        <v>11</v>
      </c>
      <c r="L3735" s="6"/>
      <c r="AI3735" s="3" t="s">
        <v>61</v>
      </c>
    </row>
    <row r="3736" spans="1:36" x14ac:dyDescent="0.3">
      <c r="A3736" s="3" t="s">
        <v>859</v>
      </c>
      <c r="B3736" s="5">
        <v>42127</v>
      </c>
      <c r="C3736" s="5" t="s">
        <v>1307</v>
      </c>
      <c r="D3736" s="6">
        <v>11</v>
      </c>
      <c r="E3736" s="5" t="s">
        <v>1313</v>
      </c>
      <c r="F3736" s="3" t="s">
        <v>112</v>
      </c>
      <c r="G3736" s="3" t="s">
        <v>11</v>
      </c>
      <c r="H3736" s="3" t="s">
        <v>11</v>
      </c>
      <c r="I3736" s="3" t="s">
        <v>12</v>
      </c>
      <c r="L3736" s="6"/>
      <c r="AI3736" s="3" t="s">
        <v>61</v>
      </c>
      <c r="AJ3736" s="3" t="s">
        <v>574</v>
      </c>
    </row>
    <row r="3737" spans="1:36" x14ac:dyDescent="0.3">
      <c r="A3737" s="3" t="s">
        <v>859</v>
      </c>
      <c r="B3737" s="5">
        <v>42127</v>
      </c>
      <c r="C3737" s="5" t="s">
        <v>1307</v>
      </c>
      <c r="D3737" s="6">
        <v>11</v>
      </c>
      <c r="E3737" s="5" t="s">
        <v>1314</v>
      </c>
      <c r="F3737" s="3" t="s">
        <v>113</v>
      </c>
      <c r="G3737" s="3" t="s">
        <v>11</v>
      </c>
      <c r="H3737" s="3" t="s">
        <v>11</v>
      </c>
      <c r="L3737" s="6"/>
      <c r="AI3737" s="3" t="s">
        <v>61</v>
      </c>
    </row>
    <row r="3738" spans="1:36" x14ac:dyDescent="0.3">
      <c r="A3738" s="3" t="s">
        <v>859</v>
      </c>
      <c r="B3738" s="5">
        <v>42127</v>
      </c>
      <c r="C3738" s="5" t="s">
        <v>1307</v>
      </c>
      <c r="D3738" s="6">
        <v>12</v>
      </c>
      <c r="E3738" s="5" t="s">
        <v>1315</v>
      </c>
      <c r="F3738" s="3" t="s">
        <v>114</v>
      </c>
      <c r="G3738" s="3" t="s">
        <v>13</v>
      </c>
      <c r="H3738" s="3" t="s">
        <v>14</v>
      </c>
      <c r="I3738" s="3" t="s">
        <v>12</v>
      </c>
      <c r="J3738" s="3" t="s">
        <v>24</v>
      </c>
      <c r="L3738" s="6"/>
      <c r="AA3738" s="3" t="s">
        <v>636</v>
      </c>
      <c r="AI3738" s="3" t="s">
        <v>61</v>
      </c>
      <c r="AJ3738" s="3" t="s">
        <v>637</v>
      </c>
    </row>
    <row r="3739" spans="1:36" x14ac:dyDescent="0.3">
      <c r="A3739" s="3" t="s">
        <v>859</v>
      </c>
      <c r="B3739" s="5">
        <v>42127</v>
      </c>
      <c r="C3739" s="5" t="s">
        <v>1307</v>
      </c>
      <c r="D3739" s="6">
        <v>12</v>
      </c>
      <c r="E3739" s="5" t="s">
        <v>1316</v>
      </c>
      <c r="F3739" s="3" t="s">
        <v>115</v>
      </c>
      <c r="G3739" s="3" t="s">
        <v>11</v>
      </c>
      <c r="H3739" s="3" t="s">
        <v>11</v>
      </c>
      <c r="L3739" s="6"/>
      <c r="AI3739" s="3" t="s">
        <v>61</v>
      </c>
    </row>
    <row r="3740" spans="1:36" x14ac:dyDescent="0.3">
      <c r="A3740" s="3" t="s">
        <v>859</v>
      </c>
      <c r="B3740" s="5">
        <v>42127</v>
      </c>
      <c r="C3740" s="5" t="s">
        <v>1307</v>
      </c>
      <c r="D3740" s="6">
        <v>13</v>
      </c>
      <c r="E3740" s="5" t="s">
        <v>1317</v>
      </c>
      <c r="F3740" s="3" t="s">
        <v>116</v>
      </c>
      <c r="G3740" s="3" t="s">
        <v>11</v>
      </c>
      <c r="H3740" s="3" t="s">
        <v>11</v>
      </c>
      <c r="L3740" s="6"/>
      <c r="AI3740" s="3" t="s">
        <v>60</v>
      </c>
    </row>
    <row r="3741" spans="1:36" x14ac:dyDescent="0.3">
      <c r="A3741" s="3" t="s">
        <v>859</v>
      </c>
      <c r="B3741" s="5">
        <v>42127</v>
      </c>
      <c r="C3741" s="5" t="s">
        <v>1307</v>
      </c>
      <c r="D3741" s="6">
        <v>13</v>
      </c>
      <c r="E3741" s="5" t="s">
        <v>1318</v>
      </c>
      <c r="F3741" s="3" t="s">
        <v>120</v>
      </c>
      <c r="G3741" s="3" t="s">
        <v>11</v>
      </c>
      <c r="H3741" s="3" t="s">
        <v>11</v>
      </c>
      <c r="L3741" s="6"/>
      <c r="AI3741" s="3" t="s">
        <v>60</v>
      </c>
    </row>
    <row r="3742" spans="1:36" x14ac:dyDescent="0.3">
      <c r="A3742" s="3" t="s">
        <v>859</v>
      </c>
      <c r="B3742" s="5">
        <v>42127</v>
      </c>
      <c r="C3742" s="5" t="s">
        <v>1307</v>
      </c>
      <c r="D3742" s="6">
        <v>14</v>
      </c>
      <c r="E3742" s="5" t="s">
        <v>1319</v>
      </c>
      <c r="F3742" s="3" t="s">
        <v>121</v>
      </c>
      <c r="G3742" s="3" t="s">
        <v>11</v>
      </c>
      <c r="H3742" s="3" t="s">
        <v>11</v>
      </c>
      <c r="L3742" s="6"/>
      <c r="AI3742" s="3" t="s">
        <v>60</v>
      </c>
    </row>
    <row r="3743" spans="1:36" x14ac:dyDescent="0.3">
      <c r="A3743" s="3" t="s">
        <v>859</v>
      </c>
      <c r="B3743" s="5">
        <v>42127</v>
      </c>
      <c r="C3743" s="5" t="s">
        <v>1307</v>
      </c>
      <c r="D3743" s="6">
        <v>14</v>
      </c>
      <c r="E3743" s="5" t="s">
        <v>1320</v>
      </c>
      <c r="F3743" s="3" t="s">
        <v>122</v>
      </c>
      <c r="G3743" s="3" t="s">
        <v>11</v>
      </c>
      <c r="H3743" s="3" t="s">
        <v>11</v>
      </c>
      <c r="I3743" s="3" t="s">
        <v>12</v>
      </c>
      <c r="L3743" s="6"/>
      <c r="AI3743" s="3" t="s">
        <v>60</v>
      </c>
      <c r="AJ3743" s="3" t="s">
        <v>549</v>
      </c>
    </row>
    <row r="3744" spans="1:36" x14ac:dyDescent="0.3">
      <c r="A3744" s="3" t="s">
        <v>859</v>
      </c>
      <c r="B3744" s="5">
        <v>42127</v>
      </c>
      <c r="C3744" s="5" t="s">
        <v>1307</v>
      </c>
      <c r="D3744" s="6">
        <v>15</v>
      </c>
      <c r="E3744" s="5" t="s">
        <v>1321</v>
      </c>
      <c r="F3744" s="3" t="s">
        <v>123</v>
      </c>
      <c r="G3744" s="3" t="s">
        <v>11</v>
      </c>
      <c r="H3744" s="3" t="s">
        <v>11</v>
      </c>
      <c r="L3744" s="6"/>
      <c r="AI3744" s="3" t="s">
        <v>60</v>
      </c>
    </row>
    <row r="3745" spans="1:36" x14ac:dyDescent="0.3">
      <c r="A3745" s="3" t="s">
        <v>859</v>
      </c>
      <c r="B3745" s="5">
        <v>42127</v>
      </c>
      <c r="C3745" s="5" t="s">
        <v>1307</v>
      </c>
      <c r="D3745" s="6">
        <v>15</v>
      </c>
      <c r="E3745" s="5" t="s">
        <v>1322</v>
      </c>
      <c r="F3745" s="3" t="s">
        <v>124</v>
      </c>
      <c r="G3745" s="3" t="s">
        <v>11</v>
      </c>
      <c r="H3745" s="3" t="s">
        <v>11</v>
      </c>
      <c r="L3745" s="6"/>
      <c r="AI3745" s="3" t="s">
        <v>60</v>
      </c>
    </row>
    <row r="3746" spans="1:36" x14ac:dyDescent="0.3">
      <c r="A3746" s="3" t="s">
        <v>859</v>
      </c>
      <c r="B3746" s="5">
        <v>42127</v>
      </c>
      <c r="C3746" s="5" t="s">
        <v>1307</v>
      </c>
      <c r="D3746" s="6">
        <v>16</v>
      </c>
      <c r="E3746" s="5" t="s">
        <v>1323</v>
      </c>
      <c r="F3746" s="3" t="s">
        <v>125</v>
      </c>
      <c r="G3746" s="3" t="s">
        <v>11</v>
      </c>
      <c r="H3746" s="3" t="s">
        <v>11</v>
      </c>
      <c r="L3746" s="6"/>
      <c r="AI3746" s="3" t="s">
        <v>60</v>
      </c>
    </row>
    <row r="3747" spans="1:36" x14ac:dyDescent="0.3">
      <c r="A3747" s="3" t="s">
        <v>859</v>
      </c>
      <c r="B3747" s="5">
        <v>42127</v>
      </c>
      <c r="C3747" s="5" t="s">
        <v>1307</v>
      </c>
      <c r="D3747" s="6">
        <v>16</v>
      </c>
      <c r="E3747" s="5" t="s">
        <v>1324</v>
      </c>
      <c r="F3747" s="3" t="s">
        <v>126</v>
      </c>
      <c r="G3747" s="3" t="s">
        <v>11</v>
      </c>
      <c r="H3747" s="3" t="s">
        <v>11</v>
      </c>
      <c r="L3747" s="6"/>
      <c r="AI3747" s="3" t="s">
        <v>60</v>
      </c>
    </row>
    <row r="3748" spans="1:36" x14ac:dyDescent="0.3">
      <c r="A3748" s="3" t="s">
        <v>859</v>
      </c>
      <c r="B3748" s="5">
        <v>42127</v>
      </c>
      <c r="C3748" s="5" t="s">
        <v>1307</v>
      </c>
      <c r="D3748" s="6">
        <v>17</v>
      </c>
      <c r="E3748" s="5" t="s">
        <v>1325</v>
      </c>
      <c r="F3748" s="3" t="s">
        <v>127</v>
      </c>
      <c r="G3748" s="3" t="s">
        <v>11</v>
      </c>
      <c r="H3748" s="3" t="s">
        <v>11</v>
      </c>
      <c r="I3748" s="3" t="s">
        <v>12</v>
      </c>
      <c r="L3748" s="6"/>
      <c r="AI3748" s="3" t="s">
        <v>60</v>
      </c>
    </row>
    <row r="3749" spans="1:36" x14ac:dyDescent="0.3">
      <c r="A3749" s="3" t="s">
        <v>859</v>
      </c>
      <c r="B3749" s="5">
        <v>42127</v>
      </c>
      <c r="C3749" s="5" t="s">
        <v>1307</v>
      </c>
      <c r="D3749" s="6">
        <v>17</v>
      </c>
      <c r="E3749" s="5" t="s">
        <v>1326</v>
      </c>
      <c r="F3749" s="3" t="s">
        <v>128</v>
      </c>
      <c r="G3749" s="3" t="s">
        <v>11</v>
      </c>
      <c r="H3749" s="3" t="s">
        <v>11</v>
      </c>
      <c r="L3749" s="6"/>
      <c r="AI3749" s="3" t="s">
        <v>60</v>
      </c>
    </row>
    <row r="3750" spans="1:36" x14ac:dyDescent="0.3">
      <c r="A3750" s="3" t="s">
        <v>859</v>
      </c>
      <c r="B3750" s="5">
        <v>42127</v>
      </c>
      <c r="C3750" s="5" t="s">
        <v>1307</v>
      </c>
      <c r="D3750" s="6">
        <v>18</v>
      </c>
      <c r="E3750" s="5" t="s">
        <v>1327</v>
      </c>
      <c r="F3750" s="3" t="s">
        <v>129</v>
      </c>
      <c r="G3750" s="3" t="s">
        <v>11</v>
      </c>
      <c r="H3750" s="3" t="s">
        <v>11</v>
      </c>
      <c r="L3750" s="6"/>
      <c r="AI3750" s="3" t="s">
        <v>60</v>
      </c>
    </row>
    <row r="3751" spans="1:36" x14ac:dyDescent="0.3">
      <c r="A3751" s="3" t="s">
        <v>859</v>
      </c>
      <c r="B3751" s="5">
        <v>42127</v>
      </c>
      <c r="C3751" s="5" t="s">
        <v>1307</v>
      </c>
      <c r="D3751" s="6">
        <v>18</v>
      </c>
      <c r="E3751" s="5" t="s">
        <v>1328</v>
      </c>
      <c r="F3751" s="3" t="s">
        <v>130</v>
      </c>
      <c r="G3751" s="3" t="s">
        <v>11</v>
      </c>
      <c r="H3751" s="3" t="s">
        <v>11</v>
      </c>
      <c r="I3751" s="3" t="s">
        <v>12</v>
      </c>
      <c r="L3751" s="6"/>
      <c r="AI3751" s="3" t="s">
        <v>60</v>
      </c>
    </row>
    <row r="3752" spans="1:36" x14ac:dyDescent="0.3">
      <c r="A3752" s="3" t="s">
        <v>859</v>
      </c>
      <c r="B3752" s="5">
        <v>42127</v>
      </c>
      <c r="C3752" s="5" t="s">
        <v>1307</v>
      </c>
      <c r="D3752" s="6">
        <v>19</v>
      </c>
      <c r="E3752" s="5" t="s">
        <v>1329</v>
      </c>
      <c r="F3752" s="3" t="s">
        <v>131</v>
      </c>
      <c r="G3752" s="3" t="s">
        <v>11</v>
      </c>
      <c r="H3752" s="3" t="s">
        <v>11</v>
      </c>
      <c r="I3752" s="3" t="s">
        <v>12</v>
      </c>
      <c r="L3752" s="6"/>
      <c r="AI3752" s="3" t="s">
        <v>60</v>
      </c>
    </row>
    <row r="3753" spans="1:36" x14ac:dyDescent="0.3">
      <c r="A3753" s="3" t="s">
        <v>859</v>
      </c>
      <c r="B3753" s="5">
        <v>42127</v>
      </c>
      <c r="C3753" s="5" t="s">
        <v>1307</v>
      </c>
      <c r="D3753" s="6">
        <v>19</v>
      </c>
      <c r="E3753" s="5" t="s">
        <v>1330</v>
      </c>
      <c r="F3753" s="3" t="s">
        <v>132</v>
      </c>
      <c r="G3753" s="3" t="s">
        <v>11</v>
      </c>
      <c r="H3753" s="3" t="s">
        <v>15</v>
      </c>
      <c r="L3753" s="6"/>
      <c r="AI3753" s="3" t="s">
        <v>60</v>
      </c>
    </row>
    <row r="3754" spans="1:36" x14ac:dyDescent="0.3">
      <c r="A3754" s="3" t="s">
        <v>859</v>
      </c>
      <c r="B3754" s="5">
        <v>42127</v>
      </c>
      <c r="C3754" s="5" t="s">
        <v>1307</v>
      </c>
      <c r="D3754" s="6">
        <v>20</v>
      </c>
      <c r="E3754" s="5" t="s">
        <v>1331</v>
      </c>
      <c r="F3754" s="3" t="s">
        <v>133</v>
      </c>
      <c r="G3754" s="3" t="s">
        <v>11</v>
      </c>
      <c r="H3754" s="3" t="s">
        <v>11</v>
      </c>
      <c r="L3754" s="6"/>
      <c r="AI3754" s="3" t="s">
        <v>60</v>
      </c>
    </row>
    <row r="3755" spans="1:36" x14ac:dyDescent="0.3">
      <c r="A3755" s="3" t="s">
        <v>859</v>
      </c>
      <c r="B3755" s="5">
        <v>42127</v>
      </c>
      <c r="C3755" s="5" t="s">
        <v>1307</v>
      </c>
      <c r="D3755" s="6">
        <v>20</v>
      </c>
      <c r="E3755" s="5" t="s">
        <v>1332</v>
      </c>
      <c r="F3755" s="3" t="s">
        <v>134</v>
      </c>
      <c r="G3755" s="3" t="s">
        <v>11</v>
      </c>
      <c r="H3755" s="3" t="s">
        <v>11</v>
      </c>
      <c r="I3755" s="3" t="s">
        <v>12</v>
      </c>
      <c r="L3755" s="6"/>
      <c r="AI3755" s="3" t="s">
        <v>60</v>
      </c>
    </row>
    <row r="3756" spans="1:36" x14ac:dyDescent="0.3">
      <c r="A3756" s="3" t="s">
        <v>859</v>
      </c>
      <c r="B3756" s="5">
        <v>42127</v>
      </c>
      <c r="C3756" s="5" t="s">
        <v>1307</v>
      </c>
      <c r="D3756" s="6">
        <v>21</v>
      </c>
      <c r="E3756" s="5" t="s">
        <v>1333</v>
      </c>
      <c r="F3756" s="3" t="s">
        <v>136</v>
      </c>
      <c r="G3756" s="3" t="s">
        <v>11</v>
      </c>
      <c r="H3756" s="3" t="s">
        <v>11</v>
      </c>
      <c r="L3756" s="6"/>
      <c r="AI3756" s="3" t="s">
        <v>60</v>
      </c>
    </row>
    <row r="3757" spans="1:36" x14ac:dyDescent="0.3">
      <c r="A3757" s="3" t="s">
        <v>859</v>
      </c>
      <c r="B3757" s="5">
        <v>42127</v>
      </c>
      <c r="C3757" s="5" t="s">
        <v>1307</v>
      </c>
      <c r="D3757" s="6">
        <v>21</v>
      </c>
      <c r="E3757" s="5" t="s">
        <v>1334</v>
      </c>
      <c r="F3757" s="3" t="s">
        <v>137</v>
      </c>
      <c r="G3757" s="3" t="s">
        <v>11</v>
      </c>
      <c r="H3757" s="3" t="s">
        <v>11</v>
      </c>
      <c r="L3757" s="6"/>
      <c r="AI3757" s="3" t="s">
        <v>60</v>
      </c>
    </row>
    <row r="3758" spans="1:36" x14ac:dyDescent="0.3">
      <c r="A3758" s="3" t="s">
        <v>859</v>
      </c>
      <c r="B3758" s="5">
        <v>42127</v>
      </c>
      <c r="C3758" s="5" t="s">
        <v>1307</v>
      </c>
      <c r="D3758" s="6">
        <v>22</v>
      </c>
      <c r="E3758" s="5" t="s">
        <v>1335</v>
      </c>
      <c r="F3758" s="3" t="s">
        <v>138</v>
      </c>
      <c r="G3758" s="3" t="s">
        <v>13</v>
      </c>
      <c r="H3758" s="3" t="s">
        <v>11</v>
      </c>
      <c r="I3758" s="3" t="s">
        <v>12</v>
      </c>
      <c r="L3758" s="6"/>
      <c r="AI3758" s="3" t="s">
        <v>60</v>
      </c>
      <c r="AJ3758" s="3" t="s">
        <v>568</v>
      </c>
    </row>
    <row r="3759" spans="1:36" x14ac:dyDescent="0.3">
      <c r="A3759" s="3" t="s">
        <v>859</v>
      </c>
      <c r="B3759" s="5">
        <v>42127</v>
      </c>
      <c r="C3759" s="5" t="s">
        <v>1307</v>
      </c>
      <c r="D3759" s="6">
        <v>22</v>
      </c>
      <c r="E3759" s="5" t="s">
        <v>1336</v>
      </c>
      <c r="F3759" s="3" t="s">
        <v>141</v>
      </c>
      <c r="G3759" s="3" t="s">
        <v>11</v>
      </c>
      <c r="H3759" s="3" t="s">
        <v>11</v>
      </c>
      <c r="L3759" s="6"/>
      <c r="AI3759" s="3" t="s">
        <v>60</v>
      </c>
    </row>
    <row r="3760" spans="1:36" x14ac:dyDescent="0.3">
      <c r="A3760" s="3" t="s">
        <v>859</v>
      </c>
      <c r="B3760" s="5">
        <v>42127</v>
      </c>
      <c r="C3760" s="5" t="s">
        <v>1307</v>
      </c>
      <c r="D3760" s="6">
        <v>23</v>
      </c>
      <c r="E3760" s="5" t="s">
        <v>1337</v>
      </c>
      <c r="F3760" s="3" t="s">
        <v>142</v>
      </c>
      <c r="G3760" s="3" t="s">
        <v>11</v>
      </c>
      <c r="H3760" s="3" t="s">
        <v>11</v>
      </c>
      <c r="I3760" s="3" t="s">
        <v>12</v>
      </c>
      <c r="L3760" s="6"/>
      <c r="AI3760" s="3" t="s">
        <v>60</v>
      </c>
    </row>
    <row r="3761" spans="1:36" x14ac:dyDescent="0.3">
      <c r="A3761" s="3" t="s">
        <v>859</v>
      </c>
      <c r="B3761" s="5">
        <v>42127</v>
      </c>
      <c r="C3761" s="5" t="s">
        <v>1307</v>
      </c>
      <c r="D3761" s="6">
        <v>23</v>
      </c>
      <c r="E3761" s="5" t="s">
        <v>1338</v>
      </c>
      <c r="F3761" s="3" t="s">
        <v>143</v>
      </c>
      <c r="G3761" s="3" t="s">
        <v>11</v>
      </c>
      <c r="H3761" s="3" t="s">
        <v>15</v>
      </c>
      <c r="L3761" s="6"/>
      <c r="AI3761" s="3" t="s">
        <v>60</v>
      </c>
    </row>
    <row r="3762" spans="1:36" x14ac:dyDescent="0.3">
      <c r="A3762" s="3" t="s">
        <v>859</v>
      </c>
      <c r="B3762" s="5">
        <v>42127</v>
      </c>
      <c r="C3762" s="5" t="s">
        <v>1307</v>
      </c>
      <c r="D3762" s="6">
        <v>24</v>
      </c>
      <c r="E3762" s="5" t="s">
        <v>1339</v>
      </c>
      <c r="F3762" s="3" t="s">
        <v>144</v>
      </c>
      <c r="G3762" s="3" t="s">
        <v>11</v>
      </c>
      <c r="H3762" s="3" t="s">
        <v>11</v>
      </c>
      <c r="I3762" s="3" t="s">
        <v>12</v>
      </c>
      <c r="L3762" s="6"/>
      <c r="AI3762" s="3" t="s">
        <v>60</v>
      </c>
    </row>
    <row r="3763" spans="1:36" x14ac:dyDescent="0.3">
      <c r="A3763" s="3" t="s">
        <v>859</v>
      </c>
      <c r="B3763" s="5">
        <v>42127</v>
      </c>
      <c r="C3763" s="5" t="s">
        <v>1307</v>
      </c>
      <c r="D3763" s="6">
        <v>24</v>
      </c>
      <c r="E3763" s="5" t="s">
        <v>1340</v>
      </c>
      <c r="F3763" s="3" t="s">
        <v>145</v>
      </c>
      <c r="G3763" s="3" t="s">
        <v>11</v>
      </c>
      <c r="H3763" s="3" t="s">
        <v>11</v>
      </c>
      <c r="L3763" s="6"/>
      <c r="AI3763" s="3" t="s">
        <v>60</v>
      </c>
    </row>
    <row r="3764" spans="1:36" x14ac:dyDescent="0.3">
      <c r="A3764" s="3" t="s">
        <v>859</v>
      </c>
      <c r="B3764" s="5">
        <v>42127</v>
      </c>
      <c r="C3764" s="5" t="s">
        <v>1307</v>
      </c>
      <c r="D3764" s="6">
        <v>25</v>
      </c>
      <c r="E3764" s="5" t="s">
        <v>1341</v>
      </c>
      <c r="F3764" s="3" t="s">
        <v>146</v>
      </c>
      <c r="G3764" s="3" t="s">
        <v>11</v>
      </c>
      <c r="H3764" s="3" t="s">
        <v>11</v>
      </c>
      <c r="I3764" s="3" t="s">
        <v>12</v>
      </c>
      <c r="L3764" s="6"/>
      <c r="AI3764" s="3" t="s">
        <v>118</v>
      </c>
    </row>
    <row r="3765" spans="1:36" x14ac:dyDescent="0.3">
      <c r="A3765" s="3" t="s">
        <v>859</v>
      </c>
      <c r="B3765" s="5">
        <v>42127</v>
      </c>
      <c r="C3765" s="5" t="s">
        <v>1307</v>
      </c>
      <c r="D3765" s="6">
        <v>25</v>
      </c>
      <c r="E3765" s="5" t="s">
        <v>1342</v>
      </c>
      <c r="F3765" s="3" t="s">
        <v>147</v>
      </c>
      <c r="G3765" s="3" t="s">
        <v>11</v>
      </c>
      <c r="H3765" s="3" t="s">
        <v>11</v>
      </c>
      <c r="I3765" s="3" t="s">
        <v>12</v>
      </c>
      <c r="L3765" s="6"/>
      <c r="AI3765" s="3" t="s">
        <v>118</v>
      </c>
    </row>
    <row r="3766" spans="1:36" x14ac:dyDescent="0.3">
      <c r="A3766" s="3" t="s">
        <v>859</v>
      </c>
      <c r="B3766" s="5">
        <v>42127</v>
      </c>
      <c r="C3766" s="5" t="s">
        <v>1307</v>
      </c>
      <c r="D3766" s="6">
        <v>26</v>
      </c>
      <c r="E3766" s="5" t="s">
        <v>1343</v>
      </c>
      <c r="F3766" s="3" t="s">
        <v>148</v>
      </c>
      <c r="G3766" s="3" t="s">
        <v>11</v>
      </c>
      <c r="H3766" s="3" t="s">
        <v>11</v>
      </c>
      <c r="I3766" s="3" t="s">
        <v>12</v>
      </c>
      <c r="L3766" s="6"/>
      <c r="AI3766" s="3" t="s">
        <v>118</v>
      </c>
    </row>
    <row r="3767" spans="1:36" x14ac:dyDescent="0.3">
      <c r="A3767" s="3" t="s">
        <v>859</v>
      </c>
      <c r="B3767" s="5">
        <v>42127</v>
      </c>
      <c r="C3767" s="5" t="s">
        <v>1307</v>
      </c>
      <c r="D3767" s="6">
        <v>26</v>
      </c>
      <c r="E3767" s="5" t="s">
        <v>1344</v>
      </c>
      <c r="F3767" s="3" t="s">
        <v>149</v>
      </c>
      <c r="G3767" s="3" t="s">
        <v>13</v>
      </c>
      <c r="H3767" s="3" t="s">
        <v>11</v>
      </c>
      <c r="I3767" s="3" t="s">
        <v>12</v>
      </c>
      <c r="L3767" s="6"/>
      <c r="AI3767" s="3" t="s">
        <v>118</v>
      </c>
      <c r="AJ3767" s="3" t="s">
        <v>568</v>
      </c>
    </row>
    <row r="3768" spans="1:36" x14ac:dyDescent="0.3">
      <c r="A3768" s="3" t="s">
        <v>859</v>
      </c>
      <c r="B3768" s="5">
        <v>42127</v>
      </c>
      <c r="C3768" s="5" t="s">
        <v>1307</v>
      </c>
      <c r="D3768" s="6">
        <v>27</v>
      </c>
      <c r="E3768" s="5" t="s">
        <v>1345</v>
      </c>
      <c r="F3768" s="3" t="s">
        <v>150</v>
      </c>
      <c r="G3768" s="3" t="s">
        <v>11</v>
      </c>
      <c r="H3768" s="3" t="s">
        <v>11</v>
      </c>
      <c r="I3768" s="3" t="s">
        <v>12</v>
      </c>
      <c r="L3768" s="6"/>
      <c r="AI3768" s="3" t="s">
        <v>118</v>
      </c>
    </row>
    <row r="3769" spans="1:36" x14ac:dyDescent="0.3">
      <c r="A3769" s="3" t="s">
        <v>859</v>
      </c>
      <c r="B3769" s="5">
        <v>42127</v>
      </c>
      <c r="C3769" s="5" t="s">
        <v>1307</v>
      </c>
      <c r="D3769" s="6">
        <v>27</v>
      </c>
      <c r="E3769" s="5" t="s">
        <v>1346</v>
      </c>
      <c r="F3769" s="3" t="s">
        <v>151</v>
      </c>
      <c r="G3769" s="3" t="s">
        <v>11</v>
      </c>
      <c r="H3769" s="3" t="s">
        <v>11</v>
      </c>
      <c r="L3769" s="6"/>
      <c r="AI3769" s="3" t="s">
        <v>118</v>
      </c>
    </row>
    <row r="3770" spans="1:36" x14ac:dyDescent="0.3">
      <c r="A3770" s="3" t="s">
        <v>859</v>
      </c>
      <c r="B3770" s="5">
        <v>42127</v>
      </c>
      <c r="C3770" s="5" t="s">
        <v>1307</v>
      </c>
      <c r="D3770" s="6">
        <v>28</v>
      </c>
      <c r="E3770" s="5" t="s">
        <v>1347</v>
      </c>
      <c r="F3770" s="3" t="s">
        <v>152</v>
      </c>
      <c r="G3770" s="3" t="s">
        <v>13</v>
      </c>
      <c r="H3770" s="3" t="s">
        <v>14</v>
      </c>
      <c r="J3770" s="3" t="s">
        <v>24</v>
      </c>
      <c r="K3770" s="3" t="s">
        <v>15</v>
      </c>
      <c r="L3770" s="6" t="s">
        <v>999</v>
      </c>
      <c r="AI3770" s="3" t="s">
        <v>118</v>
      </c>
    </row>
    <row r="3771" spans="1:36" x14ac:dyDescent="0.3">
      <c r="A3771" s="3" t="s">
        <v>859</v>
      </c>
      <c r="B3771" s="5">
        <v>42127</v>
      </c>
      <c r="C3771" s="5" t="s">
        <v>1307</v>
      </c>
      <c r="D3771" s="6">
        <v>28</v>
      </c>
      <c r="E3771" s="5" t="s">
        <v>1348</v>
      </c>
      <c r="F3771" s="3" t="s">
        <v>153</v>
      </c>
      <c r="G3771" s="3" t="s">
        <v>11</v>
      </c>
      <c r="H3771" s="3" t="s">
        <v>11</v>
      </c>
      <c r="L3771" s="6"/>
      <c r="AI3771" s="3" t="s">
        <v>118</v>
      </c>
    </row>
    <row r="3772" spans="1:36" x14ac:dyDescent="0.3">
      <c r="A3772" s="3" t="s">
        <v>859</v>
      </c>
      <c r="B3772" s="5">
        <v>42127</v>
      </c>
      <c r="C3772" s="5" t="s">
        <v>1307</v>
      </c>
      <c r="D3772" s="6">
        <v>29</v>
      </c>
      <c r="E3772" s="5" t="s">
        <v>1349</v>
      </c>
      <c r="F3772" s="3" t="s">
        <v>154</v>
      </c>
      <c r="G3772" s="3" t="s">
        <v>11</v>
      </c>
      <c r="H3772" s="3" t="s">
        <v>11</v>
      </c>
      <c r="I3772" s="3" t="s">
        <v>12</v>
      </c>
      <c r="L3772" s="6"/>
      <c r="AI3772" s="3" t="s">
        <v>118</v>
      </c>
    </row>
    <row r="3773" spans="1:36" x14ac:dyDescent="0.3">
      <c r="A3773" s="3" t="s">
        <v>859</v>
      </c>
      <c r="B3773" s="5">
        <v>42127</v>
      </c>
      <c r="C3773" s="5" t="s">
        <v>1307</v>
      </c>
      <c r="D3773" s="6">
        <v>29</v>
      </c>
      <c r="E3773" s="5" t="s">
        <v>1350</v>
      </c>
      <c r="F3773" s="3" t="s">
        <v>155</v>
      </c>
      <c r="G3773" s="3" t="s">
        <v>11</v>
      </c>
      <c r="H3773" s="3" t="s">
        <v>11</v>
      </c>
      <c r="L3773" s="6"/>
      <c r="AI3773" s="3" t="s">
        <v>118</v>
      </c>
    </row>
    <row r="3774" spans="1:36" x14ac:dyDescent="0.3">
      <c r="A3774" s="3" t="s">
        <v>859</v>
      </c>
      <c r="B3774" s="5">
        <v>42127</v>
      </c>
      <c r="C3774" s="5" t="s">
        <v>1307</v>
      </c>
      <c r="D3774" s="6">
        <v>30</v>
      </c>
      <c r="E3774" s="5" t="s">
        <v>1351</v>
      </c>
      <c r="F3774" s="3" t="s">
        <v>156</v>
      </c>
      <c r="G3774" s="3" t="s">
        <v>11</v>
      </c>
      <c r="H3774" s="3" t="s">
        <v>11</v>
      </c>
      <c r="I3774" s="3" t="s">
        <v>12</v>
      </c>
      <c r="L3774" s="6"/>
      <c r="AI3774" s="3" t="s">
        <v>118</v>
      </c>
    </row>
    <row r="3775" spans="1:36" x14ac:dyDescent="0.3">
      <c r="A3775" s="3" t="s">
        <v>859</v>
      </c>
      <c r="B3775" s="5">
        <v>42127</v>
      </c>
      <c r="C3775" s="5" t="s">
        <v>1307</v>
      </c>
      <c r="D3775" s="6">
        <v>30</v>
      </c>
      <c r="E3775" s="5" t="s">
        <v>1352</v>
      </c>
      <c r="F3775" s="3" t="s">
        <v>157</v>
      </c>
      <c r="G3775" s="3" t="s">
        <v>11</v>
      </c>
      <c r="H3775" s="3" t="s">
        <v>11</v>
      </c>
      <c r="I3775" s="3" t="s">
        <v>12</v>
      </c>
      <c r="L3775" s="6"/>
      <c r="AI3775" s="3" t="s">
        <v>118</v>
      </c>
    </row>
    <row r="3776" spans="1:36" x14ac:dyDescent="0.3">
      <c r="A3776" s="3" t="s">
        <v>859</v>
      </c>
      <c r="B3776" s="5">
        <v>42127</v>
      </c>
      <c r="C3776" s="5" t="s">
        <v>1307</v>
      </c>
      <c r="D3776" s="6">
        <v>31</v>
      </c>
      <c r="E3776" s="5" t="s">
        <v>1353</v>
      </c>
      <c r="F3776" s="3" t="s">
        <v>158</v>
      </c>
      <c r="G3776" s="3" t="s">
        <v>11</v>
      </c>
      <c r="H3776" s="3" t="s">
        <v>11</v>
      </c>
      <c r="L3776" s="6"/>
      <c r="AI3776" s="3" t="s">
        <v>118</v>
      </c>
    </row>
    <row r="3777" spans="1:36" x14ac:dyDescent="0.3">
      <c r="A3777" s="3" t="s">
        <v>859</v>
      </c>
      <c r="B3777" s="5">
        <v>42127</v>
      </c>
      <c r="C3777" s="5" t="s">
        <v>1307</v>
      </c>
      <c r="D3777" s="6">
        <v>31</v>
      </c>
      <c r="E3777" s="5" t="s">
        <v>1354</v>
      </c>
      <c r="F3777" s="3" t="s">
        <v>159</v>
      </c>
      <c r="G3777" s="3" t="s">
        <v>11</v>
      </c>
      <c r="H3777" s="3" t="s">
        <v>11</v>
      </c>
      <c r="L3777" s="6"/>
      <c r="AI3777" s="3" t="s">
        <v>118</v>
      </c>
    </row>
    <row r="3778" spans="1:36" x14ac:dyDescent="0.3">
      <c r="A3778" s="3" t="s">
        <v>859</v>
      </c>
      <c r="B3778" s="5">
        <v>42127</v>
      </c>
      <c r="C3778" s="5" t="s">
        <v>1307</v>
      </c>
      <c r="D3778" s="6">
        <v>32</v>
      </c>
      <c r="E3778" s="5" t="s">
        <v>1355</v>
      </c>
      <c r="F3778" s="3" t="s">
        <v>160</v>
      </c>
      <c r="G3778" s="3" t="s">
        <v>11</v>
      </c>
      <c r="H3778" s="3" t="s">
        <v>11</v>
      </c>
      <c r="L3778" s="6"/>
      <c r="AI3778" s="3" t="s">
        <v>118</v>
      </c>
    </row>
    <row r="3779" spans="1:36" x14ac:dyDescent="0.3">
      <c r="A3779" s="3" t="s">
        <v>859</v>
      </c>
      <c r="B3779" s="5">
        <v>42127</v>
      </c>
      <c r="C3779" s="5" t="s">
        <v>1307</v>
      </c>
      <c r="D3779" s="6">
        <v>32</v>
      </c>
      <c r="E3779" s="5" t="s">
        <v>1356</v>
      </c>
      <c r="F3779" s="3" t="s">
        <v>161</v>
      </c>
      <c r="G3779" s="3" t="s">
        <v>11</v>
      </c>
      <c r="H3779" s="3" t="s">
        <v>11</v>
      </c>
      <c r="L3779" s="6"/>
      <c r="AI3779" s="3" t="s">
        <v>118</v>
      </c>
    </row>
    <row r="3780" spans="1:36" x14ac:dyDescent="0.3">
      <c r="A3780" s="3" t="s">
        <v>859</v>
      </c>
      <c r="B3780" s="5">
        <v>42127</v>
      </c>
      <c r="C3780" s="5" t="s">
        <v>1307</v>
      </c>
      <c r="D3780" s="6">
        <v>33</v>
      </c>
      <c r="E3780" s="5" t="s">
        <v>1357</v>
      </c>
      <c r="F3780" s="3" t="s">
        <v>162</v>
      </c>
      <c r="G3780" s="3" t="s">
        <v>11</v>
      </c>
      <c r="H3780" s="3" t="s">
        <v>11</v>
      </c>
      <c r="L3780" s="6"/>
      <c r="AI3780" s="3" t="s">
        <v>118</v>
      </c>
    </row>
    <row r="3781" spans="1:36" x14ac:dyDescent="0.3">
      <c r="A3781" s="3" t="s">
        <v>859</v>
      </c>
      <c r="B3781" s="5">
        <v>42127</v>
      </c>
      <c r="C3781" s="5" t="s">
        <v>1307</v>
      </c>
      <c r="D3781" s="6">
        <v>33</v>
      </c>
      <c r="E3781" s="5" t="s">
        <v>1358</v>
      </c>
      <c r="F3781" s="3" t="s">
        <v>163</v>
      </c>
      <c r="G3781" s="3" t="s">
        <v>11</v>
      </c>
      <c r="H3781" s="3" t="s">
        <v>11</v>
      </c>
      <c r="L3781" s="6"/>
      <c r="AI3781" s="3" t="s">
        <v>118</v>
      </c>
    </row>
    <row r="3782" spans="1:36" x14ac:dyDescent="0.3">
      <c r="A3782" s="3" t="s">
        <v>859</v>
      </c>
      <c r="B3782" s="5">
        <v>42127</v>
      </c>
      <c r="C3782" s="5" t="s">
        <v>1307</v>
      </c>
      <c r="D3782" s="6">
        <v>34</v>
      </c>
      <c r="E3782" s="5" t="s">
        <v>1359</v>
      </c>
      <c r="F3782" s="3" t="s">
        <v>164</v>
      </c>
      <c r="G3782" s="3" t="s">
        <v>13</v>
      </c>
      <c r="H3782" s="3" t="s">
        <v>14</v>
      </c>
      <c r="J3782" s="3" t="s">
        <v>24</v>
      </c>
      <c r="K3782" s="3" t="s">
        <v>17</v>
      </c>
      <c r="L3782" s="6" t="s">
        <v>1026</v>
      </c>
      <c r="M3782" s="3" t="s">
        <v>25</v>
      </c>
      <c r="N3782" s="3" t="s">
        <v>19</v>
      </c>
      <c r="O3782" s="3" t="s">
        <v>537</v>
      </c>
      <c r="P3782" s="3">
        <v>36.6</v>
      </c>
      <c r="Q3782" s="3">
        <v>20.95</v>
      </c>
      <c r="R3782" s="3">
        <v>10.1</v>
      </c>
      <c r="W3782" s="3">
        <v>20</v>
      </c>
      <c r="X3782" s="3">
        <v>93</v>
      </c>
      <c r="Y3782" s="3">
        <v>73</v>
      </c>
      <c r="Z3782" s="3">
        <v>16</v>
      </c>
      <c r="AC3782" s="3" t="s">
        <v>638</v>
      </c>
      <c r="AD3782" s="3" t="s">
        <v>639</v>
      </c>
      <c r="AE3782" s="3" t="s">
        <v>640</v>
      </c>
      <c r="AH3782" s="3" t="s">
        <v>118</v>
      </c>
      <c r="AI3782" s="3" t="s">
        <v>118</v>
      </c>
      <c r="AJ3782" s="3" t="s">
        <v>641</v>
      </c>
    </row>
    <row r="3783" spans="1:36" x14ac:dyDescent="0.3">
      <c r="A3783" s="3" t="s">
        <v>859</v>
      </c>
      <c r="B3783" s="5">
        <v>42127</v>
      </c>
      <c r="C3783" s="5" t="s">
        <v>1307</v>
      </c>
      <c r="D3783" s="6">
        <v>34</v>
      </c>
      <c r="E3783" s="5" t="s">
        <v>1360</v>
      </c>
      <c r="F3783" s="3" t="s">
        <v>165</v>
      </c>
      <c r="G3783" s="3" t="s">
        <v>11</v>
      </c>
      <c r="H3783" s="3" t="s">
        <v>11</v>
      </c>
      <c r="I3783" s="3" t="s">
        <v>12</v>
      </c>
      <c r="L3783" s="6"/>
      <c r="AI3783" s="3" t="s">
        <v>118</v>
      </c>
    </row>
    <row r="3784" spans="1:36" x14ac:dyDescent="0.3">
      <c r="A3784" s="3" t="s">
        <v>859</v>
      </c>
      <c r="B3784" s="5">
        <v>42127</v>
      </c>
      <c r="C3784" s="5" t="s">
        <v>1307</v>
      </c>
      <c r="D3784" s="6">
        <v>35</v>
      </c>
      <c r="E3784" s="5" t="s">
        <v>1361</v>
      </c>
      <c r="F3784" s="3" t="s">
        <v>166</v>
      </c>
      <c r="G3784" s="3" t="s">
        <v>11</v>
      </c>
      <c r="H3784" s="3" t="s">
        <v>11</v>
      </c>
      <c r="L3784" s="6"/>
      <c r="AI3784" s="3" t="s">
        <v>118</v>
      </c>
    </row>
    <row r="3785" spans="1:36" x14ac:dyDescent="0.3">
      <c r="A3785" s="3" t="s">
        <v>859</v>
      </c>
      <c r="B3785" s="5">
        <v>42127</v>
      </c>
      <c r="C3785" s="5" t="s">
        <v>1307</v>
      </c>
      <c r="D3785" s="6">
        <v>35</v>
      </c>
      <c r="E3785" s="5" t="s">
        <v>1362</v>
      </c>
      <c r="F3785" s="3" t="s">
        <v>167</v>
      </c>
      <c r="G3785" s="3" t="s">
        <v>11</v>
      </c>
      <c r="H3785" s="3" t="s">
        <v>11</v>
      </c>
      <c r="L3785" s="6"/>
      <c r="AI3785" s="3" t="s">
        <v>118</v>
      </c>
    </row>
    <row r="3786" spans="1:36" x14ac:dyDescent="0.3">
      <c r="A3786" s="3" t="s">
        <v>859</v>
      </c>
      <c r="B3786" s="5">
        <v>42127</v>
      </c>
      <c r="C3786" s="5" t="s">
        <v>1307</v>
      </c>
      <c r="D3786" s="6">
        <v>36</v>
      </c>
      <c r="E3786" s="5" t="s">
        <v>1363</v>
      </c>
      <c r="F3786" s="3" t="s">
        <v>168</v>
      </c>
      <c r="G3786" s="3" t="s">
        <v>11</v>
      </c>
      <c r="H3786" s="3" t="s">
        <v>11</v>
      </c>
      <c r="I3786" s="3" t="s">
        <v>12</v>
      </c>
      <c r="L3786" s="6"/>
      <c r="AI3786" s="3" t="s">
        <v>118</v>
      </c>
    </row>
    <row r="3787" spans="1:36" x14ac:dyDescent="0.3">
      <c r="A3787" s="3" t="s">
        <v>859</v>
      </c>
      <c r="B3787" s="5">
        <v>42127</v>
      </c>
      <c r="C3787" s="5" t="s">
        <v>1307</v>
      </c>
      <c r="D3787" s="6">
        <v>36</v>
      </c>
      <c r="E3787" s="5" t="s">
        <v>1364</v>
      </c>
      <c r="F3787" s="3" t="s">
        <v>169</v>
      </c>
      <c r="G3787" s="3" t="s">
        <v>11</v>
      </c>
      <c r="H3787" s="3" t="s">
        <v>11</v>
      </c>
      <c r="I3787" s="3" t="s">
        <v>12</v>
      </c>
      <c r="L3787" s="6"/>
      <c r="AI3787" s="3" t="s">
        <v>118</v>
      </c>
    </row>
    <row r="3788" spans="1:36" x14ac:dyDescent="0.3">
      <c r="A3788" s="3" t="s">
        <v>859</v>
      </c>
      <c r="B3788" s="5">
        <v>42127</v>
      </c>
      <c r="C3788" s="5" t="s">
        <v>1307</v>
      </c>
      <c r="D3788" s="6">
        <v>37</v>
      </c>
      <c r="E3788" s="5" t="s">
        <v>1365</v>
      </c>
      <c r="F3788" s="3" t="s">
        <v>170</v>
      </c>
      <c r="G3788" s="3" t="s">
        <v>11</v>
      </c>
      <c r="H3788" s="3" t="s">
        <v>11</v>
      </c>
      <c r="L3788" s="6"/>
      <c r="AI3788" s="3" t="s">
        <v>543</v>
      </c>
    </row>
    <row r="3789" spans="1:36" x14ac:dyDescent="0.3">
      <c r="A3789" s="3" t="s">
        <v>859</v>
      </c>
      <c r="B3789" s="5">
        <v>42127</v>
      </c>
      <c r="C3789" s="5" t="s">
        <v>1307</v>
      </c>
      <c r="D3789" s="6">
        <v>37</v>
      </c>
      <c r="E3789" s="5" t="s">
        <v>1366</v>
      </c>
      <c r="F3789" s="3" t="s">
        <v>171</v>
      </c>
      <c r="G3789" s="3" t="s">
        <v>11</v>
      </c>
      <c r="H3789" s="3" t="s">
        <v>11</v>
      </c>
      <c r="I3789" s="3" t="s">
        <v>12</v>
      </c>
      <c r="L3789" s="6"/>
      <c r="AI3789" s="3" t="s">
        <v>543</v>
      </c>
    </row>
    <row r="3790" spans="1:36" x14ac:dyDescent="0.3">
      <c r="A3790" s="3" t="s">
        <v>859</v>
      </c>
      <c r="B3790" s="5">
        <v>42127</v>
      </c>
      <c r="C3790" s="5" t="s">
        <v>1307</v>
      </c>
      <c r="D3790" s="6">
        <v>38</v>
      </c>
      <c r="E3790" s="5" t="s">
        <v>1367</v>
      </c>
      <c r="F3790" s="3" t="s">
        <v>172</v>
      </c>
      <c r="G3790" s="3" t="s">
        <v>11</v>
      </c>
      <c r="H3790" s="3" t="s">
        <v>11</v>
      </c>
      <c r="L3790" s="6"/>
      <c r="AI3790" s="3" t="s">
        <v>543</v>
      </c>
    </row>
    <row r="3791" spans="1:36" x14ac:dyDescent="0.3">
      <c r="A3791" s="3" t="s">
        <v>859</v>
      </c>
      <c r="B3791" s="5">
        <v>42127</v>
      </c>
      <c r="C3791" s="5" t="s">
        <v>1307</v>
      </c>
      <c r="D3791" s="6">
        <v>38</v>
      </c>
      <c r="E3791" s="5" t="s">
        <v>1368</v>
      </c>
      <c r="F3791" s="3" t="s">
        <v>173</v>
      </c>
      <c r="G3791" s="3" t="s">
        <v>11</v>
      </c>
      <c r="H3791" s="3" t="s">
        <v>11</v>
      </c>
      <c r="I3791" s="3" t="s">
        <v>12</v>
      </c>
      <c r="L3791" s="6"/>
      <c r="AI3791" s="3" t="s">
        <v>543</v>
      </c>
    </row>
    <row r="3792" spans="1:36" x14ac:dyDescent="0.3">
      <c r="A3792" s="3" t="s">
        <v>859</v>
      </c>
      <c r="B3792" s="5">
        <v>42127</v>
      </c>
      <c r="C3792" s="5" t="s">
        <v>1307</v>
      </c>
      <c r="D3792" s="6">
        <v>39</v>
      </c>
      <c r="E3792" s="5" t="s">
        <v>1369</v>
      </c>
      <c r="F3792" s="3" t="s">
        <v>174</v>
      </c>
      <c r="G3792" s="3" t="s">
        <v>11</v>
      </c>
      <c r="H3792" s="3" t="s">
        <v>11</v>
      </c>
      <c r="I3792" s="3" t="s">
        <v>12</v>
      </c>
      <c r="L3792" s="6"/>
      <c r="AI3792" s="3" t="s">
        <v>543</v>
      </c>
    </row>
    <row r="3793" spans="1:35" x14ac:dyDescent="0.3">
      <c r="A3793" s="3" t="s">
        <v>859</v>
      </c>
      <c r="B3793" s="5">
        <v>42127</v>
      </c>
      <c r="C3793" s="5" t="s">
        <v>1307</v>
      </c>
      <c r="D3793" s="6">
        <v>39</v>
      </c>
      <c r="E3793" s="5" t="s">
        <v>1370</v>
      </c>
      <c r="F3793" s="3" t="s">
        <v>175</v>
      </c>
      <c r="G3793" s="3" t="s">
        <v>11</v>
      </c>
      <c r="H3793" s="3" t="s">
        <v>11</v>
      </c>
      <c r="I3793" s="3" t="s">
        <v>12</v>
      </c>
      <c r="L3793" s="6"/>
      <c r="AI3793" s="3" t="s">
        <v>543</v>
      </c>
    </row>
    <row r="3794" spans="1:35" x14ac:dyDescent="0.3">
      <c r="A3794" s="3" t="s">
        <v>859</v>
      </c>
      <c r="B3794" s="5">
        <v>42127</v>
      </c>
      <c r="C3794" s="5" t="s">
        <v>1307</v>
      </c>
      <c r="D3794" s="6">
        <v>40</v>
      </c>
      <c r="E3794" s="5" t="s">
        <v>1371</v>
      </c>
      <c r="F3794" s="3" t="s">
        <v>176</v>
      </c>
      <c r="G3794" s="3" t="s">
        <v>11</v>
      </c>
      <c r="H3794" s="3" t="s">
        <v>11</v>
      </c>
      <c r="I3794" s="3" t="s">
        <v>12</v>
      </c>
      <c r="L3794" s="6"/>
      <c r="AI3794" s="3" t="s">
        <v>543</v>
      </c>
    </row>
    <row r="3795" spans="1:35" x14ac:dyDescent="0.3">
      <c r="A3795" s="3" t="s">
        <v>859</v>
      </c>
      <c r="B3795" s="5">
        <v>42127</v>
      </c>
      <c r="C3795" s="5" t="s">
        <v>1307</v>
      </c>
      <c r="D3795" s="6">
        <v>40</v>
      </c>
      <c r="E3795" s="5" t="s">
        <v>1372</v>
      </c>
      <c r="F3795" s="3" t="s">
        <v>177</v>
      </c>
      <c r="G3795" s="3" t="s">
        <v>11</v>
      </c>
      <c r="H3795" s="3" t="s">
        <v>11</v>
      </c>
      <c r="L3795" s="6"/>
      <c r="AI3795" s="3" t="s">
        <v>543</v>
      </c>
    </row>
    <row r="3796" spans="1:35" x14ac:dyDescent="0.3">
      <c r="A3796" s="3" t="s">
        <v>859</v>
      </c>
      <c r="B3796" s="5">
        <v>42127</v>
      </c>
      <c r="C3796" s="5" t="s">
        <v>1307</v>
      </c>
      <c r="D3796" s="6">
        <v>41</v>
      </c>
      <c r="E3796" s="5" t="s">
        <v>1373</v>
      </c>
      <c r="F3796" s="3" t="s">
        <v>178</v>
      </c>
      <c r="G3796" s="3" t="s">
        <v>11</v>
      </c>
      <c r="H3796" s="3" t="s">
        <v>11</v>
      </c>
      <c r="I3796" s="3" t="s">
        <v>12</v>
      </c>
      <c r="L3796" s="6"/>
      <c r="AI3796" s="3" t="s">
        <v>543</v>
      </c>
    </row>
    <row r="3797" spans="1:35" x14ac:dyDescent="0.3">
      <c r="A3797" s="3" t="s">
        <v>859</v>
      </c>
      <c r="B3797" s="5">
        <v>42127</v>
      </c>
      <c r="C3797" s="5" t="s">
        <v>1307</v>
      </c>
      <c r="D3797" s="6">
        <v>41</v>
      </c>
      <c r="E3797" s="5" t="s">
        <v>1374</v>
      </c>
      <c r="F3797" s="3" t="s">
        <v>179</v>
      </c>
      <c r="G3797" s="3" t="s">
        <v>11</v>
      </c>
      <c r="H3797" s="3" t="s">
        <v>11</v>
      </c>
      <c r="I3797" s="3" t="s">
        <v>12</v>
      </c>
      <c r="L3797" s="6"/>
      <c r="AI3797" s="3" t="s">
        <v>543</v>
      </c>
    </row>
    <row r="3798" spans="1:35" x14ac:dyDescent="0.3">
      <c r="A3798" s="3" t="s">
        <v>859</v>
      </c>
      <c r="B3798" s="5">
        <v>42127</v>
      </c>
      <c r="C3798" s="5" t="s">
        <v>1307</v>
      </c>
      <c r="D3798" s="6">
        <v>42</v>
      </c>
      <c r="E3798" s="5" t="s">
        <v>1375</v>
      </c>
      <c r="F3798" s="3" t="s">
        <v>180</v>
      </c>
      <c r="G3798" s="3" t="s">
        <v>11</v>
      </c>
      <c r="H3798" s="3" t="s">
        <v>11</v>
      </c>
      <c r="I3798" s="3" t="s">
        <v>12</v>
      </c>
      <c r="L3798" s="6"/>
      <c r="AI3798" s="3" t="s">
        <v>543</v>
      </c>
    </row>
    <row r="3799" spans="1:35" x14ac:dyDescent="0.3">
      <c r="A3799" s="3" t="s">
        <v>859</v>
      </c>
      <c r="B3799" s="5">
        <v>42127</v>
      </c>
      <c r="C3799" s="5" t="s">
        <v>1307</v>
      </c>
      <c r="D3799" s="6">
        <v>42</v>
      </c>
      <c r="E3799" s="5" t="s">
        <v>1376</v>
      </c>
      <c r="F3799" s="3" t="s">
        <v>181</v>
      </c>
      <c r="G3799" s="3" t="s">
        <v>11</v>
      </c>
      <c r="H3799" s="3" t="s">
        <v>11</v>
      </c>
      <c r="I3799" s="3" t="s">
        <v>12</v>
      </c>
      <c r="L3799" s="6"/>
      <c r="AI3799" s="3" t="s">
        <v>543</v>
      </c>
    </row>
    <row r="3800" spans="1:35" x14ac:dyDescent="0.3">
      <c r="A3800" s="3" t="s">
        <v>859</v>
      </c>
      <c r="B3800" s="5">
        <v>42127</v>
      </c>
      <c r="C3800" s="5" t="s">
        <v>1307</v>
      </c>
      <c r="D3800" s="6">
        <v>43</v>
      </c>
      <c r="E3800" s="5" t="s">
        <v>1377</v>
      </c>
      <c r="F3800" s="3" t="s">
        <v>182</v>
      </c>
      <c r="G3800" s="3" t="s">
        <v>11</v>
      </c>
      <c r="H3800" s="3" t="s">
        <v>11</v>
      </c>
      <c r="I3800" s="3" t="s">
        <v>12</v>
      </c>
      <c r="L3800" s="6"/>
      <c r="AI3800" s="3" t="s">
        <v>543</v>
      </c>
    </row>
    <row r="3801" spans="1:35" x14ac:dyDescent="0.3">
      <c r="A3801" s="3" t="s">
        <v>859</v>
      </c>
      <c r="B3801" s="5">
        <v>42127</v>
      </c>
      <c r="C3801" s="5" t="s">
        <v>1307</v>
      </c>
      <c r="D3801" s="6">
        <v>43</v>
      </c>
      <c r="E3801" s="5" t="s">
        <v>1378</v>
      </c>
      <c r="F3801" s="3" t="s">
        <v>183</v>
      </c>
      <c r="G3801" s="3" t="s">
        <v>11</v>
      </c>
      <c r="H3801" s="3" t="s">
        <v>11</v>
      </c>
      <c r="I3801" s="3" t="s">
        <v>12</v>
      </c>
      <c r="L3801" s="6"/>
      <c r="AI3801" s="3" t="s">
        <v>543</v>
      </c>
    </row>
    <row r="3802" spans="1:35" x14ac:dyDescent="0.3">
      <c r="A3802" s="3" t="s">
        <v>859</v>
      </c>
      <c r="B3802" s="5">
        <v>42127</v>
      </c>
      <c r="C3802" s="5" t="s">
        <v>1307</v>
      </c>
      <c r="D3802" s="6">
        <v>44</v>
      </c>
      <c r="E3802" s="5" t="s">
        <v>1379</v>
      </c>
      <c r="F3802" s="3" t="s">
        <v>184</v>
      </c>
      <c r="G3802" s="3" t="s">
        <v>11</v>
      </c>
      <c r="H3802" s="3" t="s">
        <v>11</v>
      </c>
      <c r="I3802" s="3" t="s">
        <v>12</v>
      </c>
      <c r="L3802" s="6"/>
      <c r="AI3802" s="3" t="s">
        <v>543</v>
      </c>
    </row>
    <row r="3803" spans="1:35" x14ac:dyDescent="0.3">
      <c r="A3803" s="3" t="s">
        <v>859</v>
      </c>
      <c r="B3803" s="5">
        <v>42127</v>
      </c>
      <c r="C3803" s="5" t="s">
        <v>1307</v>
      </c>
      <c r="D3803" s="6">
        <v>44</v>
      </c>
      <c r="E3803" s="5" t="s">
        <v>1380</v>
      </c>
      <c r="F3803" s="3" t="s">
        <v>185</v>
      </c>
      <c r="G3803" s="3" t="s">
        <v>11</v>
      </c>
      <c r="H3803" s="3" t="s">
        <v>11</v>
      </c>
      <c r="I3803" s="3" t="s">
        <v>12</v>
      </c>
      <c r="L3803" s="6"/>
      <c r="AI3803" s="3" t="s">
        <v>543</v>
      </c>
    </row>
    <row r="3804" spans="1:35" x14ac:dyDescent="0.3">
      <c r="A3804" s="3" t="s">
        <v>859</v>
      </c>
      <c r="B3804" s="5">
        <v>42127</v>
      </c>
      <c r="C3804" s="5" t="s">
        <v>1307</v>
      </c>
      <c r="D3804" s="6">
        <v>45</v>
      </c>
      <c r="E3804" s="5" t="s">
        <v>1381</v>
      </c>
      <c r="F3804" s="3" t="s">
        <v>187</v>
      </c>
      <c r="G3804" s="3" t="s">
        <v>13</v>
      </c>
      <c r="H3804" s="3" t="s">
        <v>14</v>
      </c>
      <c r="J3804" s="3" t="s">
        <v>24</v>
      </c>
      <c r="K3804" s="3" t="s">
        <v>15</v>
      </c>
      <c r="L3804" s="6" t="s">
        <v>927</v>
      </c>
      <c r="AH3804" s="3" t="s">
        <v>642</v>
      </c>
      <c r="AI3804" s="3" t="s">
        <v>543</v>
      </c>
    </row>
    <row r="3805" spans="1:35" x14ac:dyDescent="0.3">
      <c r="A3805" s="3" t="s">
        <v>859</v>
      </c>
      <c r="B3805" s="5">
        <v>42127</v>
      </c>
      <c r="C3805" s="5" t="s">
        <v>1307</v>
      </c>
      <c r="D3805" s="6">
        <v>45</v>
      </c>
      <c r="E3805" s="5" t="s">
        <v>1382</v>
      </c>
      <c r="F3805" s="3" t="s">
        <v>188</v>
      </c>
      <c r="G3805" s="3" t="s">
        <v>11</v>
      </c>
      <c r="H3805" s="3" t="s">
        <v>11</v>
      </c>
      <c r="L3805" s="6"/>
      <c r="AI3805" s="3" t="s">
        <v>543</v>
      </c>
    </row>
    <row r="3806" spans="1:35" x14ac:dyDescent="0.3">
      <c r="A3806" s="3" t="s">
        <v>859</v>
      </c>
      <c r="B3806" s="5">
        <v>42127</v>
      </c>
      <c r="C3806" s="5" t="s">
        <v>1307</v>
      </c>
      <c r="D3806" s="6">
        <v>46</v>
      </c>
      <c r="E3806" s="5" t="s">
        <v>1383</v>
      </c>
      <c r="F3806" s="3" t="s">
        <v>189</v>
      </c>
      <c r="G3806" s="3" t="s">
        <v>11</v>
      </c>
      <c r="H3806" s="3" t="s">
        <v>11</v>
      </c>
      <c r="I3806" s="3" t="s">
        <v>12</v>
      </c>
      <c r="L3806" s="6"/>
      <c r="AI3806" s="3" t="s">
        <v>543</v>
      </c>
    </row>
    <row r="3807" spans="1:35" x14ac:dyDescent="0.3">
      <c r="A3807" s="3" t="s">
        <v>859</v>
      </c>
      <c r="B3807" s="5">
        <v>42127</v>
      </c>
      <c r="C3807" s="5" t="s">
        <v>1307</v>
      </c>
      <c r="D3807" s="6">
        <v>46</v>
      </c>
      <c r="E3807" s="5" t="s">
        <v>1384</v>
      </c>
      <c r="F3807" s="3" t="s">
        <v>190</v>
      </c>
      <c r="G3807" s="3" t="s">
        <v>11</v>
      </c>
      <c r="H3807" s="3" t="s">
        <v>11</v>
      </c>
      <c r="I3807" s="3" t="s">
        <v>12</v>
      </c>
      <c r="L3807" s="6"/>
      <c r="AI3807" s="3" t="s">
        <v>543</v>
      </c>
    </row>
    <row r="3808" spans="1:35" x14ac:dyDescent="0.3">
      <c r="A3808" s="3" t="s">
        <v>859</v>
      </c>
      <c r="B3808" s="5">
        <v>42127</v>
      </c>
      <c r="C3808" s="5" t="s">
        <v>1307</v>
      </c>
      <c r="D3808" s="6">
        <v>47</v>
      </c>
      <c r="E3808" s="5" t="s">
        <v>1385</v>
      </c>
      <c r="F3808" s="3" t="s">
        <v>191</v>
      </c>
      <c r="G3808" s="3" t="s">
        <v>11</v>
      </c>
      <c r="H3808" s="3" t="s">
        <v>11</v>
      </c>
      <c r="I3808" s="3" t="s">
        <v>12</v>
      </c>
      <c r="L3808" s="6"/>
      <c r="AI3808" s="3" t="s">
        <v>543</v>
      </c>
    </row>
    <row r="3809" spans="1:35" x14ac:dyDescent="0.3">
      <c r="A3809" s="3" t="s">
        <v>859</v>
      </c>
      <c r="B3809" s="5">
        <v>42127</v>
      </c>
      <c r="C3809" s="5" t="s">
        <v>1307</v>
      </c>
      <c r="D3809" s="6">
        <v>47</v>
      </c>
      <c r="E3809" s="5" t="s">
        <v>1386</v>
      </c>
      <c r="F3809" s="3" t="s">
        <v>193</v>
      </c>
      <c r="G3809" s="3" t="s">
        <v>11</v>
      </c>
      <c r="H3809" s="3" t="s">
        <v>11</v>
      </c>
      <c r="I3809" s="3" t="s">
        <v>12</v>
      </c>
      <c r="L3809" s="6"/>
      <c r="AI3809" s="3" t="s">
        <v>543</v>
      </c>
    </row>
    <row r="3810" spans="1:35" x14ac:dyDescent="0.3">
      <c r="A3810" s="3" t="s">
        <v>859</v>
      </c>
      <c r="B3810" s="5">
        <v>42127</v>
      </c>
      <c r="C3810" s="5" t="s">
        <v>1307</v>
      </c>
      <c r="D3810" s="6">
        <v>48</v>
      </c>
      <c r="E3810" s="5" t="s">
        <v>1387</v>
      </c>
      <c r="F3810" s="3" t="s">
        <v>194</v>
      </c>
      <c r="G3810" s="3" t="s">
        <v>11</v>
      </c>
      <c r="H3810" s="3" t="s">
        <v>11</v>
      </c>
      <c r="I3810" s="3" t="s">
        <v>12</v>
      </c>
      <c r="L3810" s="6"/>
      <c r="AI3810" s="3" t="s">
        <v>543</v>
      </c>
    </row>
    <row r="3811" spans="1:35" x14ac:dyDescent="0.3">
      <c r="A3811" s="3" t="s">
        <v>859</v>
      </c>
      <c r="B3811" s="5">
        <v>42127</v>
      </c>
      <c r="C3811" s="5" t="s">
        <v>1307</v>
      </c>
      <c r="D3811" s="6">
        <v>48</v>
      </c>
      <c r="E3811" s="5" t="s">
        <v>1388</v>
      </c>
      <c r="F3811" s="3" t="s">
        <v>195</v>
      </c>
      <c r="G3811" s="3" t="s">
        <v>13</v>
      </c>
      <c r="H3811" s="3" t="s">
        <v>14</v>
      </c>
      <c r="J3811" s="3" t="s">
        <v>24</v>
      </c>
      <c r="K3811" s="3" t="s">
        <v>15</v>
      </c>
      <c r="L3811" s="6" t="s">
        <v>1028</v>
      </c>
      <c r="AH3811" s="3" t="s">
        <v>642</v>
      </c>
      <c r="AI3811" s="3" t="s">
        <v>543</v>
      </c>
    </row>
    <row r="3812" spans="1:35" x14ac:dyDescent="0.3">
      <c r="A3812" s="3" t="s">
        <v>860</v>
      </c>
      <c r="B3812" s="5">
        <v>42128</v>
      </c>
      <c r="C3812" s="5" t="s">
        <v>1307</v>
      </c>
      <c r="D3812" s="6">
        <v>1</v>
      </c>
      <c r="E3812" s="5" t="s">
        <v>1389</v>
      </c>
      <c r="F3812" s="3" t="s">
        <v>91</v>
      </c>
      <c r="G3812" s="3" t="s">
        <v>11</v>
      </c>
      <c r="H3812" s="3" t="s">
        <v>11</v>
      </c>
      <c r="L3812" s="6"/>
      <c r="AI3812" s="3" t="s">
        <v>118</v>
      </c>
    </row>
    <row r="3813" spans="1:35" x14ac:dyDescent="0.3">
      <c r="A3813" s="3" t="s">
        <v>860</v>
      </c>
      <c r="B3813" s="5">
        <v>42128</v>
      </c>
      <c r="C3813" s="5" t="s">
        <v>1307</v>
      </c>
      <c r="D3813" s="6">
        <v>1</v>
      </c>
      <c r="E3813" s="5" t="s">
        <v>1390</v>
      </c>
      <c r="F3813" s="3" t="s">
        <v>93</v>
      </c>
      <c r="G3813" s="3" t="s">
        <v>11</v>
      </c>
      <c r="H3813" s="3" t="s">
        <v>11</v>
      </c>
      <c r="L3813" s="6"/>
      <c r="AI3813" s="3" t="s">
        <v>118</v>
      </c>
    </row>
    <row r="3814" spans="1:35" x14ac:dyDescent="0.3">
      <c r="A3814" s="3" t="s">
        <v>860</v>
      </c>
      <c r="B3814" s="5">
        <v>42128</v>
      </c>
      <c r="C3814" s="5" t="s">
        <v>1307</v>
      </c>
      <c r="D3814" s="6">
        <v>2</v>
      </c>
      <c r="E3814" s="5" t="s">
        <v>1391</v>
      </c>
      <c r="F3814" s="3" t="s">
        <v>94</v>
      </c>
      <c r="G3814" s="3" t="s">
        <v>11</v>
      </c>
      <c r="H3814" s="3" t="s">
        <v>11</v>
      </c>
      <c r="L3814" s="6"/>
      <c r="AI3814" s="3" t="s">
        <v>118</v>
      </c>
    </row>
    <row r="3815" spans="1:35" x14ac:dyDescent="0.3">
      <c r="A3815" s="3" t="s">
        <v>860</v>
      </c>
      <c r="B3815" s="5">
        <v>42128</v>
      </c>
      <c r="C3815" s="5" t="s">
        <v>1307</v>
      </c>
      <c r="D3815" s="6">
        <v>2</v>
      </c>
      <c r="E3815" s="5" t="s">
        <v>1392</v>
      </c>
      <c r="F3815" s="3" t="s">
        <v>95</v>
      </c>
      <c r="G3815" s="3" t="s">
        <v>11</v>
      </c>
      <c r="H3815" s="3" t="s">
        <v>11</v>
      </c>
      <c r="L3815" s="6"/>
      <c r="AI3815" s="3" t="s">
        <v>118</v>
      </c>
    </row>
    <row r="3816" spans="1:35" x14ac:dyDescent="0.3">
      <c r="A3816" s="3" t="s">
        <v>860</v>
      </c>
      <c r="B3816" s="5">
        <v>42128</v>
      </c>
      <c r="C3816" s="5" t="s">
        <v>1307</v>
      </c>
      <c r="D3816" s="6">
        <v>3</v>
      </c>
      <c r="E3816" s="5" t="s">
        <v>1393</v>
      </c>
      <c r="F3816" s="3" t="s">
        <v>96</v>
      </c>
      <c r="G3816" s="3" t="s">
        <v>11</v>
      </c>
      <c r="H3816" s="3" t="s">
        <v>11</v>
      </c>
      <c r="L3816" s="6"/>
      <c r="AI3816" s="3" t="s">
        <v>118</v>
      </c>
    </row>
    <row r="3817" spans="1:35" x14ac:dyDescent="0.3">
      <c r="A3817" s="3" t="s">
        <v>860</v>
      </c>
      <c r="B3817" s="5">
        <v>42128</v>
      </c>
      <c r="C3817" s="5" t="s">
        <v>1307</v>
      </c>
      <c r="D3817" s="6">
        <v>3</v>
      </c>
      <c r="E3817" s="5" t="s">
        <v>1394</v>
      </c>
      <c r="F3817" s="3" t="s">
        <v>97</v>
      </c>
      <c r="G3817" s="3" t="s">
        <v>11</v>
      </c>
      <c r="H3817" s="3" t="s">
        <v>11</v>
      </c>
      <c r="L3817" s="6"/>
      <c r="AI3817" s="3" t="s">
        <v>118</v>
      </c>
    </row>
    <row r="3818" spans="1:35" x14ac:dyDescent="0.3">
      <c r="A3818" s="3" t="s">
        <v>860</v>
      </c>
      <c r="B3818" s="5">
        <v>42128</v>
      </c>
      <c r="C3818" s="5" t="s">
        <v>1307</v>
      </c>
      <c r="D3818" s="6">
        <v>4</v>
      </c>
      <c r="E3818" s="5" t="s">
        <v>1395</v>
      </c>
      <c r="F3818" s="3" t="s">
        <v>98</v>
      </c>
      <c r="G3818" s="3" t="s">
        <v>11</v>
      </c>
      <c r="H3818" s="3" t="s">
        <v>11</v>
      </c>
      <c r="L3818" s="6"/>
      <c r="AI3818" s="3" t="s">
        <v>118</v>
      </c>
    </row>
    <row r="3819" spans="1:35" x14ac:dyDescent="0.3">
      <c r="A3819" s="3" t="s">
        <v>860</v>
      </c>
      <c r="B3819" s="5">
        <v>42128</v>
      </c>
      <c r="C3819" s="5" t="s">
        <v>1307</v>
      </c>
      <c r="D3819" s="6">
        <v>4</v>
      </c>
      <c r="E3819" s="5" t="s">
        <v>1396</v>
      </c>
      <c r="F3819" s="3" t="s">
        <v>99</v>
      </c>
      <c r="G3819" s="3" t="s">
        <v>11</v>
      </c>
      <c r="H3819" s="3" t="s">
        <v>11</v>
      </c>
      <c r="L3819" s="6"/>
      <c r="AI3819" s="3" t="s">
        <v>118</v>
      </c>
    </row>
    <row r="3820" spans="1:35" x14ac:dyDescent="0.3">
      <c r="A3820" s="3" t="s">
        <v>860</v>
      </c>
      <c r="B3820" s="5">
        <v>42128</v>
      </c>
      <c r="C3820" s="5" t="s">
        <v>1307</v>
      </c>
      <c r="D3820" s="6">
        <v>5</v>
      </c>
      <c r="E3820" s="5" t="s">
        <v>1397</v>
      </c>
      <c r="F3820" s="3" t="s">
        <v>100</v>
      </c>
      <c r="G3820" s="3" t="s">
        <v>11</v>
      </c>
      <c r="H3820" s="3" t="s">
        <v>11</v>
      </c>
      <c r="L3820" s="6"/>
      <c r="AI3820" s="3" t="s">
        <v>118</v>
      </c>
    </row>
    <row r="3821" spans="1:35" x14ac:dyDescent="0.3">
      <c r="A3821" s="3" t="s">
        <v>860</v>
      </c>
      <c r="B3821" s="5">
        <v>42128</v>
      </c>
      <c r="C3821" s="5" t="s">
        <v>1307</v>
      </c>
      <c r="D3821" s="6">
        <v>5</v>
      </c>
      <c r="E3821" s="5" t="s">
        <v>1398</v>
      </c>
      <c r="F3821" s="3" t="s">
        <v>101</v>
      </c>
      <c r="G3821" s="3" t="s">
        <v>11</v>
      </c>
      <c r="H3821" s="3" t="s">
        <v>11</v>
      </c>
      <c r="L3821" s="6"/>
      <c r="AI3821" s="3" t="s">
        <v>118</v>
      </c>
    </row>
    <row r="3822" spans="1:35" x14ac:dyDescent="0.3">
      <c r="A3822" s="3" t="s">
        <v>860</v>
      </c>
      <c r="B3822" s="5">
        <v>42128</v>
      </c>
      <c r="C3822" s="5" t="s">
        <v>1307</v>
      </c>
      <c r="D3822" s="6">
        <v>6</v>
      </c>
      <c r="E3822" s="5" t="s">
        <v>1399</v>
      </c>
      <c r="F3822" s="3" t="s">
        <v>102</v>
      </c>
      <c r="G3822" s="3" t="s">
        <v>11</v>
      </c>
      <c r="H3822" s="3" t="s">
        <v>11</v>
      </c>
      <c r="L3822" s="6"/>
      <c r="AI3822" s="3" t="s">
        <v>118</v>
      </c>
    </row>
    <row r="3823" spans="1:35" x14ac:dyDescent="0.3">
      <c r="A3823" s="3" t="s">
        <v>860</v>
      </c>
      <c r="B3823" s="5">
        <v>42128</v>
      </c>
      <c r="C3823" s="5" t="s">
        <v>1307</v>
      </c>
      <c r="D3823" s="6">
        <v>6</v>
      </c>
      <c r="E3823" s="5" t="s">
        <v>1400</v>
      </c>
      <c r="F3823" s="3" t="s">
        <v>103</v>
      </c>
      <c r="G3823" s="3" t="s">
        <v>11</v>
      </c>
      <c r="H3823" s="3" t="s">
        <v>11</v>
      </c>
      <c r="L3823" s="6"/>
      <c r="AI3823" s="3" t="s">
        <v>118</v>
      </c>
    </row>
    <row r="3824" spans="1:35" x14ac:dyDescent="0.3">
      <c r="A3824" s="3" t="s">
        <v>860</v>
      </c>
      <c r="B3824" s="5">
        <v>42128</v>
      </c>
      <c r="C3824" s="5" t="s">
        <v>1307</v>
      </c>
      <c r="D3824" s="6">
        <v>7</v>
      </c>
      <c r="E3824" s="5" t="s">
        <v>1401</v>
      </c>
      <c r="F3824" s="3" t="s">
        <v>104</v>
      </c>
      <c r="G3824" s="3" t="s">
        <v>11</v>
      </c>
      <c r="H3824" s="3" t="s">
        <v>11</v>
      </c>
      <c r="L3824" s="6"/>
      <c r="AI3824" s="3" t="s">
        <v>118</v>
      </c>
    </row>
    <row r="3825" spans="1:35" x14ac:dyDescent="0.3">
      <c r="A3825" s="3" t="s">
        <v>860</v>
      </c>
      <c r="B3825" s="5">
        <v>42128</v>
      </c>
      <c r="C3825" s="5" t="s">
        <v>1307</v>
      </c>
      <c r="D3825" s="6">
        <v>7</v>
      </c>
      <c r="E3825" s="5" t="s">
        <v>1402</v>
      </c>
      <c r="F3825" s="3" t="s">
        <v>105</v>
      </c>
      <c r="G3825" s="3" t="s">
        <v>11</v>
      </c>
      <c r="H3825" s="3" t="s">
        <v>11</v>
      </c>
      <c r="L3825" s="6"/>
      <c r="AI3825" s="3" t="s">
        <v>118</v>
      </c>
    </row>
    <row r="3826" spans="1:35" x14ac:dyDescent="0.3">
      <c r="A3826" s="3" t="s">
        <v>860</v>
      </c>
      <c r="B3826" s="5">
        <v>42128</v>
      </c>
      <c r="C3826" s="5" t="s">
        <v>1307</v>
      </c>
      <c r="D3826" s="6">
        <v>8</v>
      </c>
      <c r="E3826" s="5" t="s">
        <v>1403</v>
      </c>
      <c r="F3826" s="3" t="s">
        <v>106</v>
      </c>
      <c r="G3826" s="3" t="s">
        <v>11</v>
      </c>
      <c r="H3826" s="3" t="s">
        <v>11</v>
      </c>
      <c r="L3826" s="6"/>
      <c r="AI3826" s="3" t="s">
        <v>118</v>
      </c>
    </row>
    <row r="3827" spans="1:35" x14ac:dyDescent="0.3">
      <c r="A3827" s="3" t="s">
        <v>860</v>
      </c>
      <c r="B3827" s="5">
        <v>42128</v>
      </c>
      <c r="C3827" s="5" t="s">
        <v>1307</v>
      </c>
      <c r="D3827" s="6">
        <v>8</v>
      </c>
      <c r="E3827" s="5" t="s">
        <v>1404</v>
      </c>
      <c r="F3827" s="3" t="s">
        <v>107</v>
      </c>
      <c r="G3827" s="3" t="s">
        <v>11</v>
      </c>
      <c r="H3827" s="3" t="s">
        <v>11</v>
      </c>
      <c r="L3827" s="6"/>
      <c r="AI3827" s="3" t="s">
        <v>118</v>
      </c>
    </row>
    <row r="3828" spans="1:35" x14ac:dyDescent="0.3">
      <c r="A3828" s="3" t="s">
        <v>860</v>
      </c>
      <c r="B3828" s="5">
        <v>42128</v>
      </c>
      <c r="C3828" s="5" t="s">
        <v>1307</v>
      </c>
      <c r="D3828" s="6">
        <v>9</v>
      </c>
      <c r="E3828" s="5" t="s">
        <v>1405</v>
      </c>
      <c r="F3828" s="3" t="s">
        <v>108</v>
      </c>
      <c r="G3828" s="3" t="s">
        <v>11</v>
      </c>
      <c r="H3828" s="3" t="s">
        <v>11</v>
      </c>
      <c r="L3828" s="6"/>
      <c r="AI3828" s="3" t="s">
        <v>118</v>
      </c>
    </row>
    <row r="3829" spans="1:35" x14ac:dyDescent="0.3">
      <c r="A3829" s="3" t="s">
        <v>860</v>
      </c>
      <c r="B3829" s="5">
        <v>42128</v>
      </c>
      <c r="C3829" s="5" t="s">
        <v>1307</v>
      </c>
      <c r="D3829" s="6">
        <v>9</v>
      </c>
      <c r="E3829" s="5" t="s">
        <v>1406</v>
      </c>
      <c r="F3829" s="3" t="s">
        <v>109</v>
      </c>
      <c r="G3829" s="3" t="s">
        <v>13</v>
      </c>
      <c r="H3829" s="3" t="s">
        <v>14</v>
      </c>
      <c r="J3829" s="3" t="s">
        <v>24</v>
      </c>
      <c r="K3829" s="3" t="s">
        <v>15</v>
      </c>
      <c r="L3829" s="6" t="s">
        <v>1233</v>
      </c>
      <c r="AH3829" s="3" t="s">
        <v>60</v>
      </c>
      <c r="AI3829" s="3" t="s">
        <v>118</v>
      </c>
    </row>
    <row r="3830" spans="1:35" x14ac:dyDescent="0.3">
      <c r="A3830" s="3" t="s">
        <v>860</v>
      </c>
      <c r="B3830" s="5">
        <v>42128</v>
      </c>
      <c r="C3830" s="5" t="s">
        <v>1307</v>
      </c>
      <c r="D3830" s="6">
        <v>10</v>
      </c>
      <c r="E3830" s="5" t="s">
        <v>1311</v>
      </c>
      <c r="F3830" s="3" t="s">
        <v>110</v>
      </c>
      <c r="G3830" s="3" t="s">
        <v>11</v>
      </c>
      <c r="H3830" s="3" t="s">
        <v>11</v>
      </c>
      <c r="L3830" s="6"/>
      <c r="AI3830" s="3" t="s">
        <v>118</v>
      </c>
    </row>
    <row r="3831" spans="1:35" x14ac:dyDescent="0.3">
      <c r="A3831" s="3" t="s">
        <v>860</v>
      </c>
      <c r="B3831" s="5">
        <v>42128</v>
      </c>
      <c r="C3831" s="5" t="s">
        <v>1307</v>
      </c>
      <c r="D3831" s="6">
        <v>10</v>
      </c>
      <c r="E3831" s="5" t="s">
        <v>1312</v>
      </c>
      <c r="F3831" s="3" t="s">
        <v>111</v>
      </c>
      <c r="G3831" s="3" t="s">
        <v>11</v>
      </c>
      <c r="H3831" s="3" t="s">
        <v>11</v>
      </c>
      <c r="L3831" s="6"/>
      <c r="AI3831" s="3" t="s">
        <v>118</v>
      </c>
    </row>
    <row r="3832" spans="1:35" x14ac:dyDescent="0.3">
      <c r="A3832" s="3" t="s">
        <v>860</v>
      </c>
      <c r="B3832" s="5">
        <v>42128</v>
      </c>
      <c r="C3832" s="5" t="s">
        <v>1307</v>
      </c>
      <c r="D3832" s="6">
        <v>11</v>
      </c>
      <c r="E3832" s="5" t="s">
        <v>1313</v>
      </c>
      <c r="F3832" s="3" t="s">
        <v>112</v>
      </c>
      <c r="G3832" s="3" t="s">
        <v>13</v>
      </c>
      <c r="H3832" s="3" t="s">
        <v>14</v>
      </c>
      <c r="J3832" s="3" t="s">
        <v>24</v>
      </c>
      <c r="K3832" s="3" t="s">
        <v>15</v>
      </c>
      <c r="L3832" s="6" t="s">
        <v>959</v>
      </c>
      <c r="AH3832" s="3" t="s">
        <v>60</v>
      </c>
      <c r="AI3832" s="3" t="s">
        <v>118</v>
      </c>
    </row>
    <row r="3833" spans="1:35" x14ac:dyDescent="0.3">
      <c r="A3833" s="3" t="s">
        <v>860</v>
      </c>
      <c r="B3833" s="5">
        <v>42128</v>
      </c>
      <c r="C3833" s="5" t="s">
        <v>1307</v>
      </c>
      <c r="D3833" s="6">
        <v>11</v>
      </c>
      <c r="E3833" s="5" t="s">
        <v>1314</v>
      </c>
      <c r="F3833" s="3" t="s">
        <v>113</v>
      </c>
      <c r="G3833" s="3" t="s">
        <v>11</v>
      </c>
      <c r="H3833" s="3" t="s">
        <v>11</v>
      </c>
      <c r="L3833" s="6"/>
      <c r="AI3833" s="3" t="s">
        <v>118</v>
      </c>
    </row>
    <row r="3834" spans="1:35" x14ac:dyDescent="0.3">
      <c r="A3834" s="3" t="s">
        <v>860</v>
      </c>
      <c r="B3834" s="5">
        <v>42128</v>
      </c>
      <c r="C3834" s="5" t="s">
        <v>1307</v>
      </c>
      <c r="D3834" s="6">
        <v>12</v>
      </c>
      <c r="E3834" s="5" t="s">
        <v>1315</v>
      </c>
      <c r="F3834" s="3" t="s">
        <v>114</v>
      </c>
      <c r="G3834" s="3" t="s">
        <v>11</v>
      </c>
      <c r="H3834" s="3" t="s">
        <v>11</v>
      </c>
      <c r="L3834" s="6"/>
      <c r="AI3834" s="3" t="s">
        <v>118</v>
      </c>
    </row>
    <row r="3835" spans="1:35" x14ac:dyDescent="0.3">
      <c r="A3835" s="3" t="s">
        <v>860</v>
      </c>
      <c r="B3835" s="5">
        <v>42128</v>
      </c>
      <c r="C3835" s="5" t="s">
        <v>1307</v>
      </c>
      <c r="D3835" s="6">
        <v>12</v>
      </c>
      <c r="E3835" s="5" t="s">
        <v>1316</v>
      </c>
      <c r="F3835" s="3" t="s">
        <v>115</v>
      </c>
      <c r="G3835" s="3" t="s">
        <v>11</v>
      </c>
      <c r="H3835" s="3" t="s">
        <v>11</v>
      </c>
      <c r="L3835" s="6"/>
      <c r="AI3835" s="3" t="s">
        <v>118</v>
      </c>
    </row>
    <row r="3836" spans="1:35" x14ac:dyDescent="0.3">
      <c r="A3836" s="3" t="s">
        <v>860</v>
      </c>
      <c r="B3836" s="5">
        <v>42128</v>
      </c>
      <c r="C3836" s="5" t="s">
        <v>1307</v>
      </c>
      <c r="D3836" s="6">
        <v>13</v>
      </c>
      <c r="E3836" s="5" t="s">
        <v>1317</v>
      </c>
      <c r="F3836" s="3" t="s">
        <v>116</v>
      </c>
      <c r="G3836" s="3" t="s">
        <v>11</v>
      </c>
      <c r="H3836" s="3" t="s">
        <v>11</v>
      </c>
      <c r="L3836" s="6"/>
      <c r="AI3836" s="3" t="s">
        <v>118</v>
      </c>
    </row>
    <row r="3837" spans="1:35" x14ac:dyDescent="0.3">
      <c r="A3837" s="3" t="s">
        <v>860</v>
      </c>
      <c r="B3837" s="5">
        <v>42128</v>
      </c>
      <c r="C3837" s="5" t="s">
        <v>1307</v>
      </c>
      <c r="D3837" s="6">
        <v>13</v>
      </c>
      <c r="E3837" s="5" t="s">
        <v>1318</v>
      </c>
      <c r="F3837" s="3" t="s">
        <v>120</v>
      </c>
      <c r="G3837" s="3" t="s">
        <v>11</v>
      </c>
      <c r="H3837" s="3" t="s">
        <v>11</v>
      </c>
      <c r="L3837" s="6"/>
      <c r="AI3837" s="3" t="s">
        <v>118</v>
      </c>
    </row>
    <row r="3838" spans="1:35" x14ac:dyDescent="0.3">
      <c r="A3838" s="3" t="s">
        <v>860</v>
      </c>
      <c r="B3838" s="5">
        <v>42128</v>
      </c>
      <c r="C3838" s="5" t="s">
        <v>1307</v>
      </c>
      <c r="D3838" s="6">
        <v>14</v>
      </c>
      <c r="E3838" s="5" t="s">
        <v>1319</v>
      </c>
      <c r="F3838" s="3" t="s">
        <v>121</v>
      </c>
      <c r="G3838" s="3" t="s">
        <v>11</v>
      </c>
      <c r="H3838" s="3" t="s">
        <v>11</v>
      </c>
      <c r="L3838" s="6"/>
      <c r="AI3838" s="3" t="s">
        <v>118</v>
      </c>
    </row>
    <row r="3839" spans="1:35" x14ac:dyDescent="0.3">
      <c r="A3839" s="3" t="s">
        <v>860</v>
      </c>
      <c r="B3839" s="5">
        <v>42128</v>
      </c>
      <c r="C3839" s="5" t="s">
        <v>1307</v>
      </c>
      <c r="D3839" s="6">
        <v>14</v>
      </c>
      <c r="E3839" s="5" t="s">
        <v>1320</v>
      </c>
      <c r="F3839" s="3" t="s">
        <v>122</v>
      </c>
      <c r="G3839" s="3" t="s">
        <v>11</v>
      </c>
      <c r="H3839" s="3" t="s">
        <v>11</v>
      </c>
      <c r="L3839" s="6"/>
      <c r="AI3839" s="3" t="s">
        <v>118</v>
      </c>
    </row>
    <row r="3840" spans="1:35" x14ac:dyDescent="0.3">
      <c r="A3840" s="3" t="s">
        <v>860</v>
      </c>
      <c r="B3840" s="5">
        <v>42128</v>
      </c>
      <c r="C3840" s="5" t="s">
        <v>1307</v>
      </c>
      <c r="D3840" s="6">
        <v>15</v>
      </c>
      <c r="E3840" s="5" t="s">
        <v>1321</v>
      </c>
      <c r="F3840" s="3" t="s">
        <v>123</v>
      </c>
      <c r="G3840" s="3" t="s">
        <v>11</v>
      </c>
      <c r="H3840" s="3" t="s">
        <v>11</v>
      </c>
      <c r="L3840" s="6"/>
      <c r="AI3840" s="3" t="s">
        <v>118</v>
      </c>
    </row>
    <row r="3841" spans="1:36" x14ac:dyDescent="0.3">
      <c r="A3841" s="3" t="s">
        <v>860</v>
      </c>
      <c r="B3841" s="5">
        <v>42128</v>
      </c>
      <c r="C3841" s="5" t="s">
        <v>1307</v>
      </c>
      <c r="D3841" s="6">
        <v>15</v>
      </c>
      <c r="E3841" s="5" t="s">
        <v>1322</v>
      </c>
      <c r="F3841" s="3" t="s">
        <v>124</v>
      </c>
      <c r="G3841" s="3" t="s">
        <v>11</v>
      </c>
      <c r="H3841" s="3" t="s">
        <v>11</v>
      </c>
      <c r="L3841" s="6"/>
      <c r="AI3841" s="3" t="s">
        <v>118</v>
      </c>
    </row>
    <row r="3842" spans="1:36" x14ac:dyDescent="0.3">
      <c r="A3842" s="3" t="s">
        <v>860</v>
      </c>
      <c r="B3842" s="5">
        <v>42128</v>
      </c>
      <c r="C3842" s="5" t="s">
        <v>1307</v>
      </c>
      <c r="D3842" s="6">
        <v>16</v>
      </c>
      <c r="E3842" s="5" t="s">
        <v>1323</v>
      </c>
      <c r="F3842" s="3" t="s">
        <v>125</v>
      </c>
      <c r="G3842" s="3" t="s">
        <v>11</v>
      </c>
      <c r="H3842" s="3" t="s">
        <v>11</v>
      </c>
      <c r="L3842" s="6"/>
      <c r="AI3842" s="3" t="s">
        <v>118</v>
      </c>
    </row>
    <row r="3843" spans="1:36" x14ac:dyDescent="0.3">
      <c r="A3843" s="3" t="s">
        <v>860</v>
      </c>
      <c r="B3843" s="5">
        <v>42128</v>
      </c>
      <c r="C3843" s="5" t="s">
        <v>1307</v>
      </c>
      <c r="D3843" s="6">
        <v>16</v>
      </c>
      <c r="E3843" s="5" t="s">
        <v>1324</v>
      </c>
      <c r="F3843" s="3" t="s">
        <v>126</v>
      </c>
      <c r="G3843" s="3" t="s">
        <v>11</v>
      </c>
      <c r="H3843" s="3" t="s">
        <v>11</v>
      </c>
      <c r="L3843" s="6"/>
      <c r="AI3843" s="3" t="s">
        <v>118</v>
      </c>
    </row>
    <row r="3844" spans="1:36" x14ac:dyDescent="0.3">
      <c r="A3844" s="3" t="s">
        <v>860</v>
      </c>
      <c r="B3844" s="5">
        <v>42128</v>
      </c>
      <c r="C3844" s="5" t="s">
        <v>1307</v>
      </c>
      <c r="D3844" s="6">
        <v>17</v>
      </c>
      <c r="E3844" s="5" t="s">
        <v>1325</v>
      </c>
      <c r="F3844" s="3" t="s">
        <v>127</v>
      </c>
      <c r="G3844" s="3" t="s">
        <v>11</v>
      </c>
      <c r="H3844" s="3" t="s">
        <v>11</v>
      </c>
      <c r="I3844" s="3" t="s">
        <v>12</v>
      </c>
      <c r="L3844" s="6"/>
      <c r="AI3844" s="3" t="s">
        <v>61</v>
      </c>
      <c r="AJ3844" s="3" t="s">
        <v>579</v>
      </c>
    </row>
    <row r="3845" spans="1:36" x14ac:dyDescent="0.3">
      <c r="A3845" s="3" t="s">
        <v>860</v>
      </c>
      <c r="B3845" s="5">
        <v>42128</v>
      </c>
      <c r="C3845" s="5" t="s">
        <v>1307</v>
      </c>
      <c r="D3845" s="6">
        <v>17</v>
      </c>
      <c r="E3845" s="5" t="s">
        <v>1326</v>
      </c>
      <c r="F3845" s="3" t="s">
        <v>128</v>
      </c>
      <c r="G3845" s="3" t="s">
        <v>11</v>
      </c>
      <c r="H3845" s="3" t="s">
        <v>11</v>
      </c>
      <c r="L3845" s="6"/>
      <c r="AI3845" s="3" t="s">
        <v>61</v>
      </c>
    </row>
    <row r="3846" spans="1:36" x14ac:dyDescent="0.3">
      <c r="A3846" s="3" t="s">
        <v>860</v>
      </c>
      <c r="B3846" s="5">
        <v>42128</v>
      </c>
      <c r="C3846" s="5" t="s">
        <v>1307</v>
      </c>
      <c r="D3846" s="6">
        <v>18</v>
      </c>
      <c r="E3846" s="5" t="s">
        <v>1327</v>
      </c>
      <c r="F3846" s="3" t="s">
        <v>129</v>
      </c>
      <c r="G3846" s="3" t="s">
        <v>11</v>
      </c>
      <c r="H3846" s="3" t="s">
        <v>11</v>
      </c>
      <c r="L3846" s="6"/>
      <c r="AI3846" s="3" t="s">
        <v>61</v>
      </c>
    </row>
    <row r="3847" spans="1:36" x14ac:dyDescent="0.3">
      <c r="A3847" s="3" t="s">
        <v>860</v>
      </c>
      <c r="B3847" s="5">
        <v>42128</v>
      </c>
      <c r="C3847" s="5" t="s">
        <v>1307</v>
      </c>
      <c r="D3847" s="6">
        <v>18</v>
      </c>
      <c r="E3847" s="5" t="s">
        <v>1328</v>
      </c>
      <c r="F3847" s="3" t="s">
        <v>130</v>
      </c>
      <c r="G3847" s="3" t="s">
        <v>11</v>
      </c>
      <c r="H3847" s="3" t="s">
        <v>11</v>
      </c>
      <c r="I3847" s="3" t="s">
        <v>12</v>
      </c>
      <c r="L3847" s="6"/>
      <c r="AI3847" s="3" t="s">
        <v>61</v>
      </c>
      <c r="AJ3847" s="3" t="s">
        <v>574</v>
      </c>
    </row>
    <row r="3848" spans="1:36" x14ac:dyDescent="0.3">
      <c r="A3848" s="3" t="s">
        <v>860</v>
      </c>
      <c r="B3848" s="5">
        <v>42128</v>
      </c>
      <c r="C3848" s="5" t="s">
        <v>1307</v>
      </c>
      <c r="D3848" s="6">
        <v>19</v>
      </c>
      <c r="E3848" s="5" t="s">
        <v>1329</v>
      </c>
      <c r="F3848" s="3" t="s">
        <v>131</v>
      </c>
      <c r="G3848" s="3" t="s">
        <v>11</v>
      </c>
      <c r="H3848" s="3" t="s">
        <v>11</v>
      </c>
      <c r="I3848" s="3" t="s">
        <v>12</v>
      </c>
      <c r="L3848" s="6"/>
      <c r="AI3848" s="3" t="s">
        <v>61</v>
      </c>
      <c r="AJ3848" s="3" t="s">
        <v>574</v>
      </c>
    </row>
    <row r="3849" spans="1:36" x14ac:dyDescent="0.3">
      <c r="A3849" s="3" t="s">
        <v>860</v>
      </c>
      <c r="B3849" s="5">
        <v>42128</v>
      </c>
      <c r="C3849" s="5" t="s">
        <v>1307</v>
      </c>
      <c r="D3849" s="6">
        <v>19</v>
      </c>
      <c r="E3849" s="5" t="s">
        <v>1330</v>
      </c>
      <c r="F3849" s="3" t="s">
        <v>132</v>
      </c>
      <c r="G3849" s="3" t="s">
        <v>13</v>
      </c>
      <c r="H3849" s="3" t="s">
        <v>14</v>
      </c>
      <c r="J3849" s="3" t="s">
        <v>24</v>
      </c>
      <c r="K3849" s="3" t="s">
        <v>15</v>
      </c>
      <c r="L3849" s="6" t="s">
        <v>1234</v>
      </c>
      <c r="AH3849" s="3" t="s">
        <v>118</v>
      </c>
      <c r="AI3849" s="3" t="s">
        <v>61</v>
      </c>
    </row>
    <row r="3850" spans="1:36" x14ac:dyDescent="0.3">
      <c r="A3850" s="3" t="s">
        <v>860</v>
      </c>
      <c r="B3850" s="5">
        <v>42128</v>
      </c>
      <c r="C3850" s="5" t="s">
        <v>1307</v>
      </c>
      <c r="D3850" s="6">
        <v>20</v>
      </c>
      <c r="E3850" s="5" t="s">
        <v>1331</v>
      </c>
      <c r="F3850" s="3" t="s">
        <v>133</v>
      </c>
      <c r="G3850" s="3" t="s">
        <v>11</v>
      </c>
      <c r="H3850" s="3" t="s">
        <v>11</v>
      </c>
      <c r="L3850" s="6"/>
      <c r="AI3850" s="3" t="s">
        <v>61</v>
      </c>
    </row>
    <row r="3851" spans="1:36" x14ac:dyDescent="0.3">
      <c r="A3851" s="3" t="s">
        <v>860</v>
      </c>
      <c r="B3851" s="5">
        <v>42128</v>
      </c>
      <c r="C3851" s="5" t="s">
        <v>1307</v>
      </c>
      <c r="D3851" s="6">
        <v>20</v>
      </c>
      <c r="E3851" s="5" t="s">
        <v>1332</v>
      </c>
      <c r="F3851" s="3" t="s">
        <v>134</v>
      </c>
      <c r="G3851" s="3" t="s">
        <v>13</v>
      </c>
      <c r="H3851" s="3" t="s">
        <v>14</v>
      </c>
      <c r="J3851" s="3" t="s">
        <v>24</v>
      </c>
      <c r="K3851" s="3" t="s">
        <v>17</v>
      </c>
      <c r="L3851" s="6" t="s">
        <v>1248</v>
      </c>
      <c r="M3851" s="3" t="s">
        <v>25</v>
      </c>
      <c r="N3851" s="3" t="s">
        <v>19</v>
      </c>
      <c r="O3851" s="3" t="s">
        <v>537</v>
      </c>
      <c r="P3851" s="3">
        <v>35.65</v>
      </c>
      <c r="Q3851" s="3">
        <v>23</v>
      </c>
      <c r="R3851" s="3">
        <v>9.85</v>
      </c>
      <c r="W3851" s="3">
        <v>19</v>
      </c>
      <c r="X3851" s="3">
        <v>85</v>
      </c>
      <c r="Y3851" s="3">
        <v>66</v>
      </c>
      <c r="Z3851" s="3">
        <v>35</v>
      </c>
      <c r="AC3851" s="3" t="s">
        <v>643</v>
      </c>
      <c r="AD3851" s="3" t="s">
        <v>644</v>
      </c>
      <c r="AE3851" s="3" t="s">
        <v>645</v>
      </c>
      <c r="AH3851" s="3" t="s">
        <v>118</v>
      </c>
      <c r="AI3851" s="3" t="s">
        <v>61</v>
      </c>
      <c r="AJ3851" s="3" t="s">
        <v>646</v>
      </c>
    </row>
    <row r="3852" spans="1:36" x14ac:dyDescent="0.3">
      <c r="A3852" s="3" t="s">
        <v>860</v>
      </c>
      <c r="B3852" s="5">
        <v>42128</v>
      </c>
      <c r="C3852" s="5" t="s">
        <v>1307</v>
      </c>
      <c r="D3852" s="6">
        <v>21</v>
      </c>
      <c r="E3852" s="5" t="s">
        <v>1333</v>
      </c>
      <c r="F3852" s="3" t="s">
        <v>136</v>
      </c>
      <c r="G3852" s="3" t="s">
        <v>11</v>
      </c>
      <c r="H3852" s="3" t="s">
        <v>11</v>
      </c>
      <c r="L3852" s="6"/>
      <c r="AI3852" s="3" t="s">
        <v>61</v>
      </c>
    </row>
    <row r="3853" spans="1:36" x14ac:dyDescent="0.3">
      <c r="A3853" s="3" t="s">
        <v>860</v>
      </c>
      <c r="B3853" s="5">
        <v>42128</v>
      </c>
      <c r="C3853" s="5" t="s">
        <v>1307</v>
      </c>
      <c r="D3853" s="6">
        <v>21</v>
      </c>
      <c r="E3853" s="5" t="s">
        <v>1334</v>
      </c>
      <c r="F3853" s="3" t="s">
        <v>137</v>
      </c>
      <c r="G3853" s="3" t="s">
        <v>11</v>
      </c>
      <c r="H3853" s="3" t="s">
        <v>11</v>
      </c>
      <c r="L3853" s="6"/>
      <c r="AI3853" s="3" t="s">
        <v>61</v>
      </c>
    </row>
    <row r="3854" spans="1:36" x14ac:dyDescent="0.3">
      <c r="A3854" s="3" t="s">
        <v>860</v>
      </c>
      <c r="B3854" s="5">
        <v>42128</v>
      </c>
      <c r="C3854" s="5" t="s">
        <v>1307</v>
      </c>
      <c r="D3854" s="6">
        <v>22</v>
      </c>
      <c r="E3854" s="5" t="s">
        <v>1335</v>
      </c>
      <c r="F3854" s="3" t="s">
        <v>138</v>
      </c>
      <c r="G3854" s="3" t="s">
        <v>13</v>
      </c>
      <c r="H3854" s="3" t="s">
        <v>14</v>
      </c>
      <c r="I3854" s="3" t="s">
        <v>12</v>
      </c>
      <c r="J3854" s="3" t="s">
        <v>44</v>
      </c>
      <c r="L3854" s="6"/>
      <c r="AB3854" s="3" t="s">
        <v>647</v>
      </c>
      <c r="AI3854" s="3" t="s">
        <v>61</v>
      </c>
      <c r="AJ3854" s="3" t="s">
        <v>594</v>
      </c>
    </row>
    <row r="3855" spans="1:36" x14ac:dyDescent="0.3">
      <c r="A3855" s="3" t="s">
        <v>860</v>
      </c>
      <c r="B3855" s="5">
        <v>42128</v>
      </c>
      <c r="C3855" s="5" t="s">
        <v>1307</v>
      </c>
      <c r="D3855" s="6">
        <v>22</v>
      </c>
      <c r="E3855" s="5" t="s">
        <v>1336</v>
      </c>
      <c r="F3855" s="3" t="s">
        <v>141</v>
      </c>
      <c r="G3855" s="3" t="s">
        <v>11</v>
      </c>
      <c r="H3855" s="3" t="s">
        <v>11</v>
      </c>
      <c r="I3855" s="3" t="s">
        <v>12</v>
      </c>
      <c r="L3855" s="6"/>
      <c r="AI3855" s="3" t="s">
        <v>61</v>
      </c>
      <c r="AJ3855" s="3" t="s">
        <v>574</v>
      </c>
    </row>
    <row r="3856" spans="1:36" x14ac:dyDescent="0.3">
      <c r="A3856" s="3" t="s">
        <v>860</v>
      </c>
      <c r="B3856" s="5">
        <v>42128</v>
      </c>
      <c r="C3856" s="5" t="s">
        <v>1307</v>
      </c>
      <c r="D3856" s="6">
        <v>23</v>
      </c>
      <c r="E3856" s="5" t="s">
        <v>1337</v>
      </c>
      <c r="F3856" s="3" t="s">
        <v>142</v>
      </c>
      <c r="G3856" s="3" t="s">
        <v>11</v>
      </c>
      <c r="H3856" s="3" t="s">
        <v>11</v>
      </c>
      <c r="I3856" s="3" t="s">
        <v>12</v>
      </c>
      <c r="L3856" s="6"/>
      <c r="AI3856" s="3" t="s">
        <v>61</v>
      </c>
      <c r="AJ3856" s="3" t="s">
        <v>574</v>
      </c>
    </row>
    <row r="3857" spans="1:36" x14ac:dyDescent="0.3">
      <c r="A3857" s="3" t="s">
        <v>860</v>
      </c>
      <c r="B3857" s="5">
        <v>42128</v>
      </c>
      <c r="C3857" s="5" t="s">
        <v>1307</v>
      </c>
      <c r="D3857" s="6">
        <v>23</v>
      </c>
      <c r="E3857" s="5" t="s">
        <v>1338</v>
      </c>
      <c r="F3857" s="3" t="s">
        <v>143</v>
      </c>
      <c r="G3857" s="3" t="s">
        <v>13</v>
      </c>
      <c r="H3857" s="3" t="s">
        <v>14</v>
      </c>
      <c r="I3857" s="3" t="s">
        <v>12</v>
      </c>
      <c r="J3857" s="3" t="s">
        <v>39</v>
      </c>
      <c r="K3857" s="3" t="s">
        <v>17</v>
      </c>
      <c r="L3857" s="6" t="s">
        <v>1249</v>
      </c>
      <c r="M3857" s="3" t="s">
        <v>18</v>
      </c>
      <c r="N3857" s="3" t="s">
        <v>19</v>
      </c>
      <c r="O3857" s="3" t="s">
        <v>555</v>
      </c>
      <c r="P3857" s="3">
        <v>24.2</v>
      </c>
      <c r="Q3857" s="3">
        <v>16.399999999999999</v>
      </c>
      <c r="R3857" s="3">
        <v>6.2</v>
      </c>
      <c r="W3857" s="3">
        <v>20</v>
      </c>
      <c r="X3857" s="3">
        <v>67</v>
      </c>
      <c r="Y3857" s="3">
        <v>47</v>
      </c>
      <c r="Z3857" s="3">
        <v>0</v>
      </c>
      <c r="AC3857" s="3" t="s">
        <v>648</v>
      </c>
      <c r="AE3857" s="3" t="s">
        <v>649</v>
      </c>
      <c r="AH3857" s="3" t="s">
        <v>118</v>
      </c>
      <c r="AI3857" s="3" t="s">
        <v>61</v>
      </c>
    </row>
    <row r="3858" spans="1:36" x14ac:dyDescent="0.3">
      <c r="A3858" s="3" t="s">
        <v>860</v>
      </c>
      <c r="B3858" s="5">
        <v>42128</v>
      </c>
      <c r="C3858" s="5" t="s">
        <v>1307</v>
      </c>
      <c r="D3858" s="6">
        <v>24</v>
      </c>
      <c r="E3858" s="5" t="s">
        <v>1339</v>
      </c>
      <c r="F3858" s="3" t="s">
        <v>144</v>
      </c>
      <c r="G3858" s="3" t="s">
        <v>11</v>
      </c>
      <c r="H3858" s="3" t="s">
        <v>11</v>
      </c>
      <c r="L3858" s="6"/>
      <c r="AI3858" s="3" t="s">
        <v>61</v>
      </c>
    </row>
    <row r="3859" spans="1:36" x14ac:dyDescent="0.3">
      <c r="A3859" s="3" t="s">
        <v>860</v>
      </c>
      <c r="B3859" s="5">
        <v>42128</v>
      </c>
      <c r="C3859" s="5" t="s">
        <v>1307</v>
      </c>
      <c r="D3859" s="6">
        <v>24</v>
      </c>
      <c r="E3859" s="5" t="s">
        <v>1340</v>
      </c>
      <c r="F3859" s="3" t="s">
        <v>145</v>
      </c>
      <c r="G3859" s="3" t="s">
        <v>11</v>
      </c>
      <c r="H3859" s="3" t="s">
        <v>11</v>
      </c>
      <c r="L3859" s="6"/>
      <c r="AI3859" s="3" t="s">
        <v>61</v>
      </c>
    </row>
    <row r="3860" spans="1:36" x14ac:dyDescent="0.3">
      <c r="A3860" s="3" t="s">
        <v>860</v>
      </c>
      <c r="B3860" s="5">
        <v>42128</v>
      </c>
      <c r="C3860" s="5" t="s">
        <v>1307</v>
      </c>
      <c r="D3860" s="6">
        <v>25</v>
      </c>
      <c r="E3860" s="5" t="s">
        <v>1341</v>
      </c>
      <c r="F3860" s="3" t="s">
        <v>146</v>
      </c>
      <c r="G3860" s="3" t="s">
        <v>11</v>
      </c>
      <c r="H3860" s="3" t="s">
        <v>11</v>
      </c>
      <c r="I3860" s="3" t="s">
        <v>12</v>
      </c>
      <c r="L3860" s="6"/>
      <c r="AI3860" s="3" t="s">
        <v>61</v>
      </c>
      <c r="AJ3860" s="3" t="s">
        <v>574</v>
      </c>
    </row>
    <row r="3861" spans="1:36" x14ac:dyDescent="0.3">
      <c r="A3861" s="3" t="s">
        <v>860</v>
      </c>
      <c r="B3861" s="5">
        <v>42128</v>
      </c>
      <c r="C3861" s="5" t="s">
        <v>1307</v>
      </c>
      <c r="D3861" s="6">
        <v>25</v>
      </c>
      <c r="E3861" s="5" t="s">
        <v>1342</v>
      </c>
      <c r="F3861" s="3" t="s">
        <v>147</v>
      </c>
      <c r="G3861" s="3" t="s">
        <v>11</v>
      </c>
      <c r="H3861" s="3" t="s">
        <v>11</v>
      </c>
      <c r="L3861" s="6"/>
      <c r="AI3861" s="3" t="s">
        <v>61</v>
      </c>
    </row>
    <row r="3862" spans="1:36" x14ac:dyDescent="0.3">
      <c r="A3862" s="3" t="s">
        <v>860</v>
      </c>
      <c r="B3862" s="5">
        <v>42128</v>
      </c>
      <c r="C3862" s="5" t="s">
        <v>1307</v>
      </c>
      <c r="D3862" s="6">
        <v>26</v>
      </c>
      <c r="E3862" s="5" t="s">
        <v>1343</v>
      </c>
      <c r="F3862" s="3" t="s">
        <v>148</v>
      </c>
      <c r="G3862" s="3" t="s">
        <v>11</v>
      </c>
      <c r="H3862" s="3" t="s">
        <v>11</v>
      </c>
      <c r="L3862" s="6"/>
      <c r="AI3862" s="3" t="s">
        <v>61</v>
      </c>
    </row>
    <row r="3863" spans="1:36" x14ac:dyDescent="0.3">
      <c r="A3863" s="3" t="s">
        <v>860</v>
      </c>
      <c r="B3863" s="5">
        <v>42128</v>
      </c>
      <c r="C3863" s="5" t="s">
        <v>1307</v>
      </c>
      <c r="D3863" s="6">
        <v>26</v>
      </c>
      <c r="E3863" s="5" t="s">
        <v>1344</v>
      </c>
      <c r="F3863" s="3" t="s">
        <v>149</v>
      </c>
      <c r="G3863" s="3" t="s">
        <v>11</v>
      </c>
      <c r="H3863" s="3" t="s">
        <v>11</v>
      </c>
      <c r="I3863" s="3" t="s">
        <v>12</v>
      </c>
      <c r="L3863" s="6"/>
      <c r="AI3863" s="3" t="s">
        <v>61</v>
      </c>
      <c r="AJ3863" s="3" t="s">
        <v>574</v>
      </c>
    </row>
    <row r="3864" spans="1:36" x14ac:dyDescent="0.3">
      <c r="A3864" s="3" t="s">
        <v>860</v>
      </c>
      <c r="B3864" s="5">
        <v>42128</v>
      </c>
      <c r="C3864" s="5" t="s">
        <v>1307</v>
      </c>
      <c r="D3864" s="6">
        <v>27</v>
      </c>
      <c r="E3864" s="5" t="s">
        <v>1345</v>
      </c>
      <c r="F3864" s="3" t="s">
        <v>150</v>
      </c>
      <c r="G3864" s="3" t="s">
        <v>11</v>
      </c>
      <c r="H3864" s="3" t="s">
        <v>11</v>
      </c>
      <c r="L3864" s="6"/>
      <c r="AI3864" s="3" t="s">
        <v>61</v>
      </c>
    </row>
    <row r="3865" spans="1:36" x14ac:dyDescent="0.3">
      <c r="A3865" s="3" t="s">
        <v>860</v>
      </c>
      <c r="B3865" s="5">
        <v>42128</v>
      </c>
      <c r="C3865" s="5" t="s">
        <v>1307</v>
      </c>
      <c r="D3865" s="6">
        <v>27</v>
      </c>
      <c r="E3865" s="5" t="s">
        <v>1346</v>
      </c>
      <c r="F3865" s="3" t="s">
        <v>151</v>
      </c>
      <c r="G3865" s="3" t="s">
        <v>11</v>
      </c>
      <c r="H3865" s="3" t="s">
        <v>11</v>
      </c>
      <c r="I3865" s="3" t="s">
        <v>12</v>
      </c>
      <c r="L3865" s="6"/>
      <c r="AI3865" s="3" t="s">
        <v>61</v>
      </c>
      <c r="AJ3865" s="3" t="s">
        <v>574</v>
      </c>
    </row>
    <row r="3866" spans="1:36" x14ac:dyDescent="0.3">
      <c r="A3866" s="3" t="s">
        <v>860</v>
      </c>
      <c r="B3866" s="5">
        <v>42128</v>
      </c>
      <c r="C3866" s="5" t="s">
        <v>1307</v>
      </c>
      <c r="D3866" s="6">
        <v>28</v>
      </c>
      <c r="E3866" s="5" t="s">
        <v>1347</v>
      </c>
      <c r="F3866" s="3" t="s">
        <v>152</v>
      </c>
      <c r="G3866" s="3" t="s">
        <v>11</v>
      </c>
      <c r="H3866" s="3" t="s">
        <v>11</v>
      </c>
      <c r="L3866" s="6"/>
      <c r="AI3866" s="3" t="s">
        <v>61</v>
      </c>
    </row>
    <row r="3867" spans="1:36" x14ac:dyDescent="0.3">
      <c r="A3867" s="3" t="s">
        <v>860</v>
      </c>
      <c r="B3867" s="5">
        <v>42128</v>
      </c>
      <c r="C3867" s="5" t="s">
        <v>1307</v>
      </c>
      <c r="D3867" s="6">
        <v>28</v>
      </c>
      <c r="E3867" s="5" t="s">
        <v>1348</v>
      </c>
      <c r="F3867" s="3" t="s">
        <v>153</v>
      </c>
      <c r="G3867" s="3" t="s">
        <v>11</v>
      </c>
      <c r="H3867" s="3" t="s">
        <v>11</v>
      </c>
      <c r="I3867" s="3" t="s">
        <v>12</v>
      </c>
      <c r="L3867" s="6"/>
      <c r="AI3867" s="3" t="s">
        <v>61</v>
      </c>
      <c r="AJ3867" s="3" t="s">
        <v>574</v>
      </c>
    </row>
    <row r="3868" spans="1:36" x14ac:dyDescent="0.3">
      <c r="A3868" s="3" t="s">
        <v>860</v>
      </c>
      <c r="B3868" s="5">
        <v>42128</v>
      </c>
      <c r="C3868" s="5" t="s">
        <v>1307</v>
      </c>
      <c r="D3868" s="6">
        <v>29</v>
      </c>
      <c r="E3868" s="5" t="s">
        <v>1349</v>
      </c>
      <c r="F3868" s="3" t="s">
        <v>154</v>
      </c>
      <c r="G3868" s="3" t="s">
        <v>11</v>
      </c>
      <c r="H3868" s="3" t="s">
        <v>11</v>
      </c>
      <c r="I3868" s="3" t="s">
        <v>12</v>
      </c>
      <c r="L3868" s="6"/>
      <c r="AI3868" s="3" t="s">
        <v>61</v>
      </c>
      <c r="AJ3868" s="3" t="s">
        <v>549</v>
      </c>
    </row>
    <row r="3869" spans="1:36" x14ac:dyDescent="0.3">
      <c r="A3869" s="3" t="s">
        <v>860</v>
      </c>
      <c r="B3869" s="5">
        <v>42128</v>
      </c>
      <c r="C3869" s="5" t="s">
        <v>1307</v>
      </c>
      <c r="D3869" s="6">
        <v>29</v>
      </c>
      <c r="E3869" s="5" t="s">
        <v>1350</v>
      </c>
      <c r="F3869" s="3" t="s">
        <v>155</v>
      </c>
      <c r="G3869" s="3" t="s">
        <v>13</v>
      </c>
      <c r="H3869" s="3" t="s">
        <v>14</v>
      </c>
      <c r="I3869" s="3" t="s">
        <v>12</v>
      </c>
      <c r="J3869" s="3" t="s">
        <v>24</v>
      </c>
      <c r="L3869" s="6"/>
      <c r="AA3869" s="3" t="s">
        <v>650</v>
      </c>
      <c r="AI3869" s="3" t="s">
        <v>61</v>
      </c>
      <c r="AJ3869" s="3" t="s">
        <v>651</v>
      </c>
    </row>
    <row r="3870" spans="1:36" x14ac:dyDescent="0.3">
      <c r="A3870" s="3" t="s">
        <v>860</v>
      </c>
      <c r="B3870" s="5">
        <v>42128</v>
      </c>
      <c r="C3870" s="5" t="s">
        <v>1307</v>
      </c>
      <c r="D3870" s="6">
        <v>30</v>
      </c>
      <c r="E3870" s="5" t="s">
        <v>1351</v>
      </c>
      <c r="F3870" s="3" t="s">
        <v>156</v>
      </c>
      <c r="G3870" s="3" t="s">
        <v>13</v>
      </c>
      <c r="H3870" s="3" t="s">
        <v>14</v>
      </c>
      <c r="I3870" s="3" t="s">
        <v>12</v>
      </c>
      <c r="J3870" s="3" t="s">
        <v>68</v>
      </c>
      <c r="K3870" s="3" t="s">
        <v>17</v>
      </c>
      <c r="L3870" s="6" t="s">
        <v>1250</v>
      </c>
      <c r="M3870" s="3" t="s">
        <v>18</v>
      </c>
      <c r="N3870" s="3" t="s">
        <v>19</v>
      </c>
      <c r="O3870" s="3" t="s">
        <v>569</v>
      </c>
      <c r="P3870" s="3">
        <v>42.5</v>
      </c>
      <c r="S3870" s="3">
        <v>179.2</v>
      </c>
      <c r="T3870" s="3">
        <v>183.5</v>
      </c>
      <c r="U3870" s="3">
        <f>(T3870/S3870)*100</f>
        <v>102.39955357142858</v>
      </c>
      <c r="V3870" s="3">
        <v>36.5</v>
      </c>
      <c r="W3870" s="3">
        <v>20</v>
      </c>
      <c r="X3870" s="3">
        <v>187</v>
      </c>
      <c r="Y3870" s="3">
        <v>167</v>
      </c>
      <c r="Z3870" s="3">
        <v>0</v>
      </c>
      <c r="AA3870" s="3" t="s">
        <v>652</v>
      </c>
      <c r="AH3870" s="3" t="s">
        <v>118</v>
      </c>
      <c r="AI3870" s="3" t="s">
        <v>61</v>
      </c>
    </row>
    <row r="3871" spans="1:36" x14ac:dyDescent="0.3">
      <c r="A3871" s="3" t="s">
        <v>860</v>
      </c>
      <c r="B3871" s="5">
        <v>42128</v>
      </c>
      <c r="C3871" s="5" t="s">
        <v>1307</v>
      </c>
      <c r="D3871" s="6">
        <v>30</v>
      </c>
      <c r="E3871" s="5" t="s">
        <v>1352</v>
      </c>
      <c r="F3871" s="3" t="s">
        <v>157</v>
      </c>
      <c r="G3871" s="3" t="s">
        <v>13</v>
      </c>
      <c r="H3871" s="3" t="s">
        <v>14</v>
      </c>
      <c r="J3871" s="3" t="s">
        <v>33</v>
      </c>
      <c r="K3871" s="3" t="s">
        <v>17</v>
      </c>
      <c r="L3871" s="6" t="s">
        <v>880</v>
      </c>
      <c r="M3871" s="3" t="s">
        <v>25</v>
      </c>
      <c r="N3871" s="3" t="s">
        <v>19</v>
      </c>
      <c r="O3871" s="3" t="s">
        <v>537</v>
      </c>
      <c r="P3871" s="3">
        <v>28</v>
      </c>
      <c r="Q3871" s="3">
        <v>16.7</v>
      </c>
      <c r="R3871" s="3">
        <v>8.4499999999999993</v>
      </c>
      <c r="W3871" s="3">
        <v>19</v>
      </c>
      <c r="X3871" s="3">
        <v>61</v>
      </c>
      <c r="Y3871" s="3">
        <v>42</v>
      </c>
      <c r="Z3871" s="3">
        <v>22</v>
      </c>
      <c r="AC3871" s="3" t="s">
        <v>653</v>
      </c>
      <c r="AD3871" s="3" t="s">
        <v>654</v>
      </c>
      <c r="AE3871" s="3" t="s">
        <v>655</v>
      </c>
      <c r="AH3871" s="3" t="s">
        <v>118</v>
      </c>
      <c r="AI3871" s="3" t="s">
        <v>61</v>
      </c>
    </row>
    <row r="3872" spans="1:36" x14ac:dyDescent="0.3">
      <c r="A3872" s="3" t="s">
        <v>860</v>
      </c>
      <c r="B3872" s="5">
        <v>42128</v>
      </c>
      <c r="C3872" s="5" t="s">
        <v>1307</v>
      </c>
      <c r="D3872" s="6">
        <v>31</v>
      </c>
      <c r="E3872" s="5" t="s">
        <v>1353</v>
      </c>
      <c r="F3872" s="3" t="s">
        <v>158</v>
      </c>
      <c r="G3872" s="3" t="s">
        <v>13</v>
      </c>
      <c r="H3872" s="3" t="s">
        <v>14</v>
      </c>
      <c r="J3872" s="3" t="s">
        <v>24</v>
      </c>
      <c r="K3872" s="3" t="s">
        <v>15</v>
      </c>
      <c r="L3872" s="6" t="s">
        <v>915</v>
      </c>
      <c r="AH3872" s="3" t="s">
        <v>60</v>
      </c>
      <c r="AI3872" s="3" t="s">
        <v>61</v>
      </c>
    </row>
    <row r="3873" spans="1:36" x14ac:dyDescent="0.3">
      <c r="A3873" s="3" t="s">
        <v>860</v>
      </c>
      <c r="B3873" s="5">
        <v>42128</v>
      </c>
      <c r="C3873" s="5" t="s">
        <v>1307</v>
      </c>
      <c r="D3873" s="6">
        <v>31</v>
      </c>
      <c r="E3873" s="5" t="s">
        <v>1354</v>
      </c>
      <c r="F3873" s="3" t="s">
        <v>159</v>
      </c>
      <c r="G3873" s="3" t="s">
        <v>11</v>
      </c>
      <c r="H3873" s="3" t="s">
        <v>11</v>
      </c>
      <c r="I3873" s="3" t="s">
        <v>12</v>
      </c>
      <c r="L3873" s="6"/>
      <c r="AI3873" s="3" t="s">
        <v>61</v>
      </c>
      <c r="AJ3873" s="3" t="s">
        <v>574</v>
      </c>
    </row>
    <row r="3874" spans="1:36" x14ac:dyDescent="0.3">
      <c r="A3874" s="3" t="s">
        <v>860</v>
      </c>
      <c r="B3874" s="5">
        <v>42128</v>
      </c>
      <c r="C3874" s="5" t="s">
        <v>1307</v>
      </c>
      <c r="D3874" s="6">
        <v>32</v>
      </c>
      <c r="E3874" s="5" t="s">
        <v>1355</v>
      </c>
      <c r="F3874" s="3" t="s">
        <v>160</v>
      </c>
      <c r="G3874" s="3" t="s">
        <v>11</v>
      </c>
      <c r="H3874" s="3" t="s">
        <v>11</v>
      </c>
      <c r="L3874" s="6"/>
      <c r="AI3874" s="3" t="s">
        <v>61</v>
      </c>
    </row>
    <row r="3875" spans="1:36" x14ac:dyDescent="0.3">
      <c r="A3875" s="3" t="s">
        <v>860</v>
      </c>
      <c r="B3875" s="5">
        <v>42128</v>
      </c>
      <c r="C3875" s="5" t="s">
        <v>1307</v>
      </c>
      <c r="D3875" s="6">
        <v>32</v>
      </c>
      <c r="E3875" s="5" t="s">
        <v>1356</v>
      </c>
      <c r="F3875" s="3" t="s">
        <v>161</v>
      </c>
      <c r="G3875" s="3" t="s">
        <v>11</v>
      </c>
      <c r="H3875" s="3" t="s">
        <v>11</v>
      </c>
      <c r="L3875" s="6"/>
      <c r="AI3875" s="3" t="s">
        <v>61</v>
      </c>
    </row>
    <row r="3876" spans="1:36" x14ac:dyDescent="0.3">
      <c r="A3876" s="3" t="s">
        <v>860</v>
      </c>
      <c r="B3876" s="5">
        <v>42128</v>
      </c>
      <c r="C3876" s="5" t="s">
        <v>1307</v>
      </c>
      <c r="D3876" s="6">
        <v>33</v>
      </c>
      <c r="E3876" s="5" t="s">
        <v>1357</v>
      </c>
      <c r="F3876" s="3" t="s">
        <v>162</v>
      </c>
      <c r="G3876" s="3" t="s">
        <v>11</v>
      </c>
      <c r="H3876" s="3" t="s">
        <v>11</v>
      </c>
      <c r="L3876" s="6"/>
      <c r="AI3876" s="3" t="s">
        <v>60</v>
      </c>
    </row>
    <row r="3877" spans="1:36" x14ac:dyDescent="0.3">
      <c r="A3877" s="3" t="s">
        <v>860</v>
      </c>
      <c r="B3877" s="5">
        <v>42128</v>
      </c>
      <c r="C3877" s="5" t="s">
        <v>1307</v>
      </c>
      <c r="D3877" s="6">
        <v>33</v>
      </c>
      <c r="E3877" s="5" t="s">
        <v>1358</v>
      </c>
      <c r="F3877" s="3" t="s">
        <v>163</v>
      </c>
      <c r="G3877" s="3" t="s">
        <v>11</v>
      </c>
      <c r="H3877" s="3" t="s">
        <v>11</v>
      </c>
      <c r="L3877" s="6"/>
      <c r="AI3877" s="3" t="s">
        <v>60</v>
      </c>
    </row>
    <row r="3878" spans="1:36" x14ac:dyDescent="0.3">
      <c r="A3878" s="3" t="s">
        <v>860</v>
      </c>
      <c r="B3878" s="5">
        <v>42128</v>
      </c>
      <c r="C3878" s="5" t="s">
        <v>1307</v>
      </c>
      <c r="D3878" s="6">
        <v>34</v>
      </c>
      <c r="E3878" s="5" t="s">
        <v>1359</v>
      </c>
      <c r="F3878" s="3" t="s">
        <v>164</v>
      </c>
      <c r="G3878" s="3" t="s">
        <v>11</v>
      </c>
      <c r="H3878" s="3" t="s">
        <v>11</v>
      </c>
      <c r="L3878" s="6"/>
      <c r="AI3878" s="3" t="s">
        <v>60</v>
      </c>
    </row>
    <row r="3879" spans="1:36" x14ac:dyDescent="0.3">
      <c r="A3879" s="3" t="s">
        <v>860</v>
      </c>
      <c r="B3879" s="5">
        <v>42128</v>
      </c>
      <c r="C3879" s="5" t="s">
        <v>1307</v>
      </c>
      <c r="D3879" s="6">
        <v>34</v>
      </c>
      <c r="E3879" s="5" t="s">
        <v>1360</v>
      </c>
      <c r="F3879" s="3" t="s">
        <v>165</v>
      </c>
      <c r="G3879" s="3" t="s">
        <v>11</v>
      </c>
      <c r="H3879" s="3" t="s">
        <v>11</v>
      </c>
      <c r="L3879" s="6"/>
      <c r="AI3879" s="3" t="s">
        <v>60</v>
      </c>
    </row>
    <row r="3880" spans="1:36" x14ac:dyDescent="0.3">
      <c r="A3880" s="3" t="s">
        <v>860</v>
      </c>
      <c r="B3880" s="5">
        <v>42128</v>
      </c>
      <c r="C3880" s="5" t="s">
        <v>1307</v>
      </c>
      <c r="D3880" s="6">
        <v>35</v>
      </c>
      <c r="E3880" s="5" t="s">
        <v>1361</v>
      </c>
      <c r="F3880" s="3" t="s">
        <v>166</v>
      </c>
      <c r="G3880" s="3" t="s">
        <v>11</v>
      </c>
      <c r="H3880" s="3" t="s">
        <v>11</v>
      </c>
      <c r="L3880" s="6"/>
      <c r="AI3880" s="3" t="s">
        <v>60</v>
      </c>
    </row>
    <row r="3881" spans="1:36" x14ac:dyDescent="0.3">
      <c r="A3881" s="3" t="s">
        <v>860</v>
      </c>
      <c r="B3881" s="5">
        <v>42128</v>
      </c>
      <c r="C3881" s="5" t="s">
        <v>1307</v>
      </c>
      <c r="D3881" s="6">
        <v>35</v>
      </c>
      <c r="E3881" s="5" t="s">
        <v>1362</v>
      </c>
      <c r="F3881" s="3" t="s">
        <v>167</v>
      </c>
      <c r="G3881" s="3" t="s">
        <v>11</v>
      </c>
      <c r="H3881" s="3" t="s">
        <v>11</v>
      </c>
      <c r="L3881" s="6"/>
      <c r="AI3881" s="3" t="s">
        <v>60</v>
      </c>
    </row>
    <row r="3882" spans="1:36" x14ac:dyDescent="0.3">
      <c r="A3882" s="3" t="s">
        <v>860</v>
      </c>
      <c r="B3882" s="5">
        <v>42128</v>
      </c>
      <c r="C3882" s="5" t="s">
        <v>1307</v>
      </c>
      <c r="D3882" s="6">
        <v>36</v>
      </c>
      <c r="E3882" s="5" t="s">
        <v>1363</v>
      </c>
      <c r="F3882" s="3" t="s">
        <v>168</v>
      </c>
      <c r="G3882" s="3" t="s">
        <v>11</v>
      </c>
      <c r="H3882" s="3" t="s">
        <v>11</v>
      </c>
      <c r="L3882" s="6"/>
      <c r="AI3882" s="3" t="s">
        <v>60</v>
      </c>
    </row>
    <row r="3883" spans="1:36" x14ac:dyDescent="0.3">
      <c r="A3883" s="3" t="s">
        <v>860</v>
      </c>
      <c r="B3883" s="5">
        <v>42128</v>
      </c>
      <c r="C3883" s="5" t="s">
        <v>1307</v>
      </c>
      <c r="D3883" s="6">
        <v>36</v>
      </c>
      <c r="E3883" s="5" t="s">
        <v>1364</v>
      </c>
      <c r="F3883" s="3" t="s">
        <v>169</v>
      </c>
      <c r="G3883" s="3" t="s">
        <v>11</v>
      </c>
      <c r="H3883" s="3" t="s">
        <v>11</v>
      </c>
      <c r="L3883" s="6"/>
      <c r="AI3883" s="3" t="s">
        <v>60</v>
      </c>
    </row>
    <row r="3884" spans="1:36" x14ac:dyDescent="0.3">
      <c r="A3884" s="3" t="s">
        <v>860</v>
      </c>
      <c r="B3884" s="5">
        <v>42128</v>
      </c>
      <c r="C3884" s="5" t="s">
        <v>1307</v>
      </c>
      <c r="D3884" s="6">
        <v>37</v>
      </c>
      <c r="E3884" s="5" t="s">
        <v>1365</v>
      </c>
      <c r="F3884" s="3" t="s">
        <v>170</v>
      </c>
      <c r="G3884" s="3" t="s">
        <v>13</v>
      </c>
      <c r="H3884" s="3" t="s">
        <v>14</v>
      </c>
      <c r="J3884" s="3" t="s">
        <v>24</v>
      </c>
      <c r="K3884" s="3" t="s">
        <v>17</v>
      </c>
      <c r="L3884" s="6" t="s">
        <v>1251</v>
      </c>
      <c r="M3884" s="3" t="s">
        <v>25</v>
      </c>
      <c r="N3884" s="3" t="s">
        <v>23</v>
      </c>
      <c r="O3884" s="3" t="s">
        <v>656</v>
      </c>
      <c r="P3884" s="3">
        <v>34.9</v>
      </c>
      <c r="Q3884" s="3">
        <v>22.6</v>
      </c>
      <c r="R3884" s="3">
        <v>9.3000000000000007</v>
      </c>
      <c r="W3884" s="3">
        <v>20</v>
      </c>
      <c r="X3884" s="3">
        <v>92</v>
      </c>
      <c r="Y3884" s="3">
        <v>72</v>
      </c>
      <c r="Z3884" s="3">
        <v>26</v>
      </c>
      <c r="AC3884" s="3" t="s">
        <v>657</v>
      </c>
      <c r="AI3884" s="3" t="s">
        <v>60</v>
      </c>
    </row>
    <row r="3885" spans="1:36" x14ac:dyDescent="0.3">
      <c r="A3885" s="3" t="s">
        <v>860</v>
      </c>
      <c r="B3885" s="5">
        <v>42128</v>
      </c>
      <c r="C3885" s="5" t="s">
        <v>1307</v>
      </c>
      <c r="D3885" s="6">
        <v>37</v>
      </c>
      <c r="E3885" s="5" t="s">
        <v>1366</v>
      </c>
      <c r="F3885" s="3" t="s">
        <v>171</v>
      </c>
      <c r="G3885" s="3" t="s">
        <v>11</v>
      </c>
      <c r="H3885" s="3" t="s">
        <v>11</v>
      </c>
      <c r="L3885" s="6"/>
      <c r="AI3885" s="3" t="s">
        <v>60</v>
      </c>
    </row>
    <row r="3886" spans="1:36" x14ac:dyDescent="0.3">
      <c r="A3886" s="3" t="s">
        <v>860</v>
      </c>
      <c r="B3886" s="5">
        <v>42128</v>
      </c>
      <c r="C3886" s="5" t="s">
        <v>1307</v>
      </c>
      <c r="D3886" s="6">
        <v>38</v>
      </c>
      <c r="E3886" s="5" t="s">
        <v>1367</v>
      </c>
      <c r="F3886" s="3" t="s">
        <v>172</v>
      </c>
      <c r="G3886" s="3" t="s">
        <v>11</v>
      </c>
      <c r="H3886" s="3" t="s">
        <v>11</v>
      </c>
      <c r="L3886" s="6"/>
      <c r="AI3886" s="3" t="s">
        <v>60</v>
      </c>
    </row>
    <row r="3887" spans="1:36" x14ac:dyDescent="0.3">
      <c r="A3887" s="3" t="s">
        <v>860</v>
      </c>
      <c r="B3887" s="5">
        <v>42128</v>
      </c>
      <c r="C3887" s="5" t="s">
        <v>1307</v>
      </c>
      <c r="D3887" s="6">
        <v>38</v>
      </c>
      <c r="E3887" s="5" t="s">
        <v>1368</v>
      </c>
      <c r="F3887" s="3" t="s">
        <v>173</v>
      </c>
      <c r="G3887" s="3" t="s">
        <v>11</v>
      </c>
      <c r="H3887" s="3" t="s">
        <v>11</v>
      </c>
      <c r="L3887" s="6"/>
      <c r="AI3887" s="3" t="s">
        <v>60</v>
      </c>
    </row>
    <row r="3888" spans="1:36" x14ac:dyDescent="0.3">
      <c r="A3888" s="3" t="s">
        <v>860</v>
      </c>
      <c r="B3888" s="5">
        <v>42128</v>
      </c>
      <c r="C3888" s="5" t="s">
        <v>1307</v>
      </c>
      <c r="D3888" s="6">
        <v>39</v>
      </c>
      <c r="E3888" s="5" t="s">
        <v>1369</v>
      </c>
      <c r="F3888" s="3" t="s">
        <v>174</v>
      </c>
      <c r="G3888" s="3" t="s">
        <v>11</v>
      </c>
      <c r="H3888" s="3" t="s">
        <v>11</v>
      </c>
      <c r="L3888" s="6"/>
      <c r="AI3888" s="3" t="s">
        <v>60</v>
      </c>
    </row>
    <row r="3889" spans="1:35" x14ac:dyDescent="0.3">
      <c r="A3889" s="3" t="s">
        <v>860</v>
      </c>
      <c r="B3889" s="5">
        <v>42128</v>
      </c>
      <c r="C3889" s="5" t="s">
        <v>1307</v>
      </c>
      <c r="D3889" s="6">
        <v>39</v>
      </c>
      <c r="E3889" s="5" t="s">
        <v>1370</v>
      </c>
      <c r="F3889" s="3" t="s">
        <v>175</v>
      </c>
      <c r="G3889" s="3" t="s">
        <v>11</v>
      </c>
      <c r="H3889" s="3" t="s">
        <v>11</v>
      </c>
      <c r="L3889" s="6"/>
      <c r="AI3889" s="3" t="s">
        <v>60</v>
      </c>
    </row>
    <row r="3890" spans="1:35" x14ac:dyDescent="0.3">
      <c r="A3890" s="3" t="s">
        <v>860</v>
      </c>
      <c r="B3890" s="5">
        <v>42128</v>
      </c>
      <c r="C3890" s="5" t="s">
        <v>1307</v>
      </c>
      <c r="D3890" s="6">
        <v>40</v>
      </c>
      <c r="E3890" s="5" t="s">
        <v>1371</v>
      </c>
      <c r="F3890" s="3" t="s">
        <v>176</v>
      </c>
      <c r="G3890" s="3" t="s">
        <v>11</v>
      </c>
      <c r="H3890" s="3" t="s">
        <v>11</v>
      </c>
      <c r="L3890" s="6"/>
      <c r="AI3890" s="3" t="s">
        <v>60</v>
      </c>
    </row>
    <row r="3891" spans="1:35" x14ac:dyDescent="0.3">
      <c r="A3891" s="3" t="s">
        <v>860</v>
      </c>
      <c r="B3891" s="5">
        <v>42128</v>
      </c>
      <c r="C3891" s="5" t="s">
        <v>1307</v>
      </c>
      <c r="D3891" s="6">
        <v>40</v>
      </c>
      <c r="E3891" s="5" t="s">
        <v>1372</v>
      </c>
      <c r="F3891" s="3" t="s">
        <v>177</v>
      </c>
      <c r="G3891" s="3" t="s">
        <v>11</v>
      </c>
      <c r="H3891" s="3" t="s">
        <v>11</v>
      </c>
      <c r="L3891" s="6"/>
      <c r="AI3891" s="3" t="s">
        <v>60</v>
      </c>
    </row>
    <row r="3892" spans="1:35" x14ac:dyDescent="0.3">
      <c r="A3892" s="3" t="s">
        <v>860</v>
      </c>
      <c r="B3892" s="5">
        <v>42128</v>
      </c>
      <c r="C3892" s="5" t="s">
        <v>1307</v>
      </c>
      <c r="D3892" s="6">
        <v>41</v>
      </c>
      <c r="E3892" s="5" t="s">
        <v>1373</v>
      </c>
      <c r="F3892" s="3" t="s">
        <v>178</v>
      </c>
      <c r="G3892" s="3" t="s">
        <v>13</v>
      </c>
      <c r="H3892" s="3" t="s">
        <v>14</v>
      </c>
      <c r="J3892" s="3" t="s">
        <v>24</v>
      </c>
      <c r="K3892" s="3" t="s">
        <v>15</v>
      </c>
      <c r="L3892" s="6" t="s">
        <v>950</v>
      </c>
      <c r="AI3892" s="3" t="s">
        <v>60</v>
      </c>
    </row>
    <row r="3893" spans="1:35" x14ac:dyDescent="0.3">
      <c r="A3893" s="3" t="s">
        <v>860</v>
      </c>
      <c r="B3893" s="5">
        <v>42128</v>
      </c>
      <c r="C3893" s="5" t="s">
        <v>1307</v>
      </c>
      <c r="D3893" s="6">
        <v>41</v>
      </c>
      <c r="E3893" s="5" t="s">
        <v>1374</v>
      </c>
      <c r="F3893" s="3" t="s">
        <v>179</v>
      </c>
      <c r="G3893" s="3" t="s">
        <v>11</v>
      </c>
      <c r="H3893" s="3" t="s">
        <v>11</v>
      </c>
      <c r="L3893" s="6"/>
      <c r="AI3893" s="3" t="s">
        <v>60</v>
      </c>
    </row>
    <row r="3894" spans="1:35" x14ac:dyDescent="0.3">
      <c r="A3894" s="3" t="s">
        <v>860</v>
      </c>
      <c r="B3894" s="5">
        <v>42128</v>
      </c>
      <c r="C3894" s="5" t="s">
        <v>1307</v>
      </c>
      <c r="D3894" s="6">
        <v>42</v>
      </c>
      <c r="E3894" s="5" t="s">
        <v>1375</v>
      </c>
      <c r="F3894" s="3" t="s">
        <v>180</v>
      </c>
      <c r="G3894" s="3" t="s">
        <v>11</v>
      </c>
      <c r="H3894" s="3" t="s">
        <v>11</v>
      </c>
      <c r="L3894" s="6"/>
      <c r="AI3894" s="3" t="s">
        <v>60</v>
      </c>
    </row>
    <row r="3895" spans="1:35" x14ac:dyDescent="0.3">
      <c r="A3895" s="3" t="s">
        <v>860</v>
      </c>
      <c r="B3895" s="5">
        <v>42128</v>
      </c>
      <c r="C3895" s="5" t="s">
        <v>1307</v>
      </c>
      <c r="D3895" s="6">
        <v>42</v>
      </c>
      <c r="E3895" s="5" t="s">
        <v>1376</v>
      </c>
      <c r="F3895" s="3" t="s">
        <v>181</v>
      </c>
      <c r="G3895" s="3" t="s">
        <v>11</v>
      </c>
      <c r="H3895" s="3" t="s">
        <v>11</v>
      </c>
      <c r="L3895" s="6"/>
      <c r="AI3895" s="3" t="s">
        <v>60</v>
      </c>
    </row>
    <row r="3896" spans="1:35" x14ac:dyDescent="0.3">
      <c r="A3896" s="3" t="s">
        <v>860</v>
      </c>
      <c r="B3896" s="5">
        <v>42128</v>
      </c>
      <c r="C3896" s="5" t="s">
        <v>1307</v>
      </c>
      <c r="D3896" s="6">
        <v>43</v>
      </c>
      <c r="E3896" s="5" t="s">
        <v>1377</v>
      </c>
      <c r="F3896" s="3" t="s">
        <v>182</v>
      </c>
      <c r="G3896" s="3" t="s">
        <v>11</v>
      </c>
      <c r="H3896" s="3" t="s">
        <v>11</v>
      </c>
      <c r="L3896" s="6"/>
      <c r="AI3896" s="3" t="s">
        <v>60</v>
      </c>
    </row>
    <row r="3897" spans="1:35" x14ac:dyDescent="0.3">
      <c r="A3897" s="3" t="s">
        <v>860</v>
      </c>
      <c r="B3897" s="5">
        <v>42128</v>
      </c>
      <c r="C3897" s="5" t="s">
        <v>1307</v>
      </c>
      <c r="D3897" s="6">
        <v>43</v>
      </c>
      <c r="E3897" s="5" t="s">
        <v>1378</v>
      </c>
      <c r="F3897" s="3" t="s">
        <v>183</v>
      </c>
      <c r="G3897" s="3" t="s">
        <v>11</v>
      </c>
      <c r="H3897" s="3" t="s">
        <v>11</v>
      </c>
      <c r="L3897" s="6"/>
      <c r="AI3897" s="3" t="s">
        <v>60</v>
      </c>
    </row>
    <row r="3898" spans="1:35" x14ac:dyDescent="0.3">
      <c r="A3898" s="3" t="s">
        <v>860</v>
      </c>
      <c r="B3898" s="5">
        <v>42128</v>
      </c>
      <c r="C3898" s="5" t="s">
        <v>1307</v>
      </c>
      <c r="D3898" s="6">
        <v>44</v>
      </c>
      <c r="E3898" s="5" t="s">
        <v>1379</v>
      </c>
      <c r="F3898" s="3" t="s">
        <v>184</v>
      </c>
      <c r="G3898" s="3" t="s">
        <v>11</v>
      </c>
      <c r="H3898" s="3" t="s">
        <v>11</v>
      </c>
      <c r="J3898" s="3" t="s">
        <v>24</v>
      </c>
      <c r="K3898" s="3" t="s">
        <v>15</v>
      </c>
      <c r="L3898" s="6" t="s">
        <v>886</v>
      </c>
      <c r="AI3898" s="3" t="s">
        <v>60</v>
      </c>
    </row>
    <row r="3899" spans="1:35" x14ac:dyDescent="0.3">
      <c r="A3899" s="3" t="s">
        <v>860</v>
      </c>
      <c r="B3899" s="5">
        <v>42128</v>
      </c>
      <c r="C3899" s="5" t="s">
        <v>1307</v>
      </c>
      <c r="D3899" s="6">
        <v>44</v>
      </c>
      <c r="E3899" s="5" t="s">
        <v>1380</v>
      </c>
      <c r="F3899" s="3" t="s">
        <v>185</v>
      </c>
      <c r="G3899" s="3" t="s">
        <v>11</v>
      </c>
      <c r="H3899" s="3" t="s">
        <v>11</v>
      </c>
      <c r="L3899" s="6"/>
      <c r="AI3899" s="3" t="s">
        <v>60</v>
      </c>
    </row>
    <row r="3900" spans="1:35" x14ac:dyDescent="0.3">
      <c r="A3900" s="3" t="s">
        <v>860</v>
      </c>
      <c r="B3900" s="5">
        <v>42128</v>
      </c>
      <c r="C3900" s="5" t="s">
        <v>1307</v>
      </c>
      <c r="D3900" s="6">
        <v>45</v>
      </c>
      <c r="E3900" s="5" t="s">
        <v>1381</v>
      </c>
      <c r="F3900" s="3" t="s">
        <v>187</v>
      </c>
      <c r="G3900" s="3" t="s">
        <v>11</v>
      </c>
      <c r="H3900" s="3" t="s">
        <v>11</v>
      </c>
      <c r="L3900" s="6"/>
      <c r="AI3900" s="3" t="s">
        <v>60</v>
      </c>
    </row>
    <row r="3901" spans="1:35" x14ac:dyDescent="0.3">
      <c r="A3901" s="3" t="s">
        <v>860</v>
      </c>
      <c r="B3901" s="5">
        <v>42128</v>
      </c>
      <c r="C3901" s="5" t="s">
        <v>1307</v>
      </c>
      <c r="D3901" s="6">
        <v>45</v>
      </c>
      <c r="E3901" s="5" t="s">
        <v>1382</v>
      </c>
      <c r="F3901" s="3" t="s">
        <v>188</v>
      </c>
      <c r="G3901" s="3" t="s">
        <v>11</v>
      </c>
      <c r="H3901" s="3" t="s">
        <v>11</v>
      </c>
      <c r="L3901" s="6"/>
      <c r="AI3901" s="3" t="s">
        <v>60</v>
      </c>
    </row>
    <row r="3902" spans="1:35" x14ac:dyDescent="0.3">
      <c r="A3902" s="3" t="s">
        <v>860</v>
      </c>
      <c r="B3902" s="5">
        <v>42128</v>
      </c>
      <c r="C3902" s="5" t="s">
        <v>1307</v>
      </c>
      <c r="D3902" s="6">
        <v>46</v>
      </c>
      <c r="E3902" s="5" t="s">
        <v>1383</v>
      </c>
      <c r="F3902" s="3" t="s">
        <v>189</v>
      </c>
      <c r="G3902" s="3" t="s">
        <v>11</v>
      </c>
      <c r="H3902" s="3" t="s">
        <v>11</v>
      </c>
      <c r="L3902" s="6"/>
      <c r="AI3902" s="3" t="s">
        <v>60</v>
      </c>
    </row>
    <row r="3903" spans="1:35" x14ac:dyDescent="0.3">
      <c r="A3903" s="3" t="s">
        <v>860</v>
      </c>
      <c r="B3903" s="5">
        <v>42128</v>
      </c>
      <c r="C3903" s="5" t="s">
        <v>1307</v>
      </c>
      <c r="D3903" s="6">
        <v>46</v>
      </c>
      <c r="E3903" s="5" t="s">
        <v>1384</v>
      </c>
      <c r="F3903" s="3" t="s">
        <v>190</v>
      </c>
      <c r="G3903" s="3" t="s">
        <v>11</v>
      </c>
      <c r="H3903" s="3" t="s">
        <v>11</v>
      </c>
      <c r="L3903" s="6"/>
      <c r="AI3903" s="3" t="s">
        <v>60</v>
      </c>
    </row>
    <row r="3904" spans="1:35" x14ac:dyDescent="0.3">
      <c r="A3904" s="3" t="s">
        <v>860</v>
      </c>
      <c r="B3904" s="5">
        <v>42128</v>
      </c>
      <c r="C3904" s="5" t="s">
        <v>1307</v>
      </c>
      <c r="D3904" s="6">
        <v>47</v>
      </c>
      <c r="E3904" s="5" t="s">
        <v>1385</v>
      </c>
      <c r="F3904" s="3" t="s">
        <v>191</v>
      </c>
      <c r="G3904" s="3" t="s">
        <v>11</v>
      </c>
      <c r="H3904" s="3" t="s">
        <v>11</v>
      </c>
      <c r="L3904" s="6"/>
      <c r="AI3904" s="3" t="s">
        <v>60</v>
      </c>
    </row>
    <row r="3905" spans="1:35" x14ac:dyDescent="0.3">
      <c r="A3905" s="3" t="s">
        <v>860</v>
      </c>
      <c r="B3905" s="5">
        <v>42128</v>
      </c>
      <c r="C3905" s="5" t="s">
        <v>1307</v>
      </c>
      <c r="D3905" s="6">
        <v>47</v>
      </c>
      <c r="E3905" s="5" t="s">
        <v>1386</v>
      </c>
      <c r="F3905" s="3" t="s">
        <v>193</v>
      </c>
      <c r="G3905" s="3" t="s">
        <v>11</v>
      </c>
      <c r="H3905" s="3" t="s">
        <v>11</v>
      </c>
      <c r="L3905" s="6"/>
      <c r="AI3905" s="3" t="s">
        <v>60</v>
      </c>
    </row>
    <row r="3906" spans="1:35" x14ac:dyDescent="0.3">
      <c r="A3906" s="3" t="s">
        <v>860</v>
      </c>
      <c r="B3906" s="5">
        <v>42128</v>
      </c>
      <c r="C3906" s="5" t="s">
        <v>1307</v>
      </c>
      <c r="D3906" s="6">
        <v>48</v>
      </c>
      <c r="E3906" s="5" t="s">
        <v>1387</v>
      </c>
      <c r="F3906" s="3" t="s">
        <v>194</v>
      </c>
      <c r="G3906" s="3" t="s">
        <v>11</v>
      </c>
      <c r="H3906" s="3" t="s">
        <v>11</v>
      </c>
      <c r="L3906" s="6"/>
      <c r="AI3906" s="3" t="s">
        <v>60</v>
      </c>
    </row>
    <row r="3907" spans="1:35" x14ac:dyDescent="0.3">
      <c r="A3907" s="3" t="s">
        <v>860</v>
      </c>
      <c r="B3907" s="5">
        <v>42128</v>
      </c>
      <c r="C3907" s="5" t="s">
        <v>1307</v>
      </c>
      <c r="D3907" s="6">
        <v>48</v>
      </c>
      <c r="E3907" s="5" t="s">
        <v>1388</v>
      </c>
      <c r="F3907" s="3" t="s">
        <v>195</v>
      </c>
      <c r="G3907" s="3" t="s">
        <v>11</v>
      </c>
      <c r="H3907" s="3" t="s">
        <v>11</v>
      </c>
      <c r="L3907" s="6"/>
      <c r="AI3907" s="3" t="s">
        <v>60</v>
      </c>
    </row>
    <row r="3908" spans="1:35" x14ac:dyDescent="0.3">
      <c r="A3908" s="3" t="s">
        <v>861</v>
      </c>
      <c r="B3908" s="5">
        <v>42129</v>
      </c>
      <c r="C3908" s="5" t="s">
        <v>1307</v>
      </c>
      <c r="D3908" s="6">
        <v>1</v>
      </c>
      <c r="E3908" s="5" t="s">
        <v>1389</v>
      </c>
      <c r="F3908" s="3" t="s">
        <v>91</v>
      </c>
      <c r="G3908" s="3" t="s">
        <v>11</v>
      </c>
      <c r="H3908" s="3" t="s">
        <v>11</v>
      </c>
      <c r="L3908" s="6"/>
      <c r="AI3908" s="3" t="s">
        <v>60</v>
      </c>
    </row>
    <row r="3909" spans="1:35" x14ac:dyDescent="0.3">
      <c r="A3909" s="3" t="s">
        <v>861</v>
      </c>
      <c r="B3909" s="5">
        <v>42129</v>
      </c>
      <c r="C3909" s="5" t="s">
        <v>1307</v>
      </c>
      <c r="D3909" s="6">
        <v>1</v>
      </c>
      <c r="E3909" s="5" t="s">
        <v>1390</v>
      </c>
      <c r="F3909" s="3" t="s">
        <v>93</v>
      </c>
      <c r="G3909" s="3" t="s">
        <v>11</v>
      </c>
      <c r="H3909" s="3" t="s">
        <v>11</v>
      </c>
      <c r="L3909" s="6"/>
      <c r="AI3909" s="3" t="s">
        <v>60</v>
      </c>
    </row>
    <row r="3910" spans="1:35" x14ac:dyDescent="0.3">
      <c r="A3910" s="3" t="s">
        <v>861</v>
      </c>
      <c r="B3910" s="5">
        <v>42129</v>
      </c>
      <c r="C3910" s="5" t="s">
        <v>1307</v>
      </c>
      <c r="D3910" s="6">
        <v>2</v>
      </c>
      <c r="E3910" s="5" t="s">
        <v>1391</v>
      </c>
      <c r="F3910" s="3" t="s">
        <v>94</v>
      </c>
      <c r="G3910" s="3" t="s">
        <v>11</v>
      </c>
      <c r="H3910" s="3" t="s">
        <v>11</v>
      </c>
      <c r="I3910" s="3" t="s">
        <v>12</v>
      </c>
      <c r="L3910" s="6"/>
      <c r="AI3910" s="3" t="s">
        <v>60</v>
      </c>
    </row>
    <row r="3911" spans="1:35" x14ac:dyDescent="0.3">
      <c r="A3911" s="3" t="s">
        <v>861</v>
      </c>
      <c r="B3911" s="5">
        <v>42129</v>
      </c>
      <c r="C3911" s="5" t="s">
        <v>1307</v>
      </c>
      <c r="D3911" s="6">
        <v>2</v>
      </c>
      <c r="E3911" s="5" t="s">
        <v>1392</v>
      </c>
      <c r="F3911" s="3" t="s">
        <v>95</v>
      </c>
      <c r="G3911" s="3" t="s">
        <v>11</v>
      </c>
      <c r="H3911" s="3" t="s">
        <v>11</v>
      </c>
      <c r="L3911" s="6"/>
      <c r="AI3911" s="3" t="s">
        <v>60</v>
      </c>
    </row>
    <row r="3912" spans="1:35" x14ac:dyDescent="0.3">
      <c r="A3912" s="3" t="s">
        <v>861</v>
      </c>
      <c r="B3912" s="5">
        <v>42129</v>
      </c>
      <c r="C3912" s="5" t="s">
        <v>1307</v>
      </c>
      <c r="D3912" s="6">
        <v>3</v>
      </c>
      <c r="E3912" s="5" t="s">
        <v>1393</v>
      </c>
      <c r="F3912" s="3" t="s">
        <v>96</v>
      </c>
      <c r="G3912" s="3" t="s">
        <v>11</v>
      </c>
      <c r="H3912" s="3" t="s">
        <v>11</v>
      </c>
      <c r="L3912" s="6"/>
      <c r="AI3912" s="3" t="s">
        <v>60</v>
      </c>
    </row>
    <row r="3913" spans="1:35" x14ac:dyDescent="0.3">
      <c r="A3913" s="3" t="s">
        <v>861</v>
      </c>
      <c r="B3913" s="5">
        <v>42129</v>
      </c>
      <c r="C3913" s="5" t="s">
        <v>1307</v>
      </c>
      <c r="D3913" s="6">
        <v>3</v>
      </c>
      <c r="E3913" s="5" t="s">
        <v>1394</v>
      </c>
      <c r="F3913" s="3" t="s">
        <v>97</v>
      </c>
      <c r="G3913" s="3" t="s">
        <v>11</v>
      </c>
      <c r="H3913" s="3" t="s">
        <v>11</v>
      </c>
      <c r="L3913" s="6"/>
      <c r="AI3913" s="3" t="s">
        <v>60</v>
      </c>
    </row>
    <row r="3914" spans="1:35" x14ac:dyDescent="0.3">
      <c r="A3914" s="3" t="s">
        <v>861</v>
      </c>
      <c r="B3914" s="5">
        <v>42129</v>
      </c>
      <c r="C3914" s="5" t="s">
        <v>1307</v>
      </c>
      <c r="D3914" s="6">
        <v>4</v>
      </c>
      <c r="E3914" s="5" t="s">
        <v>1395</v>
      </c>
      <c r="F3914" s="3" t="s">
        <v>98</v>
      </c>
      <c r="G3914" s="3" t="s">
        <v>11</v>
      </c>
      <c r="H3914" s="3" t="s">
        <v>11</v>
      </c>
      <c r="L3914" s="6"/>
      <c r="AI3914" s="3" t="s">
        <v>60</v>
      </c>
    </row>
    <row r="3915" spans="1:35" x14ac:dyDescent="0.3">
      <c r="A3915" s="3" t="s">
        <v>861</v>
      </c>
      <c r="B3915" s="5">
        <v>42129</v>
      </c>
      <c r="C3915" s="5" t="s">
        <v>1307</v>
      </c>
      <c r="D3915" s="6">
        <v>4</v>
      </c>
      <c r="E3915" s="5" t="s">
        <v>1396</v>
      </c>
      <c r="F3915" s="3" t="s">
        <v>99</v>
      </c>
      <c r="G3915" s="3" t="s">
        <v>11</v>
      </c>
      <c r="H3915" s="3" t="s">
        <v>11</v>
      </c>
      <c r="L3915" s="6"/>
      <c r="AI3915" s="3" t="s">
        <v>60</v>
      </c>
    </row>
    <row r="3916" spans="1:35" x14ac:dyDescent="0.3">
      <c r="A3916" s="3" t="s">
        <v>861</v>
      </c>
      <c r="B3916" s="5">
        <v>42129</v>
      </c>
      <c r="C3916" s="5" t="s">
        <v>1307</v>
      </c>
      <c r="D3916" s="6">
        <v>5</v>
      </c>
      <c r="E3916" s="5" t="s">
        <v>1397</v>
      </c>
      <c r="F3916" s="3" t="s">
        <v>100</v>
      </c>
      <c r="G3916" s="3" t="s">
        <v>11</v>
      </c>
      <c r="H3916" s="3" t="s">
        <v>11</v>
      </c>
      <c r="I3916" s="3" t="s">
        <v>12</v>
      </c>
      <c r="L3916" s="6"/>
      <c r="AI3916" s="3" t="s">
        <v>60</v>
      </c>
    </row>
    <row r="3917" spans="1:35" x14ac:dyDescent="0.3">
      <c r="A3917" s="3" t="s">
        <v>861</v>
      </c>
      <c r="B3917" s="5">
        <v>42129</v>
      </c>
      <c r="C3917" s="5" t="s">
        <v>1307</v>
      </c>
      <c r="D3917" s="6">
        <v>5</v>
      </c>
      <c r="E3917" s="5" t="s">
        <v>1398</v>
      </c>
      <c r="F3917" s="3" t="s">
        <v>101</v>
      </c>
      <c r="G3917" s="3" t="s">
        <v>11</v>
      </c>
      <c r="H3917" s="3" t="s">
        <v>11</v>
      </c>
      <c r="L3917" s="6"/>
      <c r="AI3917" s="3" t="s">
        <v>60</v>
      </c>
    </row>
    <row r="3918" spans="1:35" x14ac:dyDescent="0.3">
      <c r="A3918" s="3" t="s">
        <v>861</v>
      </c>
      <c r="B3918" s="5">
        <v>42129</v>
      </c>
      <c r="C3918" s="5" t="s">
        <v>1307</v>
      </c>
      <c r="D3918" s="6">
        <v>6</v>
      </c>
      <c r="E3918" s="5" t="s">
        <v>1399</v>
      </c>
      <c r="F3918" s="3" t="s">
        <v>102</v>
      </c>
      <c r="G3918" s="3" t="s">
        <v>11</v>
      </c>
      <c r="H3918" s="3" t="s">
        <v>14</v>
      </c>
      <c r="L3918" s="6"/>
      <c r="AI3918" s="3" t="s">
        <v>60</v>
      </c>
    </row>
    <row r="3919" spans="1:35" x14ac:dyDescent="0.3">
      <c r="A3919" s="3" t="s">
        <v>861</v>
      </c>
      <c r="B3919" s="5">
        <v>42129</v>
      </c>
      <c r="C3919" s="5" t="s">
        <v>1307</v>
      </c>
      <c r="D3919" s="6">
        <v>6</v>
      </c>
      <c r="E3919" s="5" t="s">
        <v>1400</v>
      </c>
      <c r="F3919" s="3" t="s">
        <v>103</v>
      </c>
      <c r="G3919" s="3" t="s">
        <v>11</v>
      </c>
      <c r="H3919" s="3" t="s">
        <v>11</v>
      </c>
      <c r="I3919" s="3" t="s">
        <v>12</v>
      </c>
      <c r="L3919" s="6"/>
      <c r="AI3919" s="3" t="s">
        <v>60</v>
      </c>
    </row>
    <row r="3920" spans="1:35" x14ac:dyDescent="0.3">
      <c r="A3920" s="3" t="s">
        <v>861</v>
      </c>
      <c r="B3920" s="5">
        <v>42129</v>
      </c>
      <c r="C3920" s="5" t="s">
        <v>1307</v>
      </c>
      <c r="D3920" s="6">
        <v>7</v>
      </c>
      <c r="E3920" s="5" t="s">
        <v>1401</v>
      </c>
      <c r="F3920" s="3" t="s">
        <v>104</v>
      </c>
      <c r="G3920" s="3" t="s">
        <v>11</v>
      </c>
      <c r="H3920" s="3" t="s">
        <v>11</v>
      </c>
      <c r="I3920" s="3" t="s">
        <v>12</v>
      </c>
      <c r="L3920" s="6"/>
      <c r="AI3920" s="3" t="s">
        <v>60</v>
      </c>
    </row>
    <row r="3921" spans="1:36" x14ac:dyDescent="0.3">
      <c r="A3921" s="3" t="s">
        <v>861</v>
      </c>
      <c r="B3921" s="5">
        <v>42129</v>
      </c>
      <c r="C3921" s="5" t="s">
        <v>1307</v>
      </c>
      <c r="D3921" s="6">
        <v>7</v>
      </c>
      <c r="E3921" s="5" t="s">
        <v>1402</v>
      </c>
      <c r="F3921" s="3" t="s">
        <v>105</v>
      </c>
      <c r="G3921" s="3" t="s">
        <v>11</v>
      </c>
      <c r="H3921" s="3" t="s">
        <v>11</v>
      </c>
      <c r="I3921" s="3" t="s">
        <v>12</v>
      </c>
      <c r="L3921" s="6"/>
      <c r="AI3921" s="3" t="s">
        <v>60</v>
      </c>
    </row>
    <row r="3922" spans="1:36" x14ac:dyDescent="0.3">
      <c r="A3922" s="3" t="s">
        <v>861</v>
      </c>
      <c r="B3922" s="5">
        <v>42129</v>
      </c>
      <c r="C3922" s="5" t="s">
        <v>1307</v>
      </c>
      <c r="D3922" s="6">
        <v>8</v>
      </c>
      <c r="E3922" s="5" t="s">
        <v>1403</v>
      </c>
      <c r="F3922" s="3" t="s">
        <v>106</v>
      </c>
      <c r="G3922" s="3" t="s">
        <v>11</v>
      </c>
      <c r="H3922" s="3" t="s">
        <v>11</v>
      </c>
      <c r="L3922" s="6"/>
      <c r="AI3922" s="3" t="s">
        <v>60</v>
      </c>
    </row>
    <row r="3923" spans="1:36" x14ac:dyDescent="0.3">
      <c r="A3923" s="3" t="s">
        <v>861</v>
      </c>
      <c r="B3923" s="5">
        <v>42129</v>
      </c>
      <c r="C3923" s="5" t="s">
        <v>1307</v>
      </c>
      <c r="D3923" s="6">
        <v>8</v>
      </c>
      <c r="E3923" s="5" t="s">
        <v>1404</v>
      </c>
      <c r="F3923" s="3" t="s">
        <v>107</v>
      </c>
      <c r="G3923" s="3" t="s">
        <v>11</v>
      </c>
      <c r="H3923" s="3" t="s">
        <v>11</v>
      </c>
      <c r="I3923" s="3" t="s">
        <v>12</v>
      </c>
      <c r="L3923" s="6"/>
      <c r="AI3923" s="3" t="s">
        <v>60</v>
      </c>
    </row>
    <row r="3924" spans="1:36" x14ac:dyDescent="0.3">
      <c r="A3924" s="3" t="s">
        <v>861</v>
      </c>
      <c r="B3924" s="5">
        <v>42129</v>
      </c>
      <c r="C3924" s="5" t="s">
        <v>1307</v>
      </c>
      <c r="D3924" s="6">
        <v>9</v>
      </c>
      <c r="E3924" s="5" t="s">
        <v>1405</v>
      </c>
      <c r="F3924" s="3" t="s">
        <v>108</v>
      </c>
      <c r="G3924" s="3" t="s">
        <v>11</v>
      </c>
      <c r="H3924" s="3" t="s">
        <v>11</v>
      </c>
      <c r="I3924" s="3" t="s">
        <v>12</v>
      </c>
      <c r="L3924" s="6"/>
      <c r="AI3924" s="3" t="s">
        <v>60</v>
      </c>
    </row>
    <row r="3925" spans="1:36" x14ac:dyDescent="0.3">
      <c r="A3925" s="3" t="s">
        <v>861</v>
      </c>
      <c r="B3925" s="5">
        <v>42129</v>
      </c>
      <c r="C3925" s="5" t="s">
        <v>1307</v>
      </c>
      <c r="D3925" s="6">
        <v>9</v>
      </c>
      <c r="E3925" s="5" t="s">
        <v>1406</v>
      </c>
      <c r="F3925" s="3" t="s">
        <v>109</v>
      </c>
      <c r="G3925" s="3" t="s">
        <v>11</v>
      </c>
      <c r="H3925" s="3" t="s">
        <v>11</v>
      </c>
      <c r="I3925" s="3" t="s">
        <v>12</v>
      </c>
      <c r="L3925" s="6"/>
      <c r="AI3925" s="3" t="s">
        <v>60</v>
      </c>
    </row>
    <row r="3926" spans="1:36" x14ac:dyDescent="0.3">
      <c r="A3926" s="3" t="s">
        <v>861</v>
      </c>
      <c r="B3926" s="5">
        <v>42129</v>
      </c>
      <c r="C3926" s="5" t="s">
        <v>1307</v>
      </c>
      <c r="D3926" s="6">
        <v>10</v>
      </c>
      <c r="E3926" s="5" t="s">
        <v>1311</v>
      </c>
      <c r="F3926" s="3" t="s">
        <v>110</v>
      </c>
      <c r="G3926" s="3" t="s">
        <v>13</v>
      </c>
      <c r="H3926" s="3" t="s">
        <v>14</v>
      </c>
      <c r="I3926" s="3" t="s">
        <v>12</v>
      </c>
      <c r="J3926" s="3" t="s">
        <v>33</v>
      </c>
      <c r="L3926" s="6"/>
      <c r="AB3926" s="3" t="s">
        <v>658</v>
      </c>
      <c r="AH3926" s="3" t="s">
        <v>60</v>
      </c>
      <c r="AI3926" s="3" t="s">
        <v>60</v>
      </c>
    </row>
    <row r="3927" spans="1:36" x14ac:dyDescent="0.3">
      <c r="A3927" s="3" t="s">
        <v>861</v>
      </c>
      <c r="B3927" s="5">
        <v>42129</v>
      </c>
      <c r="C3927" s="5" t="s">
        <v>1307</v>
      </c>
      <c r="D3927" s="6">
        <v>10</v>
      </c>
      <c r="E3927" s="5" t="s">
        <v>1312</v>
      </c>
      <c r="F3927" s="3" t="s">
        <v>111</v>
      </c>
      <c r="G3927" s="3" t="s">
        <v>11</v>
      </c>
      <c r="H3927" s="3" t="s">
        <v>15</v>
      </c>
      <c r="L3927" s="6"/>
      <c r="AI3927" s="3" t="s">
        <v>60</v>
      </c>
    </row>
    <row r="3928" spans="1:36" x14ac:dyDescent="0.3">
      <c r="A3928" s="3" t="s">
        <v>861</v>
      </c>
      <c r="B3928" s="5">
        <v>42129</v>
      </c>
      <c r="C3928" s="5" t="s">
        <v>1307</v>
      </c>
      <c r="D3928" s="6">
        <v>11</v>
      </c>
      <c r="E3928" s="5" t="s">
        <v>1313</v>
      </c>
      <c r="F3928" s="3" t="s">
        <v>112</v>
      </c>
      <c r="G3928" s="3" t="s">
        <v>11</v>
      </c>
      <c r="H3928" s="3" t="s">
        <v>11</v>
      </c>
      <c r="I3928" s="3" t="s">
        <v>12</v>
      </c>
      <c r="L3928" s="6"/>
      <c r="AI3928" s="3" t="s">
        <v>60</v>
      </c>
    </row>
    <row r="3929" spans="1:36" x14ac:dyDescent="0.3">
      <c r="A3929" s="3" t="s">
        <v>861</v>
      </c>
      <c r="B3929" s="5">
        <v>42129</v>
      </c>
      <c r="C3929" s="5" t="s">
        <v>1307</v>
      </c>
      <c r="D3929" s="6">
        <v>11</v>
      </c>
      <c r="E3929" s="5" t="s">
        <v>1314</v>
      </c>
      <c r="F3929" s="3" t="s">
        <v>113</v>
      </c>
      <c r="G3929" s="3" t="s">
        <v>11</v>
      </c>
      <c r="H3929" s="3" t="s">
        <v>11</v>
      </c>
      <c r="I3929" s="3" t="s">
        <v>12</v>
      </c>
      <c r="L3929" s="6"/>
      <c r="AI3929" s="3" t="s">
        <v>60</v>
      </c>
    </row>
    <row r="3930" spans="1:36" x14ac:dyDescent="0.3">
      <c r="A3930" s="3" t="s">
        <v>861</v>
      </c>
      <c r="B3930" s="5">
        <v>42129</v>
      </c>
      <c r="C3930" s="5" t="s">
        <v>1307</v>
      </c>
      <c r="D3930" s="6">
        <v>12</v>
      </c>
      <c r="E3930" s="5" t="s">
        <v>1315</v>
      </c>
      <c r="F3930" s="3" t="s">
        <v>114</v>
      </c>
      <c r="G3930" s="3" t="s">
        <v>11</v>
      </c>
      <c r="H3930" s="3" t="s">
        <v>11</v>
      </c>
      <c r="I3930" s="3" t="s">
        <v>12</v>
      </c>
      <c r="L3930" s="6"/>
      <c r="AI3930" s="3" t="s">
        <v>60</v>
      </c>
    </row>
    <row r="3931" spans="1:36" x14ac:dyDescent="0.3">
      <c r="A3931" s="3" t="s">
        <v>861</v>
      </c>
      <c r="B3931" s="5">
        <v>42129</v>
      </c>
      <c r="C3931" s="5" t="s">
        <v>1307</v>
      </c>
      <c r="D3931" s="6">
        <v>12</v>
      </c>
      <c r="E3931" s="5" t="s">
        <v>1316</v>
      </c>
      <c r="F3931" s="3" t="s">
        <v>115</v>
      </c>
      <c r="G3931" s="3" t="s">
        <v>11</v>
      </c>
      <c r="H3931" s="3" t="s">
        <v>11</v>
      </c>
      <c r="I3931" s="3" t="s">
        <v>12</v>
      </c>
      <c r="L3931" s="6"/>
      <c r="AI3931" s="3" t="s">
        <v>60</v>
      </c>
    </row>
    <row r="3932" spans="1:36" x14ac:dyDescent="0.3">
      <c r="A3932" s="3" t="s">
        <v>861</v>
      </c>
      <c r="B3932" s="5">
        <v>42129</v>
      </c>
      <c r="C3932" s="5" t="s">
        <v>1307</v>
      </c>
      <c r="D3932" s="6">
        <v>13</v>
      </c>
      <c r="E3932" s="5" t="s">
        <v>1317</v>
      </c>
      <c r="F3932" s="3" t="s">
        <v>116</v>
      </c>
      <c r="G3932" s="3" t="s">
        <v>11</v>
      </c>
      <c r="H3932" s="3" t="s">
        <v>11</v>
      </c>
      <c r="L3932" s="6"/>
      <c r="AI3932" s="3" t="s">
        <v>60</v>
      </c>
    </row>
    <row r="3933" spans="1:36" x14ac:dyDescent="0.3">
      <c r="A3933" s="3" t="s">
        <v>861</v>
      </c>
      <c r="B3933" s="5">
        <v>42129</v>
      </c>
      <c r="C3933" s="5" t="s">
        <v>1307</v>
      </c>
      <c r="D3933" s="6">
        <v>13</v>
      </c>
      <c r="E3933" s="5" t="s">
        <v>1318</v>
      </c>
      <c r="F3933" s="3" t="s">
        <v>120</v>
      </c>
      <c r="G3933" s="3" t="s">
        <v>11</v>
      </c>
      <c r="H3933" s="3" t="s">
        <v>11</v>
      </c>
      <c r="L3933" s="6"/>
      <c r="AI3933" s="3" t="s">
        <v>60</v>
      </c>
    </row>
    <row r="3934" spans="1:36" x14ac:dyDescent="0.3">
      <c r="A3934" s="3" t="s">
        <v>861</v>
      </c>
      <c r="B3934" s="5">
        <v>42129</v>
      </c>
      <c r="C3934" s="5" t="s">
        <v>1307</v>
      </c>
      <c r="D3934" s="6">
        <v>14</v>
      </c>
      <c r="E3934" s="5" t="s">
        <v>1319</v>
      </c>
      <c r="F3934" s="3" t="s">
        <v>121</v>
      </c>
      <c r="G3934" s="3" t="s">
        <v>11</v>
      </c>
      <c r="H3934" s="3" t="s">
        <v>11</v>
      </c>
      <c r="I3934" s="3" t="s">
        <v>12</v>
      </c>
      <c r="L3934" s="6"/>
      <c r="AI3934" s="3" t="s">
        <v>60</v>
      </c>
    </row>
    <row r="3935" spans="1:36" x14ac:dyDescent="0.3">
      <c r="A3935" s="3" t="s">
        <v>861</v>
      </c>
      <c r="B3935" s="5">
        <v>42129</v>
      </c>
      <c r="C3935" s="5" t="s">
        <v>1307</v>
      </c>
      <c r="D3935" s="6">
        <v>14</v>
      </c>
      <c r="E3935" s="5" t="s">
        <v>1320</v>
      </c>
      <c r="F3935" s="3" t="s">
        <v>122</v>
      </c>
      <c r="G3935" s="3" t="s">
        <v>11</v>
      </c>
      <c r="H3935" s="3" t="s">
        <v>11</v>
      </c>
      <c r="L3935" s="6"/>
      <c r="AI3935" s="3" t="s">
        <v>60</v>
      </c>
    </row>
    <row r="3936" spans="1:36" x14ac:dyDescent="0.3">
      <c r="A3936" s="3" t="s">
        <v>861</v>
      </c>
      <c r="B3936" s="5">
        <v>42129</v>
      </c>
      <c r="C3936" s="5" t="s">
        <v>1307</v>
      </c>
      <c r="D3936" s="6">
        <v>15</v>
      </c>
      <c r="E3936" s="5" t="s">
        <v>1321</v>
      </c>
      <c r="F3936" s="3" t="s">
        <v>123</v>
      </c>
      <c r="G3936" s="3" t="s">
        <v>11</v>
      </c>
      <c r="H3936" s="3" t="s">
        <v>11</v>
      </c>
      <c r="I3936" s="3" t="s">
        <v>12</v>
      </c>
      <c r="L3936" s="6"/>
      <c r="AI3936" s="3" t="s">
        <v>60</v>
      </c>
      <c r="AJ3936" s="3" t="s">
        <v>574</v>
      </c>
    </row>
    <row r="3937" spans="1:36" x14ac:dyDescent="0.3">
      <c r="A3937" s="3" t="s">
        <v>861</v>
      </c>
      <c r="B3937" s="5">
        <v>42129</v>
      </c>
      <c r="C3937" s="5" t="s">
        <v>1307</v>
      </c>
      <c r="D3937" s="6">
        <v>15</v>
      </c>
      <c r="E3937" s="5" t="s">
        <v>1322</v>
      </c>
      <c r="F3937" s="3" t="s">
        <v>124</v>
      </c>
      <c r="G3937" s="3" t="s">
        <v>11</v>
      </c>
      <c r="H3937" s="3" t="s">
        <v>11</v>
      </c>
      <c r="I3937" s="3" t="s">
        <v>12</v>
      </c>
      <c r="L3937" s="6"/>
      <c r="AI3937" s="3" t="s">
        <v>60</v>
      </c>
      <c r="AJ3937" s="3" t="s">
        <v>574</v>
      </c>
    </row>
    <row r="3938" spans="1:36" x14ac:dyDescent="0.3">
      <c r="A3938" s="3" t="s">
        <v>861</v>
      </c>
      <c r="B3938" s="5">
        <v>42129</v>
      </c>
      <c r="C3938" s="5" t="s">
        <v>1307</v>
      </c>
      <c r="D3938" s="6">
        <v>16</v>
      </c>
      <c r="E3938" s="5" t="s">
        <v>1323</v>
      </c>
      <c r="F3938" s="3" t="s">
        <v>125</v>
      </c>
      <c r="G3938" s="3" t="s">
        <v>11</v>
      </c>
      <c r="H3938" s="3" t="s">
        <v>11</v>
      </c>
      <c r="L3938" s="6"/>
      <c r="AI3938" s="3" t="s">
        <v>60</v>
      </c>
    </row>
    <row r="3939" spans="1:36" x14ac:dyDescent="0.3">
      <c r="A3939" s="3" t="s">
        <v>861</v>
      </c>
      <c r="B3939" s="5">
        <v>42129</v>
      </c>
      <c r="C3939" s="5" t="s">
        <v>1307</v>
      </c>
      <c r="D3939" s="6">
        <v>16</v>
      </c>
      <c r="E3939" s="5" t="s">
        <v>1324</v>
      </c>
      <c r="F3939" s="3" t="s">
        <v>126</v>
      </c>
      <c r="G3939" s="3" t="s">
        <v>13</v>
      </c>
      <c r="H3939" s="3" t="s">
        <v>14</v>
      </c>
      <c r="I3939" s="3" t="s">
        <v>12</v>
      </c>
      <c r="J3939" s="3" t="s">
        <v>16</v>
      </c>
      <c r="K3939" s="3" t="s">
        <v>17</v>
      </c>
      <c r="L3939" s="6" t="s">
        <v>932</v>
      </c>
      <c r="M3939" s="3" t="s">
        <v>25</v>
      </c>
      <c r="N3939" s="3" t="s">
        <v>19</v>
      </c>
      <c r="O3939" s="3" t="s">
        <v>659</v>
      </c>
      <c r="P3939" s="3">
        <v>43</v>
      </c>
      <c r="Q3939" s="3">
        <v>25.35</v>
      </c>
      <c r="R3939" s="3">
        <v>26.1</v>
      </c>
      <c r="W3939" s="3">
        <v>17</v>
      </c>
      <c r="X3939" s="3">
        <v>264</v>
      </c>
      <c r="Y3939" s="3">
        <v>247</v>
      </c>
      <c r="Z3939" s="3">
        <v>2</v>
      </c>
      <c r="AC3939" s="3" t="s">
        <v>660</v>
      </c>
      <c r="AH3939" s="3" t="s">
        <v>118</v>
      </c>
      <c r="AI3939" s="3" t="s">
        <v>60</v>
      </c>
      <c r="AJ3939" s="3" t="s">
        <v>661</v>
      </c>
    </row>
    <row r="3940" spans="1:36" x14ac:dyDescent="0.3">
      <c r="A3940" s="3" t="s">
        <v>861</v>
      </c>
      <c r="B3940" s="5">
        <v>42129</v>
      </c>
      <c r="C3940" s="5" t="s">
        <v>1307</v>
      </c>
      <c r="D3940" s="6">
        <v>17</v>
      </c>
      <c r="E3940" s="5" t="s">
        <v>1325</v>
      </c>
      <c r="F3940" s="3" t="s">
        <v>127</v>
      </c>
      <c r="G3940" s="3" t="s">
        <v>11</v>
      </c>
      <c r="H3940" s="3" t="s">
        <v>11</v>
      </c>
      <c r="L3940" s="6"/>
      <c r="AI3940" s="3" t="s">
        <v>118</v>
      </c>
    </row>
    <row r="3941" spans="1:36" x14ac:dyDescent="0.3">
      <c r="A3941" s="3" t="s">
        <v>861</v>
      </c>
      <c r="B3941" s="5">
        <v>42129</v>
      </c>
      <c r="C3941" s="5" t="s">
        <v>1307</v>
      </c>
      <c r="D3941" s="6">
        <v>17</v>
      </c>
      <c r="E3941" s="5" t="s">
        <v>1326</v>
      </c>
      <c r="F3941" s="3" t="s">
        <v>128</v>
      </c>
      <c r="G3941" s="3" t="s">
        <v>11</v>
      </c>
      <c r="H3941" s="3" t="s">
        <v>11</v>
      </c>
      <c r="L3941" s="6"/>
      <c r="AI3941" s="3" t="s">
        <v>118</v>
      </c>
    </row>
    <row r="3942" spans="1:36" x14ac:dyDescent="0.3">
      <c r="A3942" s="3" t="s">
        <v>861</v>
      </c>
      <c r="B3942" s="5">
        <v>42129</v>
      </c>
      <c r="C3942" s="5" t="s">
        <v>1307</v>
      </c>
      <c r="D3942" s="6">
        <v>18</v>
      </c>
      <c r="E3942" s="5" t="s">
        <v>1327</v>
      </c>
      <c r="F3942" s="3" t="s">
        <v>129</v>
      </c>
      <c r="G3942" s="3" t="s">
        <v>11</v>
      </c>
      <c r="H3942" s="3" t="s">
        <v>14</v>
      </c>
      <c r="L3942" s="6"/>
      <c r="AI3942" s="3" t="s">
        <v>118</v>
      </c>
    </row>
    <row r="3943" spans="1:36" x14ac:dyDescent="0.3">
      <c r="A3943" s="3" t="s">
        <v>861</v>
      </c>
      <c r="B3943" s="5">
        <v>42129</v>
      </c>
      <c r="C3943" s="5" t="s">
        <v>1307</v>
      </c>
      <c r="D3943" s="6">
        <v>18</v>
      </c>
      <c r="E3943" s="5" t="s">
        <v>1328</v>
      </c>
      <c r="F3943" s="3" t="s">
        <v>130</v>
      </c>
      <c r="G3943" s="3" t="s">
        <v>13</v>
      </c>
      <c r="H3943" s="3" t="s">
        <v>14</v>
      </c>
      <c r="I3943" s="3" t="s">
        <v>12</v>
      </c>
      <c r="J3943" s="3" t="s">
        <v>24</v>
      </c>
      <c r="K3943" s="3" t="s">
        <v>17</v>
      </c>
      <c r="L3943" s="6" t="s">
        <v>910</v>
      </c>
      <c r="M3943" s="3" t="s">
        <v>25</v>
      </c>
      <c r="N3943" s="3" t="s">
        <v>21</v>
      </c>
      <c r="O3943" s="3" t="s">
        <v>662</v>
      </c>
      <c r="P3943" s="3">
        <v>36.4</v>
      </c>
      <c r="Q3943" s="3">
        <v>23.4</v>
      </c>
      <c r="R3943" s="3">
        <v>18</v>
      </c>
      <c r="W3943" s="3">
        <v>19</v>
      </c>
      <c r="X3943" s="3">
        <v>92</v>
      </c>
      <c r="Y3943" s="3">
        <v>73</v>
      </c>
      <c r="Z3943" s="3">
        <v>29</v>
      </c>
      <c r="AC3943" s="3" t="s">
        <v>663</v>
      </c>
      <c r="AD3943" s="3" t="s">
        <v>664</v>
      </c>
      <c r="AH3943" s="3" t="s">
        <v>118</v>
      </c>
      <c r="AI3943" s="3" t="s">
        <v>118</v>
      </c>
      <c r="AJ3943" s="3" t="s">
        <v>665</v>
      </c>
    </row>
    <row r="3944" spans="1:36" x14ac:dyDescent="0.3">
      <c r="A3944" s="3" t="s">
        <v>861</v>
      </c>
      <c r="B3944" s="5">
        <v>42129</v>
      </c>
      <c r="C3944" s="5" t="s">
        <v>1307</v>
      </c>
      <c r="D3944" s="6">
        <v>19</v>
      </c>
      <c r="E3944" s="5" t="s">
        <v>1329</v>
      </c>
      <c r="F3944" s="3" t="s">
        <v>131</v>
      </c>
      <c r="G3944" s="3" t="s">
        <v>11</v>
      </c>
      <c r="H3944" s="3" t="s">
        <v>11</v>
      </c>
      <c r="I3944" s="3" t="s">
        <v>12</v>
      </c>
      <c r="L3944" s="6"/>
      <c r="AI3944" s="3" t="s">
        <v>118</v>
      </c>
      <c r="AJ3944" s="3" t="s">
        <v>579</v>
      </c>
    </row>
    <row r="3945" spans="1:36" x14ac:dyDescent="0.3">
      <c r="A3945" s="3" t="s">
        <v>861</v>
      </c>
      <c r="B3945" s="5">
        <v>42129</v>
      </c>
      <c r="C3945" s="5" t="s">
        <v>1307</v>
      </c>
      <c r="D3945" s="6">
        <v>19</v>
      </c>
      <c r="E3945" s="5" t="s">
        <v>1330</v>
      </c>
      <c r="F3945" s="3" t="s">
        <v>132</v>
      </c>
      <c r="G3945" s="3" t="s">
        <v>11</v>
      </c>
      <c r="H3945" s="3" t="s">
        <v>11</v>
      </c>
      <c r="L3945" s="6"/>
      <c r="AI3945" s="3" t="s">
        <v>118</v>
      </c>
    </row>
    <row r="3946" spans="1:36" x14ac:dyDescent="0.3">
      <c r="A3946" s="3" t="s">
        <v>861</v>
      </c>
      <c r="B3946" s="5">
        <v>42129</v>
      </c>
      <c r="C3946" s="5" t="s">
        <v>1307</v>
      </c>
      <c r="D3946" s="6">
        <v>20</v>
      </c>
      <c r="E3946" s="5" t="s">
        <v>1331</v>
      </c>
      <c r="F3946" s="3" t="s">
        <v>133</v>
      </c>
      <c r="G3946" s="3" t="s">
        <v>13</v>
      </c>
      <c r="H3946" s="3" t="s">
        <v>14</v>
      </c>
      <c r="L3946" s="6"/>
      <c r="AI3946" s="3" t="s">
        <v>118</v>
      </c>
      <c r="AJ3946" s="3" t="s">
        <v>666</v>
      </c>
    </row>
    <row r="3947" spans="1:36" x14ac:dyDescent="0.3">
      <c r="A3947" s="3" t="s">
        <v>861</v>
      </c>
      <c r="B3947" s="5">
        <v>42129</v>
      </c>
      <c r="C3947" s="5" t="s">
        <v>1307</v>
      </c>
      <c r="D3947" s="6">
        <v>20</v>
      </c>
      <c r="E3947" s="5" t="s">
        <v>1332</v>
      </c>
      <c r="F3947" s="3" t="s">
        <v>134</v>
      </c>
      <c r="G3947" s="3" t="s">
        <v>13</v>
      </c>
      <c r="H3947" s="3" t="s">
        <v>14</v>
      </c>
      <c r="I3947" s="3" t="s">
        <v>12</v>
      </c>
      <c r="J3947" s="3" t="s">
        <v>39</v>
      </c>
      <c r="K3947" s="3" t="s">
        <v>17</v>
      </c>
      <c r="L3947" s="6" t="s">
        <v>1252</v>
      </c>
      <c r="M3947" s="3" t="s">
        <v>25</v>
      </c>
      <c r="N3947" s="3" t="s">
        <v>19</v>
      </c>
      <c r="O3947" s="3" t="s">
        <v>537</v>
      </c>
      <c r="P3947" s="3">
        <v>25.1</v>
      </c>
      <c r="Q3947" s="3">
        <v>15.8</v>
      </c>
      <c r="R3947" s="3">
        <v>9.3000000000000007</v>
      </c>
      <c r="W3947" s="3">
        <v>60</v>
      </c>
      <c r="X3947" s="3">
        <v>65</v>
      </c>
      <c r="Y3947" s="3">
        <v>45</v>
      </c>
      <c r="Z3947" s="3">
        <v>0</v>
      </c>
      <c r="AC3947" s="3" t="s">
        <v>667</v>
      </c>
      <c r="AE3947" s="3" t="s">
        <v>668</v>
      </c>
      <c r="AH3947" s="3" t="s">
        <v>118</v>
      </c>
      <c r="AI3947" s="3" t="s">
        <v>118</v>
      </c>
      <c r="AJ3947" s="3" t="s">
        <v>669</v>
      </c>
    </row>
    <row r="3948" spans="1:36" x14ac:dyDescent="0.3">
      <c r="A3948" s="3" t="s">
        <v>861</v>
      </c>
      <c r="B3948" s="5">
        <v>42129</v>
      </c>
      <c r="C3948" s="5" t="s">
        <v>1307</v>
      </c>
      <c r="D3948" s="6">
        <v>21</v>
      </c>
      <c r="E3948" s="5" t="s">
        <v>1333</v>
      </c>
      <c r="F3948" s="3" t="s">
        <v>136</v>
      </c>
      <c r="G3948" s="3" t="s">
        <v>11</v>
      </c>
      <c r="H3948" s="3" t="s">
        <v>14</v>
      </c>
      <c r="L3948" s="6"/>
      <c r="AI3948" s="3" t="s">
        <v>118</v>
      </c>
    </row>
    <row r="3949" spans="1:36" x14ac:dyDescent="0.3">
      <c r="A3949" s="3" t="s">
        <v>861</v>
      </c>
      <c r="B3949" s="5">
        <v>42129</v>
      </c>
      <c r="C3949" s="5" t="s">
        <v>1307</v>
      </c>
      <c r="D3949" s="6">
        <v>21</v>
      </c>
      <c r="E3949" s="5" t="s">
        <v>1334</v>
      </c>
      <c r="F3949" s="3" t="s">
        <v>137</v>
      </c>
      <c r="G3949" s="3" t="s">
        <v>11</v>
      </c>
      <c r="H3949" s="3" t="s">
        <v>11</v>
      </c>
      <c r="L3949" s="6"/>
      <c r="AI3949" s="3" t="s">
        <v>118</v>
      </c>
    </row>
    <row r="3950" spans="1:36" x14ac:dyDescent="0.3">
      <c r="A3950" s="3" t="s">
        <v>861</v>
      </c>
      <c r="B3950" s="5">
        <v>42129</v>
      </c>
      <c r="C3950" s="5" t="s">
        <v>1307</v>
      </c>
      <c r="D3950" s="6">
        <v>22</v>
      </c>
      <c r="E3950" s="5" t="s">
        <v>1335</v>
      </c>
      <c r="F3950" s="3" t="s">
        <v>138</v>
      </c>
      <c r="G3950" s="3" t="s">
        <v>11</v>
      </c>
      <c r="H3950" s="3" t="s">
        <v>11</v>
      </c>
      <c r="I3950" s="3" t="s">
        <v>12</v>
      </c>
      <c r="L3950" s="6"/>
      <c r="AI3950" s="3" t="s">
        <v>118</v>
      </c>
      <c r="AJ3950" s="3" t="s">
        <v>574</v>
      </c>
    </row>
    <row r="3951" spans="1:36" x14ac:dyDescent="0.3">
      <c r="A3951" s="3" t="s">
        <v>861</v>
      </c>
      <c r="B3951" s="5">
        <v>42129</v>
      </c>
      <c r="C3951" s="5" t="s">
        <v>1307</v>
      </c>
      <c r="D3951" s="6">
        <v>22</v>
      </c>
      <c r="E3951" s="5" t="s">
        <v>1336</v>
      </c>
      <c r="F3951" s="3" t="s">
        <v>141</v>
      </c>
      <c r="G3951" s="3" t="s">
        <v>13</v>
      </c>
      <c r="H3951" s="3" t="s">
        <v>14</v>
      </c>
      <c r="J3951" s="3" t="s">
        <v>39</v>
      </c>
      <c r="K3951" s="3" t="s">
        <v>15</v>
      </c>
      <c r="L3951" s="6" t="s">
        <v>1243</v>
      </c>
      <c r="AI3951" s="3" t="s">
        <v>118</v>
      </c>
    </row>
    <row r="3952" spans="1:36" x14ac:dyDescent="0.3">
      <c r="A3952" s="3" t="s">
        <v>861</v>
      </c>
      <c r="B3952" s="5">
        <v>42129</v>
      </c>
      <c r="C3952" s="5" t="s">
        <v>1307</v>
      </c>
      <c r="D3952" s="6">
        <v>23</v>
      </c>
      <c r="E3952" s="5" t="s">
        <v>1337</v>
      </c>
      <c r="F3952" s="3" t="s">
        <v>142</v>
      </c>
      <c r="G3952" s="3" t="s">
        <v>11</v>
      </c>
      <c r="H3952" s="3" t="s">
        <v>11</v>
      </c>
      <c r="L3952" s="6"/>
      <c r="AI3952" s="3" t="s">
        <v>118</v>
      </c>
    </row>
    <row r="3953" spans="1:36" x14ac:dyDescent="0.3">
      <c r="A3953" s="3" t="s">
        <v>861</v>
      </c>
      <c r="B3953" s="5">
        <v>42129</v>
      </c>
      <c r="C3953" s="5" t="s">
        <v>1307</v>
      </c>
      <c r="D3953" s="6">
        <v>23</v>
      </c>
      <c r="E3953" s="5" t="s">
        <v>1338</v>
      </c>
      <c r="F3953" s="3" t="s">
        <v>143</v>
      </c>
      <c r="G3953" s="3" t="s">
        <v>11</v>
      </c>
      <c r="H3953" s="3" t="s">
        <v>11</v>
      </c>
      <c r="L3953" s="6"/>
      <c r="AI3953" s="3" t="s">
        <v>118</v>
      </c>
    </row>
    <row r="3954" spans="1:36" x14ac:dyDescent="0.3">
      <c r="A3954" s="3" t="s">
        <v>861</v>
      </c>
      <c r="B3954" s="5">
        <v>42129</v>
      </c>
      <c r="C3954" s="5" t="s">
        <v>1307</v>
      </c>
      <c r="D3954" s="6">
        <v>24</v>
      </c>
      <c r="E3954" s="5" t="s">
        <v>1339</v>
      </c>
      <c r="F3954" s="3" t="s">
        <v>144</v>
      </c>
      <c r="G3954" s="3" t="s">
        <v>11</v>
      </c>
      <c r="H3954" s="3" t="s">
        <v>15</v>
      </c>
      <c r="L3954" s="6"/>
      <c r="AI3954" s="3" t="s">
        <v>118</v>
      </c>
    </row>
    <row r="3955" spans="1:36" x14ac:dyDescent="0.3">
      <c r="A3955" s="3" t="s">
        <v>861</v>
      </c>
      <c r="B3955" s="5">
        <v>42129</v>
      </c>
      <c r="C3955" s="5" t="s">
        <v>1307</v>
      </c>
      <c r="D3955" s="6">
        <v>24</v>
      </c>
      <c r="E3955" s="5" t="s">
        <v>1340</v>
      </c>
      <c r="F3955" s="3" t="s">
        <v>145</v>
      </c>
      <c r="G3955" s="3" t="s">
        <v>11</v>
      </c>
      <c r="H3955" s="3" t="s">
        <v>11</v>
      </c>
      <c r="L3955" s="6"/>
      <c r="AI3955" s="3" t="s">
        <v>118</v>
      </c>
    </row>
    <row r="3956" spans="1:36" x14ac:dyDescent="0.3">
      <c r="A3956" s="3" t="s">
        <v>861</v>
      </c>
      <c r="B3956" s="5">
        <v>42129</v>
      </c>
      <c r="C3956" s="5" t="s">
        <v>1307</v>
      </c>
      <c r="D3956" s="6">
        <v>25</v>
      </c>
      <c r="E3956" s="5" t="s">
        <v>1341</v>
      </c>
      <c r="F3956" s="3" t="s">
        <v>146</v>
      </c>
      <c r="G3956" s="3" t="s">
        <v>11</v>
      </c>
      <c r="H3956" s="3" t="s">
        <v>11</v>
      </c>
      <c r="I3956" s="3" t="s">
        <v>12</v>
      </c>
      <c r="L3956" s="6"/>
      <c r="AI3956" s="3" t="s">
        <v>118</v>
      </c>
    </row>
    <row r="3957" spans="1:36" x14ac:dyDescent="0.3">
      <c r="A3957" s="3" t="s">
        <v>861</v>
      </c>
      <c r="B3957" s="5">
        <v>42129</v>
      </c>
      <c r="C3957" s="5" t="s">
        <v>1307</v>
      </c>
      <c r="D3957" s="6">
        <v>25</v>
      </c>
      <c r="E3957" s="5" t="s">
        <v>1342</v>
      </c>
      <c r="F3957" s="3" t="s">
        <v>147</v>
      </c>
      <c r="G3957" s="3" t="s">
        <v>11</v>
      </c>
      <c r="H3957" s="3" t="s">
        <v>11</v>
      </c>
      <c r="L3957" s="6"/>
      <c r="AI3957" s="3" t="s">
        <v>118</v>
      </c>
    </row>
    <row r="3958" spans="1:36" x14ac:dyDescent="0.3">
      <c r="A3958" s="3" t="s">
        <v>861</v>
      </c>
      <c r="B3958" s="5">
        <v>42129</v>
      </c>
      <c r="C3958" s="5" t="s">
        <v>1307</v>
      </c>
      <c r="D3958" s="6">
        <v>26</v>
      </c>
      <c r="E3958" s="5" t="s">
        <v>1343</v>
      </c>
      <c r="F3958" s="3" t="s">
        <v>148</v>
      </c>
      <c r="G3958" s="3" t="s">
        <v>11</v>
      </c>
      <c r="H3958" s="3" t="s">
        <v>11</v>
      </c>
      <c r="I3958" s="3" t="s">
        <v>12</v>
      </c>
      <c r="L3958" s="6"/>
      <c r="AI3958" s="3" t="s">
        <v>118</v>
      </c>
    </row>
    <row r="3959" spans="1:36" x14ac:dyDescent="0.3">
      <c r="A3959" s="3" t="s">
        <v>861</v>
      </c>
      <c r="B3959" s="5">
        <v>42129</v>
      </c>
      <c r="C3959" s="5" t="s">
        <v>1307</v>
      </c>
      <c r="D3959" s="6">
        <v>26</v>
      </c>
      <c r="E3959" s="5" t="s">
        <v>1344</v>
      </c>
      <c r="F3959" s="3" t="s">
        <v>149</v>
      </c>
      <c r="G3959" s="3" t="s">
        <v>11</v>
      </c>
      <c r="H3959" s="3" t="s">
        <v>11</v>
      </c>
      <c r="L3959" s="6"/>
      <c r="AI3959" s="3" t="s">
        <v>118</v>
      </c>
    </row>
    <row r="3960" spans="1:36" x14ac:dyDescent="0.3">
      <c r="A3960" s="3" t="s">
        <v>861</v>
      </c>
      <c r="B3960" s="5">
        <v>42129</v>
      </c>
      <c r="C3960" s="5" t="s">
        <v>1307</v>
      </c>
      <c r="D3960" s="6">
        <v>27</v>
      </c>
      <c r="E3960" s="5" t="s">
        <v>1345</v>
      </c>
      <c r="F3960" s="3" t="s">
        <v>150</v>
      </c>
      <c r="G3960" s="3" t="s">
        <v>11</v>
      </c>
      <c r="H3960" s="3" t="s">
        <v>11</v>
      </c>
      <c r="L3960" s="6"/>
      <c r="AI3960" s="3" t="s">
        <v>118</v>
      </c>
    </row>
    <row r="3961" spans="1:36" x14ac:dyDescent="0.3">
      <c r="A3961" s="3" t="s">
        <v>861</v>
      </c>
      <c r="B3961" s="5">
        <v>42129</v>
      </c>
      <c r="C3961" s="5" t="s">
        <v>1307</v>
      </c>
      <c r="D3961" s="6">
        <v>27</v>
      </c>
      <c r="E3961" s="5" t="s">
        <v>1346</v>
      </c>
      <c r="F3961" s="3" t="s">
        <v>151</v>
      </c>
      <c r="G3961" s="3" t="s">
        <v>11</v>
      </c>
      <c r="H3961" s="3" t="s">
        <v>11</v>
      </c>
      <c r="I3961" s="3" t="s">
        <v>12</v>
      </c>
      <c r="L3961" s="6"/>
      <c r="AI3961" s="3" t="s">
        <v>118</v>
      </c>
      <c r="AJ3961" s="3" t="s">
        <v>574</v>
      </c>
    </row>
    <row r="3962" spans="1:36" x14ac:dyDescent="0.3">
      <c r="A3962" s="3" t="s">
        <v>861</v>
      </c>
      <c r="B3962" s="5">
        <v>42129</v>
      </c>
      <c r="C3962" s="5" t="s">
        <v>1307</v>
      </c>
      <c r="D3962" s="6">
        <v>28</v>
      </c>
      <c r="E3962" s="5" t="s">
        <v>1347</v>
      </c>
      <c r="F3962" s="3" t="s">
        <v>152</v>
      </c>
      <c r="G3962" s="3" t="s">
        <v>11</v>
      </c>
      <c r="H3962" s="3" t="s">
        <v>11</v>
      </c>
      <c r="L3962" s="6"/>
      <c r="AI3962" s="3" t="s">
        <v>118</v>
      </c>
    </row>
    <row r="3963" spans="1:36" x14ac:dyDescent="0.3">
      <c r="A3963" s="3" t="s">
        <v>861</v>
      </c>
      <c r="B3963" s="5">
        <v>42129</v>
      </c>
      <c r="C3963" s="5" t="s">
        <v>1307</v>
      </c>
      <c r="D3963" s="6">
        <v>28</v>
      </c>
      <c r="E3963" s="5" t="s">
        <v>1348</v>
      </c>
      <c r="F3963" s="3" t="s">
        <v>153</v>
      </c>
      <c r="G3963" s="3" t="s">
        <v>13</v>
      </c>
      <c r="H3963" s="3" t="s">
        <v>11</v>
      </c>
      <c r="I3963" s="3" t="s">
        <v>12</v>
      </c>
      <c r="L3963" s="6"/>
      <c r="AI3963" s="3" t="s">
        <v>118</v>
      </c>
      <c r="AJ3963" s="3" t="s">
        <v>568</v>
      </c>
    </row>
    <row r="3964" spans="1:36" x14ac:dyDescent="0.3">
      <c r="A3964" s="3" t="s">
        <v>861</v>
      </c>
      <c r="B3964" s="5">
        <v>42129</v>
      </c>
      <c r="C3964" s="5" t="s">
        <v>1307</v>
      </c>
      <c r="D3964" s="6">
        <v>29</v>
      </c>
      <c r="E3964" s="5" t="s">
        <v>1349</v>
      </c>
      <c r="F3964" s="3" t="s">
        <v>154</v>
      </c>
      <c r="G3964" s="3" t="s">
        <v>11</v>
      </c>
      <c r="H3964" s="3" t="s">
        <v>11</v>
      </c>
      <c r="I3964" s="3" t="s">
        <v>12</v>
      </c>
      <c r="L3964" s="6"/>
      <c r="AI3964" s="3" t="s">
        <v>118</v>
      </c>
    </row>
    <row r="3965" spans="1:36" x14ac:dyDescent="0.3">
      <c r="A3965" s="3" t="s">
        <v>861</v>
      </c>
      <c r="B3965" s="5">
        <v>42129</v>
      </c>
      <c r="C3965" s="5" t="s">
        <v>1307</v>
      </c>
      <c r="D3965" s="6">
        <v>29</v>
      </c>
      <c r="E3965" s="5" t="s">
        <v>1350</v>
      </c>
      <c r="F3965" s="3" t="s">
        <v>155</v>
      </c>
      <c r="G3965" s="3" t="s">
        <v>13</v>
      </c>
      <c r="H3965" s="3" t="s">
        <v>14</v>
      </c>
      <c r="I3965" s="3" t="s">
        <v>12</v>
      </c>
      <c r="L3965" s="6"/>
      <c r="AI3965" s="3" t="s">
        <v>118</v>
      </c>
      <c r="AJ3965" s="3" t="s">
        <v>579</v>
      </c>
    </row>
    <row r="3966" spans="1:36" x14ac:dyDescent="0.3">
      <c r="A3966" s="3" t="s">
        <v>861</v>
      </c>
      <c r="B3966" s="5">
        <v>42129</v>
      </c>
      <c r="C3966" s="5" t="s">
        <v>1307</v>
      </c>
      <c r="D3966" s="6">
        <v>30</v>
      </c>
      <c r="E3966" s="5" t="s">
        <v>1351</v>
      </c>
      <c r="F3966" s="3" t="s">
        <v>156</v>
      </c>
      <c r="G3966" s="3" t="s">
        <v>13</v>
      </c>
      <c r="H3966" s="3" t="s">
        <v>14</v>
      </c>
      <c r="J3966" s="3" t="s">
        <v>16</v>
      </c>
      <c r="K3966" s="3" t="s">
        <v>15</v>
      </c>
      <c r="L3966" s="6" t="s">
        <v>1253</v>
      </c>
      <c r="AI3966" s="3" t="s">
        <v>118</v>
      </c>
    </row>
    <row r="3967" spans="1:36" x14ac:dyDescent="0.3">
      <c r="A3967" s="3" t="s">
        <v>861</v>
      </c>
      <c r="B3967" s="5">
        <v>42129</v>
      </c>
      <c r="C3967" s="5" t="s">
        <v>1307</v>
      </c>
      <c r="D3967" s="6">
        <v>30</v>
      </c>
      <c r="E3967" s="5" t="s">
        <v>1352</v>
      </c>
      <c r="F3967" s="3" t="s">
        <v>157</v>
      </c>
      <c r="G3967" s="3" t="s">
        <v>13</v>
      </c>
      <c r="H3967" s="3" t="s">
        <v>14</v>
      </c>
      <c r="J3967" s="3" t="s">
        <v>33</v>
      </c>
      <c r="K3967" s="3" t="s">
        <v>15</v>
      </c>
      <c r="L3967" s="6" t="s">
        <v>880</v>
      </c>
      <c r="AI3967" s="3" t="s">
        <v>118</v>
      </c>
    </row>
    <row r="3968" spans="1:36" x14ac:dyDescent="0.3">
      <c r="A3968" s="3" t="s">
        <v>861</v>
      </c>
      <c r="B3968" s="5">
        <v>42129</v>
      </c>
      <c r="C3968" s="5" t="s">
        <v>1307</v>
      </c>
      <c r="D3968" s="6">
        <v>31</v>
      </c>
      <c r="E3968" s="5" t="s">
        <v>1353</v>
      </c>
      <c r="F3968" s="3" t="s">
        <v>158</v>
      </c>
      <c r="G3968" s="3" t="s">
        <v>11</v>
      </c>
      <c r="H3968" s="3" t="s">
        <v>11</v>
      </c>
      <c r="L3968" s="6"/>
      <c r="AI3968" s="3" t="s">
        <v>118</v>
      </c>
    </row>
    <row r="3969" spans="1:36" x14ac:dyDescent="0.3">
      <c r="A3969" s="3" t="s">
        <v>861</v>
      </c>
      <c r="B3969" s="5">
        <v>42129</v>
      </c>
      <c r="C3969" s="5" t="s">
        <v>1307</v>
      </c>
      <c r="D3969" s="6">
        <v>31</v>
      </c>
      <c r="E3969" s="5" t="s">
        <v>1354</v>
      </c>
      <c r="F3969" s="3" t="s">
        <v>159</v>
      </c>
      <c r="G3969" s="3" t="s">
        <v>11</v>
      </c>
      <c r="H3969" s="3" t="s">
        <v>11</v>
      </c>
      <c r="I3969" s="3" t="s">
        <v>12</v>
      </c>
      <c r="L3969" s="6"/>
      <c r="AI3969" s="3" t="s">
        <v>118</v>
      </c>
    </row>
    <row r="3970" spans="1:36" x14ac:dyDescent="0.3">
      <c r="A3970" s="3" t="s">
        <v>861</v>
      </c>
      <c r="B3970" s="5">
        <v>42129</v>
      </c>
      <c r="C3970" s="5" t="s">
        <v>1307</v>
      </c>
      <c r="D3970" s="6">
        <v>32</v>
      </c>
      <c r="E3970" s="5" t="s">
        <v>1355</v>
      </c>
      <c r="F3970" s="3" t="s">
        <v>160</v>
      </c>
      <c r="G3970" s="3" t="s">
        <v>11</v>
      </c>
      <c r="H3970" s="3" t="s">
        <v>11</v>
      </c>
      <c r="L3970" s="6"/>
      <c r="AI3970" s="3" t="s">
        <v>118</v>
      </c>
    </row>
    <row r="3971" spans="1:36" x14ac:dyDescent="0.3">
      <c r="A3971" s="3" t="s">
        <v>861</v>
      </c>
      <c r="B3971" s="5">
        <v>42129</v>
      </c>
      <c r="C3971" s="5" t="s">
        <v>1307</v>
      </c>
      <c r="D3971" s="6">
        <v>32</v>
      </c>
      <c r="E3971" s="5" t="s">
        <v>1356</v>
      </c>
      <c r="F3971" s="3" t="s">
        <v>161</v>
      </c>
      <c r="G3971" s="3" t="s">
        <v>11</v>
      </c>
      <c r="H3971" s="3" t="s">
        <v>11</v>
      </c>
      <c r="L3971" s="6"/>
      <c r="AI3971" s="3" t="s">
        <v>118</v>
      </c>
    </row>
    <row r="3972" spans="1:36" x14ac:dyDescent="0.3">
      <c r="A3972" s="3" t="s">
        <v>861</v>
      </c>
      <c r="B3972" s="5">
        <v>42129</v>
      </c>
      <c r="C3972" s="5" t="s">
        <v>1307</v>
      </c>
      <c r="D3972" s="6">
        <v>33</v>
      </c>
      <c r="E3972" s="5" t="s">
        <v>1357</v>
      </c>
      <c r="F3972" s="3" t="s">
        <v>162</v>
      </c>
      <c r="G3972" s="3" t="s">
        <v>11</v>
      </c>
      <c r="H3972" s="3" t="s">
        <v>15</v>
      </c>
      <c r="L3972" s="6"/>
      <c r="AI3972" s="3" t="s">
        <v>61</v>
      </c>
    </row>
    <row r="3973" spans="1:36" x14ac:dyDescent="0.3">
      <c r="A3973" s="3" t="s">
        <v>861</v>
      </c>
      <c r="B3973" s="5">
        <v>42129</v>
      </c>
      <c r="C3973" s="5" t="s">
        <v>1307</v>
      </c>
      <c r="D3973" s="6">
        <v>33</v>
      </c>
      <c r="E3973" s="5" t="s">
        <v>1358</v>
      </c>
      <c r="F3973" s="3" t="s">
        <v>163</v>
      </c>
      <c r="G3973" s="3" t="s">
        <v>13</v>
      </c>
      <c r="H3973" s="3" t="s">
        <v>14</v>
      </c>
      <c r="J3973" s="3" t="s">
        <v>24</v>
      </c>
      <c r="K3973" s="3" t="s">
        <v>17</v>
      </c>
      <c r="L3973" s="6" t="s">
        <v>947</v>
      </c>
      <c r="M3973" s="3" t="s">
        <v>25</v>
      </c>
      <c r="N3973" s="3" t="s">
        <v>19</v>
      </c>
      <c r="O3973" s="3" t="s">
        <v>659</v>
      </c>
      <c r="P3973" s="3">
        <v>36.6</v>
      </c>
      <c r="Q3973" s="3">
        <v>25.35</v>
      </c>
      <c r="R3973" s="3">
        <v>10</v>
      </c>
      <c r="W3973" s="3">
        <v>20</v>
      </c>
      <c r="X3973" s="3">
        <v>121</v>
      </c>
      <c r="Y3973" s="3">
        <v>101</v>
      </c>
      <c r="Z3973" s="3">
        <v>41</v>
      </c>
      <c r="AA3973" s="3" t="s">
        <v>670</v>
      </c>
      <c r="AC3973" s="3" t="s">
        <v>671</v>
      </c>
      <c r="AD3973" s="3" t="s">
        <v>672</v>
      </c>
      <c r="AE3973" s="3" t="s">
        <v>673</v>
      </c>
      <c r="AH3973" s="3" t="s">
        <v>118</v>
      </c>
      <c r="AI3973" s="3" t="s">
        <v>61</v>
      </c>
      <c r="AJ3973" s="3" t="s">
        <v>674</v>
      </c>
    </row>
    <row r="3974" spans="1:36" x14ac:dyDescent="0.3">
      <c r="A3974" s="3" t="s">
        <v>861</v>
      </c>
      <c r="B3974" s="5">
        <v>42129</v>
      </c>
      <c r="C3974" s="5" t="s">
        <v>1307</v>
      </c>
      <c r="D3974" s="6">
        <v>34</v>
      </c>
      <c r="E3974" s="5" t="s">
        <v>1359</v>
      </c>
      <c r="F3974" s="3" t="s">
        <v>164</v>
      </c>
      <c r="G3974" s="3" t="s">
        <v>11</v>
      </c>
      <c r="H3974" s="3" t="s">
        <v>11</v>
      </c>
      <c r="L3974" s="6"/>
      <c r="AI3974" s="3" t="s">
        <v>61</v>
      </c>
    </row>
    <row r="3975" spans="1:36" x14ac:dyDescent="0.3">
      <c r="A3975" s="3" t="s">
        <v>861</v>
      </c>
      <c r="B3975" s="5">
        <v>42129</v>
      </c>
      <c r="C3975" s="5" t="s">
        <v>1307</v>
      </c>
      <c r="D3975" s="6">
        <v>34</v>
      </c>
      <c r="E3975" s="5" t="s">
        <v>1360</v>
      </c>
      <c r="F3975" s="3" t="s">
        <v>165</v>
      </c>
      <c r="G3975" s="3" t="s">
        <v>11</v>
      </c>
      <c r="H3975" s="3" t="s">
        <v>11</v>
      </c>
      <c r="L3975" s="6"/>
      <c r="AI3975" s="3" t="s">
        <v>61</v>
      </c>
    </row>
    <row r="3976" spans="1:36" x14ac:dyDescent="0.3">
      <c r="A3976" s="3" t="s">
        <v>861</v>
      </c>
      <c r="B3976" s="5">
        <v>42129</v>
      </c>
      <c r="C3976" s="5" t="s">
        <v>1307</v>
      </c>
      <c r="D3976" s="6">
        <v>35</v>
      </c>
      <c r="E3976" s="5" t="s">
        <v>1361</v>
      </c>
      <c r="F3976" s="3" t="s">
        <v>166</v>
      </c>
      <c r="G3976" s="3" t="s">
        <v>11</v>
      </c>
      <c r="H3976" s="3" t="s">
        <v>11</v>
      </c>
      <c r="L3976" s="6"/>
      <c r="AI3976" s="3" t="s">
        <v>61</v>
      </c>
    </row>
    <row r="3977" spans="1:36" x14ac:dyDescent="0.3">
      <c r="A3977" s="3" t="s">
        <v>861</v>
      </c>
      <c r="B3977" s="5">
        <v>42129</v>
      </c>
      <c r="C3977" s="5" t="s">
        <v>1307</v>
      </c>
      <c r="D3977" s="6">
        <v>35</v>
      </c>
      <c r="E3977" s="5" t="s">
        <v>1362</v>
      </c>
      <c r="F3977" s="3" t="s">
        <v>167</v>
      </c>
      <c r="G3977" s="3" t="s">
        <v>13</v>
      </c>
      <c r="H3977" s="3" t="s">
        <v>14</v>
      </c>
      <c r="I3977" s="3" t="s">
        <v>12</v>
      </c>
      <c r="J3977" s="3" t="s">
        <v>39</v>
      </c>
      <c r="K3977" s="3" t="s">
        <v>17</v>
      </c>
      <c r="L3977" s="6" t="s">
        <v>1025</v>
      </c>
      <c r="M3977" s="3" t="s">
        <v>25</v>
      </c>
      <c r="N3977" s="3" t="s">
        <v>19</v>
      </c>
      <c r="O3977" s="3" t="s">
        <v>537</v>
      </c>
      <c r="P3977" s="3">
        <v>26.1</v>
      </c>
      <c r="Q3977" s="3">
        <v>15.4</v>
      </c>
      <c r="R3977" s="3">
        <v>6.05</v>
      </c>
      <c r="W3977" s="3">
        <v>20</v>
      </c>
      <c r="X3977" s="3">
        <v>67</v>
      </c>
      <c r="Y3977" s="3">
        <v>47</v>
      </c>
      <c r="Z3977" s="3">
        <v>0</v>
      </c>
      <c r="AC3977" s="3" t="s">
        <v>675</v>
      </c>
      <c r="AI3977" s="3" t="s">
        <v>61</v>
      </c>
    </row>
    <row r="3978" spans="1:36" x14ac:dyDescent="0.3">
      <c r="A3978" s="3" t="s">
        <v>861</v>
      </c>
      <c r="B3978" s="5">
        <v>42129</v>
      </c>
      <c r="C3978" s="5" t="s">
        <v>1307</v>
      </c>
      <c r="D3978" s="6">
        <v>36</v>
      </c>
      <c r="E3978" s="5" t="s">
        <v>1363</v>
      </c>
      <c r="F3978" s="3" t="s">
        <v>168</v>
      </c>
      <c r="G3978" s="3" t="s">
        <v>11</v>
      </c>
      <c r="H3978" s="3" t="s">
        <v>11</v>
      </c>
      <c r="I3978" s="3" t="s">
        <v>12</v>
      </c>
      <c r="L3978" s="6"/>
      <c r="AI3978" s="3" t="s">
        <v>61</v>
      </c>
    </row>
    <row r="3979" spans="1:36" x14ac:dyDescent="0.3">
      <c r="A3979" s="3" t="s">
        <v>861</v>
      </c>
      <c r="B3979" s="5">
        <v>42129</v>
      </c>
      <c r="C3979" s="5" t="s">
        <v>1307</v>
      </c>
      <c r="D3979" s="6">
        <v>36</v>
      </c>
      <c r="E3979" s="5" t="s">
        <v>1364</v>
      </c>
      <c r="F3979" s="3" t="s">
        <v>169</v>
      </c>
      <c r="G3979" s="3" t="s">
        <v>11</v>
      </c>
      <c r="H3979" s="3" t="s">
        <v>11</v>
      </c>
      <c r="L3979" s="6"/>
      <c r="AI3979" s="3" t="s">
        <v>61</v>
      </c>
    </row>
    <row r="3980" spans="1:36" x14ac:dyDescent="0.3">
      <c r="A3980" s="3" t="s">
        <v>861</v>
      </c>
      <c r="B3980" s="5">
        <v>42129</v>
      </c>
      <c r="C3980" s="5" t="s">
        <v>1307</v>
      </c>
      <c r="D3980" s="6">
        <v>37</v>
      </c>
      <c r="E3980" s="5" t="s">
        <v>1365</v>
      </c>
      <c r="F3980" s="3" t="s">
        <v>170</v>
      </c>
      <c r="G3980" s="3" t="s">
        <v>11</v>
      </c>
      <c r="H3980" s="3" t="s">
        <v>14</v>
      </c>
      <c r="L3980" s="6"/>
      <c r="AI3980" s="3" t="s">
        <v>61</v>
      </c>
    </row>
    <row r="3981" spans="1:36" x14ac:dyDescent="0.3">
      <c r="A3981" s="3" t="s">
        <v>861</v>
      </c>
      <c r="B3981" s="5">
        <v>42129</v>
      </c>
      <c r="C3981" s="5" t="s">
        <v>1307</v>
      </c>
      <c r="D3981" s="6">
        <v>37</v>
      </c>
      <c r="E3981" s="5" t="s">
        <v>1366</v>
      </c>
      <c r="F3981" s="3" t="s">
        <v>171</v>
      </c>
      <c r="G3981" s="3" t="s">
        <v>11</v>
      </c>
      <c r="H3981" s="3" t="s">
        <v>11</v>
      </c>
      <c r="L3981" s="6"/>
      <c r="AI3981" s="3" t="s">
        <v>61</v>
      </c>
    </row>
    <row r="3982" spans="1:36" x14ac:dyDescent="0.3">
      <c r="A3982" s="3" t="s">
        <v>861</v>
      </c>
      <c r="B3982" s="5">
        <v>42129</v>
      </c>
      <c r="C3982" s="5" t="s">
        <v>1307</v>
      </c>
      <c r="D3982" s="6">
        <v>38</v>
      </c>
      <c r="E3982" s="5" t="s">
        <v>1367</v>
      </c>
      <c r="F3982" s="3" t="s">
        <v>172</v>
      </c>
      <c r="G3982" s="3" t="s">
        <v>11</v>
      </c>
      <c r="H3982" s="3" t="s">
        <v>11</v>
      </c>
      <c r="I3982" s="3" t="s">
        <v>12</v>
      </c>
      <c r="L3982" s="6"/>
      <c r="AI3982" s="3" t="s">
        <v>61</v>
      </c>
    </row>
    <row r="3983" spans="1:36" x14ac:dyDescent="0.3">
      <c r="A3983" s="3" t="s">
        <v>861</v>
      </c>
      <c r="B3983" s="5">
        <v>42129</v>
      </c>
      <c r="C3983" s="5" t="s">
        <v>1307</v>
      </c>
      <c r="D3983" s="6">
        <v>38</v>
      </c>
      <c r="E3983" s="5" t="s">
        <v>1368</v>
      </c>
      <c r="F3983" s="3" t="s">
        <v>173</v>
      </c>
      <c r="G3983" s="3" t="s">
        <v>11</v>
      </c>
      <c r="H3983" s="3" t="s">
        <v>11</v>
      </c>
      <c r="I3983" s="3" t="s">
        <v>12</v>
      </c>
      <c r="L3983" s="6"/>
      <c r="AI3983" s="3" t="s">
        <v>61</v>
      </c>
    </row>
    <row r="3984" spans="1:36" x14ac:dyDescent="0.3">
      <c r="A3984" s="3" t="s">
        <v>861</v>
      </c>
      <c r="B3984" s="5">
        <v>42129</v>
      </c>
      <c r="C3984" s="5" t="s">
        <v>1307</v>
      </c>
      <c r="D3984" s="6">
        <v>39</v>
      </c>
      <c r="E3984" s="5" t="s">
        <v>1369</v>
      </c>
      <c r="F3984" s="3" t="s">
        <v>174</v>
      </c>
      <c r="G3984" s="3" t="s">
        <v>11</v>
      </c>
      <c r="H3984" s="3" t="s">
        <v>11</v>
      </c>
      <c r="I3984" s="3" t="s">
        <v>12</v>
      </c>
      <c r="L3984" s="6"/>
      <c r="AI3984" s="3" t="s">
        <v>61</v>
      </c>
    </row>
    <row r="3985" spans="1:37" x14ac:dyDescent="0.3">
      <c r="A3985" s="3" t="s">
        <v>861</v>
      </c>
      <c r="B3985" s="5">
        <v>42129</v>
      </c>
      <c r="C3985" s="5" t="s">
        <v>1307</v>
      </c>
      <c r="D3985" s="6">
        <v>39</v>
      </c>
      <c r="E3985" s="5" t="s">
        <v>1370</v>
      </c>
      <c r="F3985" s="3" t="s">
        <v>175</v>
      </c>
      <c r="G3985" s="3" t="s">
        <v>11</v>
      </c>
      <c r="H3985" s="3" t="s">
        <v>11</v>
      </c>
      <c r="I3985" s="3" t="s">
        <v>12</v>
      </c>
      <c r="L3985" s="6"/>
      <c r="AI3985" s="3" t="s">
        <v>61</v>
      </c>
    </row>
    <row r="3986" spans="1:37" x14ac:dyDescent="0.3">
      <c r="A3986" s="3" t="s">
        <v>861</v>
      </c>
      <c r="B3986" s="5">
        <v>42129</v>
      </c>
      <c r="C3986" s="5" t="s">
        <v>1307</v>
      </c>
      <c r="D3986" s="6">
        <v>40</v>
      </c>
      <c r="E3986" s="5" t="s">
        <v>1371</v>
      </c>
      <c r="F3986" s="3" t="s">
        <v>176</v>
      </c>
      <c r="G3986" s="3" t="s">
        <v>13</v>
      </c>
      <c r="H3986" s="3" t="s">
        <v>14</v>
      </c>
      <c r="I3986" s="3" t="s">
        <v>12</v>
      </c>
      <c r="J3986" s="3" t="s">
        <v>39</v>
      </c>
      <c r="K3986" s="3" t="s">
        <v>17</v>
      </c>
      <c r="L3986" s="6" t="s">
        <v>1254</v>
      </c>
      <c r="M3986" s="3" t="s">
        <v>18</v>
      </c>
      <c r="N3986" s="3" t="s">
        <v>19</v>
      </c>
      <c r="O3986" s="3" t="s">
        <v>676</v>
      </c>
      <c r="P3986" s="3">
        <v>24.4</v>
      </c>
      <c r="Q3986" s="3">
        <v>16.850000000000001</v>
      </c>
      <c r="R3986" s="3">
        <v>8.5</v>
      </c>
      <c r="W3986" s="3">
        <v>20</v>
      </c>
      <c r="X3986" s="3">
        <v>75</v>
      </c>
      <c r="Y3986" s="3">
        <v>55</v>
      </c>
      <c r="Z3986" s="3">
        <v>1</v>
      </c>
      <c r="AC3986" s="3" t="s">
        <v>677</v>
      </c>
      <c r="AH3986" s="3" t="s">
        <v>118</v>
      </c>
      <c r="AI3986" s="3" t="s">
        <v>61</v>
      </c>
    </row>
    <row r="3987" spans="1:37" x14ac:dyDescent="0.3">
      <c r="A3987" s="3" t="s">
        <v>861</v>
      </c>
      <c r="B3987" s="5">
        <v>42129</v>
      </c>
      <c r="C3987" s="5" t="s">
        <v>1307</v>
      </c>
      <c r="D3987" s="6">
        <v>40</v>
      </c>
      <c r="E3987" s="5" t="s">
        <v>1372</v>
      </c>
      <c r="F3987" s="3" t="s">
        <v>177</v>
      </c>
      <c r="G3987" s="3" t="s">
        <v>13</v>
      </c>
      <c r="H3987" s="3" t="s">
        <v>14</v>
      </c>
      <c r="I3987" s="3" t="s">
        <v>12</v>
      </c>
      <c r="J3987" s="3" t="s">
        <v>39</v>
      </c>
      <c r="K3987" s="3" t="s">
        <v>17</v>
      </c>
      <c r="L3987" s="6" t="s">
        <v>1255</v>
      </c>
      <c r="M3987" s="3" t="s">
        <v>25</v>
      </c>
      <c r="N3987" s="3" t="s">
        <v>19</v>
      </c>
      <c r="O3987" s="3" t="s">
        <v>537</v>
      </c>
      <c r="P3987" s="3">
        <v>24.75</v>
      </c>
      <c r="Q3987" s="3">
        <v>16.45</v>
      </c>
      <c r="R3987" s="3">
        <v>9.0500000000000007</v>
      </c>
      <c r="W3987" s="3">
        <v>20</v>
      </c>
      <c r="X3987" s="3">
        <v>64</v>
      </c>
      <c r="Y3987" s="3">
        <v>44</v>
      </c>
      <c r="Z3987" s="3">
        <v>0</v>
      </c>
      <c r="AC3987" s="3" t="s">
        <v>678</v>
      </c>
      <c r="AE3987" s="3" t="s">
        <v>679</v>
      </c>
      <c r="AH3987" s="3" t="s">
        <v>118</v>
      </c>
      <c r="AI3987" s="3" t="s">
        <v>61</v>
      </c>
    </row>
    <row r="3988" spans="1:37" x14ac:dyDescent="0.3">
      <c r="A3988" s="3" t="s">
        <v>861</v>
      </c>
      <c r="B3988" s="5">
        <v>42129</v>
      </c>
      <c r="C3988" s="5" t="s">
        <v>1307</v>
      </c>
      <c r="D3988" s="6">
        <v>41</v>
      </c>
      <c r="E3988" s="5" t="s">
        <v>1373</v>
      </c>
      <c r="F3988" s="3" t="s">
        <v>178</v>
      </c>
      <c r="G3988" s="3" t="s">
        <v>13</v>
      </c>
      <c r="H3988" s="3" t="s">
        <v>14</v>
      </c>
      <c r="J3988" s="3" t="s">
        <v>24</v>
      </c>
      <c r="K3988" s="3" t="s">
        <v>17</v>
      </c>
      <c r="L3988" s="6" t="s">
        <v>1256</v>
      </c>
      <c r="M3988" s="3" t="s">
        <v>25</v>
      </c>
      <c r="N3988" s="3" t="s">
        <v>19</v>
      </c>
      <c r="O3988" s="3" t="s">
        <v>537</v>
      </c>
      <c r="P3988" s="3">
        <v>38.1</v>
      </c>
      <c r="Q3988" s="3">
        <v>23</v>
      </c>
      <c r="R3988" s="3">
        <v>10.6</v>
      </c>
      <c r="W3988" s="3">
        <v>20</v>
      </c>
      <c r="X3988" s="3">
        <v>107</v>
      </c>
      <c r="Y3988" s="3">
        <v>87</v>
      </c>
      <c r="Z3988" s="3">
        <v>25</v>
      </c>
      <c r="AC3988" s="3" t="s">
        <v>680</v>
      </c>
      <c r="AD3988" s="3" t="s">
        <v>681</v>
      </c>
      <c r="AH3988" s="3" t="s">
        <v>118</v>
      </c>
      <c r="AI3988" s="3" t="s">
        <v>61</v>
      </c>
      <c r="AK3988" s="3" t="s">
        <v>682</v>
      </c>
    </row>
    <row r="3989" spans="1:37" x14ac:dyDescent="0.3">
      <c r="A3989" s="3" t="s">
        <v>861</v>
      </c>
      <c r="B3989" s="5">
        <v>42129</v>
      </c>
      <c r="C3989" s="5" t="s">
        <v>1307</v>
      </c>
      <c r="D3989" s="6">
        <v>41</v>
      </c>
      <c r="E3989" s="5" t="s">
        <v>1374</v>
      </c>
      <c r="F3989" s="3" t="s">
        <v>179</v>
      </c>
      <c r="G3989" s="3" t="s">
        <v>11</v>
      </c>
      <c r="H3989" s="3" t="s">
        <v>11</v>
      </c>
      <c r="L3989" s="6"/>
      <c r="AI3989" s="3" t="s">
        <v>61</v>
      </c>
    </row>
    <row r="3990" spans="1:37" x14ac:dyDescent="0.3">
      <c r="A3990" s="3" t="s">
        <v>861</v>
      </c>
      <c r="B3990" s="5">
        <v>42129</v>
      </c>
      <c r="C3990" s="5" t="s">
        <v>1307</v>
      </c>
      <c r="D3990" s="6">
        <v>42</v>
      </c>
      <c r="E3990" s="5" t="s">
        <v>1375</v>
      </c>
      <c r="F3990" s="3" t="s">
        <v>180</v>
      </c>
      <c r="G3990" s="3" t="s">
        <v>11</v>
      </c>
      <c r="H3990" s="3" t="s">
        <v>11</v>
      </c>
      <c r="I3990" s="3" t="s">
        <v>12</v>
      </c>
      <c r="L3990" s="6"/>
      <c r="AI3990" s="3" t="s">
        <v>61</v>
      </c>
    </row>
    <row r="3991" spans="1:37" x14ac:dyDescent="0.3">
      <c r="A3991" s="3" t="s">
        <v>861</v>
      </c>
      <c r="B3991" s="5">
        <v>42129</v>
      </c>
      <c r="C3991" s="5" t="s">
        <v>1307</v>
      </c>
      <c r="D3991" s="6">
        <v>42</v>
      </c>
      <c r="E3991" s="5" t="s">
        <v>1376</v>
      </c>
      <c r="F3991" s="3" t="s">
        <v>181</v>
      </c>
      <c r="G3991" s="3" t="s">
        <v>11</v>
      </c>
      <c r="H3991" s="3" t="s">
        <v>11</v>
      </c>
      <c r="I3991" s="3" t="s">
        <v>12</v>
      </c>
      <c r="L3991" s="6"/>
      <c r="AI3991" s="3" t="s">
        <v>61</v>
      </c>
    </row>
    <row r="3992" spans="1:37" x14ac:dyDescent="0.3">
      <c r="A3992" s="3" t="s">
        <v>861</v>
      </c>
      <c r="B3992" s="5">
        <v>42129</v>
      </c>
      <c r="C3992" s="5" t="s">
        <v>1307</v>
      </c>
      <c r="D3992" s="6">
        <v>43</v>
      </c>
      <c r="E3992" s="5" t="s">
        <v>1377</v>
      </c>
      <c r="F3992" s="3" t="s">
        <v>182</v>
      </c>
      <c r="G3992" s="3" t="s">
        <v>11</v>
      </c>
      <c r="H3992" s="3" t="s">
        <v>11</v>
      </c>
      <c r="I3992" s="3" t="s">
        <v>12</v>
      </c>
      <c r="L3992" s="6"/>
      <c r="AI3992" s="3" t="s">
        <v>61</v>
      </c>
    </row>
    <row r="3993" spans="1:37" x14ac:dyDescent="0.3">
      <c r="A3993" s="3" t="s">
        <v>861</v>
      </c>
      <c r="B3993" s="5">
        <v>42129</v>
      </c>
      <c r="C3993" s="5" t="s">
        <v>1307</v>
      </c>
      <c r="D3993" s="6">
        <v>43</v>
      </c>
      <c r="E3993" s="5" t="s">
        <v>1378</v>
      </c>
      <c r="F3993" s="3" t="s">
        <v>183</v>
      </c>
      <c r="G3993" s="3" t="s">
        <v>11</v>
      </c>
      <c r="H3993" s="3" t="s">
        <v>11</v>
      </c>
      <c r="I3993" s="3" t="s">
        <v>12</v>
      </c>
      <c r="L3993" s="6"/>
      <c r="AI3993" s="3" t="s">
        <v>61</v>
      </c>
    </row>
    <row r="3994" spans="1:37" x14ac:dyDescent="0.3">
      <c r="A3994" s="3" t="s">
        <v>861</v>
      </c>
      <c r="B3994" s="5">
        <v>42129</v>
      </c>
      <c r="C3994" s="5" t="s">
        <v>1307</v>
      </c>
      <c r="D3994" s="6">
        <v>44</v>
      </c>
      <c r="E3994" s="5" t="s">
        <v>1379</v>
      </c>
      <c r="F3994" s="3" t="s">
        <v>184</v>
      </c>
      <c r="G3994" s="3" t="s">
        <v>11</v>
      </c>
      <c r="H3994" s="3" t="s">
        <v>11</v>
      </c>
      <c r="L3994" s="6"/>
      <c r="AI3994" s="3" t="s">
        <v>61</v>
      </c>
    </row>
    <row r="3995" spans="1:37" x14ac:dyDescent="0.3">
      <c r="A3995" s="3" t="s">
        <v>861</v>
      </c>
      <c r="B3995" s="5">
        <v>42129</v>
      </c>
      <c r="C3995" s="5" t="s">
        <v>1307</v>
      </c>
      <c r="D3995" s="6">
        <v>44</v>
      </c>
      <c r="E3995" s="5" t="s">
        <v>1380</v>
      </c>
      <c r="F3995" s="3" t="s">
        <v>185</v>
      </c>
      <c r="G3995" s="3" t="s">
        <v>13</v>
      </c>
      <c r="H3995" s="3" t="s">
        <v>14</v>
      </c>
      <c r="J3995" s="3" t="s">
        <v>16</v>
      </c>
      <c r="K3995" s="3" t="s">
        <v>15</v>
      </c>
      <c r="L3995" s="3" t="s">
        <v>879</v>
      </c>
      <c r="AI3995" s="3" t="s">
        <v>61</v>
      </c>
      <c r="AJ3995" s="3" t="s">
        <v>683</v>
      </c>
    </row>
    <row r="3996" spans="1:37" x14ac:dyDescent="0.3">
      <c r="A3996" s="3" t="s">
        <v>861</v>
      </c>
      <c r="B3996" s="5">
        <v>42129</v>
      </c>
      <c r="C3996" s="5" t="s">
        <v>1307</v>
      </c>
      <c r="D3996" s="6">
        <v>45</v>
      </c>
      <c r="E3996" s="5" t="s">
        <v>1381</v>
      </c>
      <c r="F3996" s="3" t="s">
        <v>187</v>
      </c>
      <c r="G3996" s="3" t="s">
        <v>11</v>
      </c>
      <c r="H3996" s="3" t="s">
        <v>11</v>
      </c>
      <c r="L3996" s="6"/>
      <c r="AI3996" s="3" t="s">
        <v>61</v>
      </c>
    </row>
    <row r="3997" spans="1:37" x14ac:dyDescent="0.3">
      <c r="A3997" s="3" t="s">
        <v>861</v>
      </c>
      <c r="B3997" s="5">
        <v>42129</v>
      </c>
      <c r="C3997" s="5" t="s">
        <v>1307</v>
      </c>
      <c r="D3997" s="6">
        <v>45</v>
      </c>
      <c r="E3997" s="5" t="s">
        <v>1382</v>
      </c>
      <c r="F3997" s="3" t="s">
        <v>188</v>
      </c>
      <c r="G3997" s="3" t="s">
        <v>13</v>
      </c>
      <c r="H3997" s="3" t="s">
        <v>14</v>
      </c>
      <c r="J3997" s="3" t="s">
        <v>24</v>
      </c>
      <c r="K3997" s="3" t="s">
        <v>15</v>
      </c>
      <c r="L3997" s="6" t="s">
        <v>927</v>
      </c>
      <c r="AI3997" s="3" t="s">
        <v>61</v>
      </c>
    </row>
    <row r="3998" spans="1:37" x14ac:dyDescent="0.3">
      <c r="A3998" s="3" t="s">
        <v>861</v>
      </c>
      <c r="B3998" s="5">
        <v>42129</v>
      </c>
      <c r="C3998" s="5" t="s">
        <v>1307</v>
      </c>
      <c r="D3998" s="6">
        <v>46</v>
      </c>
      <c r="E3998" s="5" t="s">
        <v>1383</v>
      </c>
      <c r="F3998" s="3" t="s">
        <v>189</v>
      </c>
      <c r="G3998" s="3" t="s">
        <v>13</v>
      </c>
      <c r="H3998" s="3" t="s">
        <v>14</v>
      </c>
      <c r="J3998" s="3" t="s">
        <v>24</v>
      </c>
      <c r="K3998" s="3" t="s">
        <v>15</v>
      </c>
      <c r="L3998" s="6" t="s">
        <v>1246</v>
      </c>
      <c r="AI3998" s="3" t="s">
        <v>61</v>
      </c>
    </row>
    <row r="3999" spans="1:37" x14ac:dyDescent="0.3">
      <c r="A3999" s="3" t="s">
        <v>861</v>
      </c>
      <c r="B3999" s="5">
        <v>42129</v>
      </c>
      <c r="C3999" s="5" t="s">
        <v>1307</v>
      </c>
      <c r="D3999" s="6">
        <v>46</v>
      </c>
      <c r="E3999" s="5" t="s">
        <v>1384</v>
      </c>
      <c r="F3999" s="3" t="s">
        <v>190</v>
      </c>
      <c r="G3999" s="3" t="s">
        <v>11</v>
      </c>
      <c r="H3999" s="3" t="s">
        <v>11</v>
      </c>
      <c r="I3999" s="3" t="s">
        <v>12</v>
      </c>
      <c r="L3999" s="6"/>
      <c r="AI3999" s="3" t="s">
        <v>61</v>
      </c>
    </row>
    <row r="4000" spans="1:37" x14ac:dyDescent="0.3">
      <c r="A4000" s="3" t="s">
        <v>861</v>
      </c>
      <c r="B4000" s="5">
        <v>42129</v>
      </c>
      <c r="C4000" s="5" t="s">
        <v>1307</v>
      </c>
      <c r="D4000" s="6">
        <v>47</v>
      </c>
      <c r="E4000" s="5" t="s">
        <v>1385</v>
      </c>
      <c r="F4000" s="3" t="s">
        <v>191</v>
      </c>
      <c r="G4000" s="3" t="s">
        <v>11</v>
      </c>
      <c r="H4000" s="3" t="s">
        <v>11</v>
      </c>
      <c r="I4000" s="3" t="s">
        <v>12</v>
      </c>
      <c r="L4000" s="6"/>
      <c r="AI4000" s="3" t="s">
        <v>61</v>
      </c>
    </row>
    <row r="4001" spans="1:36" x14ac:dyDescent="0.3">
      <c r="A4001" s="3" t="s">
        <v>861</v>
      </c>
      <c r="B4001" s="5">
        <v>42129</v>
      </c>
      <c r="C4001" s="5" t="s">
        <v>1307</v>
      </c>
      <c r="D4001" s="6">
        <v>47</v>
      </c>
      <c r="E4001" s="5" t="s">
        <v>1386</v>
      </c>
      <c r="F4001" s="3" t="s">
        <v>193</v>
      </c>
      <c r="G4001" s="3" t="s">
        <v>11</v>
      </c>
      <c r="H4001" s="3" t="s">
        <v>11</v>
      </c>
      <c r="I4001" s="3" t="s">
        <v>12</v>
      </c>
      <c r="L4001" s="6"/>
      <c r="AI4001" s="3" t="s">
        <v>61</v>
      </c>
    </row>
    <row r="4002" spans="1:36" x14ac:dyDescent="0.3">
      <c r="A4002" s="3" t="s">
        <v>861</v>
      </c>
      <c r="B4002" s="5">
        <v>42129</v>
      </c>
      <c r="C4002" s="5" t="s">
        <v>1307</v>
      </c>
      <c r="D4002" s="6">
        <v>48</v>
      </c>
      <c r="E4002" s="5" t="s">
        <v>1387</v>
      </c>
      <c r="F4002" s="3" t="s">
        <v>194</v>
      </c>
      <c r="G4002" s="3" t="s">
        <v>11</v>
      </c>
      <c r="H4002" s="3" t="s">
        <v>11</v>
      </c>
      <c r="L4002" s="6"/>
      <c r="AI4002" s="3" t="s">
        <v>61</v>
      </c>
    </row>
    <row r="4003" spans="1:36" x14ac:dyDescent="0.3">
      <c r="A4003" s="3" t="s">
        <v>861</v>
      </c>
      <c r="B4003" s="5">
        <v>42129</v>
      </c>
      <c r="C4003" s="5" t="s">
        <v>1307</v>
      </c>
      <c r="D4003" s="6">
        <v>48</v>
      </c>
      <c r="E4003" s="5" t="s">
        <v>1388</v>
      </c>
      <c r="F4003" s="3" t="s">
        <v>195</v>
      </c>
      <c r="G4003" s="3" t="s">
        <v>11</v>
      </c>
      <c r="H4003" s="3" t="s">
        <v>11</v>
      </c>
      <c r="L4003" s="6"/>
      <c r="AI4003" s="3" t="s">
        <v>61</v>
      </c>
    </row>
    <row r="4004" spans="1:36" x14ac:dyDescent="0.3">
      <c r="A4004" s="3" t="s">
        <v>862</v>
      </c>
      <c r="B4004" s="5">
        <v>42130</v>
      </c>
      <c r="C4004" s="5" t="s">
        <v>1307</v>
      </c>
      <c r="D4004" s="6">
        <v>1</v>
      </c>
      <c r="E4004" s="5" t="s">
        <v>1389</v>
      </c>
      <c r="F4004" s="3" t="s">
        <v>91</v>
      </c>
      <c r="G4004" s="3" t="s">
        <v>11</v>
      </c>
      <c r="H4004" s="3" t="s">
        <v>11</v>
      </c>
      <c r="L4004" s="6"/>
      <c r="AI4004" s="3" t="s">
        <v>61</v>
      </c>
    </row>
    <row r="4005" spans="1:36" x14ac:dyDescent="0.3">
      <c r="A4005" s="3" t="s">
        <v>862</v>
      </c>
      <c r="B4005" s="5">
        <v>42130</v>
      </c>
      <c r="C4005" s="5" t="s">
        <v>1307</v>
      </c>
      <c r="D4005" s="6">
        <v>1</v>
      </c>
      <c r="E4005" s="5" t="s">
        <v>1390</v>
      </c>
      <c r="F4005" s="3" t="s">
        <v>93</v>
      </c>
      <c r="G4005" s="3" t="s">
        <v>11</v>
      </c>
      <c r="H4005" s="3" t="s">
        <v>11</v>
      </c>
      <c r="I4005" s="3" t="s">
        <v>12</v>
      </c>
      <c r="L4005" s="6"/>
      <c r="AI4005" s="3" t="s">
        <v>61</v>
      </c>
    </row>
    <row r="4006" spans="1:36" x14ac:dyDescent="0.3">
      <c r="A4006" s="3" t="s">
        <v>862</v>
      </c>
      <c r="B4006" s="5">
        <v>42130</v>
      </c>
      <c r="C4006" s="5" t="s">
        <v>1307</v>
      </c>
      <c r="D4006" s="6">
        <v>2</v>
      </c>
      <c r="E4006" s="5" t="s">
        <v>1391</v>
      </c>
      <c r="F4006" s="3" t="s">
        <v>94</v>
      </c>
      <c r="G4006" s="3" t="s">
        <v>11</v>
      </c>
      <c r="H4006" s="3" t="s">
        <v>11</v>
      </c>
      <c r="I4006" s="3" t="s">
        <v>12</v>
      </c>
      <c r="L4006" s="6"/>
      <c r="AI4006" s="3" t="s">
        <v>61</v>
      </c>
    </row>
    <row r="4007" spans="1:36" x14ac:dyDescent="0.3">
      <c r="A4007" s="3" t="s">
        <v>862</v>
      </c>
      <c r="B4007" s="5">
        <v>42130</v>
      </c>
      <c r="C4007" s="5" t="s">
        <v>1307</v>
      </c>
      <c r="D4007" s="6">
        <v>2</v>
      </c>
      <c r="E4007" s="5" t="s">
        <v>1392</v>
      </c>
      <c r="F4007" s="3" t="s">
        <v>95</v>
      </c>
      <c r="G4007" s="3" t="s">
        <v>11</v>
      </c>
      <c r="H4007" s="3" t="s">
        <v>14</v>
      </c>
      <c r="L4007" s="6"/>
      <c r="AI4007" s="3" t="s">
        <v>61</v>
      </c>
    </row>
    <row r="4008" spans="1:36" x14ac:dyDescent="0.3">
      <c r="A4008" s="3" t="s">
        <v>862</v>
      </c>
      <c r="B4008" s="5">
        <v>42130</v>
      </c>
      <c r="C4008" s="5" t="s">
        <v>1307</v>
      </c>
      <c r="D4008" s="6">
        <v>3</v>
      </c>
      <c r="E4008" s="5" t="s">
        <v>1393</v>
      </c>
      <c r="F4008" s="3" t="s">
        <v>96</v>
      </c>
      <c r="G4008" s="3" t="s">
        <v>11</v>
      </c>
      <c r="H4008" s="3" t="s">
        <v>14</v>
      </c>
      <c r="L4008" s="6"/>
      <c r="AI4008" s="3" t="s">
        <v>61</v>
      </c>
    </row>
    <row r="4009" spans="1:36" x14ac:dyDescent="0.3">
      <c r="A4009" s="3" t="s">
        <v>862</v>
      </c>
      <c r="B4009" s="5">
        <v>42130</v>
      </c>
      <c r="C4009" s="5" t="s">
        <v>1307</v>
      </c>
      <c r="D4009" s="6">
        <v>3</v>
      </c>
      <c r="E4009" s="5" t="s">
        <v>1394</v>
      </c>
      <c r="F4009" s="3" t="s">
        <v>97</v>
      </c>
      <c r="G4009" s="3" t="s">
        <v>11</v>
      </c>
      <c r="H4009" s="3" t="s">
        <v>11</v>
      </c>
      <c r="I4009" s="3" t="s">
        <v>12</v>
      </c>
      <c r="L4009" s="6"/>
      <c r="AI4009" s="3" t="s">
        <v>61</v>
      </c>
    </row>
    <row r="4010" spans="1:36" x14ac:dyDescent="0.3">
      <c r="A4010" s="3" t="s">
        <v>862</v>
      </c>
      <c r="B4010" s="5">
        <v>42130</v>
      </c>
      <c r="C4010" s="5" t="s">
        <v>1307</v>
      </c>
      <c r="D4010" s="6">
        <v>4</v>
      </c>
      <c r="E4010" s="5" t="s">
        <v>1395</v>
      </c>
      <c r="F4010" s="3" t="s">
        <v>98</v>
      </c>
      <c r="G4010" s="3" t="s">
        <v>11</v>
      </c>
      <c r="H4010" s="3" t="s">
        <v>14</v>
      </c>
      <c r="L4010" s="6"/>
      <c r="AI4010" s="3" t="s">
        <v>61</v>
      </c>
    </row>
    <row r="4011" spans="1:36" x14ac:dyDescent="0.3">
      <c r="A4011" s="3" t="s">
        <v>862</v>
      </c>
      <c r="B4011" s="5">
        <v>42130</v>
      </c>
      <c r="C4011" s="5" t="s">
        <v>1307</v>
      </c>
      <c r="D4011" s="6">
        <v>4</v>
      </c>
      <c r="E4011" s="5" t="s">
        <v>1396</v>
      </c>
      <c r="F4011" s="3" t="s">
        <v>99</v>
      </c>
      <c r="G4011" s="3" t="s">
        <v>11</v>
      </c>
      <c r="H4011" s="3" t="s">
        <v>14</v>
      </c>
      <c r="I4011" s="3" t="s">
        <v>12</v>
      </c>
      <c r="L4011" s="6"/>
      <c r="AI4011" s="3" t="s">
        <v>61</v>
      </c>
    </row>
    <row r="4012" spans="1:36" x14ac:dyDescent="0.3">
      <c r="A4012" s="3" t="s">
        <v>862</v>
      </c>
      <c r="B4012" s="5">
        <v>42130</v>
      </c>
      <c r="C4012" s="5" t="s">
        <v>1307</v>
      </c>
      <c r="D4012" s="6">
        <v>5</v>
      </c>
      <c r="E4012" s="5" t="s">
        <v>1397</v>
      </c>
      <c r="F4012" s="3" t="s">
        <v>100</v>
      </c>
      <c r="G4012" s="3" t="s">
        <v>11</v>
      </c>
      <c r="H4012" s="3" t="s">
        <v>11</v>
      </c>
      <c r="I4012" s="3" t="s">
        <v>12</v>
      </c>
      <c r="L4012" s="6"/>
      <c r="AI4012" s="3" t="s">
        <v>61</v>
      </c>
    </row>
    <row r="4013" spans="1:36" x14ac:dyDescent="0.3">
      <c r="A4013" s="3" t="s">
        <v>862</v>
      </c>
      <c r="B4013" s="5">
        <v>42130</v>
      </c>
      <c r="C4013" s="5" t="s">
        <v>1307</v>
      </c>
      <c r="D4013" s="6">
        <v>5</v>
      </c>
      <c r="E4013" s="5" t="s">
        <v>1398</v>
      </c>
      <c r="F4013" s="3" t="s">
        <v>101</v>
      </c>
      <c r="G4013" s="3" t="s">
        <v>11</v>
      </c>
      <c r="H4013" s="3" t="s">
        <v>11</v>
      </c>
      <c r="I4013" s="3" t="s">
        <v>12</v>
      </c>
      <c r="L4013" s="6"/>
      <c r="AI4013" s="3" t="s">
        <v>61</v>
      </c>
    </row>
    <row r="4014" spans="1:36" x14ac:dyDescent="0.3">
      <c r="A4014" s="3" t="s">
        <v>862</v>
      </c>
      <c r="B4014" s="5">
        <v>42130</v>
      </c>
      <c r="C4014" s="5" t="s">
        <v>1307</v>
      </c>
      <c r="D4014" s="6">
        <v>6</v>
      </c>
      <c r="E4014" s="5" t="s">
        <v>1399</v>
      </c>
      <c r="F4014" s="3" t="s">
        <v>102</v>
      </c>
      <c r="G4014" s="3" t="s">
        <v>11</v>
      </c>
      <c r="H4014" s="3" t="s">
        <v>11</v>
      </c>
      <c r="I4014" s="3" t="s">
        <v>12</v>
      </c>
      <c r="L4014" s="6"/>
      <c r="AI4014" s="3" t="s">
        <v>61</v>
      </c>
    </row>
    <row r="4015" spans="1:36" x14ac:dyDescent="0.3">
      <c r="A4015" s="3" t="s">
        <v>862</v>
      </c>
      <c r="B4015" s="5">
        <v>42130</v>
      </c>
      <c r="C4015" s="5" t="s">
        <v>1307</v>
      </c>
      <c r="D4015" s="6">
        <v>6</v>
      </c>
      <c r="E4015" s="5" t="s">
        <v>1400</v>
      </c>
      <c r="F4015" s="3" t="s">
        <v>103</v>
      </c>
      <c r="G4015" s="3" t="s">
        <v>11</v>
      </c>
      <c r="H4015" s="3" t="s">
        <v>14</v>
      </c>
      <c r="I4015" s="3" t="s">
        <v>12</v>
      </c>
      <c r="L4015" s="6"/>
      <c r="AI4015" s="3" t="s">
        <v>61</v>
      </c>
      <c r="AJ4015" s="3" t="s">
        <v>684</v>
      </c>
    </row>
    <row r="4016" spans="1:36" x14ac:dyDescent="0.3">
      <c r="A4016" s="3" t="s">
        <v>862</v>
      </c>
      <c r="B4016" s="5">
        <v>42130</v>
      </c>
      <c r="C4016" s="5" t="s">
        <v>1307</v>
      </c>
      <c r="D4016" s="6">
        <v>7</v>
      </c>
      <c r="E4016" s="5" t="s">
        <v>1401</v>
      </c>
      <c r="F4016" s="3" t="s">
        <v>104</v>
      </c>
      <c r="G4016" s="3" t="s">
        <v>11</v>
      </c>
      <c r="H4016" s="3" t="s">
        <v>11</v>
      </c>
      <c r="I4016" s="3" t="s">
        <v>12</v>
      </c>
      <c r="L4016" s="6"/>
      <c r="AI4016" s="3" t="s">
        <v>61</v>
      </c>
    </row>
    <row r="4017" spans="1:35" x14ac:dyDescent="0.3">
      <c r="A4017" s="3" t="s">
        <v>862</v>
      </c>
      <c r="B4017" s="5">
        <v>42130</v>
      </c>
      <c r="C4017" s="5" t="s">
        <v>1307</v>
      </c>
      <c r="D4017" s="6">
        <v>7</v>
      </c>
      <c r="E4017" s="5" t="s">
        <v>1402</v>
      </c>
      <c r="F4017" s="3" t="s">
        <v>105</v>
      </c>
      <c r="G4017" s="3" t="s">
        <v>11</v>
      </c>
      <c r="H4017" s="3" t="s">
        <v>11</v>
      </c>
      <c r="L4017" s="6"/>
      <c r="AI4017" s="3" t="s">
        <v>61</v>
      </c>
    </row>
    <row r="4018" spans="1:35" x14ac:dyDescent="0.3">
      <c r="A4018" s="3" t="s">
        <v>862</v>
      </c>
      <c r="B4018" s="5">
        <v>42130</v>
      </c>
      <c r="C4018" s="5" t="s">
        <v>1307</v>
      </c>
      <c r="D4018" s="6">
        <v>8</v>
      </c>
      <c r="E4018" s="5" t="s">
        <v>1403</v>
      </c>
      <c r="F4018" s="3" t="s">
        <v>106</v>
      </c>
      <c r="G4018" s="3" t="s">
        <v>11</v>
      </c>
      <c r="H4018" s="3" t="s">
        <v>11</v>
      </c>
      <c r="I4018" s="3" t="s">
        <v>12</v>
      </c>
      <c r="L4018" s="6"/>
      <c r="AI4018" s="3" t="s">
        <v>61</v>
      </c>
    </row>
    <row r="4019" spans="1:35" x14ac:dyDescent="0.3">
      <c r="A4019" s="3" t="s">
        <v>862</v>
      </c>
      <c r="B4019" s="5">
        <v>42130</v>
      </c>
      <c r="C4019" s="5" t="s">
        <v>1307</v>
      </c>
      <c r="D4019" s="6">
        <v>8</v>
      </c>
      <c r="E4019" s="5" t="s">
        <v>1404</v>
      </c>
      <c r="F4019" s="3" t="s">
        <v>107</v>
      </c>
      <c r="G4019" s="3" t="s">
        <v>11</v>
      </c>
      <c r="H4019" s="3" t="s">
        <v>11</v>
      </c>
      <c r="L4019" s="6"/>
      <c r="AI4019" s="3" t="s">
        <v>61</v>
      </c>
    </row>
    <row r="4020" spans="1:35" x14ac:dyDescent="0.3">
      <c r="A4020" s="3" t="s">
        <v>862</v>
      </c>
      <c r="B4020" s="5">
        <v>42130</v>
      </c>
      <c r="C4020" s="5" t="s">
        <v>1307</v>
      </c>
      <c r="D4020" s="6">
        <v>9</v>
      </c>
      <c r="E4020" s="5" t="s">
        <v>1405</v>
      </c>
      <c r="F4020" s="3" t="s">
        <v>108</v>
      </c>
      <c r="G4020" s="3" t="s">
        <v>11</v>
      </c>
      <c r="H4020" s="3" t="s">
        <v>11</v>
      </c>
      <c r="I4020" s="3" t="s">
        <v>12</v>
      </c>
      <c r="L4020" s="6"/>
      <c r="AI4020" s="3" t="s">
        <v>61</v>
      </c>
    </row>
    <row r="4021" spans="1:35" x14ac:dyDescent="0.3">
      <c r="A4021" s="3" t="s">
        <v>862</v>
      </c>
      <c r="B4021" s="5">
        <v>42130</v>
      </c>
      <c r="C4021" s="5" t="s">
        <v>1307</v>
      </c>
      <c r="D4021" s="6">
        <v>9</v>
      </c>
      <c r="E4021" s="5" t="s">
        <v>1406</v>
      </c>
      <c r="F4021" s="3" t="s">
        <v>109</v>
      </c>
      <c r="G4021" s="3" t="s">
        <v>11</v>
      </c>
      <c r="H4021" s="3" t="s">
        <v>11</v>
      </c>
      <c r="I4021" s="3" t="s">
        <v>12</v>
      </c>
      <c r="L4021" s="6"/>
      <c r="AI4021" s="3" t="s">
        <v>61</v>
      </c>
    </row>
    <row r="4022" spans="1:35" x14ac:dyDescent="0.3">
      <c r="A4022" s="3" t="s">
        <v>862</v>
      </c>
      <c r="B4022" s="5">
        <v>42130</v>
      </c>
      <c r="C4022" s="5" t="s">
        <v>1307</v>
      </c>
      <c r="D4022" s="6">
        <v>10</v>
      </c>
      <c r="E4022" s="5" t="s">
        <v>1311</v>
      </c>
      <c r="F4022" s="3" t="s">
        <v>110</v>
      </c>
      <c r="G4022" s="3" t="s">
        <v>11</v>
      </c>
      <c r="H4022" s="3" t="s">
        <v>11</v>
      </c>
      <c r="I4022" s="3" t="s">
        <v>12</v>
      </c>
      <c r="L4022" s="6"/>
      <c r="AI4022" s="3" t="s">
        <v>61</v>
      </c>
    </row>
    <row r="4023" spans="1:35" x14ac:dyDescent="0.3">
      <c r="A4023" s="3" t="s">
        <v>862</v>
      </c>
      <c r="B4023" s="5">
        <v>42130</v>
      </c>
      <c r="C4023" s="5" t="s">
        <v>1307</v>
      </c>
      <c r="D4023" s="6">
        <v>10</v>
      </c>
      <c r="E4023" s="5" t="s">
        <v>1312</v>
      </c>
      <c r="F4023" s="3" t="s">
        <v>111</v>
      </c>
      <c r="G4023" s="3" t="s">
        <v>11</v>
      </c>
      <c r="H4023" s="3" t="s">
        <v>11</v>
      </c>
      <c r="L4023" s="6"/>
      <c r="AI4023" s="3" t="s">
        <v>61</v>
      </c>
    </row>
    <row r="4024" spans="1:35" x14ac:dyDescent="0.3">
      <c r="A4024" s="3" t="s">
        <v>862</v>
      </c>
      <c r="B4024" s="5">
        <v>42130</v>
      </c>
      <c r="C4024" s="5" t="s">
        <v>1307</v>
      </c>
      <c r="D4024" s="6">
        <v>11</v>
      </c>
      <c r="E4024" s="5" t="s">
        <v>1313</v>
      </c>
      <c r="F4024" s="3" t="s">
        <v>112</v>
      </c>
      <c r="G4024" s="3" t="s">
        <v>11</v>
      </c>
      <c r="H4024" s="3" t="s">
        <v>11</v>
      </c>
      <c r="I4024" s="3" t="s">
        <v>12</v>
      </c>
      <c r="L4024" s="6"/>
      <c r="AI4024" s="3" t="s">
        <v>61</v>
      </c>
    </row>
    <row r="4025" spans="1:35" x14ac:dyDescent="0.3">
      <c r="A4025" s="3" t="s">
        <v>862</v>
      </c>
      <c r="B4025" s="5">
        <v>42130</v>
      </c>
      <c r="C4025" s="5" t="s">
        <v>1307</v>
      </c>
      <c r="D4025" s="6">
        <v>11</v>
      </c>
      <c r="E4025" s="5" t="s">
        <v>1314</v>
      </c>
      <c r="F4025" s="3" t="s">
        <v>113</v>
      </c>
      <c r="G4025" s="3" t="s">
        <v>11</v>
      </c>
      <c r="H4025" s="3" t="s">
        <v>11</v>
      </c>
      <c r="L4025" s="6"/>
      <c r="AI4025" s="3" t="s">
        <v>61</v>
      </c>
    </row>
    <row r="4026" spans="1:35" x14ac:dyDescent="0.3">
      <c r="A4026" s="3" t="s">
        <v>862</v>
      </c>
      <c r="B4026" s="5">
        <v>42130</v>
      </c>
      <c r="C4026" s="5" t="s">
        <v>1307</v>
      </c>
      <c r="D4026" s="6">
        <v>12</v>
      </c>
      <c r="E4026" s="5" t="s">
        <v>1315</v>
      </c>
      <c r="F4026" s="3" t="s">
        <v>114</v>
      </c>
      <c r="G4026" s="3" t="s">
        <v>11</v>
      </c>
      <c r="H4026" s="3" t="s">
        <v>11</v>
      </c>
      <c r="I4026" s="3" t="s">
        <v>12</v>
      </c>
      <c r="L4026" s="6"/>
      <c r="AI4026" s="3" t="s">
        <v>61</v>
      </c>
    </row>
    <row r="4027" spans="1:35" x14ac:dyDescent="0.3">
      <c r="A4027" s="3" t="s">
        <v>862</v>
      </c>
      <c r="B4027" s="5">
        <v>42130</v>
      </c>
      <c r="C4027" s="5" t="s">
        <v>1307</v>
      </c>
      <c r="D4027" s="6">
        <v>12</v>
      </c>
      <c r="E4027" s="5" t="s">
        <v>1316</v>
      </c>
      <c r="F4027" s="3" t="s">
        <v>115</v>
      </c>
      <c r="G4027" s="3" t="s">
        <v>11</v>
      </c>
      <c r="H4027" s="3" t="s">
        <v>11</v>
      </c>
      <c r="I4027" s="3" t="s">
        <v>12</v>
      </c>
      <c r="L4027" s="6"/>
      <c r="AI4027" s="3" t="s">
        <v>61</v>
      </c>
    </row>
    <row r="4028" spans="1:35" x14ac:dyDescent="0.3">
      <c r="A4028" s="3" t="s">
        <v>862</v>
      </c>
      <c r="B4028" s="5">
        <v>42130</v>
      </c>
      <c r="C4028" s="5" t="s">
        <v>1307</v>
      </c>
      <c r="D4028" s="6">
        <v>13</v>
      </c>
      <c r="E4028" s="5" t="s">
        <v>1317</v>
      </c>
      <c r="F4028" s="3" t="s">
        <v>116</v>
      </c>
      <c r="G4028" s="3" t="s">
        <v>11</v>
      </c>
      <c r="H4028" s="3" t="s">
        <v>11</v>
      </c>
      <c r="L4028" s="6"/>
      <c r="AI4028" s="3" t="s">
        <v>118</v>
      </c>
    </row>
    <row r="4029" spans="1:35" x14ac:dyDescent="0.3">
      <c r="A4029" s="3" t="s">
        <v>862</v>
      </c>
      <c r="B4029" s="5">
        <v>42130</v>
      </c>
      <c r="C4029" s="5" t="s">
        <v>1307</v>
      </c>
      <c r="D4029" s="6">
        <v>13</v>
      </c>
      <c r="E4029" s="5" t="s">
        <v>1318</v>
      </c>
      <c r="F4029" s="3" t="s">
        <v>120</v>
      </c>
      <c r="G4029" s="3" t="s">
        <v>11</v>
      </c>
      <c r="H4029" s="3" t="s">
        <v>11</v>
      </c>
      <c r="I4029" s="3" t="s">
        <v>12</v>
      </c>
      <c r="L4029" s="6"/>
      <c r="AI4029" s="3" t="s">
        <v>118</v>
      </c>
    </row>
    <row r="4030" spans="1:35" x14ac:dyDescent="0.3">
      <c r="A4030" s="3" t="s">
        <v>862</v>
      </c>
      <c r="B4030" s="5">
        <v>42130</v>
      </c>
      <c r="C4030" s="5" t="s">
        <v>1307</v>
      </c>
      <c r="D4030" s="6">
        <v>14</v>
      </c>
      <c r="E4030" s="5" t="s">
        <v>1319</v>
      </c>
      <c r="F4030" s="3" t="s">
        <v>121</v>
      </c>
      <c r="G4030" s="3" t="s">
        <v>11</v>
      </c>
      <c r="H4030" s="3" t="s">
        <v>11</v>
      </c>
      <c r="I4030" s="3" t="s">
        <v>12</v>
      </c>
      <c r="L4030" s="6"/>
      <c r="AI4030" s="3" t="s">
        <v>118</v>
      </c>
    </row>
    <row r="4031" spans="1:35" x14ac:dyDescent="0.3">
      <c r="A4031" s="3" t="s">
        <v>862</v>
      </c>
      <c r="B4031" s="5">
        <v>42130</v>
      </c>
      <c r="C4031" s="5" t="s">
        <v>1307</v>
      </c>
      <c r="D4031" s="6">
        <v>14</v>
      </c>
      <c r="E4031" s="5" t="s">
        <v>1320</v>
      </c>
      <c r="F4031" s="3" t="s">
        <v>122</v>
      </c>
      <c r="G4031" s="3" t="s">
        <v>11</v>
      </c>
      <c r="H4031" s="3" t="s">
        <v>11</v>
      </c>
      <c r="L4031" s="6"/>
      <c r="AI4031" s="3" t="s">
        <v>118</v>
      </c>
    </row>
    <row r="4032" spans="1:35" x14ac:dyDescent="0.3">
      <c r="A4032" s="3" t="s">
        <v>862</v>
      </c>
      <c r="B4032" s="5">
        <v>42130</v>
      </c>
      <c r="C4032" s="5" t="s">
        <v>1307</v>
      </c>
      <c r="D4032" s="6">
        <v>15</v>
      </c>
      <c r="E4032" s="5" t="s">
        <v>1321</v>
      </c>
      <c r="F4032" s="3" t="s">
        <v>123</v>
      </c>
      <c r="G4032" s="3" t="s">
        <v>11</v>
      </c>
      <c r="H4032" s="3" t="s">
        <v>11</v>
      </c>
      <c r="L4032" s="6"/>
      <c r="AI4032" s="3" t="s">
        <v>118</v>
      </c>
    </row>
    <row r="4033" spans="1:36" x14ac:dyDescent="0.3">
      <c r="A4033" s="3" t="s">
        <v>862</v>
      </c>
      <c r="B4033" s="5">
        <v>42130</v>
      </c>
      <c r="C4033" s="5" t="s">
        <v>1307</v>
      </c>
      <c r="D4033" s="6">
        <v>15</v>
      </c>
      <c r="E4033" s="5" t="s">
        <v>1322</v>
      </c>
      <c r="F4033" s="3" t="s">
        <v>124</v>
      </c>
      <c r="G4033" s="3" t="s">
        <v>11</v>
      </c>
      <c r="H4033" s="3" t="s">
        <v>15</v>
      </c>
      <c r="L4033" s="6"/>
      <c r="AI4033" s="3" t="s">
        <v>118</v>
      </c>
      <c r="AJ4033" s="3" t="s">
        <v>685</v>
      </c>
    </row>
    <row r="4034" spans="1:36" x14ac:dyDescent="0.3">
      <c r="A4034" s="3" t="s">
        <v>862</v>
      </c>
      <c r="B4034" s="5">
        <v>42130</v>
      </c>
      <c r="C4034" s="5" t="s">
        <v>1307</v>
      </c>
      <c r="D4034" s="6">
        <v>16</v>
      </c>
      <c r="E4034" s="5" t="s">
        <v>1323</v>
      </c>
      <c r="F4034" s="3" t="s">
        <v>125</v>
      </c>
      <c r="G4034" s="3" t="s">
        <v>11</v>
      </c>
      <c r="H4034" s="3" t="s">
        <v>11</v>
      </c>
      <c r="L4034" s="6"/>
      <c r="AI4034" s="3" t="s">
        <v>118</v>
      </c>
    </row>
    <row r="4035" spans="1:36" x14ac:dyDescent="0.3">
      <c r="A4035" s="3" t="s">
        <v>862</v>
      </c>
      <c r="B4035" s="5">
        <v>42130</v>
      </c>
      <c r="C4035" s="5" t="s">
        <v>1307</v>
      </c>
      <c r="D4035" s="6">
        <v>16</v>
      </c>
      <c r="E4035" s="5" t="s">
        <v>1324</v>
      </c>
      <c r="F4035" s="3" t="s">
        <v>126</v>
      </c>
      <c r="G4035" s="3" t="s">
        <v>11</v>
      </c>
      <c r="H4035" s="3" t="s">
        <v>11</v>
      </c>
      <c r="L4035" s="6"/>
      <c r="AI4035" s="3" t="s">
        <v>118</v>
      </c>
    </row>
    <row r="4036" spans="1:36" x14ac:dyDescent="0.3">
      <c r="A4036" s="3" t="s">
        <v>862</v>
      </c>
      <c r="B4036" s="5">
        <v>42130</v>
      </c>
      <c r="C4036" s="5" t="s">
        <v>1307</v>
      </c>
      <c r="D4036" s="6">
        <v>17</v>
      </c>
      <c r="E4036" s="5" t="s">
        <v>1325</v>
      </c>
      <c r="F4036" s="3" t="s">
        <v>127</v>
      </c>
      <c r="G4036" s="3" t="s">
        <v>11</v>
      </c>
      <c r="H4036" s="3" t="s">
        <v>11</v>
      </c>
      <c r="L4036" s="6"/>
      <c r="AI4036" s="3" t="s">
        <v>118</v>
      </c>
    </row>
    <row r="4037" spans="1:36" x14ac:dyDescent="0.3">
      <c r="A4037" s="3" t="s">
        <v>862</v>
      </c>
      <c r="B4037" s="5">
        <v>42130</v>
      </c>
      <c r="C4037" s="5" t="s">
        <v>1307</v>
      </c>
      <c r="D4037" s="6">
        <v>17</v>
      </c>
      <c r="E4037" s="5" t="s">
        <v>1326</v>
      </c>
      <c r="F4037" s="3" t="s">
        <v>128</v>
      </c>
      <c r="G4037" s="3" t="s">
        <v>11</v>
      </c>
      <c r="H4037" s="3" t="s">
        <v>11</v>
      </c>
      <c r="L4037" s="6"/>
      <c r="AI4037" s="3" t="s">
        <v>118</v>
      </c>
    </row>
    <row r="4038" spans="1:36" x14ac:dyDescent="0.3">
      <c r="A4038" s="3" t="s">
        <v>862</v>
      </c>
      <c r="B4038" s="5">
        <v>42130</v>
      </c>
      <c r="C4038" s="5" t="s">
        <v>1307</v>
      </c>
      <c r="D4038" s="6">
        <v>18</v>
      </c>
      <c r="E4038" s="5" t="s">
        <v>1327</v>
      </c>
      <c r="F4038" s="3" t="s">
        <v>129</v>
      </c>
      <c r="G4038" s="3" t="s">
        <v>13</v>
      </c>
      <c r="H4038" s="3" t="s">
        <v>14</v>
      </c>
      <c r="I4038" s="3" t="s">
        <v>12</v>
      </c>
      <c r="J4038" s="3" t="s">
        <v>686</v>
      </c>
      <c r="L4038" s="6"/>
      <c r="AB4038" s="3" t="s">
        <v>687</v>
      </c>
      <c r="AH4038" s="3" t="s">
        <v>118</v>
      </c>
      <c r="AI4038" s="3" t="s">
        <v>118</v>
      </c>
      <c r="AJ4038" s="3" t="s">
        <v>688</v>
      </c>
    </row>
    <row r="4039" spans="1:36" x14ac:dyDescent="0.3">
      <c r="A4039" s="3" t="s">
        <v>862</v>
      </c>
      <c r="B4039" s="5">
        <v>42130</v>
      </c>
      <c r="C4039" s="5" t="s">
        <v>1307</v>
      </c>
      <c r="D4039" s="6">
        <v>18</v>
      </c>
      <c r="E4039" s="5" t="s">
        <v>1328</v>
      </c>
      <c r="F4039" s="3" t="s">
        <v>130</v>
      </c>
      <c r="G4039" s="3" t="s">
        <v>11</v>
      </c>
      <c r="H4039" s="3" t="s">
        <v>11</v>
      </c>
      <c r="I4039" s="3" t="s">
        <v>12</v>
      </c>
      <c r="L4039" s="6"/>
      <c r="AI4039" s="3" t="s">
        <v>118</v>
      </c>
    </row>
    <row r="4040" spans="1:36" x14ac:dyDescent="0.3">
      <c r="A4040" s="3" t="s">
        <v>862</v>
      </c>
      <c r="B4040" s="5">
        <v>42130</v>
      </c>
      <c r="C4040" s="5" t="s">
        <v>1307</v>
      </c>
      <c r="D4040" s="6">
        <v>19</v>
      </c>
      <c r="E4040" s="5" t="s">
        <v>1329</v>
      </c>
      <c r="F4040" s="3" t="s">
        <v>131</v>
      </c>
      <c r="G4040" s="3" t="s">
        <v>11</v>
      </c>
      <c r="H4040" s="3" t="s">
        <v>11</v>
      </c>
      <c r="I4040" s="3" t="s">
        <v>12</v>
      </c>
      <c r="L4040" s="6"/>
      <c r="AI4040" s="3" t="s">
        <v>118</v>
      </c>
    </row>
    <row r="4041" spans="1:36" x14ac:dyDescent="0.3">
      <c r="A4041" s="3" t="s">
        <v>862</v>
      </c>
      <c r="B4041" s="5">
        <v>42130</v>
      </c>
      <c r="C4041" s="5" t="s">
        <v>1307</v>
      </c>
      <c r="D4041" s="6">
        <v>19</v>
      </c>
      <c r="E4041" s="5" t="s">
        <v>1330</v>
      </c>
      <c r="F4041" s="3" t="s">
        <v>132</v>
      </c>
      <c r="G4041" s="3" t="s">
        <v>13</v>
      </c>
      <c r="H4041" s="3" t="s">
        <v>14</v>
      </c>
      <c r="J4041" s="3" t="s">
        <v>24</v>
      </c>
      <c r="K4041" s="3" t="s">
        <v>15</v>
      </c>
      <c r="L4041" s="6" t="s">
        <v>1234</v>
      </c>
      <c r="AI4041" s="3" t="s">
        <v>118</v>
      </c>
    </row>
    <row r="4042" spans="1:36" x14ac:dyDescent="0.3">
      <c r="A4042" s="3" t="s">
        <v>862</v>
      </c>
      <c r="B4042" s="5">
        <v>42130</v>
      </c>
      <c r="C4042" s="5" t="s">
        <v>1307</v>
      </c>
      <c r="D4042" s="6">
        <v>20</v>
      </c>
      <c r="E4042" s="5" t="s">
        <v>1331</v>
      </c>
      <c r="F4042" s="3" t="s">
        <v>133</v>
      </c>
      <c r="G4042" s="3" t="s">
        <v>13</v>
      </c>
      <c r="H4042" s="3" t="s">
        <v>14</v>
      </c>
      <c r="J4042" s="3" t="s">
        <v>16</v>
      </c>
      <c r="K4042" s="3" t="s">
        <v>17</v>
      </c>
      <c r="L4042" s="6" t="s">
        <v>877</v>
      </c>
      <c r="M4042" s="3" t="s">
        <v>18</v>
      </c>
      <c r="N4042" s="3" t="s">
        <v>19</v>
      </c>
      <c r="O4042" s="3" t="s">
        <v>689</v>
      </c>
      <c r="P4042" s="3">
        <v>45.9</v>
      </c>
      <c r="Q4042" s="3">
        <v>25.2</v>
      </c>
      <c r="R4042" s="3">
        <v>14.4</v>
      </c>
      <c r="W4042" s="3">
        <v>17</v>
      </c>
      <c r="X4042" s="3">
        <v>296</v>
      </c>
      <c r="Y4042" s="3">
        <v>279</v>
      </c>
      <c r="Z4042" s="3">
        <v>2</v>
      </c>
      <c r="AC4042" s="3" t="s">
        <v>690</v>
      </c>
      <c r="AF4042" s="3" t="s">
        <v>691</v>
      </c>
      <c r="AG4042" s="3" t="s">
        <v>692</v>
      </c>
      <c r="AH4042" s="3" t="s">
        <v>118</v>
      </c>
      <c r="AI4042" s="3" t="s">
        <v>118</v>
      </c>
    </row>
    <row r="4043" spans="1:36" x14ac:dyDescent="0.3">
      <c r="A4043" s="3" t="s">
        <v>862</v>
      </c>
      <c r="B4043" s="5">
        <v>42130</v>
      </c>
      <c r="C4043" s="5" t="s">
        <v>1307</v>
      </c>
      <c r="D4043" s="6">
        <v>20</v>
      </c>
      <c r="E4043" s="5" t="s">
        <v>1332</v>
      </c>
      <c r="F4043" s="3" t="s">
        <v>134</v>
      </c>
      <c r="G4043" s="3" t="s">
        <v>11</v>
      </c>
      <c r="H4043" s="3" t="s">
        <v>11</v>
      </c>
      <c r="L4043" s="6"/>
      <c r="AI4043" s="3" t="s">
        <v>118</v>
      </c>
    </row>
    <row r="4044" spans="1:36" x14ac:dyDescent="0.3">
      <c r="A4044" s="3" t="s">
        <v>862</v>
      </c>
      <c r="B4044" s="5">
        <v>42130</v>
      </c>
      <c r="C4044" s="5" t="s">
        <v>1307</v>
      </c>
      <c r="D4044" s="6">
        <v>21</v>
      </c>
      <c r="E4044" s="5" t="s">
        <v>1333</v>
      </c>
      <c r="F4044" s="3" t="s">
        <v>136</v>
      </c>
      <c r="G4044" s="3" t="s">
        <v>11</v>
      </c>
      <c r="H4044" s="3" t="s">
        <v>11</v>
      </c>
      <c r="L4044" s="6"/>
      <c r="AI4044" s="3" t="s">
        <v>118</v>
      </c>
    </row>
    <row r="4045" spans="1:36" x14ac:dyDescent="0.3">
      <c r="A4045" s="3" t="s">
        <v>862</v>
      </c>
      <c r="B4045" s="5">
        <v>42130</v>
      </c>
      <c r="C4045" s="5" t="s">
        <v>1307</v>
      </c>
      <c r="D4045" s="6">
        <v>21</v>
      </c>
      <c r="E4045" s="5" t="s">
        <v>1334</v>
      </c>
      <c r="F4045" s="3" t="s">
        <v>137</v>
      </c>
      <c r="G4045" s="3" t="s">
        <v>13</v>
      </c>
      <c r="H4045" s="3" t="s">
        <v>14</v>
      </c>
      <c r="J4045" s="3" t="s">
        <v>24</v>
      </c>
      <c r="K4045" s="3" t="s">
        <v>15</v>
      </c>
      <c r="L4045" s="6" t="s">
        <v>1248</v>
      </c>
      <c r="AI4045" s="3" t="s">
        <v>118</v>
      </c>
    </row>
    <row r="4046" spans="1:36" x14ac:dyDescent="0.3">
      <c r="A4046" s="3" t="s">
        <v>862</v>
      </c>
      <c r="B4046" s="5">
        <v>42130</v>
      </c>
      <c r="C4046" s="5" t="s">
        <v>1307</v>
      </c>
      <c r="D4046" s="6">
        <v>22</v>
      </c>
      <c r="E4046" s="5" t="s">
        <v>1335</v>
      </c>
      <c r="F4046" s="3" t="s">
        <v>138</v>
      </c>
      <c r="G4046" s="3" t="s">
        <v>11</v>
      </c>
      <c r="H4046" s="3" t="s">
        <v>11</v>
      </c>
      <c r="I4046" s="3" t="s">
        <v>12</v>
      </c>
      <c r="L4046" s="6"/>
      <c r="AI4046" s="3" t="s">
        <v>118</v>
      </c>
    </row>
    <row r="4047" spans="1:36" x14ac:dyDescent="0.3">
      <c r="A4047" s="3" t="s">
        <v>862</v>
      </c>
      <c r="B4047" s="5">
        <v>42130</v>
      </c>
      <c r="C4047" s="5" t="s">
        <v>1307</v>
      </c>
      <c r="D4047" s="6">
        <v>22</v>
      </c>
      <c r="E4047" s="5" t="s">
        <v>1336</v>
      </c>
      <c r="F4047" s="3" t="s">
        <v>141</v>
      </c>
      <c r="G4047" s="3" t="s">
        <v>11</v>
      </c>
      <c r="H4047" s="3" t="s">
        <v>11</v>
      </c>
      <c r="I4047" s="3" t="s">
        <v>12</v>
      </c>
      <c r="L4047" s="6"/>
      <c r="AI4047" s="3" t="s">
        <v>118</v>
      </c>
    </row>
    <row r="4048" spans="1:36" x14ac:dyDescent="0.3">
      <c r="A4048" s="3" t="s">
        <v>862</v>
      </c>
      <c r="B4048" s="5">
        <v>42130</v>
      </c>
      <c r="C4048" s="5" t="s">
        <v>1307</v>
      </c>
      <c r="D4048" s="6">
        <v>23</v>
      </c>
      <c r="E4048" s="5" t="s">
        <v>1337</v>
      </c>
      <c r="F4048" s="3" t="s">
        <v>142</v>
      </c>
      <c r="G4048" s="3" t="s">
        <v>11</v>
      </c>
      <c r="H4048" s="3" t="s">
        <v>11</v>
      </c>
      <c r="I4048" s="3" t="s">
        <v>12</v>
      </c>
      <c r="L4048" s="6"/>
      <c r="AI4048" s="3" t="s">
        <v>118</v>
      </c>
    </row>
    <row r="4049" spans="1:35" x14ac:dyDescent="0.3">
      <c r="A4049" s="3" t="s">
        <v>862</v>
      </c>
      <c r="B4049" s="5">
        <v>42130</v>
      </c>
      <c r="C4049" s="5" t="s">
        <v>1307</v>
      </c>
      <c r="D4049" s="6">
        <v>23</v>
      </c>
      <c r="E4049" s="5" t="s">
        <v>1338</v>
      </c>
      <c r="F4049" s="3" t="s">
        <v>143</v>
      </c>
      <c r="G4049" s="3" t="s">
        <v>11</v>
      </c>
      <c r="H4049" s="3" t="s">
        <v>11</v>
      </c>
      <c r="L4049" s="6"/>
      <c r="AI4049" s="3" t="s">
        <v>118</v>
      </c>
    </row>
    <row r="4050" spans="1:35" x14ac:dyDescent="0.3">
      <c r="A4050" s="3" t="s">
        <v>862</v>
      </c>
      <c r="B4050" s="5">
        <v>42130</v>
      </c>
      <c r="C4050" s="5" t="s">
        <v>1307</v>
      </c>
      <c r="D4050" s="6">
        <v>24</v>
      </c>
      <c r="E4050" s="5" t="s">
        <v>1339</v>
      </c>
      <c r="F4050" s="3" t="s">
        <v>144</v>
      </c>
      <c r="G4050" s="3" t="s">
        <v>11</v>
      </c>
      <c r="H4050" s="3" t="s">
        <v>11</v>
      </c>
      <c r="I4050" s="3" t="s">
        <v>12</v>
      </c>
      <c r="L4050" s="6"/>
      <c r="AI4050" s="3" t="s">
        <v>118</v>
      </c>
    </row>
    <row r="4051" spans="1:35" x14ac:dyDescent="0.3">
      <c r="A4051" s="3" t="s">
        <v>862</v>
      </c>
      <c r="B4051" s="5">
        <v>42130</v>
      </c>
      <c r="C4051" s="5" t="s">
        <v>1307</v>
      </c>
      <c r="D4051" s="6">
        <v>24</v>
      </c>
      <c r="E4051" s="5" t="s">
        <v>1340</v>
      </c>
      <c r="F4051" s="3" t="s">
        <v>145</v>
      </c>
      <c r="G4051" s="3" t="s">
        <v>11</v>
      </c>
      <c r="H4051" s="3" t="s">
        <v>11</v>
      </c>
      <c r="L4051" s="6"/>
      <c r="AI4051" s="3" t="s">
        <v>118</v>
      </c>
    </row>
    <row r="4052" spans="1:35" x14ac:dyDescent="0.3">
      <c r="A4052" s="3" t="s">
        <v>862</v>
      </c>
      <c r="B4052" s="5">
        <v>42130</v>
      </c>
      <c r="C4052" s="5" t="s">
        <v>1307</v>
      </c>
      <c r="D4052" s="6">
        <v>25</v>
      </c>
      <c r="E4052" s="5" t="s">
        <v>1341</v>
      </c>
      <c r="F4052" s="3" t="s">
        <v>146</v>
      </c>
      <c r="G4052" s="3" t="s">
        <v>11</v>
      </c>
      <c r="H4052" s="3" t="s">
        <v>11</v>
      </c>
      <c r="I4052" s="3" t="s">
        <v>12</v>
      </c>
      <c r="L4052" s="6"/>
      <c r="AI4052" s="3" t="s">
        <v>543</v>
      </c>
    </row>
    <row r="4053" spans="1:35" x14ac:dyDescent="0.3">
      <c r="A4053" s="3" t="s">
        <v>862</v>
      </c>
      <c r="B4053" s="5">
        <v>42130</v>
      </c>
      <c r="C4053" s="5" t="s">
        <v>1307</v>
      </c>
      <c r="D4053" s="6">
        <v>25</v>
      </c>
      <c r="E4053" s="5" t="s">
        <v>1342</v>
      </c>
      <c r="F4053" s="3" t="s">
        <v>147</v>
      </c>
      <c r="G4053" s="3" t="s">
        <v>11</v>
      </c>
      <c r="H4053" s="3" t="s">
        <v>11</v>
      </c>
      <c r="L4053" s="6"/>
      <c r="AI4053" s="3" t="s">
        <v>543</v>
      </c>
    </row>
    <row r="4054" spans="1:35" x14ac:dyDescent="0.3">
      <c r="A4054" s="3" t="s">
        <v>862</v>
      </c>
      <c r="B4054" s="5">
        <v>42130</v>
      </c>
      <c r="C4054" s="5" t="s">
        <v>1307</v>
      </c>
      <c r="D4054" s="6">
        <v>26</v>
      </c>
      <c r="E4054" s="5" t="s">
        <v>1343</v>
      </c>
      <c r="F4054" s="3" t="s">
        <v>148</v>
      </c>
      <c r="G4054" s="3" t="s">
        <v>11</v>
      </c>
      <c r="H4054" s="3" t="s">
        <v>11</v>
      </c>
      <c r="I4054" s="3" t="s">
        <v>12</v>
      </c>
      <c r="L4054" s="6"/>
      <c r="AI4054" s="3" t="s">
        <v>543</v>
      </c>
    </row>
    <row r="4055" spans="1:35" x14ac:dyDescent="0.3">
      <c r="A4055" s="3" t="s">
        <v>862</v>
      </c>
      <c r="B4055" s="5">
        <v>42130</v>
      </c>
      <c r="C4055" s="5" t="s">
        <v>1307</v>
      </c>
      <c r="D4055" s="6">
        <v>26</v>
      </c>
      <c r="E4055" s="5" t="s">
        <v>1344</v>
      </c>
      <c r="F4055" s="3" t="s">
        <v>149</v>
      </c>
      <c r="G4055" s="3" t="s">
        <v>11</v>
      </c>
      <c r="H4055" s="3" t="s">
        <v>11</v>
      </c>
      <c r="I4055" s="3" t="s">
        <v>12</v>
      </c>
      <c r="L4055" s="6"/>
      <c r="AI4055" s="3" t="s">
        <v>543</v>
      </c>
    </row>
    <row r="4056" spans="1:35" x14ac:dyDescent="0.3">
      <c r="A4056" s="3" t="s">
        <v>862</v>
      </c>
      <c r="B4056" s="5">
        <v>42130</v>
      </c>
      <c r="C4056" s="5" t="s">
        <v>1307</v>
      </c>
      <c r="D4056" s="6">
        <v>27</v>
      </c>
      <c r="E4056" s="5" t="s">
        <v>1345</v>
      </c>
      <c r="F4056" s="3" t="s">
        <v>150</v>
      </c>
      <c r="G4056" s="3" t="s">
        <v>11</v>
      </c>
      <c r="H4056" s="3" t="s">
        <v>11</v>
      </c>
      <c r="L4056" s="6"/>
      <c r="AI4056" s="3" t="s">
        <v>543</v>
      </c>
    </row>
    <row r="4057" spans="1:35" x14ac:dyDescent="0.3">
      <c r="A4057" s="3" t="s">
        <v>862</v>
      </c>
      <c r="B4057" s="5">
        <v>42130</v>
      </c>
      <c r="C4057" s="5" t="s">
        <v>1307</v>
      </c>
      <c r="D4057" s="6">
        <v>27</v>
      </c>
      <c r="E4057" s="5" t="s">
        <v>1346</v>
      </c>
      <c r="F4057" s="3" t="s">
        <v>151</v>
      </c>
      <c r="G4057" s="3" t="s">
        <v>11</v>
      </c>
      <c r="H4057" s="3" t="s">
        <v>11</v>
      </c>
      <c r="I4057" s="3" t="s">
        <v>12</v>
      </c>
      <c r="L4057" s="6"/>
      <c r="AI4057" s="3" t="s">
        <v>543</v>
      </c>
    </row>
    <row r="4058" spans="1:35" x14ac:dyDescent="0.3">
      <c r="A4058" s="3" t="s">
        <v>862</v>
      </c>
      <c r="B4058" s="5">
        <v>42130</v>
      </c>
      <c r="C4058" s="5" t="s">
        <v>1307</v>
      </c>
      <c r="D4058" s="6">
        <v>28</v>
      </c>
      <c r="E4058" s="5" t="s">
        <v>1347</v>
      </c>
      <c r="F4058" s="3" t="s">
        <v>152</v>
      </c>
      <c r="G4058" s="3" t="s">
        <v>11</v>
      </c>
      <c r="H4058" s="3" t="s">
        <v>11</v>
      </c>
      <c r="L4058" s="6"/>
      <c r="AI4058" s="3" t="s">
        <v>543</v>
      </c>
    </row>
    <row r="4059" spans="1:35" x14ac:dyDescent="0.3">
      <c r="A4059" s="3" t="s">
        <v>862</v>
      </c>
      <c r="B4059" s="5">
        <v>42130</v>
      </c>
      <c r="C4059" s="5" t="s">
        <v>1307</v>
      </c>
      <c r="D4059" s="6">
        <v>28</v>
      </c>
      <c r="E4059" s="5" t="s">
        <v>1348</v>
      </c>
      <c r="F4059" s="3" t="s">
        <v>153</v>
      </c>
      <c r="G4059" s="3" t="s">
        <v>13</v>
      </c>
      <c r="H4059" s="3" t="s">
        <v>14</v>
      </c>
      <c r="J4059" s="3" t="s">
        <v>16</v>
      </c>
      <c r="K4059" s="3" t="s">
        <v>15</v>
      </c>
      <c r="L4059" s="6" t="s">
        <v>1253</v>
      </c>
      <c r="AH4059" s="3" t="s">
        <v>543</v>
      </c>
      <c r="AI4059" s="3" t="s">
        <v>543</v>
      </c>
    </row>
    <row r="4060" spans="1:35" x14ac:dyDescent="0.3">
      <c r="A4060" s="3" t="s">
        <v>862</v>
      </c>
      <c r="B4060" s="5">
        <v>42130</v>
      </c>
      <c r="C4060" s="5" t="s">
        <v>1307</v>
      </c>
      <c r="D4060" s="6">
        <v>29</v>
      </c>
      <c r="E4060" s="5" t="s">
        <v>1349</v>
      </c>
      <c r="F4060" s="3" t="s">
        <v>154</v>
      </c>
      <c r="G4060" s="3" t="s">
        <v>11</v>
      </c>
      <c r="H4060" s="3" t="s">
        <v>11</v>
      </c>
      <c r="I4060" s="3" t="s">
        <v>12</v>
      </c>
      <c r="L4060" s="6"/>
      <c r="AI4060" s="3" t="s">
        <v>543</v>
      </c>
    </row>
    <row r="4061" spans="1:35" x14ac:dyDescent="0.3">
      <c r="A4061" s="3" t="s">
        <v>862</v>
      </c>
      <c r="B4061" s="5">
        <v>42130</v>
      </c>
      <c r="C4061" s="5" t="s">
        <v>1307</v>
      </c>
      <c r="D4061" s="6">
        <v>29</v>
      </c>
      <c r="E4061" s="5" t="s">
        <v>1350</v>
      </c>
      <c r="F4061" s="3" t="s">
        <v>155</v>
      </c>
      <c r="G4061" s="3" t="s">
        <v>11</v>
      </c>
      <c r="H4061" s="3" t="s">
        <v>11</v>
      </c>
      <c r="I4061" s="3" t="s">
        <v>12</v>
      </c>
      <c r="L4061" s="6"/>
      <c r="AI4061" s="3" t="s">
        <v>543</v>
      </c>
    </row>
    <row r="4062" spans="1:35" x14ac:dyDescent="0.3">
      <c r="A4062" s="3" t="s">
        <v>862</v>
      </c>
      <c r="B4062" s="5">
        <v>42130</v>
      </c>
      <c r="C4062" s="5" t="s">
        <v>1307</v>
      </c>
      <c r="D4062" s="6">
        <v>30</v>
      </c>
      <c r="E4062" s="5" t="s">
        <v>1351</v>
      </c>
      <c r="F4062" s="3" t="s">
        <v>156</v>
      </c>
      <c r="G4062" s="3" t="s">
        <v>11</v>
      </c>
      <c r="H4062" s="3" t="s">
        <v>15</v>
      </c>
      <c r="L4062" s="6"/>
      <c r="AI4062" s="3" t="s">
        <v>543</v>
      </c>
    </row>
    <row r="4063" spans="1:35" x14ac:dyDescent="0.3">
      <c r="A4063" s="3" t="s">
        <v>862</v>
      </c>
      <c r="B4063" s="5">
        <v>42130</v>
      </c>
      <c r="C4063" s="5" t="s">
        <v>1307</v>
      </c>
      <c r="D4063" s="6">
        <v>30</v>
      </c>
      <c r="E4063" s="5" t="s">
        <v>1352</v>
      </c>
      <c r="F4063" s="3" t="s">
        <v>157</v>
      </c>
      <c r="G4063" s="3" t="s">
        <v>13</v>
      </c>
      <c r="H4063" s="3" t="s">
        <v>14</v>
      </c>
      <c r="J4063" s="3" t="s">
        <v>24</v>
      </c>
      <c r="K4063" s="3" t="s">
        <v>15</v>
      </c>
      <c r="L4063" s="6" t="s">
        <v>915</v>
      </c>
      <c r="AH4063" s="3" t="s">
        <v>543</v>
      </c>
      <c r="AI4063" s="3" t="s">
        <v>543</v>
      </c>
    </row>
    <row r="4064" spans="1:35" x14ac:dyDescent="0.3">
      <c r="A4064" s="3" t="s">
        <v>862</v>
      </c>
      <c r="B4064" s="5">
        <v>42130</v>
      </c>
      <c r="C4064" s="5" t="s">
        <v>1307</v>
      </c>
      <c r="D4064" s="6">
        <v>31</v>
      </c>
      <c r="E4064" s="5" t="s">
        <v>1353</v>
      </c>
      <c r="F4064" s="3" t="s">
        <v>158</v>
      </c>
      <c r="G4064" s="3" t="s">
        <v>11</v>
      </c>
      <c r="H4064" s="3" t="s">
        <v>11</v>
      </c>
      <c r="I4064" s="3" t="s">
        <v>12</v>
      </c>
      <c r="L4064" s="6"/>
      <c r="AI4064" s="3" t="s">
        <v>543</v>
      </c>
    </row>
    <row r="4065" spans="1:36" x14ac:dyDescent="0.3">
      <c r="A4065" s="3" t="s">
        <v>862</v>
      </c>
      <c r="B4065" s="5">
        <v>42130</v>
      </c>
      <c r="C4065" s="5" t="s">
        <v>1307</v>
      </c>
      <c r="D4065" s="6">
        <v>31</v>
      </c>
      <c r="E4065" s="5" t="s">
        <v>1354</v>
      </c>
      <c r="F4065" s="3" t="s">
        <v>159</v>
      </c>
      <c r="G4065" s="3" t="s">
        <v>11</v>
      </c>
      <c r="H4065" s="3" t="s">
        <v>11</v>
      </c>
      <c r="I4065" s="3" t="s">
        <v>12</v>
      </c>
      <c r="L4065" s="6"/>
      <c r="AI4065" s="3" t="s">
        <v>543</v>
      </c>
    </row>
    <row r="4066" spans="1:36" x14ac:dyDescent="0.3">
      <c r="A4066" s="3" t="s">
        <v>862</v>
      </c>
      <c r="B4066" s="5">
        <v>42130</v>
      </c>
      <c r="C4066" s="5" t="s">
        <v>1307</v>
      </c>
      <c r="D4066" s="6">
        <v>32</v>
      </c>
      <c r="E4066" s="5" t="s">
        <v>1355</v>
      </c>
      <c r="F4066" s="3" t="s">
        <v>160</v>
      </c>
      <c r="G4066" s="3" t="s">
        <v>11</v>
      </c>
      <c r="H4066" s="3" t="s">
        <v>11</v>
      </c>
      <c r="I4066" s="3" t="s">
        <v>12</v>
      </c>
      <c r="L4066" s="6"/>
      <c r="AI4066" s="3" t="s">
        <v>543</v>
      </c>
    </row>
    <row r="4067" spans="1:36" x14ac:dyDescent="0.3">
      <c r="A4067" s="3" t="s">
        <v>862</v>
      </c>
      <c r="B4067" s="5">
        <v>42130</v>
      </c>
      <c r="C4067" s="5" t="s">
        <v>1307</v>
      </c>
      <c r="D4067" s="6">
        <v>32</v>
      </c>
      <c r="E4067" s="5" t="s">
        <v>1356</v>
      </c>
      <c r="F4067" s="3" t="s">
        <v>161</v>
      </c>
      <c r="G4067" s="3" t="s">
        <v>11</v>
      </c>
      <c r="H4067" s="3" t="s">
        <v>14</v>
      </c>
      <c r="L4067" s="6"/>
      <c r="AI4067" s="3" t="s">
        <v>543</v>
      </c>
    </row>
    <row r="4068" spans="1:36" x14ac:dyDescent="0.3">
      <c r="A4068" s="3" t="s">
        <v>862</v>
      </c>
      <c r="B4068" s="5">
        <v>42130</v>
      </c>
      <c r="C4068" s="5" t="s">
        <v>1307</v>
      </c>
      <c r="D4068" s="6">
        <v>33</v>
      </c>
      <c r="E4068" s="5" t="s">
        <v>1357</v>
      </c>
      <c r="F4068" s="3" t="s">
        <v>162</v>
      </c>
      <c r="G4068" s="3" t="s">
        <v>11</v>
      </c>
      <c r="H4068" s="3" t="s">
        <v>15</v>
      </c>
      <c r="L4068" s="6"/>
      <c r="AI4068" s="3" t="s">
        <v>543</v>
      </c>
    </row>
    <row r="4069" spans="1:36" x14ac:dyDescent="0.3">
      <c r="A4069" s="3" t="s">
        <v>862</v>
      </c>
      <c r="B4069" s="5">
        <v>42130</v>
      </c>
      <c r="C4069" s="5" t="s">
        <v>1307</v>
      </c>
      <c r="D4069" s="6">
        <v>33</v>
      </c>
      <c r="E4069" s="5" t="s">
        <v>1358</v>
      </c>
      <c r="F4069" s="3" t="s">
        <v>163</v>
      </c>
      <c r="G4069" s="3" t="s">
        <v>11</v>
      </c>
      <c r="H4069" s="3" t="s">
        <v>11</v>
      </c>
      <c r="I4069" s="3" t="s">
        <v>12</v>
      </c>
      <c r="L4069" s="6"/>
      <c r="AI4069" s="3" t="s">
        <v>543</v>
      </c>
    </row>
    <row r="4070" spans="1:36" x14ac:dyDescent="0.3">
      <c r="A4070" s="3" t="s">
        <v>862</v>
      </c>
      <c r="B4070" s="5">
        <v>42130</v>
      </c>
      <c r="C4070" s="5" t="s">
        <v>1307</v>
      </c>
      <c r="D4070" s="6">
        <v>34</v>
      </c>
      <c r="E4070" s="5" t="s">
        <v>1359</v>
      </c>
      <c r="F4070" s="3" t="s">
        <v>164</v>
      </c>
      <c r="G4070" s="3" t="s">
        <v>11</v>
      </c>
      <c r="H4070" s="3" t="s">
        <v>11</v>
      </c>
      <c r="L4070" s="6"/>
      <c r="AI4070" s="3" t="s">
        <v>543</v>
      </c>
      <c r="AJ4070" s="3" t="s">
        <v>693</v>
      </c>
    </row>
    <row r="4071" spans="1:36" x14ac:dyDescent="0.3">
      <c r="A4071" s="3" t="s">
        <v>862</v>
      </c>
      <c r="B4071" s="5">
        <v>42130</v>
      </c>
      <c r="C4071" s="5" t="s">
        <v>1307</v>
      </c>
      <c r="D4071" s="6">
        <v>34</v>
      </c>
      <c r="E4071" s="5" t="s">
        <v>1360</v>
      </c>
      <c r="F4071" s="3" t="s">
        <v>165</v>
      </c>
      <c r="G4071" s="3" t="s">
        <v>11</v>
      </c>
      <c r="H4071" s="3" t="s">
        <v>11</v>
      </c>
      <c r="I4071" s="3" t="s">
        <v>12</v>
      </c>
      <c r="L4071" s="6"/>
      <c r="AI4071" s="3" t="s">
        <v>543</v>
      </c>
    </row>
    <row r="4072" spans="1:36" x14ac:dyDescent="0.3">
      <c r="A4072" s="3" t="s">
        <v>862</v>
      </c>
      <c r="B4072" s="5">
        <v>42130</v>
      </c>
      <c r="C4072" s="5" t="s">
        <v>1307</v>
      </c>
      <c r="D4072" s="6">
        <v>35</v>
      </c>
      <c r="E4072" s="5" t="s">
        <v>1361</v>
      </c>
      <c r="F4072" s="3" t="s">
        <v>166</v>
      </c>
      <c r="G4072" s="3" t="s">
        <v>11</v>
      </c>
      <c r="H4072" s="3" t="s">
        <v>11</v>
      </c>
      <c r="I4072" s="3" t="s">
        <v>12</v>
      </c>
      <c r="L4072" s="6"/>
      <c r="AI4072" s="3" t="s">
        <v>543</v>
      </c>
    </row>
    <row r="4073" spans="1:36" x14ac:dyDescent="0.3">
      <c r="A4073" s="3" t="s">
        <v>862</v>
      </c>
      <c r="B4073" s="5">
        <v>42130</v>
      </c>
      <c r="C4073" s="5" t="s">
        <v>1307</v>
      </c>
      <c r="D4073" s="6">
        <v>35</v>
      </c>
      <c r="E4073" s="5" t="s">
        <v>1362</v>
      </c>
      <c r="F4073" s="3" t="s">
        <v>167</v>
      </c>
      <c r="G4073" s="3" t="s">
        <v>11</v>
      </c>
      <c r="H4073" s="3" t="s">
        <v>15</v>
      </c>
      <c r="I4073" s="3" t="s">
        <v>12</v>
      </c>
      <c r="L4073" s="6"/>
      <c r="AI4073" s="3" t="s">
        <v>543</v>
      </c>
    </row>
    <row r="4074" spans="1:36" x14ac:dyDescent="0.3">
      <c r="A4074" s="3" t="s">
        <v>862</v>
      </c>
      <c r="B4074" s="5">
        <v>42130</v>
      </c>
      <c r="C4074" s="5" t="s">
        <v>1307</v>
      </c>
      <c r="D4074" s="6">
        <v>36</v>
      </c>
      <c r="E4074" s="5" t="s">
        <v>1363</v>
      </c>
      <c r="F4074" s="3" t="s">
        <v>168</v>
      </c>
      <c r="G4074" s="3" t="s">
        <v>11</v>
      </c>
      <c r="H4074" s="3" t="s">
        <v>11</v>
      </c>
      <c r="I4074" s="3" t="s">
        <v>12</v>
      </c>
      <c r="L4074" s="6"/>
      <c r="AI4074" s="3" t="s">
        <v>543</v>
      </c>
    </row>
    <row r="4075" spans="1:36" x14ac:dyDescent="0.3">
      <c r="A4075" s="3" t="s">
        <v>862</v>
      </c>
      <c r="B4075" s="5">
        <v>42130</v>
      </c>
      <c r="C4075" s="5" t="s">
        <v>1307</v>
      </c>
      <c r="D4075" s="6">
        <v>36</v>
      </c>
      <c r="E4075" s="5" t="s">
        <v>1364</v>
      </c>
      <c r="F4075" s="3" t="s">
        <v>169</v>
      </c>
      <c r="G4075" s="3" t="s">
        <v>11</v>
      </c>
      <c r="H4075" s="3" t="s">
        <v>14</v>
      </c>
      <c r="L4075" s="6"/>
      <c r="AI4075" s="3" t="s">
        <v>543</v>
      </c>
    </row>
    <row r="4076" spans="1:36" x14ac:dyDescent="0.3">
      <c r="A4076" s="3" t="s">
        <v>862</v>
      </c>
      <c r="B4076" s="5">
        <v>42130</v>
      </c>
      <c r="C4076" s="5" t="s">
        <v>1307</v>
      </c>
      <c r="D4076" s="6">
        <v>37</v>
      </c>
      <c r="E4076" s="5" t="s">
        <v>1365</v>
      </c>
      <c r="F4076" s="3" t="s">
        <v>170</v>
      </c>
      <c r="G4076" s="3" t="s">
        <v>11</v>
      </c>
      <c r="H4076" s="3" t="s">
        <v>11</v>
      </c>
      <c r="I4076" s="3" t="s">
        <v>12</v>
      </c>
      <c r="L4076" s="6"/>
      <c r="AI4076" s="3" t="s">
        <v>694</v>
      </c>
    </row>
    <row r="4077" spans="1:36" x14ac:dyDescent="0.3">
      <c r="A4077" s="3" t="s">
        <v>862</v>
      </c>
      <c r="B4077" s="5">
        <v>42130</v>
      </c>
      <c r="C4077" s="5" t="s">
        <v>1307</v>
      </c>
      <c r="D4077" s="6">
        <v>37</v>
      </c>
      <c r="E4077" s="5" t="s">
        <v>1366</v>
      </c>
      <c r="F4077" s="3" t="s">
        <v>171</v>
      </c>
      <c r="G4077" s="3" t="s">
        <v>11</v>
      </c>
      <c r="H4077" s="3" t="s">
        <v>11</v>
      </c>
      <c r="I4077" s="3" t="s">
        <v>12</v>
      </c>
      <c r="L4077" s="6"/>
      <c r="AI4077" s="3" t="s">
        <v>694</v>
      </c>
    </row>
    <row r="4078" spans="1:36" x14ac:dyDescent="0.3">
      <c r="A4078" s="3" t="s">
        <v>862</v>
      </c>
      <c r="B4078" s="5">
        <v>42130</v>
      </c>
      <c r="C4078" s="5" t="s">
        <v>1307</v>
      </c>
      <c r="D4078" s="6">
        <v>38</v>
      </c>
      <c r="E4078" s="5" t="s">
        <v>1367</v>
      </c>
      <c r="F4078" s="3" t="s">
        <v>172</v>
      </c>
      <c r="G4078" s="3" t="s">
        <v>11</v>
      </c>
      <c r="H4078" s="3" t="s">
        <v>11</v>
      </c>
      <c r="L4078" s="6"/>
      <c r="AI4078" s="3" t="s">
        <v>694</v>
      </c>
    </row>
    <row r="4079" spans="1:36" x14ac:dyDescent="0.3">
      <c r="A4079" s="3" t="s">
        <v>862</v>
      </c>
      <c r="B4079" s="5">
        <v>42130</v>
      </c>
      <c r="C4079" s="5" t="s">
        <v>1307</v>
      </c>
      <c r="D4079" s="6">
        <v>38</v>
      </c>
      <c r="E4079" s="5" t="s">
        <v>1368</v>
      </c>
      <c r="F4079" s="3" t="s">
        <v>173</v>
      </c>
      <c r="G4079" s="3" t="s">
        <v>11</v>
      </c>
      <c r="H4079" s="3" t="s">
        <v>11</v>
      </c>
      <c r="L4079" s="6"/>
      <c r="AI4079" s="3" t="s">
        <v>694</v>
      </c>
    </row>
    <row r="4080" spans="1:36" x14ac:dyDescent="0.3">
      <c r="A4080" s="3" t="s">
        <v>862</v>
      </c>
      <c r="B4080" s="5">
        <v>42130</v>
      </c>
      <c r="C4080" s="5" t="s">
        <v>1307</v>
      </c>
      <c r="D4080" s="6">
        <v>39</v>
      </c>
      <c r="E4080" s="5" t="s">
        <v>1369</v>
      </c>
      <c r="F4080" s="3" t="s">
        <v>174</v>
      </c>
      <c r="G4080" s="3" t="s">
        <v>11</v>
      </c>
      <c r="H4080" s="3" t="s">
        <v>11</v>
      </c>
      <c r="I4080" s="3" t="s">
        <v>12</v>
      </c>
      <c r="AI4080" s="3" t="s">
        <v>694</v>
      </c>
    </row>
    <row r="4081" spans="1:36" x14ac:dyDescent="0.3">
      <c r="A4081" s="3" t="s">
        <v>862</v>
      </c>
      <c r="B4081" s="5">
        <v>42130</v>
      </c>
      <c r="C4081" s="5" t="s">
        <v>1307</v>
      </c>
      <c r="D4081" s="6">
        <v>39</v>
      </c>
      <c r="E4081" s="5" t="s">
        <v>1370</v>
      </c>
      <c r="F4081" s="3" t="s">
        <v>175</v>
      </c>
      <c r="G4081" s="3" t="s">
        <v>11</v>
      </c>
      <c r="H4081" s="3" t="s">
        <v>11</v>
      </c>
      <c r="I4081" s="3" t="s">
        <v>12</v>
      </c>
      <c r="L4081" s="6"/>
      <c r="AI4081" s="3" t="s">
        <v>694</v>
      </c>
    </row>
    <row r="4082" spans="1:36" x14ac:dyDescent="0.3">
      <c r="A4082" s="3" t="s">
        <v>862</v>
      </c>
      <c r="B4082" s="5">
        <v>42130</v>
      </c>
      <c r="C4082" s="5" t="s">
        <v>1307</v>
      </c>
      <c r="D4082" s="6">
        <v>40</v>
      </c>
      <c r="E4082" s="5" t="s">
        <v>1371</v>
      </c>
      <c r="F4082" s="3" t="s">
        <v>176</v>
      </c>
      <c r="G4082" s="3" t="s">
        <v>11</v>
      </c>
      <c r="H4082" s="3" t="s">
        <v>11</v>
      </c>
      <c r="I4082" s="3" t="s">
        <v>12</v>
      </c>
      <c r="L4082" s="6"/>
      <c r="AI4082" s="3" t="s">
        <v>694</v>
      </c>
    </row>
    <row r="4083" spans="1:36" x14ac:dyDescent="0.3">
      <c r="A4083" s="3" t="s">
        <v>862</v>
      </c>
      <c r="B4083" s="5">
        <v>42130</v>
      </c>
      <c r="C4083" s="5" t="s">
        <v>1307</v>
      </c>
      <c r="D4083" s="6">
        <v>40</v>
      </c>
      <c r="E4083" s="5" t="s">
        <v>1372</v>
      </c>
      <c r="F4083" s="3" t="s">
        <v>177</v>
      </c>
      <c r="G4083" s="3" t="s">
        <v>13</v>
      </c>
      <c r="H4083" s="3" t="s">
        <v>14</v>
      </c>
      <c r="I4083" s="3" t="s">
        <v>12</v>
      </c>
      <c r="L4083" s="6"/>
      <c r="AI4083" s="3" t="s">
        <v>694</v>
      </c>
      <c r="AJ4083" s="3" t="s">
        <v>568</v>
      </c>
    </row>
    <row r="4084" spans="1:36" x14ac:dyDescent="0.3">
      <c r="A4084" s="3" t="s">
        <v>862</v>
      </c>
      <c r="B4084" s="5">
        <v>42130</v>
      </c>
      <c r="C4084" s="5" t="s">
        <v>1307</v>
      </c>
      <c r="D4084" s="6">
        <v>41</v>
      </c>
      <c r="E4084" s="5" t="s">
        <v>1373</v>
      </c>
      <c r="F4084" s="3" t="s">
        <v>178</v>
      </c>
      <c r="G4084" s="3" t="s">
        <v>11</v>
      </c>
      <c r="H4084" s="3" t="s">
        <v>11</v>
      </c>
      <c r="I4084" s="3" t="s">
        <v>12</v>
      </c>
      <c r="L4084" s="6"/>
      <c r="AI4084" s="3" t="s">
        <v>694</v>
      </c>
    </row>
    <row r="4085" spans="1:36" x14ac:dyDescent="0.3">
      <c r="A4085" s="3" t="s">
        <v>862</v>
      </c>
      <c r="B4085" s="5">
        <v>42130</v>
      </c>
      <c r="C4085" s="5" t="s">
        <v>1307</v>
      </c>
      <c r="D4085" s="6">
        <v>41</v>
      </c>
      <c r="E4085" s="5" t="s">
        <v>1374</v>
      </c>
      <c r="F4085" s="3" t="s">
        <v>179</v>
      </c>
      <c r="G4085" s="3" t="s">
        <v>13</v>
      </c>
      <c r="H4085" s="3" t="s">
        <v>14</v>
      </c>
      <c r="I4085" s="3" t="s">
        <v>12</v>
      </c>
      <c r="J4085" s="3" t="s">
        <v>24</v>
      </c>
      <c r="K4085" s="3" t="s">
        <v>15</v>
      </c>
      <c r="L4085" s="6" t="s">
        <v>950</v>
      </c>
      <c r="AH4085" s="3" t="s">
        <v>543</v>
      </c>
      <c r="AI4085" s="3" t="s">
        <v>694</v>
      </c>
    </row>
    <row r="4086" spans="1:36" x14ac:dyDescent="0.3">
      <c r="A4086" s="3" t="s">
        <v>862</v>
      </c>
      <c r="B4086" s="5">
        <v>42130</v>
      </c>
      <c r="C4086" s="5" t="s">
        <v>1307</v>
      </c>
      <c r="D4086" s="6">
        <v>42</v>
      </c>
      <c r="E4086" s="5" t="s">
        <v>1375</v>
      </c>
      <c r="F4086" s="3" t="s">
        <v>180</v>
      </c>
      <c r="G4086" s="3" t="s">
        <v>11</v>
      </c>
      <c r="H4086" s="3" t="s">
        <v>11</v>
      </c>
      <c r="I4086" s="3" t="s">
        <v>12</v>
      </c>
      <c r="L4086" s="6"/>
      <c r="AI4086" s="3" t="s">
        <v>694</v>
      </c>
    </row>
    <row r="4087" spans="1:36" x14ac:dyDescent="0.3">
      <c r="A4087" s="3" t="s">
        <v>862</v>
      </c>
      <c r="B4087" s="5">
        <v>42130</v>
      </c>
      <c r="C4087" s="5" t="s">
        <v>1307</v>
      </c>
      <c r="D4087" s="6">
        <v>42</v>
      </c>
      <c r="E4087" s="5" t="s">
        <v>1376</v>
      </c>
      <c r="F4087" s="3" t="s">
        <v>181</v>
      </c>
      <c r="G4087" s="3" t="s">
        <v>13</v>
      </c>
      <c r="H4087" s="3" t="s">
        <v>14</v>
      </c>
      <c r="I4087" s="3" t="s">
        <v>12</v>
      </c>
      <c r="J4087" s="3" t="s">
        <v>24</v>
      </c>
      <c r="K4087" s="3" t="s">
        <v>17</v>
      </c>
      <c r="L4087" s="6" t="s">
        <v>1257</v>
      </c>
      <c r="M4087" s="3" t="s">
        <v>25</v>
      </c>
      <c r="N4087" s="3" t="s">
        <v>21</v>
      </c>
      <c r="O4087" s="3" t="s">
        <v>695</v>
      </c>
      <c r="P4087" s="3">
        <v>34.549999999999997</v>
      </c>
      <c r="Q4087" s="3">
        <v>22.45</v>
      </c>
      <c r="R4087" s="3">
        <v>18.399999999999999</v>
      </c>
      <c r="W4087" s="3">
        <v>19</v>
      </c>
      <c r="X4087" s="3">
        <v>110</v>
      </c>
      <c r="Y4087" s="3">
        <v>91</v>
      </c>
      <c r="Z4087" s="3">
        <v>60</v>
      </c>
      <c r="AC4087" s="3" t="s">
        <v>696</v>
      </c>
      <c r="AD4087" s="3" t="s">
        <v>697</v>
      </c>
      <c r="AH4087" s="3" t="s">
        <v>118</v>
      </c>
      <c r="AI4087" s="3" t="s">
        <v>694</v>
      </c>
      <c r="AJ4087" s="3" t="s">
        <v>698</v>
      </c>
    </row>
    <row r="4088" spans="1:36" x14ac:dyDescent="0.3">
      <c r="A4088" s="3" t="s">
        <v>862</v>
      </c>
      <c r="B4088" s="5">
        <v>42130</v>
      </c>
      <c r="C4088" s="5" t="s">
        <v>1307</v>
      </c>
      <c r="D4088" s="6">
        <v>43</v>
      </c>
      <c r="E4088" s="5" t="s">
        <v>1377</v>
      </c>
      <c r="F4088" s="3" t="s">
        <v>182</v>
      </c>
      <c r="G4088" s="3" t="s">
        <v>11</v>
      </c>
      <c r="H4088" s="3" t="s">
        <v>11</v>
      </c>
      <c r="I4088" s="3" t="s">
        <v>12</v>
      </c>
      <c r="L4088" s="6"/>
      <c r="AI4088" s="3" t="s">
        <v>694</v>
      </c>
    </row>
    <row r="4089" spans="1:36" x14ac:dyDescent="0.3">
      <c r="A4089" s="3" t="s">
        <v>862</v>
      </c>
      <c r="B4089" s="5">
        <v>42130</v>
      </c>
      <c r="C4089" s="5" t="s">
        <v>1307</v>
      </c>
      <c r="D4089" s="6">
        <v>43</v>
      </c>
      <c r="E4089" s="5" t="s">
        <v>1378</v>
      </c>
      <c r="F4089" s="3" t="s">
        <v>183</v>
      </c>
      <c r="G4089" s="3" t="s">
        <v>11</v>
      </c>
      <c r="H4089" s="3" t="s">
        <v>11</v>
      </c>
      <c r="I4089" s="3" t="s">
        <v>12</v>
      </c>
      <c r="L4089" s="6"/>
      <c r="AI4089" s="3" t="s">
        <v>694</v>
      </c>
    </row>
    <row r="4090" spans="1:36" x14ac:dyDescent="0.3">
      <c r="A4090" s="3" t="s">
        <v>862</v>
      </c>
      <c r="B4090" s="5">
        <v>42130</v>
      </c>
      <c r="C4090" s="5" t="s">
        <v>1307</v>
      </c>
      <c r="D4090" s="6">
        <v>44</v>
      </c>
      <c r="E4090" s="5" t="s">
        <v>1379</v>
      </c>
      <c r="F4090" s="3" t="s">
        <v>184</v>
      </c>
      <c r="G4090" s="3" t="s">
        <v>13</v>
      </c>
      <c r="H4090" s="3" t="s">
        <v>14</v>
      </c>
      <c r="I4090" s="3" t="s">
        <v>12</v>
      </c>
      <c r="J4090" s="3" t="s">
        <v>24</v>
      </c>
      <c r="K4090" s="3" t="s">
        <v>15</v>
      </c>
      <c r="L4090" s="6" t="s">
        <v>886</v>
      </c>
      <c r="AH4090" s="3" t="s">
        <v>543</v>
      </c>
      <c r="AI4090" s="3" t="s">
        <v>694</v>
      </c>
    </row>
    <row r="4091" spans="1:36" x14ac:dyDescent="0.3">
      <c r="A4091" s="3" t="s">
        <v>862</v>
      </c>
      <c r="B4091" s="5">
        <v>42130</v>
      </c>
      <c r="C4091" s="5" t="s">
        <v>1307</v>
      </c>
      <c r="D4091" s="6">
        <v>44</v>
      </c>
      <c r="E4091" s="5" t="s">
        <v>1380</v>
      </c>
      <c r="F4091" s="3" t="s">
        <v>185</v>
      </c>
      <c r="G4091" s="3" t="s">
        <v>11</v>
      </c>
      <c r="H4091" s="3" t="s">
        <v>11</v>
      </c>
      <c r="I4091" s="3" t="s">
        <v>12</v>
      </c>
      <c r="L4091" s="6"/>
      <c r="AI4091" s="3" t="s">
        <v>694</v>
      </c>
    </row>
    <row r="4092" spans="1:36" x14ac:dyDescent="0.3">
      <c r="A4092" s="3" t="s">
        <v>862</v>
      </c>
      <c r="B4092" s="5">
        <v>42130</v>
      </c>
      <c r="C4092" s="5" t="s">
        <v>1307</v>
      </c>
      <c r="D4092" s="6">
        <v>45</v>
      </c>
      <c r="E4092" s="5" t="s">
        <v>1381</v>
      </c>
      <c r="F4092" s="3" t="s">
        <v>187</v>
      </c>
      <c r="G4092" s="3" t="s">
        <v>11</v>
      </c>
      <c r="H4092" s="3" t="s">
        <v>15</v>
      </c>
      <c r="L4092" s="6"/>
      <c r="AI4092" s="3" t="s">
        <v>694</v>
      </c>
    </row>
    <row r="4093" spans="1:36" x14ac:dyDescent="0.3">
      <c r="A4093" s="3" t="s">
        <v>862</v>
      </c>
      <c r="B4093" s="5">
        <v>42130</v>
      </c>
      <c r="C4093" s="5" t="s">
        <v>1307</v>
      </c>
      <c r="D4093" s="6">
        <v>45</v>
      </c>
      <c r="E4093" s="5" t="s">
        <v>1382</v>
      </c>
      <c r="F4093" s="3" t="s">
        <v>188</v>
      </c>
      <c r="G4093" s="3" t="s">
        <v>13</v>
      </c>
      <c r="H4093" s="3" t="s">
        <v>14</v>
      </c>
      <c r="I4093" s="3" t="s">
        <v>12</v>
      </c>
      <c r="J4093" s="3" t="s">
        <v>24</v>
      </c>
      <c r="K4093" s="3" t="s">
        <v>15</v>
      </c>
      <c r="L4093" s="6" t="s">
        <v>1246</v>
      </c>
      <c r="AH4093" s="3" t="s">
        <v>543</v>
      </c>
      <c r="AI4093" s="3" t="s">
        <v>694</v>
      </c>
    </row>
    <row r="4094" spans="1:36" x14ac:dyDescent="0.3">
      <c r="A4094" s="3" t="s">
        <v>862</v>
      </c>
      <c r="B4094" s="5">
        <v>42130</v>
      </c>
      <c r="C4094" s="5" t="s">
        <v>1307</v>
      </c>
      <c r="D4094" s="6">
        <v>46</v>
      </c>
      <c r="E4094" s="5" t="s">
        <v>1383</v>
      </c>
      <c r="F4094" s="3" t="s">
        <v>189</v>
      </c>
      <c r="G4094" s="3" t="s">
        <v>11</v>
      </c>
      <c r="H4094" s="3" t="s">
        <v>11</v>
      </c>
      <c r="I4094" s="3" t="s">
        <v>12</v>
      </c>
      <c r="L4094" s="6"/>
      <c r="AI4094" s="3" t="s">
        <v>694</v>
      </c>
    </row>
    <row r="4095" spans="1:36" x14ac:dyDescent="0.3">
      <c r="A4095" s="3" t="s">
        <v>862</v>
      </c>
      <c r="B4095" s="5">
        <v>42130</v>
      </c>
      <c r="C4095" s="5" t="s">
        <v>1307</v>
      </c>
      <c r="D4095" s="6">
        <v>46</v>
      </c>
      <c r="E4095" s="5" t="s">
        <v>1384</v>
      </c>
      <c r="F4095" s="3" t="s">
        <v>190</v>
      </c>
      <c r="G4095" s="3" t="s">
        <v>11</v>
      </c>
      <c r="H4095" s="3" t="s">
        <v>11</v>
      </c>
      <c r="I4095" s="3" t="s">
        <v>12</v>
      </c>
      <c r="L4095" s="6"/>
      <c r="AI4095" s="3" t="s">
        <v>694</v>
      </c>
    </row>
    <row r="4096" spans="1:36" x14ac:dyDescent="0.3">
      <c r="A4096" s="3" t="s">
        <v>862</v>
      </c>
      <c r="B4096" s="5">
        <v>42130</v>
      </c>
      <c r="C4096" s="5" t="s">
        <v>1307</v>
      </c>
      <c r="D4096" s="6">
        <v>47</v>
      </c>
      <c r="E4096" s="5" t="s">
        <v>1385</v>
      </c>
      <c r="F4096" s="3" t="s">
        <v>191</v>
      </c>
      <c r="G4096" s="3" t="s">
        <v>11</v>
      </c>
      <c r="H4096" s="3" t="s">
        <v>14</v>
      </c>
      <c r="I4096" s="3" t="s">
        <v>12</v>
      </c>
      <c r="L4096" s="6"/>
      <c r="AI4096" s="3" t="s">
        <v>694</v>
      </c>
    </row>
    <row r="4097" spans="1:36" x14ac:dyDescent="0.3">
      <c r="A4097" s="3" t="s">
        <v>862</v>
      </c>
      <c r="B4097" s="5">
        <v>42130</v>
      </c>
      <c r="C4097" s="5" t="s">
        <v>1307</v>
      </c>
      <c r="D4097" s="6">
        <v>47</v>
      </c>
      <c r="E4097" s="5" t="s">
        <v>1386</v>
      </c>
      <c r="F4097" s="3" t="s">
        <v>193</v>
      </c>
      <c r="G4097" s="3" t="s">
        <v>11</v>
      </c>
      <c r="H4097" s="3" t="s">
        <v>15</v>
      </c>
      <c r="L4097" s="6"/>
      <c r="AI4097" s="3" t="s">
        <v>694</v>
      </c>
    </row>
    <row r="4098" spans="1:36" x14ac:dyDescent="0.3">
      <c r="A4098" s="3" t="s">
        <v>862</v>
      </c>
      <c r="B4098" s="5">
        <v>42130</v>
      </c>
      <c r="C4098" s="5" t="s">
        <v>1307</v>
      </c>
      <c r="D4098" s="6">
        <v>48</v>
      </c>
      <c r="E4098" s="5" t="s">
        <v>1387</v>
      </c>
      <c r="F4098" s="3" t="s">
        <v>194</v>
      </c>
      <c r="G4098" s="3" t="s">
        <v>11</v>
      </c>
      <c r="H4098" s="3" t="s">
        <v>15</v>
      </c>
      <c r="L4098" s="6"/>
      <c r="AI4098" s="3" t="s">
        <v>694</v>
      </c>
    </row>
    <row r="4099" spans="1:36" x14ac:dyDescent="0.3">
      <c r="A4099" s="3" t="s">
        <v>862</v>
      </c>
      <c r="B4099" s="5">
        <v>42130</v>
      </c>
      <c r="C4099" s="5" t="s">
        <v>1307</v>
      </c>
      <c r="D4099" s="6">
        <v>48</v>
      </c>
      <c r="E4099" s="5" t="s">
        <v>1388</v>
      </c>
      <c r="F4099" s="3" t="s">
        <v>195</v>
      </c>
      <c r="G4099" s="3" t="s">
        <v>11</v>
      </c>
      <c r="H4099" s="3" t="s">
        <v>11</v>
      </c>
      <c r="I4099" s="3" t="s">
        <v>12</v>
      </c>
      <c r="L4099" s="6"/>
      <c r="AI4099" s="3" t="s">
        <v>694</v>
      </c>
    </row>
    <row r="4100" spans="1:36" x14ac:dyDescent="0.3">
      <c r="A4100" s="3" t="s">
        <v>863</v>
      </c>
      <c r="B4100" s="5">
        <v>42132</v>
      </c>
      <c r="C4100" s="5" t="s">
        <v>1305</v>
      </c>
      <c r="D4100" s="6">
        <v>1</v>
      </c>
      <c r="E4100" s="5" t="s">
        <v>1389</v>
      </c>
      <c r="F4100" s="3" t="s">
        <v>244</v>
      </c>
      <c r="G4100" s="3" t="s">
        <v>13</v>
      </c>
      <c r="H4100" s="3" t="s">
        <v>14</v>
      </c>
      <c r="J4100" s="3" t="s">
        <v>33</v>
      </c>
      <c r="K4100" s="3" t="s">
        <v>17</v>
      </c>
      <c r="L4100" s="6" t="s">
        <v>1258</v>
      </c>
      <c r="M4100" s="3" t="s">
        <v>18</v>
      </c>
      <c r="N4100" s="3" t="s">
        <v>21</v>
      </c>
      <c r="O4100" s="3" t="s">
        <v>699</v>
      </c>
      <c r="P4100" s="3">
        <v>28.15</v>
      </c>
      <c r="Q4100" s="3">
        <v>17.25</v>
      </c>
      <c r="R4100" s="3">
        <v>11.8</v>
      </c>
      <c r="W4100" s="3">
        <v>19</v>
      </c>
      <c r="X4100" s="3">
        <v>65</v>
      </c>
      <c r="Y4100" s="3">
        <v>46</v>
      </c>
      <c r="Z4100" s="3">
        <v>48</v>
      </c>
      <c r="AC4100" s="3" t="s">
        <v>700</v>
      </c>
      <c r="AD4100" s="3" t="s">
        <v>701</v>
      </c>
      <c r="AE4100" s="3" t="s">
        <v>702</v>
      </c>
      <c r="AH4100" s="11" t="s">
        <v>118</v>
      </c>
      <c r="AI4100" s="3" t="s">
        <v>703</v>
      </c>
      <c r="AJ4100" s="11" t="s">
        <v>704</v>
      </c>
    </row>
    <row r="4101" spans="1:36" x14ac:dyDescent="0.3">
      <c r="A4101" s="3" t="s">
        <v>863</v>
      </c>
      <c r="B4101" s="5">
        <v>42132</v>
      </c>
      <c r="C4101" s="5" t="s">
        <v>1305</v>
      </c>
      <c r="D4101" s="6">
        <v>1</v>
      </c>
      <c r="E4101" s="5" t="s">
        <v>1390</v>
      </c>
      <c r="F4101" s="3" t="s">
        <v>245</v>
      </c>
      <c r="G4101" s="3" t="s">
        <v>11</v>
      </c>
      <c r="H4101" s="3" t="s">
        <v>15</v>
      </c>
      <c r="L4101" s="6"/>
      <c r="AH4101" s="11"/>
      <c r="AI4101" s="3" t="s">
        <v>703</v>
      </c>
      <c r="AJ4101" s="11"/>
    </row>
    <row r="4102" spans="1:36" x14ac:dyDescent="0.3">
      <c r="A4102" s="3" t="s">
        <v>863</v>
      </c>
      <c r="B4102" s="5">
        <v>42132</v>
      </c>
      <c r="C4102" s="5" t="s">
        <v>1305</v>
      </c>
      <c r="D4102" s="6">
        <v>2</v>
      </c>
      <c r="E4102" s="5" t="s">
        <v>1391</v>
      </c>
      <c r="F4102" s="3" t="s">
        <v>246</v>
      </c>
      <c r="G4102" s="3" t="s">
        <v>13</v>
      </c>
      <c r="H4102" s="3" t="s">
        <v>14</v>
      </c>
      <c r="L4102" s="6"/>
      <c r="AH4102" s="11"/>
      <c r="AI4102" s="3" t="s">
        <v>703</v>
      </c>
      <c r="AJ4102" s="11" t="s">
        <v>568</v>
      </c>
    </row>
    <row r="4103" spans="1:36" x14ac:dyDescent="0.3">
      <c r="A4103" s="3" t="s">
        <v>863</v>
      </c>
      <c r="B4103" s="5">
        <v>42132</v>
      </c>
      <c r="C4103" s="5" t="s">
        <v>1305</v>
      </c>
      <c r="D4103" s="6">
        <v>2</v>
      </c>
      <c r="E4103" s="5" t="s">
        <v>1392</v>
      </c>
      <c r="F4103" s="3" t="s">
        <v>247</v>
      </c>
      <c r="G4103" s="3" t="s">
        <v>11</v>
      </c>
      <c r="H4103" s="3" t="s">
        <v>11</v>
      </c>
      <c r="L4103" s="6"/>
      <c r="AH4103" s="11"/>
      <c r="AI4103" s="3" t="s">
        <v>703</v>
      </c>
      <c r="AJ4103" s="11"/>
    </row>
    <row r="4104" spans="1:36" x14ac:dyDescent="0.3">
      <c r="A4104" s="3" t="s">
        <v>863</v>
      </c>
      <c r="B4104" s="5">
        <v>42132</v>
      </c>
      <c r="C4104" s="5" t="s">
        <v>1305</v>
      </c>
      <c r="D4104" s="6">
        <v>3</v>
      </c>
      <c r="E4104" s="5" t="s">
        <v>1393</v>
      </c>
      <c r="F4104" s="3" t="s">
        <v>248</v>
      </c>
      <c r="G4104" s="3" t="s">
        <v>11</v>
      </c>
      <c r="H4104" s="3" t="s">
        <v>11</v>
      </c>
      <c r="L4104" s="6"/>
      <c r="AH4104" s="11"/>
      <c r="AI4104" s="3" t="s">
        <v>703</v>
      </c>
      <c r="AJ4104" s="11"/>
    </row>
    <row r="4105" spans="1:36" x14ac:dyDescent="0.3">
      <c r="A4105" s="3" t="s">
        <v>863</v>
      </c>
      <c r="B4105" s="5">
        <v>42132</v>
      </c>
      <c r="C4105" s="5" t="s">
        <v>1305</v>
      </c>
      <c r="D4105" s="6">
        <v>3</v>
      </c>
      <c r="E4105" s="5" t="s">
        <v>1394</v>
      </c>
      <c r="F4105" s="3" t="s">
        <v>249</v>
      </c>
      <c r="G4105" s="3" t="s">
        <v>11</v>
      </c>
      <c r="H4105" s="3" t="s">
        <v>11</v>
      </c>
      <c r="L4105" s="6"/>
      <c r="AH4105" s="11"/>
      <c r="AI4105" s="3" t="s">
        <v>703</v>
      </c>
      <c r="AJ4105" s="11"/>
    </row>
    <row r="4106" spans="1:36" x14ac:dyDescent="0.3">
      <c r="A4106" s="3" t="s">
        <v>863</v>
      </c>
      <c r="B4106" s="5">
        <v>42132</v>
      </c>
      <c r="C4106" s="5" t="s">
        <v>1305</v>
      </c>
      <c r="D4106" s="6">
        <v>4</v>
      </c>
      <c r="E4106" s="5" t="s">
        <v>1395</v>
      </c>
      <c r="F4106" s="3" t="s">
        <v>250</v>
      </c>
      <c r="G4106" s="3" t="s">
        <v>11</v>
      </c>
      <c r="H4106" s="3" t="s">
        <v>11</v>
      </c>
      <c r="I4106" s="3" t="s">
        <v>12</v>
      </c>
      <c r="L4106" s="6"/>
      <c r="AH4106" s="11"/>
      <c r="AI4106" s="3" t="s">
        <v>703</v>
      </c>
      <c r="AJ4106" s="11"/>
    </row>
    <row r="4107" spans="1:36" x14ac:dyDescent="0.3">
      <c r="A4107" s="3" t="s">
        <v>863</v>
      </c>
      <c r="B4107" s="5">
        <v>42132</v>
      </c>
      <c r="C4107" s="5" t="s">
        <v>1305</v>
      </c>
      <c r="D4107" s="6">
        <v>4</v>
      </c>
      <c r="E4107" s="5" t="s">
        <v>1396</v>
      </c>
      <c r="F4107" s="3" t="s">
        <v>251</v>
      </c>
      <c r="G4107" s="3" t="s">
        <v>11</v>
      </c>
      <c r="H4107" s="3" t="s">
        <v>11</v>
      </c>
      <c r="I4107" s="3" t="s">
        <v>12</v>
      </c>
      <c r="L4107" s="6"/>
      <c r="AH4107" s="11"/>
      <c r="AI4107" s="3" t="s">
        <v>703</v>
      </c>
      <c r="AJ4107" s="11" t="s">
        <v>579</v>
      </c>
    </row>
    <row r="4108" spans="1:36" x14ac:dyDescent="0.3">
      <c r="A4108" s="3" t="s">
        <v>863</v>
      </c>
      <c r="B4108" s="5">
        <v>42132</v>
      </c>
      <c r="C4108" s="5" t="s">
        <v>1305</v>
      </c>
      <c r="D4108" s="6">
        <v>5</v>
      </c>
      <c r="E4108" s="5" t="s">
        <v>1397</v>
      </c>
      <c r="F4108" s="3" t="s">
        <v>252</v>
      </c>
      <c r="G4108" s="3" t="s">
        <v>11</v>
      </c>
      <c r="H4108" s="3" t="s">
        <v>11</v>
      </c>
      <c r="L4108" s="6"/>
      <c r="AH4108" s="11"/>
      <c r="AI4108" s="3" t="s">
        <v>703</v>
      </c>
      <c r="AJ4108" s="11"/>
    </row>
    <row r="4109" spans="1:36" x14ac:dyDescent="0.3">
      <c r="A4109" s="3" t="s">
        <v>863</v>
      </c>
      <c r="B4109" s="5">
        <v>42132</v>
      </c>
      <c r="C4109" s="5" t="s">
        <v>1305</v>
      </c>
      <c r="D4109" s="6">
        <v>5</v>
      </c>
      <c r="E4109" s="5" t="s">
        <v>1398</v>
      </c>
      <c r="F4109" s="3" t="s">
        <v>253</v>
      </c>
      <c r="G4109" s="3" t="s">
        <v>13</v>
      </c>
      <c r="H4109" s="3" t="s">
        <v>14</v>
      </c>
      <c r="J4109" s="3" t="s">
        <v>24</v>
      </c>
      <c r="K4109" s="3" t="s">
        <v>17</v>
      </c>
      <c r="L4109" s="6" t="s">
        <v>1259</v>
      </c>
      <c r="M4109" s="3" t="s">
        <v>18</v>
      </c>
      <c r="N4109" s="3" t="s">
        <v>19</v>
      </c>
      <c r="O4109" s="3" t="s">
        <v>705</v>
      </c>
      <c r="P4109" s="3">
        <v>36.4</v>
      </c>
      <c r="Q4109" s="3">
        <v>25.15</v>
      </c>
      <c r="R4109" s="3">
        <v>15.5</v>
      </c>
      <c r="W4109" s="3">
        <v>20</v>
      </c>
      <c r="X4109" s="3">
        <v>181</v>
      </c>
      <c r="Y4109" s="3">
        <v>161</v>
      </c>
      <c r="Z4109" s="3">
        <v>60</v>
      </c>
      <c r="AC4109" s="3" t="s">
        <v>706</v>
      </c>
      <c r="AD4109" s="3" t="s">
        <v>707</v>
      </c>
      <c r="AH4109" s="11" t="s">
        <v>118</v>
      </c>
      <c r="AI4109" s="3" t="s">
        <v>703</v>
      </c>
      <c r="AJ4109" s="11" t="s">
        <v>708</v>
      </c>
    </row>
    <row r="4110" spans="1:36" x14ac:dyDescent="0.3">
      <c r="A4110" s="3" t="s">
        <v>863</v>
      </c>
      <c r="B4110" s="5">
        <v>42132</v>
      </c>
      <c r="C4110" s="5" t="s">
        <v>1305</v>
      </c>
      <c r="D4110" s="6">
        <v>6</v>
      </c>
      <c r="E4110" s="5" t="s">
        <v>1399</v>
      </c>
      <c r="F4110" s="3" t="s">
        <v>254</v>
      </c>
      <c r="G4110" s="3" t="s">
        <v>11</v>
      </c>
      <c r="H4110" s="3" t="s">
        <v>11</v>
      </c>
      <c r="I4110" s="3" t="s">
        <v>12</v>
      </c>
      <c r="L4110" s="6"/>
      <c r="AH4110" s="11"/>
      <c r="AI4110" s="3" t="s">
        <v>703</v>
      </c>
      <c r="AJ4110" s="11" t="s">
        <v>549</v>
      </c>
    </row>
    <row r="4111" spans="1:36" x14ac:dyDescent="0.3">
      <c r="A4111" s="3" t="s">
        <v>863</v>
      </c>
      <c r="B4111" s="5">
        <v>42132</v>
      </c>
      <c r="C4111" s="5" t="s">
        <v>1305</v>
      </c>
      <c r="D4111" s="6">
        <v>6</v>
      </c>
      <c r="E4111" s="5" t="s">
        <v>1400</v>
      </c>
      <c r="F4111" s="3" t="s">
        <v>255</v>
      </c>
      <c r="G4111" s="3" t="s">
        <v>11</v>
      </c>
      <c r="H4111" s="3" t="s">
        <v>11</v>
      </c>
      <c r="I4111" s="3" t="s">
        <v>12</v>
      </c>
      <c r="L4111" s="6"/>
      <c r="AH4111" s="11"/>
      <c r="AI4111" s="3" t="s">
        <v>703</v>
      </c>
      <c r="AJ4111" s="11"/>
    </row>
    <row r="4112" spans="1:36" x14ac:dyDescent="0.3">
      <c r="A4112" s="3" t="s">
        <v>863</v>
      </c>
      <c r="B4112" s="5">
        <v>42132</v>
      </c>
      <c r="C4112" s="5" t="s">
        <v>1305</v>
      </c>
      <c r="D4112" s="6">
        <v>7</v>
      </c>
      <c r="E4112" s="5" t="s">
        <v>1401</v>
      </c>
      <c r="F4112" s="3" t="s">
        <v>256</v>
      </c>
      <c r="G4112" s="3" t="s">
        <v>11</v>
      </c>
      <c r="H4112" s="3" t="s">
        <v>11</v>
      </c>
      <c r="I4112" s="3" t="s">
        <v>12</v>
      </c>
      <c r="L4112" s="6"/>
      <c r="AH4112" s="11"/>
      <c r="AI4112" s="3" t="s">
        <v>703</v>
      </c>
      <c r="AJ4112" s="11" t="s">
        <v>549</v>
      </c>
    </row>
    <row r="4113" spans="1:36" x14ac:dyDescent="0.3">
      <c r="A4113" s="3" t="s">
        <v>863</v>
      </c>
      <c r="B4113" s="5">
        <v>42132</v>
      </c>
      <c r="C4113" s="5" t="s">
        <v>1305</v>
      </c>
      <c r="D4113" s="6">
        <v>7</v>
      </c>
      <c r="E4113" s="5" t="s">
        <v>1402</v>
      </c>
      <c r="F4113" s="3" t="s">
        <v>257</v>
      </c>
      <c r="G4113" s="3" t="s">
        <v>11</v>
      </c>
      <c r="H4113" s="3" t="s">
        <v>11</v>
      </c>
      <c r="L4113" s="6"/>
      <c r="AH4113" s="11"/>
      <c r="AI4113" s="3" t="s">
        <v>703</v>
      </c>
      <c r="AJ4113" s="11"/>
    </row>
    <row r="4114" spans="1:36" x14ac:dyDescent="0.3">
      <c r="A4114" s="3" t="s">
        <v>863</v>
      </c>
      <c r="B4114" s="5">
        <v>42132</v>
      </c>
      <c r="C4114" s="5" t="s">
        <v>1305</v>
      </c>
      <c r="D4114" s="6">
        <v>8</v>
      </c>
      <c r="E4114" s="5" t="s">
        <v>1403</v>
      </c>
      <c r="F4114" s="3" t="s">
        <v>258</v>
      </c>
      <c r="G4114" s="3" t="s">
        <v>11</v>
      </c>
      <c r="H4114" s="3" t="s">
        <v>11</v>
      </c>
      <c r="L4114" s="6"/>
      <c r="AH4114" s="11"/>
      <c r="AI4114" s="3" t="s">
        <v>703</v>
      </c>
      <c r="AJ4114" s="11"/>
    </row>
    <row r="4115" spans="1:36" x14ac:dyDescent="0.3">
      <c r="A4115" s="3" t="s">
        <v>863</v>
      </c>
      <c r="B4115" s="5">
        <v>42132</v>
      </c>
      <c r="C4115" s="5" t="s">
        <v>1305</v>
      </c>
      <c r="D4115" s="6">
        <v>8</v>
      </c>
      <c r="E4115" s="5" t="s">
        <v>1404</v>
      </c>
      <c r="F4115" s="3" t="s">
        <v>259</v>
      </c>
      <c r="G4115" s="3" t="s">
        <v>11</v>
      </c>
      <c r="H4115" s="3" t="s">
        <v>11</v>
      </c>
      <c r="L4115" s="6"/>
      <c r="AH4115" s="11"/>
      <c r="AI4115" s="3" t="s">
        <v>703</v>
      </c>
      <c r="AJ4115" s="11"/>
    </row>
    <row r="4116" spans="1:36" x14ac:dyDescent="0.3">
      <c r="A4116" s="3" t="s">
        <v>863</v>
      </c>
      <c r="B4116" s="5">
        <v>42132</v>
      </c>
      <c r="C4116" s="5" t="s">
        <v>1305</v>
      </c>
      <c r="D4116" s="6">
        <v>9</v>
      </c>
      <c r="E4116" s="5" t="s">
        <v>1405</v>
      </c>
      <c r="F4116" s="3" t="s">
        <v>260</v>
      </c>
      <c r="G4116" s="3" t="s">
        <v>11</v>
      </c>
      <c r="H4116" s="3" t="s">
        <v>11</v>
      </c>
      <c r="L4116" s="6"/>
      <c r="AH4116" s="11"/>
      <c r="AI4116" s="3" t="s">
        <v>703</v>
      </c>
      <c r="AJ4116" s="11"/>
    </row>
    <row r="4117" spans="1:36" x14ac:dyDescent="0.3">
      <c r="A4117" s="3" t="s">
        <v>863</v>
      </c>
      <c r="B4117" s="5">
        <v>42132</v>
      </c>
      <c r="C4117" s="5" t="s">
        <v>1305</v>
      </c>
      <c r="D4117" s="6">
        <v>9</v>
      </c>
      <c r="E4117" s="5" t="s">
        <v>1406</v>
      </c>
      <c r="F4117" s="3" t="s">
        <v>261</v>
      </c>
      <c r="G4117" s="3" t="s">
        <v>11</v>
      </c>
      <c r="H4117" s="3" t="s">
        <v>11</v>
      </c>
      <c r="L4117" s="6"/>
      <c r="AH4117" s="11"/>
      <c r="AI4117" s="3" t="s">
        <v>703</v>
      </c>
      <c r="AJ4117" s="11"/>
    </row>
    <row r="4118" spans="1:36" x14ac:dyDescent="0.3">
      <c r="A4118" s="3" t="s">
        <v>863</v>
      </c>
      <c r="B4118" s="5">
        <v>42132</v>
      </c>
      <c r="C4118" s="5" t="s">
        <v>1305</v>
      </c>
      <c r="D4118" s="6">
        <v>10</v>
      </c>
      <c r="E4118" s="5" t="s">
        <v>1311</v>
      </c>
      <c r="F4118" s="3" t="s">
        <v>263</v>
      </c>
      <c r="G4118" s="3" t="s">
        <v>11</v>
      </c>
      <c r="H4118" s="3" t="s">
        <v>11</v>
      </c>
      <c r="L4118" s="6"/>
      <c r="AH4118" s="11"/>
      <c r="AI4118" s="3" t="s">
        <v>703</v>
      </c>
      <c r="AJ4118" s="11"/>
    </row>
    <row r="4119" spans="1:36" x14ac:dyDescent="0.3">
      <c r="A4119" s="3" t="s">
        <v>863</v>
      </c>
      <c r="B4119" s="5">
        <v>42132</v>
      </c>
      <c r="C4119" s="5" t="s">
        <v>1305</v>
      </c>
      <c r="D4119" s="6">
        <v>10</v>
      </c>
      <c r="E4119" s="5" t="s">
        <v>1312</v>
      </c>
      <c r="F4119" s="3" t="s">
        <v>264</v>
      </c>
      <c r="G4119" s="3" t="s">
        <v>11</v>
      </c>
      <c r="H4119" s="3" t="s">
        <v>11</v>
      </c>
      <c r="L4119" s="6"/>
      <c r="AH4119" s="11"/>
      <c r="AI4119" s="3" t="s">
        <v>703</v>
      </c>
      <c r="AJ4119" s="11"/>
    </row>
    <row r="4120" spans="1:36" x14ac:dyDescent="0.3">
      <c r="A4120" s="3" t="s">
        <v>863</v>
      </c>
      <c r="B4120" s="5">
        <v>42132</v>
      </c>
      <c r="C4120" s="5" t="s">
        <v>1305</v>
      </c>
      <c r="D4120" s="6">
        <v>11</v>
      </c>
      <c r="E4120" s="5" t="s">
        <v>1313</v>
      </c>
      <c r="F4120" s="3" t="s">
        <v>265</v>
      </c>
      <c r="G4120" s="3" t="s">
        <v>11</v>
      </c>
      <c r="H4120" s="3" t="s">
        <v>11</v>
      </c>
      <c r="L4120" s="6"/>
      <c r="AH4120" s="11"/>
      <c r="AI4120" s="3" t="s">
        <v>703</v>
      </c>
      <c r="AJ4120" s="11"/>
    </row>
    <row r="4121" spans="1:36" x14ac:dyDescent="0.3">
      <c r="A4121" s="3" t="s">
        <v>863</v>
      </c>
      <c r="B4121" s="5">
        <v>42132</v>
      </c>
      <c r="C4121" s="5" t="s">
        <v>1305</v>
      </c>
      <c r="D4121" s="6">
        <v>11</v>
      </c>
      <c r="E4121" s="5" t="s">
        <v>1314</v>
      </c>
      <c r="F4121" s="3" t="s">
        <v>266</v>
      </c>
      <c r="G4121" s="3" t="s">
        <v>11</v>
      </c>
      <c r="H4121" s="3" t="s">
        <v>11</v>
      </c>
      <c r="L4121" s="6"/>
      <c r="AH4121" s="11"/>
      <c r="AI4121" s="3" t="s">
        <v>703</v>
      </c>
      <c r="AJ4121" s="11"/>
    </row>
    <row r="4122" spans="1:36" x14ac:dyDescent="0.3">
      <c r="A4122" s="3" t="s">
        <v>863</v>
      </c>
      <c r="B4122" s="5">
        <v>42132</v>
      </c>
      <c r="C4122" s="5" t="s">
        <v>1305</v>
      </c>
      <c r="D4122" s="6">
        <v>12</v>
      </c>
      <c r="E4122" s="5" t="s">
        <v>1315</v>
      </c>
      <c r="F4122" s="3" t="s">
        <v>267</v>
      </c>
      <c r="G4122" s="3" t="s">
        <v>11</v>
      </c>
      <c r="H4122" s="3" t="s">
        <v>11</v>
      </c>
      <c r="L4122" s="6"/>
      <c r="AH4122" s="11"/>
      <c r="AI4122" s="3" t="s">
        <v>703</v>
      </c>
      <c r="AJ4122" s="11"/>
    </row>
    <row r="4123" spans="1:36" x14ac:dyDescent="0.3">
      <c r="A4123" s="3" t="s">
        <v>863</v>
      </c>
      <c r="B4123" s="5">
        <v>42132</v>
      </c>
      <c r="C4123" s="5" t="s">
        <v>1305</v>
      </c>
      <c r="D4123" s="6">
        <v>12</v>
      </c>
      <c r="E4123" s="5" t="s">
        <v>1316</v>
      </c>
      <c r="F4123" s="3" t="s">
        <v>270</v>
      </c>
      <c r="G4123" s="3" t="s">
        <v>11</v>
      </c>
      <c r="H4123" s="3" t="s">
        <v>11</v>
      </c>
      <c r="L4123" s="6"/>
      <c r="AH4123" s="11"/>
      <c r="AI4123" s="3" t="s">
        <v>703</v>
      </c>
      <c r="AJ4123" s="11"/>
    </row>
    <row r="4124" spans="1:36" x14ac:dyDescent="0.3">
      <c r="A4124" s="3" t="s">
        <v>863</v>
      </c>
      <c r="B4124" s="5">
        <v>42132</v>
      </c>
      <c r="C4124" s="5" t="s">
        <v>1305</v>
      </c>
      <c r="D4124" s="6">
        <v>13</v>
      </c>
      <c r="E4124" s="5" t="s">
        <v>1317</v>
      </c>
      <c r="F4124" s="3" t="s">
        <v>271</v>
      </c>
      <c r="G4124" s="3" t="s">
        <v>13</v>
      </c>
      <c r="H4124" s="3" t="s">
        <v>11</v>
      </c>
      <c r="L4124" s="6"/>
      <c r="AH4124" s="11"/>
      <c r="AI4124" s="3" t="s">
        <v>703</v>
      </c>
      <c r="AJ4124" s="11" t="s">
        <v>568</v>
      </c>
    </row>
    <row r="4125" spans="1:36" x14ac:dyDescent="0.3">
      <c r="A4125" s="3" t="s">
        <v>863</v>
      </c>
      <c r="B4125" s="5">
        <v>42132</v>
      </c>
      <c r="C4125" s="5" t="s">
        <v>1305</v>
      </c>
      <c r="D4125" s="6">
        <v>13</v>
      </c>
      <c r="E4125" s="5" t="s">
        <v>1318</v>
      </c>
      <c r="F4125" s="3" t="s">
        <v>272</v>
      </c>
      <c r="G4125" s="3" t="s">
        <v>11</v>
      </c>
      <c r="H4125" s="3" t="s">
        <v>11</v>
      </c>
      <c r="I4125" s="3" t="s">
        <v>12</v>
      </c>
      <c r="L4125" s="6"/>
      <c r="AH4125" s="11"/>
      <c r="AI4125" s="3" t="s">
        <v>703</v>
      </c>
      <c r="AJ4125" s="11"/>
    </row>
    <row r="4126" spans="1:36" x14ac:dyDescent="0.3">
      <c r="A4126" s="3" t="s">
        <v>863</v>
      </c>
      <c r="B4126" s="5">
        <v>42132</v>
      </c>
      <c r="C4126" s="5" t="s">
        <v>1305</v>
      </c>
      <c r="D4126" s="6">
        <v>14</v>
      </c>
      <c r="E4126" s="5" t="s">
        <v>1319</v>
      </c>
      <c r="F4126" s="3" t="s">
        <v>273</v>
      </c>
      <c r="G4126" s="3" t="s">
        <v>11</v>
      </c>
      <c r="H4126" s="3" t="s">
        <v>11</v>
      </c>
      <c r="L4126" s="6"/>
      <c r="AH4126" s="11"/>
      <c r="AI4126" s="3" t="s">
        <v>703</v>
      </c>
      <c r="AJ4126" s="11"/>
    </row>
    <row r="4127" spans="1:36" x14ac:dyDescent="0.3">
      <c r="A4127" s="3" t="s">
        <v>863</v>
      </c>
      <c r="B4127" s="5">
        <v>42132</v>
      </c>
      <c r="C4127" s="5" t="s">
        <v>1305</v>
      </c>
      <c r="D4127" s="6">
        <v>14</v>
      </c>
      <c r="E4127" s="5" t="s">
        <v>1320</v>
      </c>
      <c r="F4127" s="3" t="s">
        <v>274</v>
      </c>
      <c r="G4127" s="3" t="s">
        <v>11</v>
      </c>
      <c r="H4127" s="3" t="s">
        <v>11</v>
      </c>
      <c r="L4127" s="6"/>
      <c r="AH4127" s="11"/>
      <c r="AI4127" s="3" t="s">
        <v>703</v>
      </c>
      <c r="AJ4127" s="11"/>
    </row>
    <row r="4128" spans="1:36" x14ac:dyDescent="0.3">
      <c r="A4128" s="3" t="s">
        <v>863</v>
      </c>
      <c r="B4128" s="5">
        <v>42132</v>
      </c>
      <c r="C4128" s="5" t="s">
        <v>1305</v>
      </c>
      <c r="D4128" s="6">
        <v>15</v>
      </c>
      <c r="E4128" s="5" t="s">
        <v>1321</v>
      </c>
      <c r="F4128" s="3" t="s">
        <v>275</v>
      </c>
      <c r="G4128" s="3" t="s">
        <v>11</v>
      </c>
      <c r="H4128" s="3" t="s">
        <v>11</v>
      </c>
      <c r="L4128" s="6"/>
      <c r="AH4128" s="11"/>
      <c r="AI4128" s="3" t="s">
        <v>703</v>
      </c>
      <c r="AJ4128" s="11"/>
    </row>
    <row r="4129" spans="1:36" x14ac:dyDescent="0.3">
      <c r="A4129" s="3" t="s">
        <v>863</v>
      </c>
      <c r="B4129" s="5">
        <v>42132</v>
      </c>
      <c r="C4129" s="5" t="s">
        <v>1305</v>
      </c>
      <c r="D4129" s="6">
        <v>15</v>
      </c>
      <c r="E4129" s="5" t="s">
        <v>1322</v>
      </c>
      <c r="F4129" s="3" t="s">
        <v>278</v>
      </c>
      <c r="G4129" s="3" t="s">
        <v>13</v>
      </c>
      <c r="H4129" s="3" t="s">
        <v>14</v>
      </c>
      <c r="J4129" s="3" t="s">
        <v>24</v>
      </c>
      <c r="K4129" s="3" t="s">
        <v>17</v>
      </c>
      <c r="L4129" s="6" t="s">
        <v>1260</v>
      </c>
      <c r="M4129" s="3" t="s">
        <v>25</v>
      </c>
      <c r="N4129" s="3" t="s">
        <v>21</v>
      </c>
      <c r="O4129" s="3" t="s">
        <v>615</v>
      </c>
      <c r="P4129" s="3">
        <v>36.799999999999997</v>
      </c>
      <c r="Q4129" s="3">
        <v>22.55</v>
      </c>
      <c r="R4129" s="3">
        <v>17.55</v>
      </c>
      <c r="W4129" s="3">
        <v>19</v>
      </c>
      <c r="X4129" s="3">
        <v>105</v>
      </c>
      <c r="Y4129" s="3">
        <v>86</v>
      </c>
      <c r="Z4129" s="3">
        <v>30</v>
      </c>
      <c r="AC4129" s="3" t="s">
        <v>709</v>
      </c>
      <c r="AD4129" s="3" t="s">
        <v>710</v>
      </c>
      <c r="AE4129" s="3" t="s">
        <v>711</v>
      </c>
      <c r="AH4129" s="11"/>
      <c r="AI4129" s="3" t="s">
        <v>703</v>
      </c>
      <c r="AJ4129" s="11" t="s">
        <v>712</v>
      </c>
    </row>
    <row r="4130" spans="1:36" x14ac:dyDescent="0.3">
      <c r="A4130" s="3" t="s">
        <v>863</v>
      </c>
      <c r="B4130" s="5">
        <v>42132</v>
      </c>
      <c r="C4130" s="5" t="s">
        <v>1305</v>
      </c>
      <c r="D4130" s="6">
        <v>16</v>
      </c>
      <c r="E4130" s="5" t="s">
        <v>1323</v>
      </c>
      <c r="F4130" s="3" t="s">
        <v>279</v>
      </c>
      <c r="G4130" s="3" t="s">
        <v>11</v>
      </c>
      <c r="H4130" s="3" t="s">
        <v>11</v>
      </c>
      <c r="L4130" s="6"/>
      <c r="AH4130" s="11"/>
      <c r="AI4130" s="3" t="s">
        <v>703</v>
      </c>
      <c r="AJ4130" s="11"/>
    </row>
    <row r="4131" spans="1:36" x14ac:dyDescent="0.3">
      <c r="A4131" s="3" t="s">
        <v>863</v>
      </c>
      <c r="B4131" s="5">
        <v>42132</v>
      </c>
      <c r="C4131" s="5" t="s">
        <v>1305</v>
      </c>
      <c r="D4131" s="6">
        <v>16</v>
      </c>
      <c r="E4131" s="5" t="s">
        <v>1324</v>
      </c>
      <c r="F4131" s="3" t="s">
        <v>280</v>
      </c>
      <c r="G4131" s="3" t="s">
        <v>11</v>
      </c>
      <c r="H4131" s="3" t="s">
        <v>11</v>
      </c>
      <c r="L4131" s="6"/>
      <c r="AH4131" s="11"/>
      <c r="AI4131" s="3" t="s">
        <v>703</v>
      </c>
      <c r="AJ4131" s="11"/>
    </row>
    <row r="4132" spans="1:36" x14ac:dyDescent="0.3">
      <c r="A4132" s="3" t="s">
        <v>863</v>
      </c>
      <c r="B4132" s="5">
        <v>42132</v>
      </c>
      <c r="C4132" s="5" t="s">
        <v>1305</v>
      </c>
      <c r="D4132" s="6">
        <v>17</v>
      </c>
      <c r="E4132" s="5" t="s">
        <v>1325</v>
      </c>
      <c r="F4132" s="3" t="s">
        <v>281</v>
      </c>
      <c r="G4132" s="3" t="s">
        <v>11</v>
      </c>
      <c r="H4132" s="3" t="s">
        <v>11</v>
      </c>
      <c r="L4132" s="6"/>
      <c r="AH4132" s="11"/>
      <c r="AI4132" s="3" t="s">
        <v>703</v>
      </c>
      <c r="AJ4132" s="11"/>
    </row>
    <row r="4133" spans="1:36" x14ac:dyDescent="0.3">
      <c r="A4133" s="3" t="s">
        <v>863</v>
      </c>
      <c r="B4133" s="5">
        <v>42132</v>
      </c>
      <c r="C4133" s="5" t="s">
        <v>1305</v>
      </c>
      <c r="D4133" s="6">
        <v>17</v>
      </c>
      <c r="E4133" s="5" t="s">
        <v>1326</v>
      </c>
      <c r="F4133" s="3" t="s">
        <v>282</v>
      </c>
      <c r="G4133" s="3" t="s">
        <v>11</v>
      </c>
      <c r="H4133" s="3" t="s">
        <v>11</v>
      </c>
      <c r="I4133" s="3" t="s">
        <v>12</v>
      </c>
      <c r="L4133" s="6"/>
      <c r="AH4133" s="11"/>
      <c r="AI4133" s="3" t="s">
        <v>703</v>
      </c>
      <c r="AJ4133" s="11"/>
    </row>
    <row r="4134" spans="1:36" x14ac:dyDescent="0.3">
      <c r="A4134" s="3" t="s">
        <v>863</v>
      </c>
      <c r="B4134" s="5">
        <v>42132</v>
      </c>
      <c r="C4134" s="5" t="s">
        <v>1305</v>
      </c>
      <c r="D4134" s="6">
        <v>18</v>
      </c>
      <c r="E4134" s="5" t="s">
        <v>1327</v>
      </c>
      <c r="F4134" s="3" t="s">
        <v>283</v>
      </c>
      <c r="G4134" s="3" t="s">
        <v>11</v>
      </c>
      <c r="H4134" s="3" t="s">
        <v>11</v>
      </c>
      <c r="L4134" s="6"/>
      <c r="AH4134" s="11"/>
      <c r="AI4134" s="3" t="s">
        <v>703</v>
      </c>
      <c r="AJ4134" s="11"/>
    </row>
    <row r="4135" spans="1:36" x14ac:dyDescent="0.3">
      <c r="A4135" s="3" t="s">
        <v>863</v>
      </c>
      <c r="B4135" s="5">
        <v>42132</v>
      </c>
      <c r="C4135" s="5" t="s">
        <v>1305</v>
      </c>
      <c r="D4135" s="6">
        <v>18</v>
      </c>
      <c r="E4135" s="5" t="s">
        <v>1328</v>
      </c>
      <c r="F4135" s="3" t="s">
        <v>284</v>
      </c>
      <c r="G4135" s="3" t="s">
        <v>11</v>
      </c>
      <c r="H4135" s="3" t="s">
        <v>11</v>
      </c>
      <c r="L4135" s="6"/>
      <c r="AH4135" s="11"/>
      <c r="AI4135" s="3" t="s">
        <v>703</v>
      </c>
      <c r="AJ4135" s="11"/>
    </row>
    <row r="4136" spans="1:36" x14ac:dyDescent="0.3">
      <c r="A4136" s="3" t="s">
        <v>863</v>
      </c>
      <c r="B4136" s="5">
        <v>42132</v>
      </c>
      <c r="C4136" s="5" t="s">
        <v>1305</v>
      </c>
      <c r="D4136" s="6">
        <v>19</v>
      </c>
      <c r="E4136" s="5" t="s">
        <v>1329</v>
      </c>
      <c r="F4136" s="3" t="s">
        <v>285</v>
      </c>
      <c r="G4136" s="3" t="s">
        <v>11</v>
      </c>
      <c r="H4136" s="3" t="s">
        <v>11</v>
      </c>
      <c r="L4136" s="6"/>
      <c r="AH4136" s="11"/>
      <c r="AI4136" s="3" t="s">
        <v>703</v>
      </c>
      <c r="AJ4136" s="11"/>
    </row>
    <row r="4137" spans="1:36" x14ac:dyDescent="0.3">
      <c r="A4137" s="3" t="s">
        <v>863</v>
      </c>
      <c r="B4137" s="5">
        <v>42132</v>
      </c>
      <c r="C4137" s="5" t="s">
        <v>1305</v>
      </c>
      <c r="D4137" s="6">
        <v>19</v>
      </c>
      <c r="E4137" s="5" t="s">
        <v>1330</v>
      </c>
      <c r="F4137" s="3" t="s">
        <v>287</v>
      </c>
      <c r="G4137" s="3" t="s">
        <v>11</v>
      </c>
      <c r="H4137" s="3" t="s">
        <v>11</v>
      </c>
      <c r="L4137" s="6"/>
      <c r="AH4137" s="11"/>
      <c r="AI4137" s="3" t="s">
        <v>703</v>
      </c>
      <c r="AJ4137" s="11"/>
    </row>
    <row r="4138" spans="1:36" x14ac:dyDescent="0.3">
      <c r="A4138" s="3" t="s">
        <v>863</v>
      </c>
      <c r="B4138" s="5">
        <v>42132</v>
      </c>
      <c r="C4138" s="5" t="s">
        <v>1305</v>
      </c>
      <c r="D4138" s="6">
        <v>20</v>
      </c>
      <c r="E4138" s="5" t="s">
        <v>1331</v>
      </c>
      <c r="F4138" s="3" t="s">
        <v>288</v>
      </c>
      <c r="G4138" s="3" t="s">
        <v>11</v>
      </c>
      <c r="H4138" s="3" t="s">
        <v>11</v>
      </c>
      <c r="L4138" s="6"/>
      <c r="AH4138" s="11"/>
      <c r="AI4138" s="3" t="s">
        <v>703</v>
      </c>
      <c r="AJ4138" s="11"/>
    </row>
    <row r="4139" spans="1:36" x14ac:dyDescent="0.3">
      <c r="A4139" s="3" t="s">
        <v>863</v>
      </c>
      <c r="B4139" s="5">
        <v>42132</v>
      </c>
      <c r="C4139" s="5" t="s">
        <v>1305</v>
      </c>
      <c r="D4139" s="6">
        <v>20</v>
      </c>
      <c r="E4139" s="5" t="s">
        <v>1332</v>
      </c>
      <c r="F4139" s="3" t="s">
        <v>289</v>
      </c>
      <c r="G4139" s="3" t="s">
        <v>11</v>
      </c>
      <c r="H4139" s="3" t="s">
        <v>11</v>
      </c>
      <c r="L4139" s="6"/>
      <c r="AH4139" s="11"/>
      <c r="AI4139" s="3" t="s">
        <v>703</v>
      </c>
      <c r="AJ4139" s="11"/>
    </row>
    <row r="4140" spans="1:36" x14ac:dyDescent="0.3">
      <c r="A4140" s="3" t="s">
        <v>863</v>
      </c>
      <c r="B4140" s="5">
        <v>42132</v>
      </c>
      <c r="C4140" s="5" t="s">
        <v>1305</v>
      </c>
      <c r="D4140" s="6">
        <v>21</v>
      </c>
      <c r="E4140" s="5" t="s">
        <v>1333</v>
      </c>
      <c r="F4140" s="3" t="s">
        <v>290</v>
      </c>
      <c r="G4140" s="3" t="s">
        <v>11</v>
      </c>
      <c r="H4140" s="3" t="s">
        <v>11</v>
      </c>
      <c r="L4140" s="6"/>
      <c r="AH4140" s="11"/>
      <c r="AI4140" s="3" t="s">
        <v>703</v>
      </c>
      <c r="AJ4140" s="11"/>
    </row>
    <row r="4141" spans="1:36" x14ac:dyDescent="0.3">
      <c r="A4141" s="3" t="s">
        <v>863</v>
      </c>
      <c r="B4141" s="5">
        <v>42132</v>
      </c>
      <c r="C4141" s="5" t="s">
        <v>1305</v>
      </c>
      <c r="D4141" s="6">
        <v>21</v>
      </c>
      <c r="E4141" s="5" t="s">
        <v>1334</v>
      </c>
      <c r="F4141" s="3" t="s">
        <v>291</v>
      </c>
      <c r="G4141" s="3" t="s">
        <v>11</v>
      </c>
      <c r="H4141" s="3" t="s">
        <v>11</v>
      </c>
      <c r="L4141" s="6"/>
      <c r="AH4141" s="11"/>
      <c r="AI4141" s="3" t="s">
        <v>703</v>
      </c>
      <c r="AJ4141" s="11"/>
    </row>
    <row r="4142" spans="1:36" x14ac:dyDescent="0.3">
      <c r="A4142" s="3" t="s">
        <v>863</v>
      </c>
      <c r="B4142" s="5">
        <v>42132</v>
      </c>
      <c r="C4142" s="5" t="s">
        <v>1305</v>
      </c>
      <c r="D4142" s="6">
        <v>22</v>
      </c>
      <c r="E4142" s="5" t="s">
        <v>1335</v>
      </c>
      <c r="F4142" s="3" t="s">
        <v>292</v>
      </c>
      <c r="G4142" s="3" t="s">
        <v>11</v>
      </c>
      <c r="H4142" s="3" t="s">
        <v>11</v>
      </c>
      <c r="L4142" s="6"/>
      <c r="AH4142" s="11"/>
      <c r="AI4142" s="3" t="s">
        <v>703</v>
      </c>
      <c r="AJ4142" s="11"/>
    </row>
    <row r="4143" spans="1:36" x14ac:dyDescent="0.3">
      <c r="A4143" s="3" t="s">
        <v>863</v>
      </c>
      <c r="B4143" s="5">
        <v>42132</v>
      </c>
      <c r="C4143" s="5" t="s">
        <v>1305</v>
      </c>
      <c r="D4143" s="6">
        <v>22</v>
      </c>
      <c r="E4143" s="5" t="s">
        <v>1336</v>
      </c>
      <c r="F4143" s="3" t="s">
        <v>293</v>
      </c>
      <c r="G4143" s="3" t="s">
        <v>11</v>
      </c>
      <c r="H4143" s="3" t="s">
        <v>11</v>
      </c>
      <c r="L4143" s="6"/>
      <c r="AH4143" s="11"/>
      <c r="AI4143" s="3" t="s">
        <v>703</v>
      </c>
      <c r="AJ4143" s="11"/>
    </row>
    <row r="4144" spans="1:36" x14ac:dyDescent="0.3">
      <c r="A4144" s="3" t="s">
        <v>863</v>
      </c>
      <c r="B4144" s="5">
        <v>42132</v>
      </c>
      <c r="C4144" s="5" t="s">
        <v>1305</v>
      </c>
      <c r="D4144" s="6">
        <v>23</v>
      </c>
      <c r="E4144" s="5" t="s">
        <v>1337</v>
      </c>
      <c r="F4144" s="3" t="s">
        <v>294</v>
      </c>
      <c r="G4144" s="3" t="s">
        <v>11</v>
      </c>
      <c r="H4144" s="3" t="s">
        <v>11</v>
      </c>
      <c r="L4144" s="6"/>
      <c r="AH4144" s="11"/>
      <c r="AI4144" s="3" t="s">
        <v>703</v>
      </c>
      <c r="AJ4144" s="11"/>
    </row>
    <row r="4145" spans="1:36" x14ac:dyDescent="0.3">
      <c r="A4145" s="3" t="s">
        <v>863</v>
      </c>
      <c r="B4145" s="5">
        <v>42132</v>
      </c>
      <c r="C4145" s="5" t="s">
        <v>1305</v>
      </c>
      <c r="D4145" s="6">
        <v>23</v>
      </c>
      <c r="E4145" s="5" t="s">
        <v>1338</v>
      </c>
      <c r="F4145" s="3" t="s">
        <v>295</v>
      </c>
      <c r="G4145" s="3" t="s">
        <v>11</v>
      </c>
      <c r="H4145" s="3" t="s">
        <v>11</v>
      </c>
      <c r="I4145" s="3" t="s">
        <v>12</v>
      </c>
      <c r="L4145" s="6"/>
      <c r="AH4145" s="11"/>
      <c r="AI4145" s="3" t="s">
        <v>703</v>
      </c>
      <c r="AJ4145" s="11"/>
    </row>
    <row r="4146" spans="1:36" x14ac:dyDescent="0.3">
      <c r="A4146" s="3" t="s">
        <v>863</v>
      </c>
      <c r="B4146" s="5">
        <v>42132</v>
      </c>
      <c r="C4146" s="5" t="s">
        <v>1305</v>
      </c>
      <c r="D4146" s="6">
        <v>24</v>
      </c>
      <c r="E4146" s="5" t="s">
        <v>1339</v>
      </c>
      <c r="F4146" s="3" t="s">
        <v>296</v>
      </c>
      <c r="G4146" s="3" t="s">
        <v>11</v>
      </c>
      <c r="H4146" s="3" t="s">
        <v>11</v>
      </c>
      <c r="L4146" s="6"/>
      <c r="AH4146" s="11"/>
      <c r="AI4146" s="3" t="s">
        <v>703</v>
      </c>
      <c r="AJ4146" s="11"/>
    </row>
    <row r="4147" spans="1:36" x14ac:dyDescent="0.3">
      <c r="A4147" s="3" t="s">
        <v>863</v>
      </c>
      <c r="B4147" s="5">
        <v>42132</v>
      </c>
      <c r="C4147" s="5" t="s">
        <v>1305</v>
      </c>
      <c r="D4147" s="6">
        <v>24</v>
      </c>
      <c r="E4147" s="5" t="s">
        <v>1340</v>
      </c>
      <c r="F4147" s="3" t="s">
        <v>297</v>
      </c>
      <c r="G4147" s="3" t="s">
        <v>11</v>
      </c>
      <c r="H4147" s="3" t="s">
        <v>11</v>
      </c>
      <c r="L4147" s="6"/>
      <c r="AH4147" s="11"/>
      <c r="AI4147" s="3" t="s">
        <v>703</v>
      </c>
      <c r="AJ4147" s="11"/>
    </row>
    <row r="4148" spans="1:36" x14ac:dyDescent="0.3">
      <c r="A4148" s="3" t="s">
        <v>863</v>
      </c>
      <c r="B4148" s="5">
        <v>42132</v>
      </c>
      <c r="C4148" s="5" t="s">
        <v>1305</v>
      </c>
      <c r="D4148" s="6">
        <v>25</v>
      </c>
      <c r="E4148" s="5" t="s">
        <v>1341</v>
      </c>
      <c r="F4148" s="3" t="s">
        <v>298</v>
      </c>
      <c r="G4148" s="3" t="s">
        <v>11</v>
      </c>
      <c r="H4148" s="3" t="s">
        <v>11</v>
      </c>
      <c r="L4148" s="6"/>
      <c r="AH4148" s="11"/>
      <c r="AI4148" s="11" t="s">
        <v>713</v>
      </c>
      <c r="AJ4148" s="11"/>
    </row>
    <row r="4149" spans="1:36" x14ac:dyDescent="0.3">
      <c r="A4149" s="3" t="s">
        <v>863</v>
      </c>
      <c r="B4149" s="5">
        <v>42132</v>
      </c>
      <c r="C4149" s="5" t="s">
        <v>1305</v>
      </c>
      <c r="D4149" s="6">
        <v>25</v>
      </c>
      <c r="E4149" s="5" t="s">
        <v>1342</v>
      </c>
      <c r="F4149" s="3" t="s">
        <v>299</v>
      </c>
      <c r="G4149" s="3" t="s">
        <v>11</v>
      </c>
      <c r="H4149" s="3" t="s">
        <v>11</v>
      </c>
      <c r="L4149" s="6"/>
      <c r="AH4149" s="11"/>
      <c r="AI4149" s="11" t="s">
        <v>713</v>
      </c>
      <c r="AJ4149" s="11"/>
    </row>
    <row r="4150" spans="1:36" x14ac:dyDescent="0.3">
      <c r="A4150" s="3" t="s">
        <v>863</v>
      </c>
      <c r="B4150" s="5">
        <v>42132</v>
      </c>
      <c r="C4150" s="5" t="s">
        <v>1305</v>
      </c>
      <c r="D4150" s="6">
        <v>26</v>
      </c>
      <c r="E4150" s="5" t="s">
        <v>1343</v>
      </c>
      <c r="F4150" s="3" t="s">
        <v>300</v>
      </c>
      <c r="G4150" s="3" t="s">
        <v>11</v>
      </c>
      <c r="H4150" s="3" t="s">
        <v>11</v>
      </c>
      <c r="L4150" s="6"/>
      <c r="AH4150" s="11"/>
      <c r="AI4150" s="11" t="s">
        <v>713</v>
      </c>
      <c r="AJ4150" s="11"/>
    </row>
    <row r="4151" spans="1:36" x14ac:dyDescent="0.3">
      <c r="A4151" s="3" t="s">
        <v>863</v>
      </c>
      <c r="B4151" s="5">
        <v>42132</v>
      </c>
      <c r="C4151" s="5" t="s">
        <v>1305</v>
      </c>
      <c r="D4151" s="6">
        <v>26</v>
      </c>
      <c r="E4151" s="5" t="s">
        <v>1344</v>
      </c>
      <c r="F4151" s="3" t="s">
        <v>301</v>
      </c>
      <c r="G4151" s="3" t="s">
        <v>11</v>
      </c>
      <c r="H4151" s="3" t="s">
        <v>11</v>
      </c>
      <c r="L4151" s="6"/>
      <c r="AH4151" s="11"/>
      <c r="AI4151" s="11" t="s">
        <v>713</v>
      </c>
      <c r="AJ4151" s="11"/>
    </row>
    <row r="4152" spans="1:36" x14ac:dyDescent="0.3">
      <c r="A4152" s="3" t="s">
        <v>863</v>
      </c>
      <c r="B4152" s="5">
        <v>42132</v>
      </c>
      <c r="C4152" s="5" t="s">
        <v>1305</v>
      </c>
      <c r="D4152" s="6">
        <v>27</v>
      </c>
      <c r="E4152" s="5" t="s">
        <v>1345</v>
      </c>
      <c r="F4152" s="3" t="s">
        <v>302</v>
      </c>
      <c r="G4152" s="3" t="s">
        <v>11</v>
      </c>
      <c r="H4152" s="3" t="s">
        <v>11</v>
      </c>
      <c r="L4152" s="6"/>
      <c r="AH4152" s="11"/>
      <c r="AI4152" s="11" t="s">
        <v>713</v>
      </c>
      <c r="AJ4152" s="11"/>
    </row>
    <row r="4153" spans="1:36" x14ac:dyDescent="0.3">
      <c r="A4153" s="3" t="s">
        <v>863</v>
      </c>
      <c r="B4153" s="5">
        <v>42132</v>
      </c>
      <c r="C4153" s="5" t="s">
        <v>1305</v>
      </c>
      <c r="D4153" s="6">
        <v>27</v>
      </c>
      <c r="E4153" s="5" t="s">
        <v>1346</v>
      </c>
      <c r="F4153" s="3" t="s">
        <v>303</v>
      </c>
      <c r="G4153" s="3" t="s">
        <v>11</v>
      </c>
      <c r="H4153" s="3" t="s">
        <v>11</v>
      </c>
      <c r="L4153" s="6"/>
      <c r="AH4153" s="11"/>
      <c r="AI4153" s="11" t="s">
        <v>713</v>
      </c>
      <c r="AJ4153" s="11"/>
    </row>
    <row r="4154" spans="1:36" x14ac:dyDescent="0.3">
      <c r="A4154" s="3" t="s">
        <v>863</v>
      </c>
      <c r="B4154" s="5">
        <v>42132</v>
      </c>
      <c r="C4154" s="5" t="s">
        <v>1305</v>
      </c>
      <c r="D4154" s="6">
        <v>28</v>
      </c>
      <c r="E4154" s="5" t="s">
        <v>1347</v>
      </c>
      <c r="F4154" s="3" t="s">
        <v>304</v>
      </c>
      <c r="G4154" s="3" t="s">
        <v>11</v>
      </c>
      <c r="H4154" s="3" t="s">
        <v>11</v>
      </c>
      <c r="L4154" s="6"/>
      <c r="AH4154" s="11"/>
      <c r="AI4154" s="11" t="s">
        <v>713</v>
      </c>
      <c r="AJ4154" s="11"/>
    </row>
    <row r="4155" spans="1:36" x14ac:dyDescent="0.3">
      <c r="A4155" s="3" t="s">
        <v>863</v>
      </c>
      <c r="B4155" s="5">
        <v>42132</v>
      </c>
      <c r="C4155" s="5" t="s">
        <v>1305</v>
      </c>
      <c r="D4155" s="6">
        <v>28</v>
      </c>
      <c r="E4155" s="5" t="s">
        <v>1348</v>
      </c>
      <c r="F4155" s="3" t="s">
        <v>305</v>
      </c>
      <c r="G4155" s="3" t="s">
        <v>11</v>
      </c>
      <c r="H4155" s="3" t="s">
        <v>11</v>
      </c>
      <c r="L4155" s="6"/>
      <c r="AH4155" s="11"/>
      <c r="AI4155" s="11" t="s">
        <v>713</v>
      </c>
      <c r="AJ4155" s="11"/>
    </row>
    <row r="4156" spans="1:36" x14ac:dyDescent="0.3">
      <c r="A4156" s="3" t="s">
        <v>863</v>
      </c>
      <c r="B4156" s="5">
        <v>42132</v>
      </c>
      <c r="C4156" s="5" t="s">
        <v>1305</v>
      </c>
      <c r="D4156" s="6">
        <v>29</v>
      </c>
      <c r="E4156" s="5" t="s">
        <v>1349</v>
      </c>
      <c r="F4156" s="3" t="s">
        <v>306</v>
      </c>
      <c r="G4156" s="3" t="s">
        <v>11</v>
      </c>
      <c r="H4156" s="3" t="s">
        <v>11</v>
      </c>
      <c r="L4156" s="6"/>
      <c r="AH4156" s="11"/>
      <c r="AI4156" s="11" t="s">
        <v>713</v>
      </c>
      <c r="AJ4156" s="11"/>
    </row>
    <row r="4157" spans="1:36" x14ac:dyDescent="0.3">
      <c r="A4157" s="3" t="s">
        <v>863</v>
      </c>
      <c r="B4157" s="5">
        <v>42132</v>
      </c>
      <c r="C4157" s="5" t="s">
        <v>1305</v>
      </c>
      <c r="D4157" s="6">
        <v>29</v>
      </c>
      <c r="E4157" s="5" t="s">
        <v>1350</v>
      </c>
      <c r="F4157" s="3" t="s">
        <v>307</v>
      </c>
      <c r="G4157" s="3" t="s">
        <v>11</v>
      </c>
      <c r="H4157" s="3" t="s">
        <v>11</v>
      </c>
      <c r="L4157" s="6"/>
      <c r="AH4157" s="11"/>
      <c r="AI4157" s="11" t="s">
        <v>713</v>
      </c>
      <c r="AJ4157" s="11"/>
    </row>
    <row r="4158" spans="1:36" x14ac:dyDescent="0.3">
      <c r="A4158" s="3" t="s">
        <v>863</v>
      </c>
      <c r="B4158" s="5">
        <v>42132</v>
      </c>
      <c r="C4158" s="5" t="s">
        <v>1305</v>
      </c>
      <c r="D4158" s="6">
        <v>30</v>
      </c>
      <c r="E4158" s="5" t="s">
        <v>1351</v>
      </c>
      <c r="F4158" s="3" t="s">
        <v>308</v>
      </c>
      <c r="G4158" s="3" t="s">
        <v>11</v>
      </c>
      <c r="H4158" s="3" t="s">
        <v>11</v>
      </c>
      <c r="L4158" s="6"/>
      <c r="AH4158" s="11"/>
      <c r="AI4158" s="11" t="s">
        <v>713</v>
      </c>
      <c r="AJ4158" s="11"/>
    </row>
    <row r="4159" spans="1:36" x14ac:dyDescent="0.3">
      <c r="A4159" s="3" t="s">
        <v>863</v>
      </c>
      <c r="B4159" s="5">
        <v>42132</v>
      </c>
      <c r="C4159" s="5" t="s">
        <v>1305</v>
      </c>
      <c r="D4159" s="6">
        <v>30</v>
      </c>
      <c r="E4159" s="5" t="s">
        <v>1352</v>
      </c>
      <c r="F4159" s="3" t="s">
        <v>309</v>
      </c>
      <c r="G4159" s="3" t="s">
        <v>11</v>
      </c>
      <c r="H4159" s="3" t="s">
        <v>11</v>
      </c>
      <c r="L4159" s="6"/>
      <c r="AH4159" s="11"/>
      <c r="AI4159" s="11" t="s">
        <v>713</v>
      </c>
      <c r="AJ4159" s="11"/>
    </row>
    <row r="4160" spans="1:36" x14ac:dyDescent="0.3">
      <c r="A4160" s="3" t="s">
        <v>863</v>
      </c>
      <c r="B4160" s="5">
        <v>42132</v>
      </c>
      <c r="C4160" s="5" t="s">
        <v>1305</v>
      </c>
      <c r="D4160" s="6">
        <v>31</v>
      </c>
      <c r="E4160" s="5" t="s">
        <v>1353</v>
      </c>
      <c r="F4160" s="3" t="s">
        <v>310</v>
      </c>
      <c r="G4160" s="3" t="s">
        <v>11</v>
      </c>
      <c r="H4160" s="3" t="s">
        <v>11</v>
      </c>
      <c r="L4160" s="6"/>
      <c r="AH4160" s="11"/>
      <c r="AI4160" s="11" t="s">
        <v>713</v>
      </c>
      <c r="AJ4160" s="11"/>
    </row>
    <row r="4161" spans="1:36" x14ac:dyDescent="0.3">
      <c r="A4161" s="3" t="s">
        <v>863</v>
      </c>
      <c r="B4161" s="5">
        <v>42132</v>
      </c>
      <c r="C4161" s="5" t="s">
        <v>1305</v>
      </c>
      <c r="D4161" s="6">
        <v>31</v>
      </c>
      <c r="E4161" s="5" t="s">
        <v>1354</v>
      </c>
      <c r="F4161" s="3" t="s">
        <v>311</v>
      </c>
      <c r="G4161" s="3" t="s">
        <v>11</v>
      </c>
      <c r="H4161" s="3" t="s">
        <v>11</v>
      </c>
      <c r="L4161" s="6"/>
      <c r="AH4161" s="11"/>
      <c r="AI4161" s="11" t="s">
        <v>713</v>
      </c>
      <c r="AJ4161" s="11"/>
    </row>
    <row r="4162" spans="1:36" x14ac:dyDescent="0.3">
      <c r="A4162" s="3" t="s">
        <v>863</v>
      </c>
      <c r="B4162" s="5">
        <v>42132</v>
      </c>
      <c r="C4162" s="5" t="s">
        <v>1305</v>
      </c>
      <c r="D4162" s="6">
        <v>32</v>
      </c>
      <c r="E4162" s="5" t="s">
        <v>1355</v>
      </c>
      <c r="F4162" s="3" t="s">
        <v>312</v>
      </c>
      <c r="G4162" s="3" t="s">
        <v>11</v>
      </c>
      <c r="H4162" s="3" t="s">
        <v>11</v>
      </c>
      <c r="L4162" s="6"/>
      <c r="AH4162" s="11"/>
      <c r="AI4162" s="11" t="s">
        <v>713</v>
      </c>
      <c r="AJ4162" s="11"/>
    </row>
    <row r="4163" spans="1:36" x14ac:dyDescent="0.3">
      <c r="A4163" s="3" t="s">
        <v>863</v>
      </c>
      <c r="B4163" s="5">
        <v>42132</v>
      </c>
      <c r="C4163" s="5" t="s">
        <v>1305</v>
      </c>
      <c r="D4163" s="6">
        <v>32</v>
      </c>
      <c r="E4163" s="5" t="s">
        <v>1356</v>
      </c>
      <c r="F4163" s="3" t="s">
        <v>313</v>
      </c>
      <c r="G4163" s="3" t="s">
        <v>11</v>
      </c>
      <c r="H4163" s="3" t="s">
        <v>11</v>
      </c>
      <c r="I4163" s="3" t="s">
        <v>12</v>
      </c>
      <c r="L4163" s="6"/>
      <c r="AH4163" s="11"/>
      <c r="AI4163" s="11" t="s">
        <v>713</v>
      </c>
      <c r="AJ4163" s="11"/>
    </row>
    <row r="4164" spans="1:36" x14ac:dyDescent="0.3">
      <c r="A4164" s="3" t="s">
        <v>863</v>
      </c>
      <c r="B4164" s="5">
        <v>42132</v>
      </c>
      <c r="C4164" s="5" t="s">
        <v>1305</v>
      </c>
      <c r="D4164" s="6">
        <v>33</v>
      </c>
      <c r="E4164" s="5" t="s">
        <v>1357</v>
      </c>
      <c r="F4164" s="3" t="s">
        <v>314</v>
      </c>
      <c r="G4164" s="3" t="s">
        <v>11</v>
      </c>
      <c r="H4164" s="3" t="s">
        <v>11</v>
      </c>
      <c r="I4164" s="3" t="s">
        <v>12</v>
      </c>
      <c r="L4164" s="6"/>
      <c r="AH4164" s="11"/>
      <c r="AI4164" s="11" t="s">
        <v>713</v>
      </c>
      <c r="AJ4164" s="11"/>
    </row>
    <row r="4165" spans="1:36" x14ac:dyDescent="0.3">
      <c r="A4165" s="3" t="s">
        <v>863</v>
      </c>
      <c r="B4165" s="5">
        <v>42132</v>
      </c>
      <c r="C4165" s="5" t="s">
        <v>1305</v>
      </c>
      <c r="D4165" s="6">
        <v>33</v>
      </c>
      <c r="E4165" s="5" t="s">
        <v>1358</v>
      </c>
      <c r="F4165" s="3" t="s">
        <v>315</v>
      </c>
      <c r="G4165" s="3" t="s">
        <v>11</v>
      </c>
      <c r="H4165" s="3" t="s">
        <v>11</v>
      </c>
      <c r="I4165" s="3" t="s">
        <v>12</v>
      </c>
      <c r="L4165" s="6"/>
      <c r="AH4165" s="11"/>
      <c r="AI4165" s="11" t="s">
        <v>713</v>
      </c>
      <c r="AJ4165" s="11"/>
    </row>
    <row r="4166" spans="1:36" x14ac:dyDescent="0.3">
      <c r="A4166" s="3" t="s">
        <v>863</v>
      </c>
      <c r="B4166" s="5">
        <v>42132</v>
      </c>
      <c r="C4166" s="5" t="s">
        <v>1305</v>
      </c>
      <c r="D4166" s="6">
        <v>34</v>
      </c>
      <c r="E4166" s="5" t="s">
        <v>1359</v>
      </c>
      <c r="F4166" s="3" t="s">
        <v>316</v>
      </c>
      <c r="G4166" s="3" t="s">
        <v>11</v>
      </c>
      <c r="H4166" s="3" t="s">
        <v>11</v>
      </c>
      <c r="L4166" s="6"/>
      <c r="AH4166" s="11"/>
      <c r="AI4166" s="11" t="s">
        <v>713</v>
      </c>
      <c r="AJ4166" s="11"/>
    </row>
    <row r="4167" spans="1:36" x14ac:dyDescent="0.3">
      <c r="A4167" s="3" t="s">
        <v>863</v>
      </c>
      <c r="B4167" s="5">
        <v>42132</v>
      </c>
      <c r="C4167" s="5" t="s">
        <v>1305</v>
      </c>
      <c r="D4167" s="6">
        <v>34</v>
      </c>
      <c r="E4167" s="5" t="s">
        <v>1360</v>
      </c>
      <c r="F4167" s="3" t="s">
        <v>317</v>
      </c>
      <c r="G4167" s="3" t="s">
        <v>11</v>
      </c>
      <c r="H4167" s="3" t="s">
        <v>11</v>
      </c>
      <c r="L4167" s="6"/>
      <c r="AH4167" s="11"/>
      <c r="AI4167" s="11" t="s">
        <v>713</v>
      </c>
      <c r="AJ4167" s="11"/>
    </row>
    <row r="4168" spans="1:36" x14ac:dyDescent="0.3">
      <c r="A4168" s="3" t="s">
        <v>863</v>
      </c>
      <c r="B4168" s="5">
        <v>42132</v>
      </c>
      <c r="C4168" s="5" t="s">
        <v>1305</v>
      </c>
      <c r="D4168" s="6">
        <v>35</v>
      </c>
      <c r="E4168" s="5" t="s">
        <v>1361</v>
      </c>
      <c r="F4168" s="3" t="s">
        <v>318</v>
      </c>
      <c r="G4168" s="3" t="s">
        <v>13</v>
      </c>
      <c r="H4168" s="3" t="s">
        <v>14</v>
      </c>
      <c r="J4168" s="3" t="s">
        <v>24</v>
      </c>
      <c r="K4168" s="3" t="s">
        <v>17</v>
      </c>
      <c r="L4168" s="6" t="s">
        <v>1042</v>
      </c>
      <c r="M4168" s="3" t="s">
        <v>25</v>
      </c>
      <c r="N4168" s="3" t="s">
        <v>19</v>
      </c>
      <c r="O4168" s="3" t="s">
        <v>714</v>
      </c>
      <c r="P4168" s="3">
        <v>36.799999999999997</v>
      </c>
      <c r="Q4168" s="3">
        <v>21.5</v>
      </c>
      <c r="R4168" s="3">
        <v>13.7</v>
      </c>
      <c r="W4168" s="3">
        <v>19</v>
      </c>
      <c r="X4168" s="3">
        <v>125</v>
      </c>
      <c r="Y4168" s="3">
        <v>106</v>
      </c>
      <c r="Z4168" s="3">
        <v>21</v>
      </c>
      <c r="AC4168" s="3" t="s">
        <v>715</v>
      </c>
      <c r="AD4168" s="3" t="s">
        <v>716</v>
      </c>
      <c r="AH4168" s="11" t="s">
        <v>118</v>
      </c>
      <c r="AI4168" s="11" t="s">
        <v>713</v>
      </c>
      <c r="AJ4168" s="11" t="s">
        <v>717</v>
      </c>
    </row>
    <row r="4169" spans="1:36" x14ac:dyDescent="0.3">
      <c r="A4169" s="3" t="s">
        <v>863</v>
      </c>
      <c r="B4169" s="5">
        <v>42132</v>
      </c>
      <c r="C4169" s="5" t="s">
        <v>1305</v>
      </c>
      <c r="D4169" s="6">
        <v>35</v>
      </c>
      <c r="E4169" s="5" t="s">
        <v>1362</v>
      </c>
      <c r="F4169" s="3" t="s">
        <v>319</v>
      </c>
      <c r="G4169" s="3" t="s">
        <v>13</v>
      </c>
      <c r="H4169" s="3" t="s">
        <v>14</v>
      </c>
      <c r="J4169" s="3" t="s">
        <v>24</v>
      </c>
      <c r="K4169" s="3" t="s">
        <v>17</v>
      </c>
      <c r="L4169" s="6" t="s">
        <v>1261</v>
      </c>
      <c r="M4169" s="3" t="s">
        <v>25</v>
      </c>
      <c r="N4169" s="3" t="s">
        <v>21</v>
      </c>
      <c r="O4169" s="3" t="s">
        <v>718</v>
      </c>
      <c r="P4169" s="3">
        <v>37.1</v>
      </c>
      <c r="Q4169" s="3">
        <v>21.8</v>
      </c>
      <c r="R4169" s="3">
        <v>9.65</v>
      </c>
      <c r="W4169" s="3">
        <v>19</v>
      </c>
      <c r="X4169" s="3">
        <v>98</v>
      </c>
      <c r="Y4169" s="3">
        <v>79</v>
      </c>
      <c r="Z4169" s="3">
        <v>37</v>
      </c>
      <c r="AC4169" s="3" t="s">
        <v>719</v>
      </c>
      <c r="AD4169" s="3" t="s">
        <v>720</v>
      </c>
      <c r="AE4169" s="3" t="s">
        <v>721</v>
      </c>
      <c r="AH4169" s="11" t="s">
        <v>118</v>
      </c>
      <c r="AI4169" s="11" t="s">
        <v>713</v>
      </c>
      <c r="AJ4169" s="11" t="s">
        <v>722</v>
      </c>
    </row>
    <row r="4170" spans="1:36" x14ac:dyDescent="0.3">
      <c r="A4170" s="3" t="s">
        <v>863</v>
      </c>
      <c r="B4170" s="5">
        <v>42132</v>
      </c>
      <c r="C4170" s="5" t="s">
        <v>1305</v>
      </c>
      <c r="D4170" s="6">
        <v>36</v>
      </c>
      <c r="E4170" s="5" t="s">
        <v>1363</v>
      </c>
      <c r="F4170" s="3" t="s">
        <v>320</v>
      </c>
      <c r="G4170" s="3" t="s">
        <v>11</v>
      </c>
      <c r="H4170" s="3" t="s">
        <v>11</v>
      </c>
      <c r="L4170" s="6"/>
      <c r="AH4170" s="11"/>
      <c r="AI4170" s="11" t="s">
        <v>713</v>
      </c>
      <c r="AJ4170" s="11"/>
    </row>
    <row r="4171" spans="1:36" x14ac:dyDescent="0.3">
      <c r="A4171" s="3" t="s">
        <v>863</v>
      </c>
      <c r="B4171" s="5">
        <v>42132</v>
      </c>
      <c r="C4171" s="5" t="s">
        <v>1305</v>
      </c>
      <c r="D4171" s="6">
        <v>36</v>
      </c>
      <c r="E4171" s="5" t="s">
        <v>1364</v>
      </c>
      <c r="F4171" s="3" t="s">
        <v>321</v>
      </c>
      <c r="G4171" s="3" t="s">
        <v>13</v>
      </c>
      <c r="H4171" s="3" t="s">
        <v>14</v>
      </c>
      <c r="J4171" s="3" t="s">
        <v>24</v>
      </c>
      <c r="K4171" s="3" t="s">
        <v>17</v>
      </c>
      <c r="L4171" s="6" t="s">
        <v>1262</v>
      </c>
      <c r="M4171" s="3" t="s">
        <v>25</v>
      </c>
      <c r="N4171" s="3" t="s">
        <v>23</v>
      </c>
      <c r="O4171" s="3" t="s">
        <v>723</v>
      </c>
      <c r="P4171" s="3">
        <v>33.6</v>
      </c>
      <c r="Q4171" s="3">
        <v>22.5</v>
      </c>
      <c r="R4171" s="3">
        <v>11.1</v>
      </c>
      <c r="W4171" s="3">
        <v>19</v>
      </c>
      <c r="X4171" s="3">
        <v>98</v>
      </c>
      <c r="Y4171" s="3">
        <v>79</v>
      </c>
      <c r="Z4171" s="3">
        <v>24</v>
      </c>
      <c r="AC4171" s="3" t="s">
        <v>724</v>
      </c>
      <c r="AD4171" s="3" t="s">
        <v>725</v>
      </c>
      <c r="AH4171" s="11" t="s">
        <v>118</v>
      </c>
      <c r="AI4171" s="11" t="s">
        <v>713</v>
      </c>
      <c r="AJ4171" s="11" t="s">
        <v>726</v>
      </c>
    </row>
    <row r="4172" spans="1:36" x14ac:dyDescent="0.3">
      <c r="A4172" s="3" t="s">
        <v>863</v>
      </c>
      <c r="B4172" s="5">
        <v>42132</v>
      </c>
      <c r="C4172" s="5" t="s">
        <v>1305</v>
      </c>
      <c r="D4172" s="6">
        <v>37</v>
      </c>
      <c r="E4172" s="5" t="s">
        <v>1365</v>
      </c>
      <c r="F4172" s="3" t="s">
        <v>322</v>
      </c>
      <c r="G4172" s="3" t="s">
        <v>13</v>
      </c>
      <c r="H4172" s="3" t="s">
        <v>14</v>
      </c>
      <c r="J4172" s="3" t="s">
        <v>24</v>
      </c>
      <c r="K4172" s="3" t="s">
        <v>17</v>
      </c>
      <c r="L4172" s="6" t="s">
        <v>1090</v>
      </c>
      <c r="M4172" s="3" t="s">
        <v>25</v>
      </c>
      <c r="N4172" s="3" t="s">
        <v>23</v>
      </c>
      <c r="O4172" s="3" t="s">
        <v>727</v>
      </c>
      <c r="P4172" s="3">
        <v>36.4</v>
      </c>
      <c r="Q4172" s="3">
        <v>21.2</v>
      </c>
      <c r="R4172" s="3">
        <v>16.399999999999999</v>
      </c>
      <c r="W4172" s="3">
        <v>19</v>
      </c>
      <c r="X4172" s="3">
        <v>99</v>
      </c>
      <c r="Y4172" s="3">
        <v>80</v>
      </c>
      <c r="Z4172" s="3">
        <v>18</v>
      </c>
      <c r="AC4172" s="3" t="s">
        <v>728</v>
      </c>
      <c r="AD4172" s="3" t="s">
        <v>716</v>
      </c>
      <c r="AH4172" s="11" t="s">
        <v>118</v>
      </c>
      <c r="AI4172" s="11" t="s">
        <v>713</v>
      </c>
      <c r="AJ4172" s="11" t="s">
        <v>729</v>
      </c>
    </row>
    <row r="4173" spans="1:36" x14ac:dyDescent="0.3">
      <c r="A4173" s="3" t="s">
        <v>863</v>
      </c>
      <c r="B4173" s="5">
        <v>42132</v>
      </c>
      <c r="C4173" s="5" t="s">
        <v>1305</v>
      </c>
      <c r="D4173" s="6">
        <v>37</v>
      </c>
      <c r="E4173" s="5" t="s">
        <v>1366</v>
      </c>
      <c r="F4173" s="3" t="s">
        <v>323</v>
      </c>
      <c r="G4173" s="3" t="s">
        <v>11</v>
      </c>
      <c r="H4173" s="3" t="s">
        <v>11</v>
      </c>
      <c r="L4173" s="6"/>
      <c r="AH4173" s="11"/>
      <c r="AI4173" s="11" t="s">
        <v>713</v>
      </c>
      <c r="AJ4173" s="11"/>
    </row>
    <row r="4174" spans="1:36" x14ac:dyDescent="0.3">
      <c r="A4174" s="3" t="s">
        <v>863</v>
      </c>
      <c r="B4174" s="5">
        <v>42132</v>
      </c>
      <c r="C4174" s="5" t="s">
        <v>1305</v>
      </c>
      <c r="D4174" s="6">
        <v>38</v>
      </c>
      <c r="E4174" s="5" t="s">
        <v>1367</v>
      </c>
      <c r="F4174" s="3" t="s">
        <v>324</v>
      </c>
      <c r="G4174" s="3" t="s">
        <v>11</v>
      </c>
      <c r="H4174" s="3" t="s">
        <v>11</v>
      </c>
      <c r="L4174" s="6"/>
      <c r="AH4174" s="11"/>
      <c r="AI4174" s="11" t="s">
        <v>713</v>
      </c>
      <c r="AJ4174" s="11"/>
    </row>
    <row r="4175" spans="1:36" x14ac:dyDescent="0.3">
      <c r="A4175" s="3" t="s">
        <v>863</v>
      </c>
      <c r="B4175" s="5">
        <v>42132</v>
      </c>
      <c r="C4175" s="5" t="s">
        <v>1305</v>
      </c>
      <c r="D4175" s="6">
        <v>38</v>
      </c>
      <c r="E4175" s="5" t="s">
        <v>1368</v>
      </c>
      <c r="F4175" s="3" t="s">
        <v>325</v>
      </c>
      <c r="G4175" s="3" t="s">
        <v>13</v>
      </c>
      <c r="H4175" s="3" t="s">
        <v>14</v>
      </c>
      <c r="J4175" s="3" t="s">
        <v>24</v>
      </c>
      <c r="K4175" s="3" t="s">
        <v>17</v>
      </c>
      <c r="L4175" s="6" t="s">
        <v>1060</v>
      </c>
      <c r="M4175" s="3" t="s">
        <v>25</v>
      </c>
      <c r="N4175" s="3" t="s">
        <v>23</v>
      </c>
      <c r="O4175" s="3" t="s">
        <v>727</v>
      </c>
      <c r="P4175" s="3">
        <v>35.25</v>
      </c>
      <c r="Q4175" s="3">
        <v>22.4</v>
      </c>
      <c r="R4175" s="3">
        <v>17.5</v>
      </c>
      <c r="W4175" s="3">
        <v>19</v>
      </c>
      <c r="X4175" s="3">
        <v>92</v>
      </c>
      <c r="Y4175" s="3">
        <v>73</v>
      </c>
      <c r="Z4175" s="3">
        <v>49</v>
      </c>
      <c r="AC4175" s="3" t="s">
        <v>730</v>
      </c>
      <c r="AD4175" s="3" t="s">
        <v>731</v>
      </c>
      <c r="AE4175" s="3" t="s">
        <v>732</v>
      </c>
      <c r="AF4175" s="3" t="s">
        <v>733</v>
      </c>
      <c r="AG4175" s="3" t="s">
        <v>734</v>
      </c>
      <c r="AH4175" s="11" t="s">
        <v>118</v>
      </c>
      <c r="AI4175" s="11" t="s">
        <v>713</v>
      </c>
      <c r="AJ4175" s="11" t="s">
        <v>735</v>
      </c>
    </row>
    <row r="4176" spans="1:36" x14ac:dyDescent="0.3">
      <c r="A4176" s="3" t="s">
        <v>863</v>
      </c>
      <c r="B4176" s="5">
        <v>42132</v>
      </c>
      <c r="C4176" s="5" t="s">
        <v>1305</v>
      </c>
      <c r="D4176" s="6">
        <v>39</v>
      </c>
      <c r="E4176" s="5" t="s">
        <v>1369</v>
      </c>
      <c r="F4176" s="3" t="s">
        <v>326</v>
      </c>
      <c r="G4176" s="3" t="s">
        <v>11</v>
      </c>
      <c r="H4176" s="3" t="s">
        <v>11</v>
      </c>
      <c r="L4176" s="6"/>
      <c r="AH4176" s="11"/>
      <c r="AI4176" s="11" t="s">
        <v>713</v>
      </c>
      <c r="AJ4176" s="11"/>
    </row>
    <row r="4177" spans="1:36" x14ac:dyDescent="0.3">
      <c r="A4177" s="3" t="s">
        <v>863</v>
      </c>
      <c r="B4177" s="5">
        <v>42132</v>
      </c>
      <c r="C4177" s="5" t="s">
        <v>1305</v>
      </c>
      <c r="D4177" s="6">
        <v>39</v>
      </c>
      <c r="E4177" s="5" t="s">
        <v>1370</v>
      </c>
      <c r="F4177" s="3" t="s">
        <v>327</v>
      </c>
      <c r="G4177" s="3" t="s">
        <v>11</v>
      </c>
      <c r="H4177" s="3" t="s">
        <v>11</v>
      </c>
      <c r="L4177" s="6"/>
      <c r="AH4177" s="11"/>
      <c r="AI4177" s="11" t="s">
        <v>713</v>
      </c>
      <c r="AJ4177" s="11"/>
    </row>
    <row r="4178" spans="1:36" x14ac:dyDescent="0.3">
      <c r="A4178" s="3" t="s">
        <v>863</v>
      </c>
      <c r="B4178" s="5">
        <v>42132</v>
      </c>
      <c r="C4178" s="5" t="s">
        <v>1305</v>
      </c>
      <c r="D4178" s="6">
        <v>40</v>
      </c>
      <c r="E4178" s="5" t="s">
        <v>1371</v>
      </c>
      <c r="F4178" s="3" t="s">
        <v>328</v>
      </c>
      <c r="G4178" s="3" t="s">
        <v>11</v>
      </c>
      <c r="H4178" s="3" t="s">
        <v>11</v>
      </c>
      <c r="L4178" s="6"/>
      <c r="AH4178" s="11"/>
      <c r="AI4178" s="11" t="s">
        <v>713</v>
      </c>
      <c r="AJ4178" s="11"/>
    </row>
    <row r="4179" spans="1:36" x14ac:dyDescent="0.3">
      <c r="A4179" s="3" t="s">
        <v>863</v>
      </c>
      <c r="B4179" s="5">
        <v>42132</v>
      </c>
      <c r="C4179" s="5" t="s">
        <v>1305</v>
      </c>
      <c r="D4179" s="6">
        <v>40</v>
      </c>
      <c r="E4179" s="5" t="s">
        <v>1372</v>
      </c>
      <c r="F4179" s="3" t="s">
        <v>329</v>
      </c>
      <c r="G4179" s="3" t="s">
        <v>11</v>
      </c>
      <c r="H4179" s="3" t="s">
        <v>11</v>
      </c>
      <c r="L4179" s="6"/>
      <c r="AH4179" s="11"/>
      <c r="AI4179" s="11" t="s">
        <v>713</v>
      </c>
      <c r="AJ4179" s="11"/>
    </row>
    <row r="4180" spans="1:36" x14ac:dyDescent="0.3">
      <c r="A4180" s="3" t="s">
        <v>863</v>
      </c>
      <c r="B4180" s="5">
        <v>42132</v>
      </c>
      <c r="C4180" s="5" t="s">
        <v>1305</v>
      </c>
      <c r="D4180" s="6">
        <v>41</v>
      </c>
      <c r="E4180" s="5" t="s">
        <v>1373</v>
      </c>
      <c r="F4180" s="3" t="s">
        <v>330</v>
      </c>
      <c r="G4180" s="3" t="s">
        <v>11</v>
      </c>
      <c r="H4180" s="3" t="s">
        <v>11</v>
      </c>
      <c r="L4180" s="6"/>
      <c r="AH4180" s="11"/>
      <c r="AI4180" s="11" t="s">
        <v>713</v>
      </c>
      <c r="AJ4180" s="11"/>
    </row>
    <row r="4181" spans="1:36" x14ac:dyDescent="0.3">
      <c r="A4181" s="3" t="s">
        <v>863</v>
      </c>
      <c r="B4181" s="5">
        <v>42132</v>
      </c>
      <c r="C4181" s="5" t="s">
        <v>1305</v>
      </c>
      <c r="D4181" s="6">
        <v>41</v>
      </c>
      <c r="E4181" s="5" t="s">
        <v>1374</v>
      </c>
      <c r="F4181" s="3" t="s">
        <v>331</v>
      </c>
      <c r="G4181" s="3" t="s">
        <v>11</v>
      </c>
      <c r="H4181" s="3" t="s">
        <v>11</v>
      </c>
      <c r="L4181" s="6"/>
      <c r="AH4181" s="11"/>
      <c r="AI4181" s="11" t="s">
        <v>713</v>
      </c>
      <c r="AJ4181" s="11"/>
    </row>
    <row r="4182" spans="1:36" x14ac:dyDescent="0.3">
      <c r="A4182" s="3" t="s">
        <v>863</v>
      </c>
      <c r="B4182" s="5">
        <v>42132</v>
      </c>
      <c r="C4182" s="5" t="s">
        <v>1305</v>
      </c>
      <c r="D4182" s="6">
        <v>42</v>
      </c>
      <c r="E4182" s="5" t="s">
        <v>1375</v>
      </c>
      <c r="F4182" s="3" t="s">
        <v>332</v>
      </c>
      <c r="G4182" s="3" t="s">
        <v>11</v>
      </c>
      <c r="H4182" s="3" t="s">
        <v>11</v>
      </c>
      <c r="L4182" s="6"/>
      <c r="AH4182" s="11"/>
      <c r="AI4182" s="11" t="s">
        <v>713</v>
      </c>
      <c r="AJ4182" s="11"/>
    </row>
    <row r="4183" spans="1:36" x14ac:dyDescent="0.3">
      <c r="A4183" s="3" t="s">
        <v>863</v>
      </c>
      <c r="B4183" s="5">
        <v>42132</v>
      </c>
      <c r="C4183" s="5" t="s">
        <v>1305</v>
      </c>
      <c r="D4183" s="6">
        <v>42</v>
      </c>
      <c r="E4183" s="5" t="s">
        <v>1376</v>
      </c>
      <c r="F4183" s="3" t="s">
        <v>333</v>
      </c>
      <c r="G4183" s="3" t="s">
        <v>11</v>
      </c>
      <c r="H4183" s="3" t="s">
        <v>11</v>
      </c>
      <c r="L4183" s="6"/>
      <c r="AH4183" s="11"/>
      <c r="AI4183" s="11" t="s">
        <v>713</v>
      </c>
      <c r="AJ4183" s="11"/>
    </row>
    <row r="4184" spans="1:36" x14ac:dyDescent="0.3">
      <c r="A4184" s="3" t="s">
        <v>863</v>
      </c>
      <c r="B4184" s="5">
        <v>42132</v>
      </c>
      <c r="C4184" s="5" t="s">
        <v>1305</v>
      </c>
      <c r="D4184" s="6">
        <v>43</v>
      </c>
      <c r="E4184" s="5" t="s">
        <v>1377</v>
      </c>
      <c r="F4184" s="3" t="s">
        <v>334</v>
      </c>
      <c r="G4184" s="3" t="s">
        <v>11</v>
      </c>
      <c r="H4184" s="3" t="s">
        <v>11</v>
      </c>
      <c r="L4184" s="6"/>
      <c r="AH4184" s="11"/>
      <c r="AI4184" s="11" t="s">
        <v>713</v>
      </c>
      <c r="AJ4184" s="11"/>
    </row>
    <row r="4185" spans="1:36" x14ac:dyDescent="0.3">
      <c r="A4185" s="3" t="s">
        <v>863</v>
      </c>
      <c r="B4185" s="5">
        <v>42132</v>
      </c>
      <c r="C4185" s="5" t="s">
        <v>1305</v>
      </c>
      <c r="D4185" s="6">
        <v>43</v>
      </c>
      <c r="E4185" s="5" t="s">
        <v>1378</v>
      </c>
      <c r="F4185" s="3" t="s">
        <v>335</v>
      </c>
      <c r="G4185" s="3" t="s">
        <v>11</v>
      </c>
      <c r="H4185" s="3" t="s">
        <v>11</v>
      </c>
      <c r="L4185" s="6"/>
      <c r="AH4185" s="11"/>
      <c r="AI4185" s="11" t="s">
        <v>713</v>
      </c>
      <c r="AJ4185" s="11"/>
    </row>
    <row r="4186" spans="1:36" x14ac:dyDescent="0.3">
      <c r="A4186" s="3" t="s">
        <v>863</v>
      </c>
      <c r="B4186" s="5">
        <v>42132</v>
      </c>
      <c r="C4186" s="5" t="s">
        <v>1305</v>
      </c>
      <c r="D4186" s="6">
        <v>44</v>
      </c>
      <c r="E4186" s="5" t="s">
        <v>1379</v>
      </c>
      <c r="F4186" s="3" t="s">
        <v>338</v>
      </c>
      <c r="G4186" s="3" t="s">
        <v>11</v>
      </c>
      <c r="H4186" s="3" t="s">
        <v>14</v>
      </c>
      <c r="L4186" s="6"/>
      <c r="AH4186" s="11"/>
      <c r="AI4186" s="11" t="s">
        <v>713</v>
      </c>
      <c r="AJ4186" s="11"/>
    </row>
    <row r="4187" spans="1:36" x14ac:dyDescent="0.3">
      <c r="A4187" s="3" t="s">
        <v>863</v>
      </c>
      <c r="B4187" s="5">
        <v>42132</v>
      </c>
      <c r="C4187" s="5" t="s">
        <v>1305</v>
      </c>
      <c r="D4187" s="6">
        <v>44</v>
      </c>
      <c r="E4187" s="5" t="s">
        <v>1380</v>
      </c>
      <c r="F4187" s="3" t="s">
        <v>339</v>
      </c>
      <c r="G4187" s="3" t="s">
        <v>11</v>
      </c>
      <c r="H4187" s="3" t="s">
        <v>14</v>
      </c>
      <c r="L4187" s="6"/>
      <c r="AH4187" s="11"/>
      <c r="AI4187" s="11" t="s">
        <v>713</v>
      </c>
      <c r="AJ4187" s="11"/>
    </row>
    <row r="4188" spans="1:36" x14ac:dyDescent="0.3">
      <c r="A4188" s="3" t="s">
        <v>863</v>
      </c>
      <c r="B4188" s="5">
        <v>42132</v>
      </c>
      <c r="C4188" s="5" t="s">
        <v>1305</v>
      </c>
      <c r="D4188" s="6">
        <v>45</v>
      </c>
      <c r="E4188" s="5" t="s">
        <v>1381</v>
      </c>
      <c r="F4188" s="3" t="s">
        <v>340</v>
      </c>
      <c r="G4188" s="3" t="s">
        <v>11</v>
      </c>
      <c r="H4188" s="3" t="s">
        <v>14</v>
      </c>
      <c r="L4188" s="6"/>
      <c r="AH4188" s="11"/>
      <c r="AI4188" s="11" t="s">
        <v>713</v>
      </c>
      <c r="AJ4188" s="11"/>
    </row>
    <row r="4189" spans="1:36" x14ac:dyDescent="0.3">
      <c r="A4189" s="3" t="s">
        <v>863</v>
      </c>
      <c r="B4189" s="5">
        <v>42132</v>
      </c>
      <c r="C4189" s="5" t="s">
        <v>1305</v>
      </c>
      <c r="D4189" s="6">
        <v>45</v>
      </c>
      <c r="E4189" s="5" t="s">
        <v>1382</v>
      </c>
      <c r="F4189" s="3" t="s">
        <v>341</v>
      </c>
      <c r="G4189" s="3" t="s">
        <v>11</v>
      </c>
      <c r="H4189" s="3" t="s">
        <v>11</v>
      </c>
      <c r="L4189" s="6"/>
      <c r="AH4189" s="11"/>
      <c r="AI4189" s="11" t="s">
        <v>713</v>
      </c>
      <c r="AJ4189" s="11"/>
    </row>
    <row r="4190" spans="1:36" x14ac:dyDescent="0.3">
      <c r="A4190" s="3" t="s">
        <v>863</v>
      </c>
      <c r="B4190" s="5">
        <v>42132</v>
      </c>
      <c r="C4190" s="5" t="s">
        <v>1305</v>
      </c>
      <c r="D4190" s="6">
        <v>46</v>
      </c>
      <c r="E4190" s="5" t="s">
        <v>1383</v>
      </c>
      <c r="F4190" s="3" t="s">
        <v>342</v>
      </c>
      <c r="G4190" s="3" t="s">
        <v>11</v>
      </c>
      <c r="H4190" s="3" t="s">
        <v>11</v>
      </c>
      <c r="L4190" s="6"/>
      <c r="AH4190" s="11"/>
      <c r="AI4190" s="11" t="s">
        <v>713</v>
      </c>
      <c r="AJ4190" s="11"/>
    </row>
    <row r="4191" spans="1:36" x14ac:dyDescent="0.3">
      <c r="A4191" s="3" t="s">
        <v>863</v>
      </c>
      <c r="B4191" s="5">
        <v>42132</v>
      </c>
      <c r="C4191" s="5" t="s">
        <v>1305</v>
      </c>
      <c r="D4191" s="6">
        <v>46</v>
      </c>
      <c r="E4191" s="5" t="s">
        <v>1384</v>
      </c>
      <c r="F4191" s="3" t="s">
        <v>343</v>
      </c>
      <c r="G4191" s="3" t="s">
        <v>11</v>
      </c>
      <c r="H4191" s="3" t="s">
        <v>11</v>
      </c>
      <c r="L4191" s="6"/>
      <c r="AH4191" s="11"/>
      <c r="AI4191" s="11" t="s">
        <v>713</v>
      </c>
      <c r="AJ4191" s="11"/>
    </row>
    <row r="4192" spans="1:36" x14ac:dyDescent="0.3">
      <c r="A4192" s="3" t="s">
        <v>863</v>
      </c>
      <c r="B4192" s="5">
        <v>42132</v>
      </c>
      <c r="C4192" s="5" t="s">
        <v>1305</v>
      </c>
      <c r="D4192" s="6">
        <v>47</v>
      </c>
      <c r="E4192" s="5" t="s">
        <v>1385</v>
      </c>
      <c r="F4192" s="3" t="s">
        <v>344</v>
      </c>
      <c r="G4192" s="3" t="s">
        <v>11</v>
      </c>
      <c r="H4192" s="3" t="s">
        <v>11</v>
      </c>
      <c r="I4192" s="3" t="s">
        <v>12</v>
      </c>
      <c r="L4192" s="6"/>
      <c r="AH4192" s="11"/>
      <c r="AI4192" s="11" t="s">
        <v>713</v>
      </c>
      <c r="AJ4192" s="11"/>
    </row>
    <row r="4193" spans="1:36" x14ac:dyDescent="0.3">
      <c r="A4193" s="3" t="s">
        <v>863</v>
      </c>
      <c r="B4193" s="5">
        <v>42132</v>
      </c>
      <c r="C4193" s="5" t="s">
        <v>1305</v>
      </c>
      <c r="D4193" s="6">
        <v>47</v>
      </c>
      <c r="E4193" s="5" t="s">
        <v>1386</v>
      </c>
      <c r="F4193" s="3" t="s">
        <v>345</v>
      </c>
      <c r="G4193" s="3" t="s">
        <v>11</v>
      </c>
      <c r="H4193" s="3" t="s">
        <v>11</v>
      </c>
      <c r="L4193" s="6"/>
      <c r="AH4193" s="11"/>
      <c r="AI4193" s="11" t="s">
        <v>713</v>
      </c>
      <c r="AJ4193" s="11"/>
    </row>
    <row r="4194" spans="1:36" x14ac:dyDescent="0.3">
      <c r="A4194" s="3" t="s">
        <v>863</v>
      </c>
      <c r="B4194" s="5">
        <v>42132</v>
      </c>
      <c r="C4194" s="5" t="s">
        <v>1305</v>
      </c>
      <c r="D4194" s="6">
        <v>48</v>
      </c>
      <c r="E4194" s="5" t="s">
        <v>1387</v>
      </c>
      <c r="F4194" s="3" t="s">
        <v>346</v>
      </c>
      <c r="G4194" s="3" t="s">
        <v>11</v>
      </c>
      <c r="H4194" s="3" t="s">
        <v>11</v>
      </c>
      <c r="I4194" s="3" t="s">
        <v>12</v>
      </c>
      <c r="L4194" s="6"/>
      <c r="AH4194" s="11"/>
      <c r="AI4194" s="11" t="s">
        <v>713</v>
      </c>
      <c r="AJ4194" s="11" t="s">
        <v>572</v>
      </c>
    </row>
    <row r="4195" spans="1:36" x14ac:dyDescent="0.3">
      <c r="A4195" s="3" t="s">
        <v>863</v>
      </c>
      <c r="B4195" s="5">
        <v>42132</v>
      </c>
      <c r="C4195" s="5" t="s">
        <v>1305</v>
      </c>
      <c r="D4195" s="6">
        <v>48</v>
      </c>
      <c r="E4195" s="5" t="s">
        <v>1388</v>
      </c>
      <c r="F4195" s="3" t="s">
        <v>347</v>
      </c>
      <c r="G4195" s="3" t="s">
        <v>13</v>
      </c>
      <c r="H4195" s="3" t="s">
        <v>14</v>
      </c>
      <c r="J4195" s="3" t="s">
        <v>24</v>
      </c>
      <c r="K4195" s="3" t="s">
        <v>17</v>
      </c>
      <c r="L4195" s="6" t="s">
        <v>1263</v>
      </c>
      <c r="M4195" s="3" t="s">
        <v>25</v>
      </c>
      <c r="N4195" s="3" t="s">
        <v>19</v>
      </c>
      <c r="O4195" s="3" t="s">
        <v>714</v>
      </c>
      <c r="P4195" s="3">
        <v>35.85</v>
      </c>
      <c r="Q4195" s="3">
        <v>23.3</v>
      </c>
      <c r="R4195" s="3">
        <v>11.05</v>
      </c>
      <c r="W4195" s="3">
        <v>19</v>
      </c>
      <c r="X4195" s="3">
        <v>127</v>
      </c>
      <c r="Y4195" s="3">
        <v>108</v>
      </c>
      <c r="Z4195" s="3">
        <v>72</v>
      </c>
      <c r="AC4195" s="3" t="s">
        <v>736</v>
      </c>
      <c r="AD4195" s="3" t="s">
        <v>737</v>
      </c>
      <c r="AE4195" s="3" t="s">
        <v>738</v>
      </c>
      <c r="AH4195" s="11" t="s">
        <v>118</v>
      </c>
      <c r="AI4195" s="11" t="s">
        <v>713</v>
      </c>
      <c r="AJ4195" s="11" t="s">
        <v>739</v>
      </c>
    </row>
    <row r="4196" spans="1:36" x14ac:dyDescent="0.3">
      <c r="A4196" s="3" t="s">
        <v>864</v>
      </c>
      <c r="B4196" s="5">
        <v>42133</v>
      </c>
      <c r="C4196" s="5" t="s">
        <v>1305</v>
      </c>
      <c r="D4196" s="6">
        <v>1</v>
      </c>
      <c r="E4196" s="5" t="s">
        <v>1389</v>
      </c>
      <c r="F4196" s="3" t="s">
        <v>244</v>
      </c>
      <c r="G4196" s="3" t="s">
        <v>13</v>
      </c>
      <c r="H4196" s="3" t="s">
        <v>14</v>
      </c>
      <c r="J4196" s="3" t="s">
        <v>33</v>
      </c>
      <c r="K4196" s="3" t="s">
        <v>15</v>
      </c>
      <c r="L4196" s="6" t="s">
        <v>1258</v>
      </c>
      <c r="AH4196" s="11"/>
      <c r="AI4196" s="3" t="s">
        <v>61</v>
      </c>
      <c r="AJ4196" s="11"/>
    </row>
    <row r="4197" spans="1:36" x14ac:dyDescent="0.3">
      <c r="A4197" s="3" t="s">
        <v>864</v>
      </c>
      <c r="B4197" s="5">
        <v>42133</v>
      </c>
      <c r="C4197" s="5" t="s">
        <v>1305</v>
      </c>
      <c r="D4197" s="6">
        <v>1</v>
      </c>
      <c r="E4197" s="5" t="s">
        <v>1390</v>
      </c>
      <c r="F4197" s="3" t="s">
        <v>245</v>
      </c>
      <c r="G4197" s="3" t="s">
        <v>13</v>
      </c>
      <c r="H4197" s="3" t="s">
        <v>11</v>
      </c>
      <c r="L4197" s="6"/>
      <c r="AH4197" s="11"/>
      <c r="AI4197" s="3" t="s">
        <v>61</v>
      </c>
      <c r="AJ4197" s="11" t="s">
        <v>568</v>
      </c>
    </row>
    <row r="4198" spans="1:36" x14ac:dyDescent="0.3">
      <c r="A4198" s="3" t="s">
        <v>864</v>
      </c>
      <c r="B4198" s="5">
        <v>42133</v>
      </c>
      <c r="C4198" s="5" t="s">
        <v>1305</v>
      </c>
      <c r="D4198" s="6">
        <v>2</v>
      </c>
      <c r="E4198" s="5" t="s">
        <v>1391</v>
      </c>
      <c r="F4198" s="3" t="s">
        <v>246</v>
      </c>
      <c r="G4198" s="3" t="s">
        <v>11</v>
      </c>
      <c r="H4198" s="3" t="s">
        <v>11</v>
      </c>
      <c r="L4198" s="6"/>
      <c r="AH4198" s="11"/>
      <c r="AI4198" s="3" t="s">
        <v>61</v>
      </c>
      <c r="AJ4198" s="11"/>
    </row>
    <row r="4199" spans="1:36" x14ac:dyDescent="0.3">
      <c r="A4199" s="3" t="s">
        <v>864</v>
      </c>
      <c r="B4199" s="5">
        <v>42133</v>
      </c>
      <c r="C4199" s="5" t="s">
        <v>1305</v>
      </c>
      <c r="D4199" s="6">
        <v>2</v>
      </c>
      <c r="E4199" s="5" t="s">
        <v>1392</v>
      </c>
      <c r="F4199" s="3" t="s">
        <v>247</v>
      </c>
      <c r="G4199" s="3" t="s">
        <v>11</v>
      </c>
      <c r="H4199" s="3" t="s">
        <v>11</v>
      </c>
      <c r="L4199" s="6"/>
      <c r="AH4199" s="11"/>
      <c r="AI4199" s="3" t="s">
        <v>61</v>
      </c>
      <c r="AJ4199" s="11"/>
    </row>
    <row r="4200" spans="1:36" x14ac:dyDescent="0.3">
      <c r="A4200" s="3" t="s">
        <v>864</v>
      </c>
      <c r="B4200" s="5">
        <v>42133</v>
      </c>
      <c r="C4200" s="5" t="s">
        <v>1305</v>
      </c>
      <c r="D4200" s="6">
        <v>3</v>
      </c>
      <c r="E4200" s="5" t="s">
        <v>1393</v>
      </c>
      <c r="F4200" s="3" t="s">
        <v>248</v>
      </c>
      <c r="G4200" s="3" t="s">
        <v>11</v>
      </c>
      <c r="H4200" s="3" t="s">
        <v>11</v>
      </c>
      <c r="L4200" s="6"/>
      <c r="AH4200" s="11"/>
      <c r="AI4200" s="3" t="s">
        <v>61</v>
      </c>
      <c r="AJ4200" s="11"/>
    </row>
    <row r="4201" spans="1:36" x14ac:dyDescent="0.3">
      <c r="A4201" s="3" t="s">
        <v>864</v>
      </c>
      <c r="B4201" s="5">
        <v>42133</v>
      </c>
      <c r="C4201" s="5" t="s">
        <v>1305</v>
      </c>
      <c r="D4201" s="6">
        <v>3</v>
      </c>
      <c r="E4201" s="5" t="s">
        <v>1394</v>
      </c>
      <c r="F4201" s="3" t="s">
        <v>249</v>
      </c>
      <c r="G4201" s="3" t="s">
        <v>11</v>
      </c>
      <c r="H4201" s="3" t="s">
        <v>11</v>
      </c>
      <c r="L4201" s="6"/>
      <c r="AH4201" s="11"/>
      <c r="AI4201" s="3" t="s">
        <v>61</v>
      </c>
      <c r="AJ4201" s="11"/>
    </row>
    <row r="4202" spans="1:36" x14ac:dyDescent="0.3">
      <c r="A4202" s="3" t="s">
        <v>864</v>
      </c>
      <c r="B4202" s="5">
        <v>42133</v>
      </c>
      <c r="C4202" s="5" t="s">
        <v>1305</v>
      </c>
      <c r="D4202" s="6">
        <v>4</v>
      </c>
      <c r="E4202" s="5" t="s">
        <v>1395</v>
      </c>
      <c r="F4202" s="3" t="s">
        <v>250</v>
      </c>
      <c r="G4202" s="3" t="s">
        <v>13</v>
      </c>
      <c r="H4202" s="3" t="s">
        <v>11</v>
      </c>
      <c r="I4202" s="3" t="s">
        <v>12</v>
      </c>
      <c r="L4202" s="6"/>
      <c r="AH4202" s="11"/>
      <c r="AI4202" s="3" t="s">
        <v>61</v>
      </c>
      <c r="AJ4202" s="11" t="s">
        <v>568</v>
      </c>
    </row>
    <row r="4203" spans="1:36" x14ac:dyDescent="0.3">
      <c r="A4203" s="3" t="s">
        <v>864</v>
      </c>
      <c r="B4203" s="5">
        <v>42133</v>
      </c>
      <c r="C4203" s="5" t="s">
        <v>1305</v>
      </c>
      <c r="D4203" s="6">
        <v>4</v>
      </c>
      <c r="E4203" s="5" t="s">
        <v>1396</v>
      </c>
      <c r="F4203" s="3" t="s">
        <v>251</v>
      </c>
      <c r="G4203" s="3" t="s">
        <v>11</v>
      </c>
      <c r="H4203" s="3" t="s">
        <v>11</v>
      </c>
      <c r="L4203" s="6"/>
      <c r="AH4203" s="11"/>
      <c r="AI4203" s="3" t="s">
        <v>61</v>
      </c>
      <c r="AJ4203" s="11"/>
    </row>
    <row r="4204" spans="1:36" x14ac:dyDescent="0.3">
      <c r="A4204" s="3" t="s">
        <v>864</v>
      </c>
      <c r="B4204" s="5">
        <v>42133</v>
      </c>
      <c r="C4204" s="5" t="s">
        <v>1305</v>
      </c>
      <c r="D4204" s="6">
        <v>5</v>
      </c>
      <c r="E4204" s="5" t="s">
        <v>1397</v>
      </c>
      <c r="F4204" s="3" t="s">
        <v>252</v>
      </c>
      <c r="G4204" s="3" t="s">
        <v>11</v>
      </c>
      <c r="H4204" s="3" t="s">
        <v>11</v>
      </c>
      <c r="I4204" s="3" t="s">
        <v>12</v>
      </c>
      <c r="L4204" s="6"/>
      <c r="AH4204" s="11"/>
      <c r="AI4204" s="3" t="s">
        <v>61</v>
      </c>
      <c r="AJ4204" s="11"/>
    </row>
    <row r="4205" spans="1:36" x14ac:dyDescent="0.3">
      <c r="A4205" s="3" t="s">
        <v>864</v>
      </c>
      <c r="B4205" s="5">
        <v>42133</v>
      </c>
      <c r="C4205" s="5" t="s">
        <v>1305</v>
      </c>
      <c r="D4205" s="6">
        <v>5</v>
      </c>
      <c r="E4205" s="5" t="s">
        <v>1398</v>
      </c>
      <c r="F4205" s="3" t="s">
        <v>253</v>
      </c>
      <c r="G4205" s="3" t="s">
        <v>11</v>
      </c>
      <c r="H4205" s="3" t="s">
        <v>11</v>
      </c>
      <c r="I4205" s="3" t="s">
        <v>12</v>
      </c>
      <c r="L4205" s="6"/>
      <c r="AH4205" s="11"/>
      <c r="AI4205" s="3" t="s">
        <v>61</v>
      </c>
      <c r="AJ4205" s="11"/>
    </row>
    <row r="4206" spans="1:36" x14ac:dyDescent="0.3">
      <c r="A4206" s="3" t="s">
        <v>864</v>
      </c>
      <c r="B4206" s="5">
        <v>42133</v>
      </c>
      <c r="C4206" s="5" t="s">
        <v>1305</v>
      </c>
      <c r="D4206" s="6">
        <v>6</v>
      </c>
      <c r="E4206" s="5" t="s">
        <v>1399</v>
      </c>
      <c r="F4206" s="3" t="s">
        <v>254</v>
      </c>
      <c r="G4206" s="3" t="s">
        <v>11</v>
      </c>
      <c r="H4206" s="3" t="s">
        <v>11</v>
      </c>
      <c r="I4206" s="3" t="s">
        <v>12</v>
      </c>
      <c r="J4206" s="3" t="s">
        <v>33</v>
      </c>
      <c r="L4206" s="6"/>
      <c r="AB4206" s="3" t="s">
        <v>658</v>
      </c>
      <c r="AH4206" s="11"/>
      <c r="AI4206" s="3" t="s">
        <v>61</v>
      </c>
      <c r="AJ4206" s="11"/>
    </row>
    <row r="4207" spans="1:36" x14ac:dyDescent="0.3">
      <c r="A4207" s="3" t="s">
        <v>864</v>
      </c>
      <c r="B4207" s="5">
        <v>42133</v>
      </c>
      <c r="C4207" s="5" t="s">
        <v>1305</v>
      </c>
      <c r="D4207" s="6">
        <v>6</v>
      </c>
      <c r="E4207" s="5" t="s">
        <v>1400</v>
      </c>
      <c r="F4207" s="3" t="s">
        <v>255</v>
      </c>
      <c r="G4207" s="3" t="s">
        <v>11</v>
      </c>
      <c r="H4207" s="3" t="s">
        <v>11</v>
      </c>
      <c r="L4207" s="6"/>
      <c r="AH4207" s="11"/>
      <c r="AI4207" s="3" t="s">
        <v>61</v>
      </c>
      <c r="AJ4207" s="11"/>
    </row>
    <row r="4208" spans="1:36" x14ac:dyDescent="0.3">
      <c r="A4208" s="3" t="s">
        <v>864</v>
      </c>
      <c r="B4208" s="5">
        <v>42133</v>
      </c>
      <c r="C4208" s="5" t="s">
        <v>1305</v>
      </c>
      <c r="D4208" s="6">
        <v>7</v>
      </c>
      <c r="E4208" s="5" t="s">
        <v>1401</v>
      </c>
      <c r="F4208" s="3" t="s">
        <v>256</v>
      </c>
      <c r="G4208" s="3" t="s">
        <v>11</v>
      </c>
      <c r="H4208" s="3" t="s">
        <v>11</v>
      </c>
      <c r="L4208" s="6"/>
      <c r="AH4208" s="11"/>
      <c r="AI4208" s="3" t="s">
        <v>61</v>
      </c>
      <c r="AJ4208" s="11"/>
    </row>
    <row r="4209" spans="1:36" x14ac:dyDescent="0.3">
      <c r="A4209" s="3" t="s">
        <v>864</v>
      </c>
      <c r="B4209" s="5">
        <v>42133</v>
      </c>
      <c r="C4209" s="5" t="s">
        <v>1305</v>
      </c>
      <c r="D4209" s="6">
        <v>7</v>
      </c>
      <c r="E4209" s="5" t="s">
        <v>1402</v>
      </c>
      <c r="F4209" s="3" t="s">
        <v>257</v>
      </c>
      <c r="G4209" s="3" t="s">
        <v>11</v>
      </c>
      <c r="H4209" s="3" t="s">
        <v>11</v>
      </c>
      <c r="L4209" s="6"/>
      <c r="AH4209" s="11"/>
      <c r="AI4209" s="3" t="s">
        <v>61</v>
      </c>
      <c r="AJ4209" s="11"/>
    </row>
    <row r="4210" spans="1:36" x14ac:dyDescent="0.3">
      <c r="A4210" s="3" t="s">
        <v>864</v>
      </c>
      <c r="B4210" s="5">
        <v>42133</v>
      </c>
      <c r="C4210" s="5" t="s">
        <v>1305</v>
      </c>
      <c r="D4210" s="6">
        <v>8</v>
      </c>
      <c r="E4210" s="5" t="s">
        <v>1403</v>
      </c>
      <c r="F4210" s="3" t="s">
        <v>258</v>
      </c>
      <c r="G4210" s="3" t="s">
        <v>11</v>
      </c>
      <c r="H4210" s="3" t="s">
        <v>11</v>
      </c>
      <c r="L4210" s="6"/>
      <c r="AH4210" s="11"/>
      <c r="AI4210" s="3" t="s">
        <v>61</v>
      </c>
      <c r="AJ4210" s="11"/>
    </row>
    <row r="4211" spans="1:36" x14ac:dyDescent="0.3">
      <c r="A4211" s="3" t="s">
        <v>864</v>
      </c>
      <c r="B4211" s="5">
        <v>42133</v>
      </c>
      <c r="C4211" s="5" t="s">
        <v>1305</v>
      </c>
      <c r="D4211" s="6">
        <v>8</v>
      </c>
      <c r="E4211" s="5" t="s">
        <v>1404</v>
      </c>
      <c r="F4211" s="3" t="s">
        <v>259</v>
      </c>
      <c r="G4211" s="3" t="s">
        <v>11</v>
      </c>
      <c r="H4211" s="3" t="s">
        <v>11</v>
      </c>
      <c r="L4211" s="6"/>
      <c r="AH4211" s="11"/>
      <c r="AI4211" s="3" t="s">
        <v>61</v>
      </c>
      <c r="AJ4211" s="11"/>
    </row>
    <row r="4212" spans="1:36" x14ac:dyDescent="0.3">
      <c r="A4212" s="3" t="s">
        <v>864</v>
      </c>
      <c r="B4212" s="5">
        <v>42133</v>
      </c>
      <c r="C4212" s="5" t="s">
        <v>1305</v>
      </c>
      <c r="D4212" s="6">
        <v>9</v>
      </c>
      <c r="E4212" s="5" t="s">
        <v>1405</v>
      </c>
      <c r="F4212" s="3" t="s">
        <v>260</v>
      </c>
      <c r="G4212" s="3" t="s">
        <v>11</v>
      </c>
      <c r="H4212" s="3" t="s">
        <v>11</v>
      </c>
      <c r="L4212" s="6"/>
      <c r="AH4212" s="11"/>
      <c r="AI4212" s="3" t="s">
        <v>61</v>
      </c>
      <c r="AJ4212" s="11"/>
    </row>
    <row r="4213" spans="1:36" x14ac:dyDescent="0.3">
      <c r="A4213" s="3" t="s">
        <v>864</v>
      </c>
      <c r="B4213" s="5">
        <v>42133</v>
      </c>
      <c r="C4213" s="5" t="s">
        <v>1305</v>
      </c>
      <c r="D4213" s="6">
        <v>9</v>
      </c>
      <c r="E4213" s="5" t="s">
        <v>1406</v>
      </c>
      <c r="F4213" s="3" t="s">
        <v>261</v>
      </c>
      <c r="G4213" s="3" t="s">
        <v>13</v>
      </c>
      <c r="H4213" s="3" t="s">
        <v>11</v>
      </c>
      <c r="I4213" s="3" t="s">
        <v>12</v>
      </c>
      <c r="L4213" s="6"/>
      <c r="AH4213" s="11"/>
      <c r="AI4213" s="3" t="s">
        <v>61</v>
      </c>
      <c r="AJ4213" s="11" t="s">
        <v>568</v>
      </c>
    </row>
    <row r="4214" spans="1:36" x14ac:dyDescent="0.3">
      <c r="A4214" s="3" t="s">
        <v>864</v>
      </c>
      <c r="B4214" s="5">
        <v>42133</v>
      </c>
      <c r="C4214" s="5" t="s">
        <v>1305</v>
      </c>
      <c r="D4214" s="6">
        <v>10</v>
      </c>
      <c r="E4214" s="5" t="s">
        <v>1311</v>
      </c>
      <c r="F4214" s="3" t="s">
        <v>263</v>
      </c>
      <c r="G4214" s="3" t="s">
        <v>11</v>
      </c>
      <c r="H4214" s="3" t="s">
        <v>11</v>
      </c>
      <c r="I4214" s="3" t="s">
        <v>12</v>
      </c>
      <c r="L4214" s="6"/>
      <c r="AH4214" s="11"/>
      <c r="AI4214" s="3" t="s">
        <v>61</v>
      </c>
      <c r="AJ4214" s="11"/>
    </row>
    <row r="4215" spans="1:36" x14ac:dyDescent="0.3">
      <c r="A4215" s="3" t="s">
        <v>864</v>
      </c>
      <c r="B4215" s="5">
        <v>42133</v>
      </c>
      <c r="C4215" s="5" t="s">
        <v>1305</v>
      </c>
      <c r="D4215" s="6">
        <v>10</v>
      </c>
      <c r="E4215" s="5" t="s">
        <v>1312</v>
      </c>
      <c r="F4215" s="3" t="s">
        <v>264</v>
      </c>
      <c r="G4215" s="3" t="s">
        <v>11</v>
      </c>
      <c r="H4215" s="3" t="s">
        <v>11</v>
      </c>
      <c r="L4215" s="6"/>
      <c r="AH4215" s="11"/>
      <c r="AI4215" s="3" t="s">
        <v>61</v>
      </c>
      <c r="AJ4215" s="11"/>
    </row>
    <row r="4216" spans="1:36" x14ac:dyDescent="0.3">
      <c r="A4216" s="3" t="s">
        <v>864</v>
      </c>
      <c r="B4216" s="5">
        <v>42133</v>
      </c>
      <c r="C4216" s="5" t="s">
        <v>1305</v>
      </c>
      <c r="D4216" s="6">
        <v>11</v>
      </c>
      <c r="E4216" s="5" t="s">
        <v>1313</v>
      </c>
      <c r="F4216" s="3" t="s">
        <v>265</v>
      </c>
      <c r="G4216" s="3" t="s">
        <v>11</v>
      </c>
      <c r="H4216" s="3" t="s">
        <v>11</v>
      </c>
      <c r="L4216" s="6"/>
      <c r="AH4216" s="11"/>
      <c r="AI4216" s="3" t="s">
        <v>61</v>
      </c>
      <c r="AJ4216" s="11"/>
    </row>
    <row r="4217" spans="1:36" x14ac:dyDescent="0.3">
      <c r="A4217" s="3" t="s">
        <v>864</v>
      </c>
      <c r="B4217" s="5">
        <v>42133</v>
      </c>
      <c r="C4217" s="5" t="s">
        <v>1305</v>
      </c>
      <c r="D4217" s="6">
        <v>11</v>
      </c>
      <c r="E4217" s="5" t="s">
        <v>1314</v>
      </c>
      <c r="F4217" s="3" t="s">
        <v>266</v>
      </c>
      <c r="G4217" s="3" t="s">
        <v>11</v>
      </c>
      <c r="H4217" s="3" t="s">
        <v>11</v>
      </c>
      <c r="L4217" s="6"/>
      <c r="AH4217" s="11"/>
      <c r="AI4217" s="3" t="s">
        <v>61</v>
      </c>
      <c r="AJ4217" s="11"/>
    </row>
    <row r="4218" spans="1:36" x14ac:dyDescent="0.3">
      <c r="A4218" s="3" t="s">
        <v>864</v>
      </c>
      <c r="B4218" s="5">
        <v>42133</v>
      </c>
      <c r="C4218" s="5" t="s">
        <v>1305</v>
      </c>
      <c r="D4218" s="6">
        <v>12</v>
      </c>
      <c r="E4218" s="5" t="s">
        <v>1315</v>
      </c>
      <c r="F4218" s="3" t="s">
        <v>267</v>
      </c>
      <c r="G4218" s="3" t="s">
        <v>11</v>
      </c>
      <c r="H4218" s="3" t="s">
        <v>11</v>
      </c>
      <c r="L4218" s="6"/>
      <c r="AH4218" s="11"/>
      <c r="AI4218" s="3" t="s">
        <v>61</v>
      </c>
      <c r="AJ4218" s="11"/>
    </row>
    <row r="4219" spans="1:36" x14ac:dyDescent="0.3">
      <c r="A4219" s="3" t="s">
        <v>864</v>
      </c>
      <c r="B4219" s="5">
        <v>42133</v>
      </c>
      <c r="C4219" s="5" t="s">
        <v>1305</v>
      </c>
      <c r="D4219" s="6">
        <v>12</v>
      </c>
      <c r="E4219" s="5" t="s">
        <v>1316</v>
      </c>
      <c r="F4219" s="3" t="s">
        <v>270</v>
      </c>
      <c r="G4219" s="3" t="s">
        <v>11</v>
      </c>
      <c r="H4219" s="3" t="s">
        <v>11</v>
      </c>
      <c r="L4219" s="6"/>
      <c r="AH4219" s="11"/>
      <c r="AI4219" s="3" t="s">
        <v>61</v>
      </c>
      <c r="AJ4219" s="11"/>
    </row>
    <row r="4220" spans="1:36" x14ac:dyDescent="0.3">
      <c r="A4220" s="3" t="s">
        <v>864</v>
      </c>
      <c r="B4220" s="5">
        <v>42133</v>
      </c>
      <c r="C4220" s="5" t="s">
        <v>1305</v>
      </c>
      <c r="D4220" s="6">
        <v>13</v>
      </c>
      <c r="E4220" s="5" t="s">
        <v>1317</v>
      </c>
      <c r="F4220" s="3" t="s">
        <v>271</v>
      </c>
      <c r="G4220" s="3" t="s">
        <v>11</v>
      </c>
      <c r="H4220" s="3" t="s">
        <v>11</v>
      </c>
      <c r="L4220" s="6"/>
      <c r="AH4220" s="11"/>
      <c r="AI4220" s="3" t="s">
        <v>118</v>
      </c>
      <c r="AJ4220" s="11"/>
    </row>
    <row r="4221" spans="1:36" x14ac:dyDescent="0.3">
      <c r="A4221" s="3" t="s">
        <v>864</v>
      </c>
      <c r="B4221" s="5">
        <v>42133</v>
      </c>
      <c r="C4221" s="5" t="s">
        <v>1305</v>
      </c>
      <c r="D4221" s="6">
        <v>13</v>
      </c>
      <c r="E4221" s="5" t="s">
        <v>1318</v>
      </c>
      <c r="F4221" s="3" t="s">
        <v>272</v>
      </c>
      <c r="G4221" s="3" t="s">
        <v>11</v>
      </c>
      <c r="H4221" s="3" t="s">
        <v>11</v>
      </c>
      <c r="L4221" s="6"/>
      <c r="AH4221" s="11"/>
      <c r="AI4221" s="3" t="s">
        <v>118</v>
      </c>
      <c r="AJ4221" s="11"/>
    </row>
    <row r="4222" spans="1:36" x14ac:dyDescent="0.3">
      <c r="A4222" s="3" t="s">
        <v>864</v>
      </c>
      <c r="B4222" s="5">
        <v>42133</v>
      </c>
      <c r="C4222" s="5" t="s">
        <v>1305</v>
      </c>
      <c r="D4222" s="6">
        <v>14</v>
      </c>
      <c r="E4222" s="5" t="s">
        <v>1319</v>
      </c>
      <c r="F4222" s="3" t="s">
        <v>273</v>
      </c>
      <c r="G4222" s="3" t="s">
        <v>11</v>
      </c>
      <c r="H4222" s="3" t="s">
        <v>11</v>
      </c>
      <c r="L4222" s="6"/>
      <c r="AH4222" s="11"/>
      <c r="AI4222" s="3" t="s">
        <v>118</v>
      </c>
      <c r="AJ4222" s="11"/>
    </row>
    <row r="4223" spans="1:36" x14ac:dyDescent="0.3">
      <c r="A4223" s="3" t="s">
        <v>864</v>
      </c>
      <c r="B4223" s="5">
        <v>42133</v>
      </c>
      <c r="C4223" s="5" t="s">
        <v>1305</v>
      </c>
      <c r="D4223" s="6">
        <v>14</v>
      </c>
      <c r="E4223" s="5" t="s">
        <v>1320</v>
      </c>
      <c r="F4223" s="3" t="s">
        <v>274</v>
      </c>
      <c r="G4223" s="3" t="s">
        <v>11</v>
      </c>
      <c r="H4223" s="3" t="s">
        <v>11</v>
      </c>
      <c r="L4223" s="6"/>
      <c r="AH4223" s="11"/>
      <c r="AI4223" s="3" t="s">
        <v>118</v>
      </c>
      <c r="AJ4223" s="11"/>
    </row>
    <row r="4224" spans="1:36" x14ac:dyDescent="0.3">
      <c r="A4224" s="3" t="s">
        <v>864</v>
      </c>
      <c r="B4224" s="5">
        <v>42133</v>
      </c>
      <c r="C4224" s="5" t="s">
        <v>1305</v>
      </c>
      <c r="D4224" s="6">
        <v>15</v>
      </c>
      <c r="E4224" s="5" t="s">
        <v>1321</v>
      </c>
      <c r="F4224" s="3" t="s">
        <v>275</v>
      </c>
      <c r="G4224" s="3" t="s">
        <v>11</v>
      </c>
      <c r="H4224" s="3" t="s">
        <v>11</v>
      </c>
      <c r="I4224" s="3" t="s">
        <v>12</v>
      </c>
      <c r="L4224" s="6"/>
      <c r="AH4224" s="11"/>
      <c r="AI4224" s="3" t="s">
        <v>118</v>
      </c>
      <c r="AJ4224" s="11"/>
    </row>
    <row r="4225" spans="1:36" x14ac:dyDescent="0.3">
      <c r="A4225" s="3" t="s">
        <v>864</v>
      </c>
      <c r="B4225" s="5">
        <v>42133</v>
      </c>
      <c r="C4225" s="5" t="s">
        <v>1305</v>
      </c>
      <c r="D4225" s="6">
        <v>15</v>
      </c>
      <c r="E4225" s="5" t="s">
        <v>1322</v>
      </c>
      <c r="F4225" s="3" t="s">
        <v>278</v>
      </c>
      <c r="G4225" s="3" t="s">
        <v>11</v>
      </c>
      <c r="H4225" s="3" t="s">
        <v>11</v>
      </c>
      <c r="L4225" s="6"/>
      <c r="AH4225" s="11"/>
      <c r="AI4225" s="3" t="s">
        <v>118</v>
      </c>
      <c r="AJ4225" s="11"/>
    </row>
    <row r="4226" spans="1:36" x14ac:dyDescent="0.3">
      <c r="A4226" s="3" t="s">
        <v>864</v>
      </c>
      <c r="B4226" s="5">
        <v>42133</v>
      </c>
      <c r="C4226" s="5" t="s">
        <v>1305</v>
      </c>
      <c r="D4226" s="6">
        <v>16</v>
      </c>
      <c r="E4226" s="5" t="s">
        <v>1323</v>
      </c>
      <c r="F4226" s="3" t="s">
        <v>279</v>
      </c>
      <c r="G4226" s="3" t="s">
        <v>11</v>
      </c>
      <c r="H4226" s="3" t="s">
        <v>11</v>
      </c>
      <c r="L4226" s="6"/>
      <c r="AH4226" s="11"/>
      <c r="AI4226" s="3" t="s">
        <v>118</v>
      </c>
      <c r="AJ4226" s="11"/>
    </row>
    <row r="4227" spans="1:36" x14ac:dyDescent="0.3">
      <c r="A4227" s="3" t="s">
        <v>864</v>
      </c>
      <c r="B4227" s="5">
        <v>42133</v>
      </c>
      <c r="C4227" s="5" t="s">
        <v>1305</v>
      </c>
      <c r="D4227" s="6">
        <v>16</v>
      </c>
      <c r="E4227" s="5" t="s">
        <v>1324</v>
      </c>
      <c r="F4227" s="3" t="s">
        <v>280</v>
      </c>
      <c r="G4227" s="3" t="s">
        <v>11</v>
      </c>
      <c r="H4227" s="3" t="s">
        <v>11</v>
      </c>
      <c r="L4227" s="6"/>
      <c r="AH4227" s="11"/>
      <c r="AI4227" s="3" t="s">
        <v>118</v>
      </c>
      <c r="AJ4227" s="11"/>
    </row>
    <row r="4228" spans="1:36" x14ac:dyDescent="0.3">
      <c r="A4228" s="3" t="s">
        <v>864</v>
      </c>
      <c r="B4228" s="5">
        <v>42133</v>
      </c>
      <c r="C4228" s="5" t="s">
        <v>1305</v>
      </c>
      <c r="D4228" s="6">
        <v>17</v>
      </c>
      <c r="E4228" s="5" t="s">
        <v>1325</v>
      </c>
      <c r="F4228" s="3" t="s">
        <v>281</v>
      </c>
      <c r="G4228" s="3" t="s">
        <v>11</v>
      </c>
      <c r="H4228" s="3" t="s">
        <v>11</v>
      </c>
      <c r="I4228" s="3" t="s">
        <v>12</v>
      </c>
      <c r="L4228" s="6"/>
      <c r="AH4228" s="11"/>
      <c r="AI4228" s="3" t="s">
        <v>118</v>
      </c>
      <c r="AJ4228" s="11" t="s">
        <v>549</v>
      </c>
    </row>
    <row r="4229" spans="1:36" x14ac:dyDescent="0.3">
      <c r="A4229" s="3" t="s">
        <v>864</v>
      </c>
      <c r="B4229" s="5">
        <v>42133</v>
      </c>
      <c r="C4229" s="5" t="s">
        <v>1305</v>
      </c>
      <c r="D4229" s="6">
        <v>17</v>
      </c>
      <c r="E4229" s="5" t="s">
        <v>1326</v>
      </c>
      <c r="F4229" s="3" t="s">
        <v>282</v>
      </c>
      <c r="G4229" s="3" t="s">
        <v>13</v>
      </c>
      <c r="H4229" s="3" t="s">
        <v>14</v>
      </c>
      <c r="J4229" s="3" t="s">
        <v>24</v>
      </c>
      <c r="L4229" s="6"/>
      <c r="AH4229" s="11"/>
      <c r="AI4229" s="3" t="s">
        <v>118</v>
      </c>
      <c r="AJ4229" s="11" t="s">
        <v>740</v>
      </c>
    </row>
    <row r="4230" spans="1:36" x14ac:dyDescent="0.3">
      <c r="A4230" s="3" t="s">
        <v>864</v>
      </c>
      <c r="B4230" s="5">
        <v>42133</v>
      </c>
      <c r="C4230" s="5" t="s">
        <v>1305</v>
      </c>
      <c r="D4230" s="6">
        <v>18</v>
      </c>
      <c r="E4230" s="5" t="s">
        <v>1327</v>
      </c>
      <c r="F4230" s="3" t="s">
        <v>283</v>
      </c>
      <c r="G4230" s="3" t="s">
        <v>11</v>
      </c>
      <c r="H4230" s="3" t="s">
        <v>11</v>
      </c>
      <c r="L4230" s="6"/>
      <c r="AH4230" s="11"/>
      <c r="AI4230" s="3" t="s">
        <v>118</v>
      </c>
      <c r="AJ4230" s="11"/>
    </row>
    <row r="4231" spans="1:36" x14ac:dyDescent="0.3">
      <c r="A4231" s="3" t="s">
        <v>864</v>
      </c>
      <c r="B4231" s="5">
        <v>42133</v>
      </c>
      <c r="C4231" s="5" t="s">
        <v>1305</v>
      </c>
      <c r="D4231" s="6">
        <v>18</v>
      </c>
      <c r="E4231" s="5" t="s">
        <v>1328</v>
      </c>
      <c r="F4231" s="3" t="s">
        <v>284</v>
      </c>
      <c r="G4231" s="3" t="s">
        <v>11</v>
      </c>
      <c r="H4231" s="3" t="s">
        <v>11</v>
      </c>
      <c r="L4231" s="6"/>
      <c r="AH4231" s="11"/>
      <c r="AI4231" s="3" t="s">
        <v>118</v>
      </c>
      <c r="AJ4231" s="11"/>
    </row>
    <row r="4232" spans="1:36" x14ac:dyDescent="0.3">
      <c r="A4232" s="3" t="s">
        <v>864</v>
      </c>
      <c r="B4232" s="5">
        <v>42133</v>
      </c>
      <c r="C4232" s="5" t="s">
        <v>1305</v>
      </c>
      <c r="D4232" s="6">
        <v>19</v>
      </c>
      <c r="E4232" s="5" t="s">
        <v>1329</v>
      </c>
      <c r="F4232" s="3" t="s">
        <v>285</v>
      </c>
      <c r="G4232" s="3" t="s">
        <v>11</v>
      </c>
      <c r="H4232" s="3" t="s">
        <v>11</v>
      </c>
      <c r="L4232" s="6"/>
      <c r="AH4232" s="11"/>
      <c r="AI4232" s="3" t="s">
        <v>118</v>
      </c>
      <c r="AJ4232" s="11"/>
    </row>
    <row r="4233" spans="1:36" x14ac:dyDescent="0.3">
      <c r="A4233" s="3" t="s">
        <v>864</v>
      </c>
      <c r="B4233" s="5">
        <v>42133</v>
      </c>
      <c r="C4233" s="5" t="s">
        <v>1305</v>
      </c>
      <c r="D4233" s="6">
        <v>19</v>
      </c>
      <c r="E4233" s="5" t="s">
        <v>1330</v>
      </c>
      <c r="F4233" s="3" t="s">
        <v>287</v>
      </c>
      <c r="G4233" s="3" t="s">
        <v>11</v>
      </c>
      <c r="H4233" s="3" t="s">
        <v>11</v>
      </c>
      <c r="L4233" s="6"/>
      <c r="AH4233" s="11"/>
      <c r="AI4233" s="3" t="s">
        <v>118</v>
      </c>
      <c r="AJ4233" s="11"/>
    </row>
    <row r="4234" spans="1:36" x14ac:dyDescent="0.3">
      <c r="A4234" s="3" t="s">
        <v>864</v>
      </c>
      <c r="B4234" s="5">
        <v>42133</v>
      </c>
      <c r="C4234" s="5" t="s">
        <v>1305</v>
      </c>
      <c r="D4234" s="6">
        <v>20</v>
      </c>
      <c r="E4234" s="5" t="s">
        <v>1331</v>
      </c>
      <c r="F4234" s="3" t="s">
        <v>288</v>
      </c>
      <c r="G4234" s="3" t="s">
        <v>11</v>
      </c>
      <c r="H4234" s="3" t="s">
        <v>11</v>
      </c>
      <c r="L4234" s="6"/>
      <c r="AH4234" s="11"/>
      <c r="AI4234" s="3" t="s">
        <v>118</v>
      </c>
      <c r="AJ4234" s="11"/>
    </row>
    <row r="4235" spans="1:36" x14ac:dyDescent="0.3">
      <c r="A4235" s="3" t="s">
        <v>864</v>
      </c>
      <c r="B4235" s="5">
        <v>42133</v>
      </c>
      <c r="C4235" s="5" t="s">
        <v>1305</v>
      </c>
      <c r="D4235" s="6">
        <v>20</v>
      </c>
      <c r="E4235" s="5" t="s">
        <v>1332</v>
      </c>
      <c r="F4235" s="3" t="s">
        <v>289</v>
      </c>
      <c r="G4235" s="3" t="s">
        <v>11</v>
      </c>
      <c r="H4235" s="3" t="s">
        <v>11</v>
      </c>
      <c r="I4235" s="3" t="s">
        <v>12</v>
      </c>
      <c r="L4235" s="6"/>
      <c r="AH4235" s="11"/>
      <c r="AI4235" s="3" t="s">
        <v>118</v>
      </c>
      <c r="AJ4235" s="11"/>
    </row>
    <row r="4236" spans="1:36" x14ac:dyDescent="0.3">
      <c r="A4236" s="3" t="s">
        <v>864</v>
      </c>
      <c r="B4236" s="5">
        <v>42133</v>
      </c>
      <c r="C4236" s="5" t="s">
        <v>1305</v>
      </c>
      <c r="D4236" s="6">
        <v>21</v>
      </c>
      <c r="E4236" s="5" t="s">
        <v>1333</v>
      </c>
      <c r="F4236" s="3" t="s">
        <v>290</v>
      </c>
      <c r="G4236" s="3" t="s">
        <v>11</v>
      </c>
      <c r="H4236" s="3" t="s">
        <v>11</v>
      </c>
      <c r="L4236" s="6"/>
      <c r="AH4236" s="11"/>
      <c r="AI4236" s="3" t="s">
        <v>118</v>
      </c>
      <c r="AJ4236" s="11"/>
    </row>
    <row r="4237" spans="1:36" x14ac:dyDescent="0.3">
      <c r="A4237" s="3" t="s">
        <v>864</v>
      </c>
      <c r="B4237" s="5">
        <v>42133</v>
      </c>
      <c r="C4237" s="5" t="s">
        <v>1305</v>
      </c>
      <c r="D4237" s="6">
        <v>21</v>
      </c>
      <c r="E4237" s="5" t="s">
        <v>1334</v>
      </c>
      <c r="F4237" s="3" t="s">
        <v>291</v>
      </c>
      <c r="G4237" s="3" t="s">
        <v>11</v>
      </c>
      <c r="H4237" s="3" t="s">
        <v>11</v>
      </c>
      <c r="L4237" s="6"/>
      <c r="AH4237" s="11"/>
      <c r="AI4237" s="3" t="s">
        <v>118</v>
      </c>
      <c r="AJ4237" s="11"/>
    </row>
    <row r="4238" spans="1:36" x14ac:dyDescent="0.3">
      <c r="A4238" s="3" t="s">
        <v>864</v>
      </c>
      <c r="B4238" s="5">
        <v>42133</v>
      </c>
      <c r="C4238" s="5" t="s">
        <v>1305</v>
      </c>
      <c r="D4238" s="6">
        <v>22</v>
      </c>
      <c r="E4238" s="5" t="s">
        <v>1335</v>
      </c>
      <c r="F4238" s="3" t="s">
        <v>292</v>
      </c>
      <c r="G4238" s="3" t="s">
        <v>11</v>
      </c>
      <c r="H4238" s="3" t="s">
        <v>11</v>
      </c>
      <c r="I4238" s="3" t="s">
        <v>12</v>
      </c>
      <c r="L4238" s="6"/>
      <c r="AH4238" s="11"/>
      <c r="AI4238" s="3" t="s">
        <v>118</v>
      </c>
      <c r="AJ4238" s="11" t="s">
        <v>574</v>
      </c>
    </row>
    <row r="4239" spans="1:36" x14ac:dyDescent="0.3">
      <c r="A4239" s="3" t="s">
        <v>864</v>
      </c>
      <c r="B4239" s="5">
        <v>42133</v>
      </c>
      <c r="C4239" s="5" t="s">
        <v>1305</v>
      </c>
      <c r="D4239" s="6">
        <v>22</v>
      </c>
      <c r="E4239" s="5" t="s">
        <v>1336</v>
      </c>
      <c r="F4239" s="3" t="s">
        <v>293</v>
      </c>
      <c r="G4239" s="3" t="s">
        <v>11</v>
      </c>
      <c r="H4239" s="3" t="s">
        <v>11</v>
      </c>
      <c r="L4239" s="6"/>
      <c r="AH4239" s="11"/>
      <c r="AI4239" s="3" t="s">
        <v>118</v>
      </c>
      <c r="AJ4239" s="11"/>
    </row>
    <row r="4240" spans="1:36" x14ac:dyDescent="0.3">
      <c r="A4240" s="3" t="s">
        <v>864</v>
      </c>
      <c r="B4240" s="5">
        <v>42133</v>
      </c>
      <c r="C4240" s="5" t="s">
        <v>1305</v>
      </c>
      <c r="D4240" s="6">
        <v>23</v>
      </c>
      <c r="E4240" s="5" t="s">
        <v>1337</v>
      </c>
      <c r="F4240" s="3" t="s">
        <v>294</v>
      </c>
      <c r="G4240" s="3" t="s">
        <v>11</v>
      </c>
      <c r="H4240" s="3" t="s">
        <v>11</v>
      </c>
      <c r="L4240" s="6"/>
      <c r="AH4240" s="11"/>
      <c r="AI4240" s="3" t="s">
        <v>118</v>
      </c>
      <c r="AJ4240" s="11"/>
    </row>
    <row r="4241" spans="1:36" x14ac:dyDescent="0.3">
      <c r="A4241" s="3" t="s">
        <v>864</v>
      </c>
      <c r="B4241" s="5">
        <v>42133</v>
      </c>
      <c r="C4241" s="5" t="s">
        <v>1305</v>
      </c>
      <c r="D4241" s="6">
        <v>23</v>
      </c>
      <c r="E4241" s="5" t="s">
        <v>1338</v>
      </c>
      <c r="F4241" s="3" t="s">
        <v>295</v>
      </c>
      <c r="G4241" s="3" t="s">
        <v>11</v>
      </c>
      <c r="H4241" s="3" t="s">
        <v>11</v>
      </c>
      <c r="L4241" s="6"/>
      <c r="AH4241" s="11"/>
      <c r="AI4241" s="3" t="s">
        <v>118</v>
      </c>
      <c r="AJ4241" s="11"/>
    </row>
    <row r="4242" spans="1:36" x14ac:dyDescent="0.3">
      <c r="A4242" s="3" t="s">
        <v>864</v>
      </c>
      <c r="B4242" s="5">
        <v>42133</v>
      </c>
      <c r="C4242" s="5" t="s">
        <v>1305</v>
      </c>
      <c r="D4242" s="6">
        <v>24</v>
      </c>
      <c r="E4242" s="5" t="s">
        <v>1339</v>
      </c>
      <c r="F4242" s="3" t="s">
        <v>296</v>
      </c>
      <c r="G4242" s="3" t="s">
        <v>11</v>
      </c>
      <c r="H4242" s="3" t="s">
        <v>11</v>
      </c>
      <c r="L4242" s="6"/>
      <c r="AH4242" s="11"/>
      <c r="AI4242" s="3" t="s">
        <v>118</v>
      </c>
      <c r="AJ4242" s="11"/>
    </row>
    <row r="4243" spans="1:36" x14ac:dyDescent="0.3">
      <c r="A4243" s="3" t="s">
        <v>864</v>
      </c>
      <c r="B4243" s="5">
        <v>42133</v>
      </c>
      <c r="C4243" s="5" t="s">
        <v>1305</v>
      </c>
      <c r="D4243" s="6">
        <v>24</v>
      </c>
      <c r="E4243" s="5" t="s">
        <v>1340</v>
      </c>
      <c r="F4243" s="3" t="s">
        <v>297</v>
      </c>
      <c r="G4243" s="3" t="s">
        <v>11</v>
      </c>
      <c r="H4243" s="3" t="s">
        <v>11</v>
      </c>
      <c r="L4243" s="6"/>
      <c r="AH4243" s="11"/>
      <c r="AI4243" s="3" t="s">
        <v>118</v>
      </c>
      <c r="AJ4243" s="11"/>
    </row>
    <row r="4244" spans="1:36" x14ac:dyDescent="0.3">
      <c r="A4244" s="3" t="s">
        <v>864</v>
      </c>
      <c r="B4244" s="5">
        <v>42133</v>
      </c>
      <c r="C4244" s="5" t="s">
        <v>1305</v>
      </c>
      <c r="D4244" s="6">
        <v>25</v>
      </c>
      <c r="E4244" s="5" t="s">
        <v>1341</v>
      </c>
      <c r="F4244" s="3" t="s">
        <v>298</v>
      </c>
      <c r="G4244" s="3" t="s">
        <v>11</v>
      </c>
      <c r="H4244" s="3" t="s">
        <v>11</v>
      </c>
      <c r="L4244" s="6"/>
      <c r="AH4244" s="11"/>
      <c r="AI4244" s="3" t="s">
        <v>60</v>
      </c>
      <c r="AJ4244" s="11"/>
    </row>
    <row r="4245" spans="1:36" x14ac:dyDescent="0.3">
      <c r="A4245" s="3" t="s">
        <v>864</v>
      </c>
      <c r="B4245" s="5">
        <v>42133</v>
      </c>
      <c r="C4245" s="5" t="s">
        <v>1305</v>
      </c>
      <c r="D4245" s="6">
        <v>25</v>
      </c>
      <c r="E4245" s="5" t="s">
        <v>1342</v>
      </c>
      <c r="F4245" s="3" t="s">
        <v>299</v>
      </c>
      <c r="G4245" s="3" t="s">
        <v>11</v>
      </c>
      <c r="H4245" s="3" t="s">
        <v>11</v>
      </c>
      <c r="L4245" s="6"/>
      <c r="AH4245" s="11"/>
      <c r="AI4245" s="3" t="s">
        <v>60</v>
      </c>
      <c r="AJ4245" s="11"/>
    </row>
    <row r="4246" spans="1:36" x14ac:dyDescent="0.3">
      <c r="A4246" s="3" t="s">
        <v>864</v>
      </c>
      <c r="B4246" s="5">
        <v>42133</v>
      </c>
      <c r="C4246" s="5" t="s">
        <v>1305</v>
      </c>
      <c r="D4246" s="6">
        <v>26</v>
      </c>
      <c r="E4246" s="5" t="s">
        <v>1343</v>
      </c>
      <c r="F4246" s="3" t="s">
        <v>300</v>
      </c>
      <c r="G4246" s="3" t="s">
        <v>11</v>
      </c>
      <c r="H4246" s="3" t="s">
        <v>11</v>
      </c>
      <c r="L4246" s="6"/>
      <c r="AH4246" s="11"/>
      <c r="AI4246" s="3" t="s">
        <v>60</v>
      </c>
      <c r="AJ4246" s="11"/>
    </row>
    <row r="4247" spans="1:36" x14ac:dyDescent="0.3">
      <c r="A4247" s="3" t="s">
        <v>864</v>
      </c>
      <c r="B4247" s="5">
        <v>42133</v>
      </c>
      <c r="C4247" s="5" t="s">
        <v>1305</v>
      </c>
      <c r="D4247" s="6">
        <v>26</v>
      </c>
      <c r="E4247" s="5" t="s">
        <v>1344</v>
      </c>
      <c r="F4247" s="3" t="s">
        <v>301</v>
      </c>
      <c r="G4247" s="3" t="s">
        <v>11</v>
      </c>
      <c r="H4247" s="3" t="s">
        <v>11</v>
      </c>
      <c r="L4247" s="6"/>
      <c r="AH4247" s="11"/>
      <c r="AI4247" s="3" t="s">
        <v>60</v>
      </c>
      <c r="AJ4247" s="11"/>
    </row>
    <row r="4248" spans="1:36" x14ac:dyDescent="0.3">
      <c r="A4248" s="3" t="s">
        <v>864</v>
      </c>
      <c r="B4248" s="5">
        <v>42133</v>
      </c>
      <c r="C4248" s="5" t="s">
        <v>1305</v>
      </c>
      <c r="D4248" s="6">
        <v>27</v>
      </c>
      <c r="E4248" s="5" t="s">
        <v>1345</v>
      </c>
      <c r="F4248" s="3" t="s">
        <v>302</v>
      </c>
      <c r="G4248" s="3" t="s">
        <v>11</v>
      </c>
      <c r="H4248" s="3" t="s">
        <v>11</v>
      </c>
      <c r="L4248" s="6"/>
      <c r="AH4248" s="11"/>
      <c r="AI4248" s="3" t="s">
        <v>60</v>
      </c>
      <c r="AJ4248" s="11"/>
    </row>
    <row r="4249" spans="1:36" x14ac:dyDescent="0.3">
      <c r="A4249" s="3" t="s">
        <v>864</v>
      </c>
      <c r="B4249" s="5">
        <v>42133</v>
      </c>
      <c r="C4249" s="5" t="s">
        <v>1305</v>
      </c>
      <c r="D4249" s="6">
        <v>27</v>
      </c>
      <c r="E4249" s="5" t="s">
        <v>1346</v>
      </c>
      <c r="F4249" s="3" t="s">
        <v>303</v>
      </c>
      <c r="G4249" s="3" t="s">
        <v>13</v>
      </c>
      <c r="H4249" s="3" t="s">
        <v>14</v>
      </c>
      <c r="I4249" s="3" t="s">
        <v>12</v>
      </c>
      <c r="J4249" s="3" t="s">
        <v>24</v>
      </c>
      <c r="K4249" s="3" t="s">
        <v>17</v>
      </c>
      <c r="L4249" s="6" t="s">
        <v>1264</v>
      </c>
      <c r="M4249" s="3" t="s">
        <v>18</v>
      </c>
      <c r="N4249" s="3" t="s">
        <v>19</v>
      </c>
      <c r="O4249" s="3" t="s">
        <v>741</v>
      </c>
      <c r="P4249" s="3">
        <v>32.700000000000003</v>
      </c>
      <c r="R4249" s="3">
        <v>9.3000000000000007</v>
      </c>
      <c r="W4249" s="3">
        <v>19</v>
      </c>
      <c r="X4249" s="3">
        <v>94</v>
      </c>
      <c r="Y4249" s="3">
        <v>75</v>
      </c>
      <c r="Z4249" s="3">
        <v>19</v>
      </c>
      <c r="AC4249" s="3" t="s">
        <v>742</v>
      </c>
      <c r="AD4249" s="3" t="s">
        <v>743</v>
      </c>
      <c r="AE4249" s="3" t="s">
        <v>744</v>
      </c>
      <c r="AH4249" s="11" t="s">
        <v>543</v>
      </c>
      <c r="AI4249" s="3" t="s">
        <v>60</v>
      </c>
      <c r="AJ4249" s="11" t="s">
        <v>745</v>
      </c>
    </row>
    <row r="4250" spans="1:36" x14ac:dyDescent="0.3">
      <c r="A4250" s="3" t="s">
        <v>864</v>
      </c>
      <c r="B4250" s="5">
        <v>42133</v>
      </c>
      <c r="C4250" s="5" t="s">
        <v>1305</v>
      </c>
      <c r="D4250" s="6">
        <v>28</v>
      </c>
      <c r="E4250" s="5" t="s">
        <v>1347</v>
      </c>
      <c r="F4250" s="3" t="s">
        <v>304</v>
      </c>
      <c r="G4250" s="3" t="s">
        <v>11</v>
      </c>
      <c r="H4250" s="3" t="s">
        <v>11</v>
      </c>
      <c r="I4250" s="3" t="s">
        <v>12</v>
      </c>
      <c r="L4250" s="6"/>
      <c r="AH4250" s="11"/>
      <c r="AI4250" s="3" t="s">
        <v>60</v>
      </c>
      <c r="AJ4250" s="11" t="s">
        <v>549</v>
      </c>
    </row>
    <row r="4251" spans="1:36" x14ac:dyDescent="0.3">
      <c r="A4251" s="3" t="s">
        <v>864</v>
      </c>
      <c r="B4251" s="5">
        <v>42133</v>
      </c>
      <c r="C4251" s="5" t="s">
        <v>1305</v>
      </c>
      <c r="D4251" s="6">
        <v>28</v>
      </c>
      <c r="E4251" s="5" t="s">
        <v>1348</v>
      </c>
      <c r="F4251" s="3" t="s">
        <v>305</v>
      </c>
      <c r="G4251" s="3" t="s">
        <v>11</v>
      </c>
      <c r="H4251" s="3" t="s">
        <v>11</v>
      </c>
      <c r="L4251" s="6"/>
      <c r="AH4251" s="11"/>
      <c r="AI4251" s="3" t="s">
        <v>60</v>
      </c>
      <c r="AJ4251" s="11"/>
    </row>
    <row r="4252" spans="1:36" x14ac:dyDescent="0.3">
      <c r="A4252" s="3" t="s">
        <v>864</v>
      </c>
      <c r="B4252" s="5">
        <v>42133</v>
      </c>
      <c r="C4252" s="5" t="s">
        <v>1305</v>
      </c>
      <c r="D4252" s="6">
        <v>29</v>
      </c>
      <c r="E4252" s="5" t="s">
        <v>1349</v>
      </c>
      <c r="F4252" s="3" t="s">
        <v>306</v>
      </c>
      <c r="G4252" s="3" t="s">
        <v>11</v>
      </c>
      <c r="H4252" s="3" t="s">
        <v>11</v>
      </c>
      <c r="L4252" s="6"/>
      <c r="AH4252" s="11"/>
      <c r="AI4252" s="3" t="s">
        <v>60</v>
      </c>
      <c r="AJ4252" s="11"/>
    </row>
    <row r="4253" spans="1:36" x14ac:dyDescent="0.3">
      <c r="A4253" s="3" t="s">
        <v>864</v>
      </c>
      <c r="B4253" s="5">
        <v>42133</v>
      </c>
      <c r="C4253" s="5" t="s">
        <v>1305</v>
      </c>
      <c r="D4253" s="6">
        <v>29</v>
      </c>
      <c r="E4253" s="5" t="s">
        <v>1350</v>
      </c>
      <c r="F4253" s="3" t="s">
        <v>307</v>
      </c>
      <c r="G4253" s="3" t="s">
        <v>13</v>
      </c>
      <c r="H4253" s="3" t="s">
        <v>11</v>
      </c>
      <c r="L4253" s="6"/>
      <c r="AH4253" s="11"/>
      <c r="AI4253" s="3" t="s">
        <v>60</v>
      </c>
      <c r="AJ4253" s="11" t="s">
        <v>568</v>
      </c>
    </row>
    <row r="4254" spans="1:36" x14ac:dyDescent="0.3">
      <c r="A4254" s="3" t="s">
        <v>864</v>
      </c>
      <c r="B4254" s="5">
        <v>42133</v>
      </c>
      <c r="C4254" s="5" t="s">
        <v>1305</v>
      </c>
      <c r="D4254" s="6">
        <v>30</v>
      </c>
      <c r="E4254" s="5" t="s">
        <v>1351</v>
      </c>
      <c r="F4254" s="3" t="s">
        <v>308</v>
      </c>
      <c r="G4254" s="3" t="s">
        <v>11</v>
      </c>
      <c r="H4254" s="3" t="s">
        <v>11</v>
      </c>
      <c r="I4254" s="3" t="s">
        <v>135</v>
      </c>
      <c r="L4254" s="6"/>
      <c r="AH4254" s="11"/>
      <c r="AI4254" s="3" t="s">
        <v>60</v>
      </c>
      <c r="AJ4254" s="11" t="s">
        <v>549</v>
      </c>
    </row>
    <row r="4255" spans="1:36" x14ac:dyDescent="0.3">
      <c r="A4255" s="3" t="s">
        <v>864</v>
      </c>
      <c r="B4255" s="5">
        <v>42133</v>
      </c>
      <c r="C4255" s="5" t="s">
        <v>1305</v>
      </c>
      <c r="D4255" s="6">
        <v>30</v>
      </c>
      <c r="E4255" s="5" t="s">
        <v>1352</v>
      </c>
      <c r="F4255" s="3" t="s">
        <v>309</v>
      </c>
      <c r="G4255" s="3" t="s">
        <v>11</v>
      </c>
      <c r="H4255" s="3" t="s">
        <v>11</v>
      </c>
      <c r="L4255" s="6"/>
      <c r="AH4255" s="11"/>
      <c r="AI4255" s="3" t="s">
        <v>60</v>
      </c>
      <c r="AJ4255" s="11"/>
    </row>
    <row r="4256" spans="1:36" x14ac:dyDescent="0.3">
      <c r="A4256" s="3" t="s">
        <v>864</v>
      </c>
      <c r="B4256" s="5">
        <v>42133</v>
      </c>
      <c r="C4256" s="5" t="s">
        <v>1305</v>
      </c>
      <c r="D4256" s="6">
        <v>31</v>
      </c>
      <c r="E4256" s="5" t="s">
        <v>1353</v>
      </c>
      <c r="F4256" s="3" t="s">
        <v>310</v>
      </c>
      <c r="G4256" s="3" t="s">
        <v>11</v>
      </c>
      <c r="H4256" s="3" t="s">
        <v>11</v>
      </c>
      <c r="I4256" s="3" t="s">
        <v>12</v>
      </c>
      <c r="L4256" s="6"/>
      <c r="AH4256" s="11"/>
      <c r="AI4256" s="3" t="s">
        <v>60</v>
      </c>
      <c r="AJ4256" s="11" t="s">
        <v>574</v>
      </c>
    </row>
    <row r="4257" spans="1:36" x14ac:dyDescent="0.3">
      <c r="A4257" s="3" t="s">
        <v>864</v>
      </c>
      <c r="B4257" s="5">
        <v>42133</v>
      </c>
      <c r="C4257" s="5" t="s">
        <v>1305</v>
      </c>
      <c r="D4257" s="6">
        <v>31</v>
      </c>
      <c r="E4257" s="5" t="s">
        <v>1354</v>
      </c>
      <c r="F4257" s="3" t="s">
        <v>311</v>
      </c>
      <c r="G4257" s="3" t="s">
        <v>13</v>
      </c>
      <c r="H4257" s="3" t="s">
        <v>14</v>
      </c>
      <c r="I4257" s="3" t="s">
        <v>12</v>
      </c>
      <c r="J4257" s="3" t="s">
        <v>24</v>
      </c>
      <c r="K4257" s="3" t="s">
        <v>17</v>
      </c>
      <c r="L4257" s="6" t="s">
        <v>1265</v>
      </c>
      <c r="M4257" s="3" t="s">
        <v>25</v>
      </c>
      <c r="N4257" s="3" t="s">
        <v>21</v>
      </c>
      <c r="O4257" s="3" t="s">
        <v>746</v>
      </c>
      <c r="P4257" s="3">
        <v>36.799999999999997</v>
      </c>
      <c r="Q4257" s="3">
        <v>24.2</v>
      </c>
      <c r="R4257" s="3">
        <v>20.85</v>
      </c>
      <c r="W4257" s="3">
        <v>19</v>
      </c>
      <c r="X4257" s="3">
        <v>98</v>
      </c>
      <c r="Y4257" s="3">
        <v>79</v>
      </c>
      <c r="Z4257" s="3">
        <v>40</v>
      </c>
      <c r="AC4257" s="3" t="s">
        <v>747</v>
      </c>
      <c r="AD4257" s="3" t="s">
        <v>748</v>
      </c>
      <c r="AE4257" s="3" t="s">
        <v>749</v>
      </c>
      <c r="AH4257" s="11" t="s">
        <v>543</v>
      </c>
      <c r="AI4257" s="3" t="s">
        <v>60</v>
      </c>
      <c r="AJ4257" s="11" t="s">
        <v>750</v>
      </c>
    </row>
    <row r="4258" spans="1:36" x14ac:dyDescent="0.3">
      <c r="A4258" s="3" t="s">
        <v>864</v>
      </c>
      <c r="B4258" s="5">
        <v>42133</v>
      </c>
      <c r="C4258" s="5" t="s">
        <v>1305</v>
      </c>
      <c r="D4258" s="6">
        <v>32</v>
      </c>
      <c r="E4258" s="5" t="s">
        <v>1355</v>
      </c>
      <c r="F4258" s="3" t="s">
        <v>312</v>
      </c>
      <c r="G4258" s="3" t="s">
        <v>11</v>
      </c>
      <c r="H4258" s="3" t="s">
        <v>11</v>
      </c>
      <c r="L4258" s="6"/>
      <c r="AH4258" s="11"/>
      <c r="AI4258" s="3" t="s">
        <v>60</v>
      </c>
      <c r="AJ4258" s="11"/>
    </row>
    <row r="4259" spans="1:36" x14ac:dyDescent="0.3">
      <c r="A4259" s="3" t="s">
        <v>864</v>
      </c>
      <c r="B4259" s="5">
        <v>42133</v>
      </c>
      <c r="C4259" s="5" t="s">
        <v>1305</v>
      </c>
      <c r="D4259" s="6">
        <v>32</v>
      </c>
      <c r="E4259" s="5" t="s">
        <v>1356</v>
      </c>
      <c r="F4259" s="3" t="s">
        <v>313</v>
      </c>
      <c r="G4259" s="3" t="s">
        <v>11</v>
      </c>
      <c r="H4259" s="3" t="s">
        <v>11</v>
      </c>
      <c r="L4259" s="6"/>
      <c r="AH4259" s="11"/>
      <c r="AI4259" s="3" t="s">
        <v>60</v>
      </c>
      <c r="AJ4259" s="11"/>
    </row>
    <row r="4260" spans="1:36" x14ac:dyDescent="0.3">
      <c r="A4260" s="3" t="s">
        <v>864</v>
      </c>
      <c r="B4260" s="5">
        <v>42133</v>
      </c>
      <c r="C4260" s="5" t="s">
        <v>1305</v>
      </c>
      <c r="D4260" s="6">
        <v>33</v>
      </c>
      <c r="E4260" s="5" t="s">
        <v>1357</v>
      </c>
      <c r="F4260" s="3" t="s">
        <v>314</v>
      </c>
      <c r="G4260" s="3" t="s">
        <v>11</v>
      </c>
      <c r="H4260" s="3" t="s">
        <v>11</v>
      </c>
      <c r="L4260" s="6"/>
      <c r="AH4260" s="11"/>
      <c r="AI4260" s="3" t="s">
        <v>60</v>
      </c>
      <c r="AJ4260" s="11"/>
    </row>
    <row r="4261" spans="1:36" x14ac:dyDescent="0.3">
      <c r="A4261" s="3" t="s">
        <v>864</v>
      </c>
      <c r="B4261" s="5">
        <v>42133</v>
      </c>
      <c r="C4261" s="5" t="s">
        <v>1305</v>
      </c>
      <c r="D4261" s="6">
        <v>33</v>
      </c>
      <c r="E4261" s="5" t="s">
        <v>1358</v>
      </c>
      <c r="F4261" s="3" t="s">
        <v>315</v>
      </c>
      <c r="G4261" s="3" t="s">
        <v>11</v>
      </c>
      <c r="H4261" s="3" t="s">
        <v>11</v>
      </c>
      <c r="L4261" s="6"/>
      <c r="AH4261" s="11"/>
      <c r="AI4261" s="3" t="s">
        <v>60</v>
      </c>
      <c r="AJ4261" s="11"/>
    </row>
    <row r="4262" spans="1:36" x14ac:dyDescent="0.3">
      <c r="A4262" s="3" t="s">
        <v>864</v>
      </c>
      <c r="B4262" s="5">
        <v>42133</v>
      </c>
      <c r="C4262" s="5" t="s">
        <v>1305</v>
      </c>
      <c r="D4262" s="6">
        <v>34</v>
      </c>
      <c r="E4262" s="5" t="s">
        <v>1359</v>
      </c>
      <c r="F4262" s="3" t="s">
        <v>316</v>
      </c>
      <c r="G4262" s="3" t="s">
        <v>11</v>
      </c>
      <c r="H4262" s="3" t="s">
        <v>11</v>
      </c>
      <c r="L4262" s="6"/>
      <c r="AH4262" s="11"/>
      <c r="AI4262" s="3" t="s">
        <v>60</v>
      </c>
      <c r="AJ4262" s="11"/>
    </row>
    <row r="4263" spans="1:36" x14ac:dyDescent="0.3">
      <c r="A4263" s="3" t="s">
        <v>864</v>
      </c>
      <c r="B4263" s="5">
        <v>42133</v>
      </c>
      <c r="C4263" s="5" t="s">
        <v>1305</v>
      </c>
      <c r="D4263" s="6">
        <v>34</v>
      </c>
      <c r="E4263" s="5" t="s">
        <v>1360</v>
      </c>
      <c r="F4263" s="3" t="s">
        <v>317</v>
      </c>
      <c r="G4263" s="3" t="s">
        <v>11</v>
      </c>
      <c r="H4263" s="3" t="s">
        <v>11</v>
      </c>
      <c r="L4263" s="6"/>
      <c r="AH4263" s="11"/>
      <c r="AI4263" s="3" t="s">
        <v>60</v>
      </c>
      <c r="AJ4263" s="11"/>
    </row>
    <row r="4264" spans="1:36" x14ac:dyDescent="0.3">
      <c r="A4264" s="3" t="s">
        <v>864</v>
      </c>
      <c r="B4264" s="5">
        <v>42133</v>
      </c>
      <c r="C4264" s="5" t="s">
        <v>1305</v>
      </c>
      <c r="D4264" s="6">
        <v>35</v>
      </c>
      <c r="E4264" s="5" t="s">
        <v>1361</v>
      </c>
      <c r="F4264" s="3" t="s">
        <v>318</v>
      </c>
      <c r="G4264" s="3" t="s">
        <v>11</v>
      </c>
      <c r="H4264" s="3" t="s">
        <v>11</v>
      </c>
      <c r="L4264" s="6"/>
      <c r="AH4264" s="11"/>
      <c r="AI4264" s="3" t="s">
        <v>60</v>
      </c>
      <c r="AJ4264" s="11"/>
    </row>
    <row r="4265" spans="1:36" x14ac:dyDescent="0.3">
      <c r="A4265" s="3" t="s">
        <v>864</v>
      </c>
      <c r="B4265" s="5">
        <v>42133</v>
      </c>
      <c r="C4265" s="5" t="s">
        <v>1305</v>
      </c>
      <c r="D4265" s="6">
        <v>35</v>
      </c>
      <c r="E4265" s="5" t="s">
        <v>1362</v>
      </c>
      <c r="F4265" s="3" t="s">
        <v>319</v>
      </c>
      <c r="G4265" s="3" t="s">
        <v>13</v>
      </c>
      <c r="H4265" s="3" t="s">
        <v>14</v>
      </c>
      <c r="J4265" s="3" t="s">
        <v>24</v>
      </c>
      <c r="K4265" s="3" t="s">
        <v>15</v>
      </c>
      <c r="L4265" s="6" t="s">
        <v>1266</v>
      </c>
      <c r="AH4265" s="11" t="s">
        <v>543</v>
      </c>
      <c r="AI4265" s="3" t="s">
        <v>60</v>
      </c>
      <c r="AJ4265" s="11"/>
    </row>
    <row r="4266" spans="1:36" x14ac:dyDescent="0.3">
      <c r="A4266" s="3" t="s">
        <v>864</v>
      </c>
      <c r="B4266" s="5">
        <v>42133</v>
      </c>
      <c r="C4266" s="5" t="s">
        <v>1305</v>
      </c>
      <c r="D4266" s="6">
        <v>36</v>
      </c>
      <c r="E4266" s="5" t="s">
        <v>1363</v>
      </c>
      <c r="F4266" s="3" t="s">
        <v>320</v>
      </c>
      <c r="G4266" s="3" t="s">
        <v>11</v>
      </c>
      <c r="H4266" s="3" t="s">
        <v>11</v>
      </c>
      <c r="L4266" s="6"/>
      <c r="AH4266" s="11"/>
      <c r="AI4266" s="3" t="s">
        <v>60</v>
      </c>
      <c r="AJ4266" s="11"/>
    </row>
    <row r="4267" spans="1:36" x14ac:dyDescent="0.3">
      <c r="A4267" s="3" t="s">
        <v>864</v>
      </c>
      <c r="B4267" s="5">
        <v>42133</v>
      </c>
      <c r="C4267" s="5" t="s">
        <v>1305</v>
      </c>
      <c r="D4267" s="6">
        <v>36</v>
      </c>
      <c r="E4267" s="5" t="s">
        <v>1364</v>
      </c>
      <c r="F4267" s="3" t="s">
        <v>321</v>
      </c>
      <c r="G4267" s="3" t="s">
        <v>11</v>
      </c>
      <c r="H4267" s="3" t="s">
        <v>11</v>
      </c>
      <c r="L4267" s="6"/>
      <c r="AH4267" s="11"/>
      <c r="AI4267" s="3" t="s">
        <v>60</v>
      </c>
      <c r="AJ4267" s="11"/>
    </row>
    <row r="4268" spans="1:36" x14ac:dyDescent="0.3">
      <c r="A4268" s="3" t="s">
        <v>864</v>
      </c>
      <c r="B4268" s="5">
        <v>42133</v>
      </c>
      <c r="C4268" s="5" t="s">
        <v>1305</v>
      </c>
      <c r="D4268" s="6">
        <v>37</v>
      </c>
      <c r="E4268" s="5" t="s">
        <v>1365</v>
      </c>
      <c r="F4268" s="3" t="s">
        <v>322</v>
      </c>
      <c r="G4268" s="3" t="s">
        <v>11</v>
      </c>
      <c r="H4268" s="3" t="s">
        <v>11</v>
      </c>
      <c r="L4268" s="6"/>
      <c r="AH4268" s="11"/>
      <c r="AI4268" s="3" t="s">
        <v>543</v>
      </c>
      <c r="AJ4268" s="11"/>
    </row>
    <row r="4269" spans="1:36" x14ac:dyDescent="0.3">
      <c r="A4269" s="3" t="s">
        <v>864</v>
      </c>
      <c r="B4269" s="5">
        <v>42133</v>
      </c>
      <c r="C4269" s="5" t="s">
        <v>1305</v>
      </c>
      <c r="D4269" s="6">
        <v>37</v>
      </c>
      <c r="E4269" s="5" t="s">
        <v>1366</v>
      </c>
      <c r="F4269" s="3" t="s">
        <v>323</v>
      </c>
      <c r="G4269" s="3" t="s">
        <v>11</v>
      </c>
      <c r="H4269" s="3" t="s">
        <v>11</v>
      </c>
      <c r="L4269" s="6"/>
      <c r="AH4269" s="11"/>
      <c r="AI4269" s="3" t="s">
        <v>543</v>
      </c>
      <c r="AJ4269" s="11"/>
    </row>
    <row r="4270" spans="1:36" x14ac:dyDescent="0.3">
      <c r="A4270" s="3" t="s">
        <v>864</v>
      </c>
      <c r="B4270" s="5">
        <v>42133</v>
      </c>
      <c r="C4270" s="5" t="s">
        <v>1305</v>
      </c>
      <c r="D4270" s="6">
        <v>38</v>
      </c>
      <c r="E4270" s="5" t="s">
        <v>1367</v>
      </c>
      <c r="F4270" s="3" t="s">
        <v>324</v>
      </c>
      <c r="G4270" s="3" t="s">
        <v>11</v>
      </c>
      <c r="H4270" s="3" t="s">
        <v>11</v>
      </c>
      <c r="L4270" s="6"/>
      <c r="AH4270" s="11"/>
      <c r="AI4270" s="3" t="s">
        <v>543</v>
      </c>
      <c r="AJ4270" s="11"/>
    </row>
    <row r="4271" spans="1:36" x14ac:dyDescent="0.3">
      <c r="A4271" s="3" t="s">
        <v>864</v>
      </c>
      <c r="B4271" s="5">
        <v>42133</v>
      </c>
      <c r="C4271" s="5" t="s">
        <v>1305</v>
      </c>
      <c r="D4271" s="6">
        <v>38</v>
      </c>
      <c r="E4271" s="5" t="s">
        <v>1368</v>
      </c>
      <c r="F4271" s="3" t="s">
        <v>325</v>
      </c>
      <c r="G4271" s="3" t="s">
        <v>11</v>
      </c>
      <c r="H4271" s="3" t="s">
        <v>11</v>
      </c>
      <c r="L4271" s="6"/>
      <c r="AH4271" s="11"/>
      <c r="AI4271" s="3" t="s">
        <v>543</v>
      </c>
      <c r="AJ4271" s="11"/>
    </row>
    <row r="4272" spans="1:36" x14ac:dyDescent="0.3">
      <c r="A4272" s="3" t="s">
        <v>864</v>
      </c>
      <c r="B4272" s="5">
        <v>42133</v>
      </c>
      <c r="C4272" s="5" t="s">
        <v>1305</v>
      </c>
      <c r="D4272" s="6">
        <v>39</v>
      </c>
      <c r="E4272" s="5" t="s">
        <v>1369</v>
      </c>
      <c r="F4272" s="3" t="s">
        <v>326</v>
      </c>
      <c r="G4272" s="3" t="s">
        <v>11</v>
      </c>
      <c r="H4272" s="3" t="s">
        <v>11</v>
      </c>
      <c r="L4272" s="6"/>
      <c r="AH4272" s="11"/>
      <c r="AI4272" s="3" t="s">
        <v>543</v>
      </c>
      <c r="AJ4272" s="11"/>
    </row>
    <row r="4273" spans="1:36" x14ac:dyDescent="0.3">
      <c r="A4273" s="3" t="s">
        <v>864</v>
      </c>
      <c r="B4273" s="5">
        <v>42133</v>
      </c>
      <c r="C4273" s="5" t="s">
        <v>1305</v>
      </c>
      <c r="D4273" s="6">
        <v>39</v>
      </c>
      <c r="E4273" s="5" t="s">
        <v>1370</v>
      </c>
      <c r="F4273" s="3" t="s">
        <v>327</v>
      </c>
      <c r="G4273" s="3" t="s">
        <v>11</v>
      </c>
      <c r="H4273" s="3" t="s">
        <v>11</v>
      </c>
      <c r="L4273" s="6"/>
      <c r="AH4273" s="11"/>
      <c r="AI4273" s="3" t="s">
        <v>543</v>
      </c>
      <c r="AJ4273" s="11"/>
    </row>
    <row r="4274" spans="1:36" x14ac:dyDescent="0.3">
      <c r="A4274" s="3" t="s">
        <v>864</v>
      </c>
      <c r="B4274" s="5">
        <v>42133</v>
      </c>
      <c r="C4274" s="5" t="s">
        <v>1305</v>
      </c>
      <c r="D4274" s="6">
        <v>40</v>
      </c>
      <c r="E4274" s="5" t="s">
        <v>1371</v>
      </c>
      <c r="F4274" s="3" t="s">
        <v>328</v>
      </c>
      <c r="G4274" s="3" t="s">
        <v>11</v>
      </c>
      <c r="H4274" s="3" t="s">
        <v>11</v>
      </c>
      <c r="L4274" s="6"/>
      <c r="AH4274" s="11"/>
      <c r="AI4274" s="3" t="s">
        <v>543</v>
      </c>
      <c r="AJ4274" s="11"/>
    </row>
    <row r="4275" spans="1:36" x14ac:dyDescent="0.3">
      <c r="A4275" s="3" t="s">
        <v>864</v>
      </c>
      <c r="B4275" s="5">
        <v>42133</v>
      </c>
      <c r="C4275" s="5" t="s">
        <v>1305</v>
      </c>
      <c r="D4275" s="6">
        <v>40</v>
      </c>
      <c r="E4275" s="5" t="s">
        <v>1372</v>
      </c>
      <c r="F4275" s="3" t="s">
        <v>329</v>
      </c>
      <c r="G4275" s="3" t="s">
        <v>11</v>
      </c>
      <c r="H4275" s="3" t="s">
        <v>11</v>
      </c>
      <c r="L4275" s="6"/>
      <c r="AH4275" s="11"/>
      <c r="AI4275" s="3" t="s">
        <v>543</v>
      </c>
      <c r="AJ4275" s="11"/>
    </row>
    <row r="4276" spans="1:36" x14ac:dyDescent="0.3">
      <c r="A4276" s="3" t="s">
        <v>864</v>
      </c>
      <c r="B4276" s="5">
        <v>42133</v>
      </c>
      <c r="C4276" s="5" t="s">
        <v>1305</v>
      </c>
      <c r="D4276" s="6">
        <v>41</v>
      </c>
      <c r="E4276" s="5" t="s">
        <v>1373</v>
      </c>
      <c r="F4276" s="3" t="s">
        <v>330</v>
      </c>
      <c r="G4276" s="3" t="s">
        <v>11</v>
      </c>
      <c r="H4276" s="3" t="s">
        <v>11</v>
      </c>
      <c r="L4276" s="6"/>
      <c r="AH4276" s="11"/>
      <c r="AI4276" s="3" t="s">
        <v>543</v>
      </c>
      <c r="AJ4276" s="11"/>
    </row>
    <row r="4277" spans="1:36" x14ac:dyDescent="0.3">
      <c r="A4277" s="3" t="s">
        <v>864</v>
      </c>
      <c r="B4277" s="5">
        <v>42133</v>
      </c>
      <c r="C4277" s="5" t="s">
        <v>1305</v>
      </c>
      <c r="D4277" s="6">
        <v>41</v>
      </c>
      <c r="E4277" s="5" t="s">
        <v>1374</v>
      </c>
      <c r="F4277" s="3" t="s">
        <v>331</v>
      </c>
      <c r="G4277" s="3" t="s">
        <v>11</v>
      </c>
      <c r="H4277" s="3" t="s">
        <v>11</v>
      </c>
      <c r="L4277" s="6"/>
      <c r="AH4277" s="11"/>
      <c r="AI4277" s="3" t="s">
        <v>543</v>
      </c>
      <c r="AJ4277" s="11"/>
    </row>
    <row r="4278" spans="1:36" x14ac:dyDescent="0.3">
      <c r="A4278" s="3" t="s">
        <v>864</v>
      </c>
      <c r="B4278" s="5">
        <v>42133</v>
      </c>
      <c r="C4278" s="5" t="s">
        <v>1305</v>
      </c>
      <c r="D4278" s="6">
        <v>42</v>
      </c>
      <c r="E4278" s="5" t="s">
        <v>1375</v>
      </c>
      <c r="F4278" s="3" t="s">
        <v>332</v>
      </c>
      <c r="G4278" s="3" t="s">
        <v>11</v>
      </c>
      <c r="H4278" s="3" t="s">
        <v>11</v>
      </c>
      <c r="I4278" s="3" t="s">
        <v>12</v>
      </c>
      <c r="L4278" s="6"/>
      <c r="AH4278" s="11"/>
      <c r="AI4278" s="3" t="s">
        <v>543</v>
      </c>
      <c r="AJ4278" s="11"/>
    </row>
    <row r="4279" spans="1:36" x14ac:dyDescent="0.3">
      <c r="A4279" s="3" t="s">
        <v>864</v>
      </c>
      <c r="B4279" s="5">
        <v>42133</v>
      </c>
      <c r="C4279" s="5" t="s">
        <v>1305</v>
      </c>
      <c r="D4279" s="6">
        <v>42</v>
      </c>
      <c r="E4279" s="5" t="s">
        <v>1376</v>
      </c>
      <c r="F4279" s="3" t="s">
        <v>333</v>
      </c>
      <c r="G4279" s="3" t="s">
        <v>11</v>
      </c>
      <c r="H4279" s="3" t="s">
        <v>11</v>
      </c>
      <c r="I4279" s="3" t="s">
        <v>12</v>
      </c>
      <c r="L4279" s="6"/>
      <c r="AH4279" s="11"/>
      <c r="AI4279" s="3" t="s">
        <v>543</v>
      </c>
      <c r="AJ4279" s="11"/>
    </row>
    <row r="4280" spans="1:36" x14ac:dyDescent="0.3">
      <c r="A4280" s="3" t="s">
        <v>864</v>
      </c>
      <c r="B4280" s="5">
        <v>42133</v>
      </c>
      <c r="C4280" s="5" t="s">
        <v>1305</v>
      </c>
      <c r="D4280" s="6">
        <v>43</v>
      </c>
      <c r="E4280" s="5" t="s">
        <v>1377</v>
      </c>
      <c r="F4280" s="3" t="s">
        <v>334</v>
      </c>
      <c r="G4280" s="3" t="s">
        <v>11</v>
      </c>
      <c r="H4280" s="3" t="s">
        <v>11</v>
      </c>
      <c r="I4280" s="3" t="s">
        <v>12</v>
      </c>
      <c r="L4280" s="6"/>
      <c r="AH4280" s="11"/>
      <c r="AI4280" s="3" t="s">
        <v>543</v>
      </c>
      <c r="AJ4280" s="11"/>
    </row>
    <row r="4281" spans="1:36" x14ac:dyDescent="0.3">
      <c r="A4281" s="3" t="s">
        <v>864</v>
      </c>
      <c r="B4281" s="5">
        <v>42133</v>
      </c>
      <c r="C4281" s="5" t="s">
        <v>1305</v>
      </c>
      <c r="D4281" s="6">
        <v>43</v>
      </c>
      <c r="E4281" s="5" t="s">
        <v>1378</v>
      </c>
      <c r="F4281" s="3" t="s">
        <v>335</v>
      </c>
      <c r="G4281" s="3" t="s">
        <v>11</v>
      </c>
      <c r="H4281" s="3" t="s">
        <v>11</v>
      </c>
      <c r="I4281" s="3" t="s">
        <v>12</v>
      </c>
      <c r="L4281" s="6"/>
      <c r="AH4281" s="11"/>
      <c r="AI4281" s="3" t="s">
        <v>543</v>
      </c>
      <c r="AJ4281" s="11"/>
    </row>
    <row r="4282" spans="1:36" x14ac:dyDescent="0.3">
      <c r="A4282" s="3" t="s">
        <v>864</v>
      </c>
      <c r="B4282" s="5">
        <v>42133</v>
      </c>
      <c r="C4282" s="5" t="s">
        <v>1305</v>
      </c>
      <c r="D4282" s="6">
        <v>44</v>
      </c>
      <c r="E4282" s="5" t="s">
        <v>1379</v>
      </c>
      <c r="F4282" s="3" t="s">
        <v>338</v>
      </c>
      <c r="G4282" s="3" t="s">
        <v>11</v>
      </c>
      <c r="H4282" s="3" t="s">
        <v>11</v>
      </c>
      <c r="I4282" s="3" t="s">
        <v>12</v>
      </c>
      <c r="L4282" s="6"/>
      <c r="AH4282" s="11"/>
      <c r="AI4282" s="3" t="s">
        <v>543</v>
      </c>
      <c r="AJ4282" s="11"/>
    </row>
    <row r="4283" spans="1:36" x14ac:dyDescent="0.3">
      <c r="A4283" s="3" t="s">
        <v>864</v>
      </c>
      <c r="B4283" s="5">
        <v>42133</v>
      </c>
      <c r="C4283" s="5" t="s">
        <v>1305</v>
      </c>
      <c r="D4283" s="6">
        <v>44</v>
      </c>
      <c r="E4283" s="5" t="s">
        <v>1380</v>
      </c>
      <c r="F4283" s="3" t="s">
        <v>339</v>
      </c>
      <c r="G4283" s="3" t="s">
        <v>11</v>
      </c>
      <c r="H4283" s="3" t="s">
        <v>11</v>
      </c>
      <c r="I4283" s="3" t="s">
        <v>12</v>
      </c>
      <c r="L4283" s="6"/>
      <c r="AH4283" s="11"/>
      <c r="AI4283" s="3" t="s">
        <v>543</v>
      </c>
      <c r="AJ4283" s="11"/>
    </row>
    <row r="4284" spans="1:36" x14ac:dyDescent="0.3">
      <c r="A4284" s="3" t="s">
        <v>864</v>
      </c>
      <c r="B4284" s="5">
        <v>42133</v>
      </c>
      <c r="C4284" s="5" t="s">
        <v>1305</v>
      </c>
      <c r="D4284" s="6">
        <v>45</v>
      </c>
      <c r="E4284" s="5" t="s">
        <v>1381</v>
      </c>
      <c r="F4284" s="3" t="s">
        <v>340</v>
      </c>
      <c r="G4284" s="3" t="s">
        <v>11</v>
      </c>
      <c r="H4284" s="3" t="s">
        <v>11</v>
      </c>
      <c r="I4284" s="3" t="s">
        <v>12</v>
      </c>
      <c r="L4284" s="6"/>
      <c r="AH4284" s="11"/>
      <c r="AI4284" s="3" t="s">
        <v>543</v>
      </c>
      <c r="AJ4284" s="11"/>
    </row>
    <row r="4285" spans="1:36" x14ac:dyDescent="0.3">
      <c r="A4285" s="3" t="s">
        <v>864</v>
      </c>
      <c r="B4285" s="5">
        <v>42133</v>
      </c>
      <c r="C4285" s="5" t="s">
        <v>1305</v>
      </c>
      <c r="D4285" s="6">
        <v>45</v>
      </c>
      <c r="E4285" s="5" t="s">
        <v>1382</v>
      </c>
      <c r="F4285" s="3" t="s">
        <v>341</v>
      </c>
      <c r="G4285" s="3" t="s">
        <v>11</v>
      </c>
      <c r="H4285" s="3" t="s">
        <v>11</v>
      </c>
      <c r="I4285" s="3" t="s">
        <v>12</v>
      </c>
      <c r="L4285" s="6"/>
      <c r="AH4285" s="11"/>
      <c r="AI4285" s="3" t="s">
        <v>543</v>
      </c>
      <c r="AJ4285" s="11"/>
    </row>
    <row r="4286" spans="1:36" x14ac:dyDescent="0.3">
      <c r="A4286" s="3" t="s">
        <v>864</v>
      </c>
      <c r="B4286" s="5">
        <v>42133</v>
      </c>
      <c r="C4286" s="5" t="s">
        <v>1305</v>
      </c>
      <c r="D4286" s="6">
        <v>46</v>
      </c>
      <c r="E4286" s="5" t="s">
        <v>1383</v>
      </c>
      <c r="F4286" s="3" t="s">
        <v>342</v>
      </c>
      <c r="G4286" s="3" t="s">
        <v>11</v>
      </c>
      <c r="H4286" s="3" t="s">
        <v>11</v>
      </c>
      <c r="I4286" s="3" t="s">
        <v>12</v>
      </c>
      <c r="L4286" s="6"/>
      <c r="AH4286" s="11"/>
      <c r="AI4286" s="3" t="s">
        <v>543</v>
      </c>
      <c r="AJ4286" s="11"/>
    </row>
    <row r="4287" spans="1:36" x14ac:dyDescent="0.3">
      <c r="A4287" s="3" t="s">
        <v>864</v>
      </c>
      <c r="B4287" s="5">
        <v>42133</v>
      </c>
      <c r="C4287" s="5" t="s">
        <v>1305</v>
      </c>
      <c r="D4287" s="6">
        <v>46</v>
      </c>
      <c r="E4287" s="5" t="s">
        <v>1384</v>
      </c>
      <c r="F4287" s="3" t="s">
        <v>343</v>
      </c>
      <c r="G4287" s="3" t="s">
        <v>11</v>
      </c>
      <c r="H4287" s="3" t="s">
        <v>11</v>
      </c>
      <c r="I4287" s="3" t="s">
        <v>12</v>
      </c>
      <c r="L4287" s="6"/>
      <c r="AH4287" s="11"/>
      <c r="AI4287" s="3" t="s">
        <v>543</v>
      </c>
      <c r="AJ4287" s="11"/>
    </row>
    <row r="4288" spans="1:36" x14ac:dyDescent="0.3">
      <c r="A4288" s="3" t="s">
        <v>864</v>
      </c>
      <c r="B4288" s="5">
        <v>42133</v>
      </c>
      <c r="C4288" s="5" t="s">
        <v>1305</v>
      </c>
      <c r="D4288" s="6">
        <v>47</v>
      </c>
      <c r="E4288" s="5" t="s">
        <v>1385</v>
      </c>
      <c r="F4288" s="3" t="s">
        <v>344</v>
      </c>
      <c r="G4288" s="3" t="s">
        <v>11</v>
      </c>
      <c r="H4288" s="3" t="s">
        <v>11</v>
      </c>
      <c r="I4288" s="3" t="s">
        <v>12</v>
      </c>
      <c r="L4288" s="6"/>
      <c r="AH4288" s="11"/>
      <c r="AI4288" s="3" t="s">
        <v>543</v>
      </c>
      <c r="AJ4288" s="11"/>
    </row>
    <row r="4289" spans="1:36" x14ac:dyDescent="0.3">
      <c r="A4289" s="3" t="s">
        <v>864</v>
      </c>
      <c r="B4289" s="5">
        <v>42133</v>
      </c>
      <c r="C4289" s="5" t="s">
        <v>1305</v>
      </c>
      <c r="D4289" s="6">
        <v>47</v>
      </c>
      <c r="E4289" s="5" t="s">
        <v>1386</v>
      </c>
      <c r="F4289" s="3" t="s">
        <v>345</v>
      </c>
      <c r="G4289" s="3" t="s">
        <v>11</v>
      </c>
      <c r="H4289" s="3" t="s">
        <v>11</v>
      </c>
      <c r="I4289" s="3" t="s">
        <v>12</v>
      </c>
      <c r="L4289" s="6"/>
      <c r="AH4289" s="11"/>
      <c r="AI4289" s="3" t="s">
        <v>543</v>
      </c>
      <c r="AJ4289" s="11"/>
    </row>
    <row r="4290" spans="1:36" x14ac:dyDescent="0.3">
      <c r="A4290" s="3" t="s">
        <v>864</v>
      </c>
      <c r="B4290" s="5">
        <v>42133</v>
      </c>
      <c r="C4290" s="5" t="s">
        <v>1305</v>
      </c>
      <c r="D4290" s="6">
        <v>48</v>
      </c>
      <c r="E4290" s="5" t="s">
        <v>1387</v>
      </c>
      <c r="F4290" s="3" t="s">
        <v>346</v>
      </c>
      <c r="G4290" s="3" t="s">
        <v>13</v>
      </c>
      <c r="H4290" s="3" t="s">
        <v>14</v>
      </c>
      <c r="J4290" s="3" t="s">
        <v>24</v>
      </c>
      <c r="K4290" s="3" t="s">
        <v>17</v>
      </c>
      <c r="L4290" s="6" t="s">
        <v>1266</v>
      </c>
      <c r="M4290" s="3" t="s">
        <v>25</v>
      </c>
      <c r="N4290" s="3" t="s">
        <v>580</v>
      </c>
      <c r="O4290" s="3" t="s">
        <v>751</v>
      </c>
      <c r="P4290" s="3">
        <v>37.9</v>
      </c>
      <c r="Q4290" s="3">
        <v>24.4</v>
      </c>
      <c r="R4290" s="3">
        <v>16.7</v>
      </c>
      <c r="W4290" s="3">
        <v>20</v>
      </c>
      <c r="X4290" s="3">
        <v>117</v>
      </c>
      <c r="Y4290" s="3">
        <v>97</v>
      </c>
      <c r="Z4290" s="3">
        <v>40</v>
      </c>
      <c r="AA4290" s="3" t="s">
        <v>752</v>
      </c>
      <c r="AC4290" s="3" t="s">
        <v>753</v>
      </c>
      <c r="AD4290" s="3" t="s">
        <v>754</v>
      </c>
      <c r="AG4290" s="3" t="s">
        <v>755</v>
      </c>
      <c r="AH4290" s="11" t="s">
        <v>543</v>
      </c>
      <c r="AI4290" s="3" t="s">
        <v>543</v>
      </c>
      <c r="AJ4290" s="3" t="s">
        <v>756</v>
      </c>
    </row>
    <row r="4291" spans="1:36" x14ac:dyDescent="0.3">
      <c r="A4291" s="3" t="s">
        <v>864</v>
      </c>
      <c r="B4291" s="5">
        <v>42133</v>
      </c>
      <c r="C4291" s="5" t="s">
        <v>1305</v>
      </c>
      <c r="D4291" s="6">
        <v>48</v>
      </c>
      <c r="E4291" s="5" t="s">
        <v>1388</v>
      </c>
      <c r="F4291" s="3" t="s">
        <v>347</v>
      </c>
      <c r="G4291" s="3" t="s">
        <v>11</v>
      </c>
      <c r="H4291" s="3" t="s">
        <v>11</v>
      </c>
      <c r="I4291" s="3" t="s">
        <v>12</v>
      </c>
      <c r="L4291" s="6"/>
      <c r="AH4291" s="11"/>
      <c r="AI4291" s="3" t="s">
        <v>543</v>
      </c>
      <c r="AJ4291" s="11"/>
    </row>
    <row r="4292" spans="1:36" x14ac:dyDescent="0.3">
      <c r="A4292" s="3" t="s">
        <v>865</v>
      </c>
      <c r="B4292" s="5">
        <v>42134</v>
      </c>
      <c r="C4292" s="5" t="s">
        <v>1305</v>
      </c>
      <c r="D4292" s="6">
        <v>1</v>
      </c>
      <c r="E4292" s="5" t="s">
        <v>1389</v>
      </c>
      <c r="F4292" s="3" t="s">
        <v>244</v>
      </c>
      <c r="G4292" s="3" t="s">
        <v>11</v>
      </c>
      <c r="H4292" s="3" t="s">
        <v>11</v>
      </c>
      <c r="I4292" s="3" t="s">
        <v>12</v>
      </c>
      <c r="L4292" s="6"/>
      <c r="AH4292" s="11"/>
      <c r="AI4292" s="3" t="s">
        <v>61</v>
      </c>
      <c r="AJ4292" s="11"/>
    </row>
    <row r="4293" spans="1:36" x14ac:dyDescent="0.3">
      <c r="A4293" s="3" t="s">
        <v>865</v>
      </c>
      <c r="B4293" s="5">
        <v>42134</v>
      </c>
      <c r="C4293" s="5" t="s">
        <v>1305</v>
      </c>
      <c r="D4293" s="6">
        <v>1</v>
      </c>
      <c r="E4293" s="5" t="s">
        <v>1390</v>
      </c>
      <c r="F4293" s="3" t="s">
        <v>245</v>
      </c>
      <c r="G4293" s="3" t="s">
        <v>11</v>
      </c>
      <c r="H4293" s="3" t="s">
        <v>11</v>
      </c>
      <c r="L4293" s="6"/>
      <c r="AH4293" s="11"/>
      <c r="AI4293" s="3" t="s">
        <v>61</v>
      </c>
      <c r="AJ4293" s="11"/>
    </row>
    <row r="4294" spans="1:36" x14ac:dyDescent="0.3">
      <c r="A4294" s="3" t="s">
        <v>865</v>
      </c>
      <c r="B4294" s="5">
        <v>42134</v>
      </c>
      <c r="C4294" s="5" t="s">
        <v>1305</v>
      </c>
      <c r="D4294" s="6">
        <v>2</v>
      </c>
      <c r="E4294" s="5" t="s">
        <v>1391</v>
      </c>
      <c r="F4294" s="3" t="s">
        <v>246</v>
      </c>
      <c r="G4294" s="3" t="s">
        <v>11</v>
      </c>
      <c r="H4294" s="3" t="s">
        <v>11</v>
      </c>
      <c r="I4294" s="3" t="s">
        <v>12</v>
      </c>
      <c r="L4294" s="6"/>
      <c r="AH4294" s="11"/>
      <c r="AI4294" s="3" t="s">
        <v>61</v>
      </c>
      <c r="AJ4294" s="11"/>
    </row>
    <row r="4295" spans="1:36" x14ac:dyDescent="0.3">
      <c r="A4295" s="3" t="s">
        <v>865</v>
      </c>
      <c r="B4295" s="5">
        <v>42134</v>
      </c>
      <c r="C4295" s="5" t="s">
        <v>1305</v>
      </c>
      <c r="D4295" s="6">
        <v>2</v>
      </c>
      <c r="E4295" s="5" t="s">
        <v>1392</v>
      </c>
      <c r="F4295" s="3" t="s">
        <v>247</v>
      </c>
      <c r="G4295" s="3" t="s">
        <v>11</v>
      </c>
      <c r="H4295" s="3" t="s">
        <v>11</v>
      </c>
      <c r="L4295" s="6"/>
      <c r="AH4295" s="11"/>
      <c r="AI4295" s="3" t="s">
        <v>61</v>
      </c>
      <c r="AJ4295" s="11"/>
    </row>
    <row r="4296" spans="1:36" x14ac:dyDescent="0.3">
      <c r="A4296" s="3" t="s">
        <v>865</v>
      </c>
      <c r="B4296" s="5">
        <v>42134</v>
      </c>
      <c r="C4296" s="5" t="s">
        <v>1305</v>
      </c>
      <c r="D4296" s="6">
        <v>3</v>
      </c>
      <c r="E4296" s="5" t="s">
        <v>1393</v>
      </c>
      <c r="F4296" s="3" t="s">
        <v>248</v>
      </c>
      <c r="G4296" s="3" t="s">
        <v>11</v>
      </c>
      <c r="H4296" s="3" t="s">
        <v>11</v>
      </c>
      <c r="I4296" s="3" t="s">
        <v>12</v>
      </c>
      <c r="L4296" s="6"/>
      <c r="AH4296" s="11"/>
      <c r="AI4296" s="3" t="s">
        <v>61</v>
      </c>
      <c r="AJ4296" s="11"/>
    </row>
    <row r="4297" spans="1:36" x14ac:dyDescent="0.3">
      <c r="A4297" s="3" t="s">
        <v>865</v>
      </c>
      <c r="B4297" s="5">
        <v>42134</v>
      </c>
      <c r="C4297" s="5" t="s">
        <v>1305</v>
      </c>
      <c r="D4297" s="6">
        <v>3</v>
      </c>
      <c r="E4297" s="5" t="s">
        <v>1394</v>
      </c>
      <c r="F4297" s="3" t="s">
        <v>249</v>
      </c>
      <c r="G4297" s="3" t="s">
        <v>11</v>
      </c>
      <c r="H4297" s="3" t="s">
        <v>11</v>
      </c>
      <c r="I4297" s="3" t="s">
        <v>12</v>
      </c>
      <c r="L4297" s="6"/>
      <c r="AH4297" s="11"/>
      <c r="AI4297" s="3" t="s">
        <v>61</v>
      </c>
      <c r="AJ4297" s="11"/>
    </row>
    <row r="4298" spans="1:36" x14ac:dyDescent="0.3">
      <c r="A4298" s="3" t="s">
        <v>865</v>
      </c>
      <c r="B4298" s="5">
        <v>42134</v>
      </c>
      <c r="C4298" s="5" t="s">
        <v>1305</v>
      </c>
      <c r="D4298" s="6">
        <v>4</v>
      </c>
      <c r="E4298" s="5" t="s">
        <v>1395</v>
      </c>
      <c r="F4298" s="3" t="s">
        <v>250</v>
      </c>
      <c r="G4298" s="3" t="s">
        <v>11</v>
      </c>
      <c r="H4298" s="3" t="s">
        <v>11</v>
      </c>
      <c r="I4298" s="3" t="s">
        <v>12</v>
      </c>
      <c r="L4298" s="6"/>
      <c r="AH4298" s="11"/>
      <c r="AI4298" s="3" t="s">
        <v>61</v>
      </c>
      <c r="AJ4298" s="11"/>
    </row>
    <row r="4299" spans="1:36" x14ac:dyDescent="0.3">
      <c r="A4299" s="3" t="s">
        <v>865</v>
      </c>
      <c r="B4299" s="5">
        <v>42134</v>
      </c>
      <c r="C4299" s="5" t="s">
        <v>1305</v>
      </c>
      <c r="D4299" s="6">
        <v>4</v>
      </c>
      <c r="E4299" s="5" t="s">
        <v>1396</v>
      </c>
      <c r="F4299" s="3" t="s">
        <v>251</v>
      </c>
      <c r="G4299" s="3" t="s">
        <v>11</v>
      </c>
      <c r="H4299" s="3" t="s">
        <v>11</v>
      </c>
      <c r="I4299" s="3" t="s">
        <v>12</v>
      </c>
      <c r="L4299" s="6"/>
      <c r="AH4299" s="11"/>
      <c r="AI4299" s="3" t="s">
        <v>61</v>
      </c>
      <c r="AJ4299" s="11"/>
    </row>
    <row r="4300" spans="1:36" x14ac:dyDescent="0.3">
      <c r="A4300" s="3" t="s">
        <v>865</v>
      </c>
      <c r="B4300" s="5">
        <v>42134</v>
      </c>
      <c r="C4300" s="5" t="s">
        <v>1305</v>
      </c>
      <c r="D4300" s="6">
        <v>5</v>
      </c>
      <c r="E4300" s="5" t="s">
        <v>1397</v>
      </c>
      <c r="F4300" s="3" t="s">
        <v>252</v>
      </c>
      <c r="G4300" s="3" t="s">
        <v>11</v>
      </c>
      <c r="H4300" s="3" t="s">
        <v>11</v>
      </c>
      <c r="I4300" s="3" t="s">
        <v>12</v>
      </c>
      <c r="L4300" s="6"/>
      <c r="AH4300" s="11"/>
      <c r="AI4300" s="3" t="s">
        <v>61</v>
      </c>
      <c r="AJ4300" s="11"/>
    </row>
    <row r="4301" spans="1:36" x14ac:dyDescent="0.3">
      <c r="A4301" s="3" t="s">
        <v>865</v>
      </c>
      <c r="B4301" s="5">
        <v>42134</v>
      </c>
      <c r="C4301" s="5" t="s">
        <v>1305</v>
      </c>
      <c r="D4301" s="6">
        <v>5</v>
      </c>
      <c r="E4301" s="5" t="s">
        <v>1398</v>
      </c>
      <c r="F4301" s="3" t="s">
        <v>253</v>
      </c>
      <c r="G4301" s="3" t="s">
        <v>11</v>
      </c>
      <c r="H4301" s="3" t="s">
        <v>11</v>
      </c>
      <c r="I4301" s="3" t="s">
        <v>12</v>
      </c>
      <c r="L4301" s="6"/>
      <c r="AH4301" s="11"/>
      <c r="AI4301" s="3" t="s">
        <v>61</v>
      </c>
      <c r="AJ4301" s="11"/>
    </row>
    <row r="4302" spans="1:36" x14ac:dyDescent="0.3">
      <c r="A4302" s="3" t="s">
        <v>865</v>
      </c>
      <c r="B4302" s="5">
        <v>42134</v>
      </c>
      <c r="C4302" s="5" t="s">
        <v>1305</v>
      </c>
      <c r="D4302" s="6">
        <v>6</v>
      </c>
      <c r="E4302" s="5" t="s">
        <v>1399</v>
      </c>
      <c r="F4302" s="3" t="s">
        <v>254</v>
      </c>
      <c r="G4302" s="3" t="s">
        <v>11</v>
      </c>
      <c r="H4302" s="3" t="s">
        <v>11</v>
      </c>
      <c r="I4302" s="3" t="s">
        <v>12</v>
      </c>
      <c r="L4302" s="6"/>
      <c r="AH4302" s="11"/>
      <c r="AI4302" s="3" t="s">
        <v>61</v>
      </c>
      <c r="AJ4302" s="11"/>
    </row>
    <row r="4303" spans="1:36" x14ac:dyDescent="0.3">
      <c r="A4303" s="3" t="s">
        <v>865</v>
      </c>
      <c r="B4303" s="5">
        <v>42134</v>
      </c>
      <c r="C4303" s="5" t="s">
        <v>1305</v>
      </c>
      <c r="D4303" s="6">
        <v>6</v>
      </c>
      <c r="E4303" s="5" t="s">
        <v>1400</v>
      </c>
      <c r="F4303" s="3" t="s">
        <v>255</v>
      </c>
      <c r="G4303" s="3" t="s">
        <v>11</v>
      </c>
      <c r="H4303" s="3" t="s">
        <v>11</v>
      </c>
      <c r="I4303" s="3" t="s">
        <v>12</v>
      </c>
      <c r="L4303" s="6"/>
      <c r="AH4303" s="11"/>
      <c r="AI4303" s="3" t="s">
        <v>61</v>
      </c>
      <c r="AJ4303" s="11"/>
    </row>
    <row r="4304" spans="1:36" x14ac:dyDescent="0.3">
      <c r="A4304" s="3" t="s">
        <v>865</v>
      </c>
      <c r="B4304" s="5">
        <v>42134</v>
      </c>
      <c r="C4304" s="5" t="s">
        <v>1305</v>
      </c>
      <c r="D4304" s="6">
        <v>7</v>
      </c>
      <c r="E4304" s="5" t="s">
        <v>1401</v>
      </c>
      <c r="F4304" s="3" t="s">
        <v>256</v>
      </c>
      <c r="G4304" s="3" t="s">
        <v>11</v>
      </c>
      <c r="H4304" s="3" t="s">
        <v>11</v>
      </c>
      <c r="L4304" s="6"/>
      <c r="AH4304" s="11"/>
      <c r="AI4304" s="3" t="s">
        <v>61</v>
      </c>
      <c r="AJ4304" s="11"/>
    </row>
    <row r="4305" spans="1:36" x14ac:dyDescent="0.3">
      <c r="A4305" s="3" t="s">
        <v>865</v>
      </c>
      <c r="B4305" s="5">
        <v>42134</v>
      </c>
      <c r="C4305" s="5" t="s">
        <v>1305</v>
      </c>
      <c r="D4305" s="6">
        <v>7</v>
      </c>
      <c r="E4305" s="5" t="s">
        <v>1402</v>
      </c>
      <c r="F4305" s="3" t="s">
        <v>257</v>
      </c>
      <c r="G4305" s="3" t="s">
        <v>11</v>
      </c>
      <c r="H4305" s="3" t="s">
        <v>11</v>
      </c>
      <c r="I4305" s="3" t="s">
        <v>12</v>
      </c>
      <c r="L4305" s="6"/>
      <c r="AH4305" s="11"/>
      <c r="AI4305" s="3" t="s">
        <v>61</v>
      </c>
      <c r="AJ4305" s="11"/>
    </row>
    <row r="4306" spans="1:36" x14ac:dyDescent="0.3">
      <c r="A4306" s="3" t="s">
        <v>865</v>
      </c>
      <c r="B4306" s="5">
        <v>42134</v>
      </c>
      <c r="C4306" s="5" t="s">
        <v>1305</v>
      </c>
      <c r="D4306" s="6">
        <v>8</v>
      </c>
      <c r="E4306" s="5" t="s">
        <v>1403</v>
      </c>
      <c r="F4306" s="3" t="s">
        <v>258</v>
      </c>
      <c r="G4306" s="3" t="s">
        <v>11</v>
      </c>
      <c r="H4306" s="3" t="s">
        <v>11</v>
      </c>
      <c r="I4306" s="3" t="s">
        <v>12</v>
      </c>
      <c r="L4306" s="6"/>
      <c r="AH4306" s="11"/>
      <c r="AI4306" s="3" t="s">
        <v>61</v>
      </c>
      <c r="AJ4306" s="11"/>
    </row>
    <row r="4307" spans="1:36" x14ac:dyDescent="0.3">
      <c r="A4307" s="3" t="s">
        <v>865</v>
      </c>
      <c r="B4307" s="5">
        <v>42134</v>
      </c>
      <c r="C4307" s="5" t="s">
        <v>1305</v>
      </c>
      <c r="D4307" s="6">
        <v>8</v>
      </c>
      <c r="E4307" s="5" t="s">
        <v>1404</v>
      </c>
      <c r="F4307" s="3" t="s">
        <v>259</v>
      </c>
      <c r="G4307" s="3" t="s">
        <v>11</v>
      </c>
      <c r="H4307" s="3" t="s">
        <v>11</v>
      </c>
      <c r="I4307" s="3" t="s">
        <v>12</v>
      </c>
      <c r="L4307" s="6"/>
      <c r="AH4307" s="11"/>
      <c r="AI4307" s="3" t="s">
        <v>61</v>
      </c>
      <c r="AJ4307" s="11"/>
    </row>
    <row r="4308" spans="1:36" x14ac:dyDescent="0.3">
      <c r="A4308" s="3" t="s">
        <v>865</v>
      </c>
      <c r="B4308" s="5">
        <v>42134</v>
      </c>
      <c r="C4308" s="5" t="s">
        <v>1305</v>
      </c>
      <c r="D4308" s="6">
        <v>9</v>
      </c>
      <c r="E4308" s="5" t="s">
        <v>1405</v>
      </c>
      <c r="F4308" s="3" t="s">
        <v>260</v>
      </c>
      <c r="G4308" s="3" t="s">
        <v>11</v>
      </c>
      <c r="H4308" s="3" t="s">
        <v>11</v>
      </c>
      <c r="I4308" s="3" t="s">
        <v>12</v>
      </c>
      <c r="L4308" s="6"/>
      <c r="AH4308" s="11"/>
      <c r="AI4308" s="3" t="s">
        <v>61</v>
      </c>
      <c r="AJ4308" s="11"/>
    </row>
    <row r="4309" spans="1:36" x14ac:dyDescent="0.3">
      <c r="A4309" s="3" t="s">
        <v>865</v>
      </c>
      <c r="B4309" s="5">
        <v>42134</v>
      </c>
      <c r="C4309" s="5" t="s">
        <v>1305</v>
      </c>
      <c r="D4309" s="6">
        <v>9</v>
      </c>
      <c r="E4309" s="5" t="s">
        <v>1406</v>
      </c>
      <c r="F4309" s="3" t="s">
        <v>261</v>
      </c>
      <c r="G4309" s="3" t="s">
        <v>11</v>
      </c>
      <c r="H4309" s="3" t="s">
        <v>11</v>
      </c>
      <c r="I4309" s="3" t="s">
        <v>12</v>
      </c>
      <c r="L4309" s="6"/>
      <c r="AH4309" s="11"/>
      <c r="AI4309" s="3" t="s">
        <v>61</v>
      </c>
      <c r="AJ4309" s="11"/>
    </row>
    <row r="4310" spans="1:36" x14ac:dyDescent="0.3">
      <c r="A4310" s="3" t="s">
        <v>865</v>
      </c>
      <c r="B4310" s="5">
        <v>42134</v>
      </c>
      <c r="C4310" s="5" t="s">
        <v>1305</v>
      </c>
      <c r="D4310" s="6">
        <v>10</v>
      </c>
      <c r="E4310" s="5" t="s">
        <v>1311</v>
      </c>
      <c r="F4310" s="3" t="s">
        <v>263</v>
      </c>
      <c r="G4310" s="3" t="s">
        <v>11</v>
      </c>
      <c r="H4310" s="3" t="s">
        <v>11</v>
      </c>
      <c r="I4310" s="3" t="s">
        <v>12</v>
      </c>
      <c r="L4310" s="6"/>
      <c r="AH4310" s="11"/>
      <c r="AI4310" s="3" t="s">
        <v>61</v>
      </c>
      <c r="AJ4310" s="11"/>
    </row>
    <row r="4311" spans="1:36" x14ac:dyDescent="0.3">
      <c r="A4311" s="3" t="s">
        <v>865</v>
      </c>
      <c r="B4311" s="5">
        <v>42134</v>
      </c>
      <c r="C4311" s="5" t="s">
        <v>1305</v>
      </c>
      <c r="D4311" s="6">
        <v>10</v>
      </c>
      <c r="E4311" s="5" t="s">
        <v>1312</v>
      </c>
      <c r="F4311" s="3" t="s">
        <v>264</v>
      </c>
      <c r="G4311" s="3" t="s">
        <v>11</v>
      </c>
      <c r="H4311" s="3" t="s">
        <v>11</v>
      </c>
      <c r="I4311" s="3" t="s">
        <v>12</v>
      </c>
      <c r="L4311" s="6"/>
      <c r="AH4311" s="11"/>
      <c r="AI4311" s="3" t="s">
        <v>61</v>
      </c>
      <c r="AJ4311" s="11"/>
    </row>
    <row r="4312" spans="1:36" x14ac:dyDescent="0.3">
      <c r="A4312" s="3" t="s">
        <v>865</v>
      </c>
      <c r="B4312" s="5">
        <v>42134</v>
      </c>
      <c r="C4312" s="5" t="s">
        <v>1305</v>
      </c>
      <c r="D4312" s="6">
        <v>11</v>
      </c>
      <c r="E4312" s="5" t="s">
        <v>1313</v>
      </c>
      <c r="F4312" s="3" t="s">
        <v>265</v>
      </c>
      <c r="G4312" s="3" t="s">
        <v>11</v>
      </c>
      <c r="H4312" s="3" t="s">
        <v>11</v>
      </c>
      <c r="I4312" s="3" t="s">
        <v>12</v>
      </c>
      <c r="L4312" s="6"/>
      <c r="AH4312" s="11"/>
      <c r="AI4312" s="3" t="s">
        <v>61</v>
      </c>
      <c r="AJ4312" s="11"/>
    </row>
    <row r="4313" spans="1:36" x14ac:dyDescent="0.3">
      <c r="A4313" s="3" t="s">
        <v>865</v>
      </c>
      <c r="B4313" s="5">
        <v>42134</v>
      </c>
      <c r="C4313" s="5" t="s">
        <v>1305</v>
      </c>
      <c r="D4313" s="6">
        <v>11</v>
      </c>
      <c r="E4313" s="5" t="s">
        <v>1314</v>
      </c>
      <c r="F4313" s="3" t="s">
        <v>266</v>
      </c>
      <c r="G4313" s="3" t="s">
        <v>11</v>
      </c>
      <c r="H4313" s="3" t="s">
        <v>11</v>
      </c>
      <c r="I4313" s="3" t="s">
        <v>12</v>
      </c>
      <c r="L4313" s="6"/>
      <c r="AH4313" s="11"/>
      <c r="AI4313" s="3" t="s">
        <v>61</v>
      </c>
      <c r="AJ4313" s="11"/>
    </row>
    <row r="4314" spans="1:36" x14ac:dyDescent="0.3">
      <c r="A4314" s="3" t="s">
        <v>865</v>
      </c>
      <c r="B4314" s="5">
        <v>42134</v>
      </c>
      <c r="C4314" s="5" t="s">
        <v>1305</v>
      </c>
      <c r="D4314" s="6">
        <v>12</v>
      </c>
      <c r="E4314" s="5" t="s">
        <v>1315</v>
      </c>
      <c r="F4314" s="3" t="s">
        <v>267</v>
      </c>
      <c r="G4314" s="3" t="s">
        <v>11</v>
      </c>
      <c r="H4314" s="3" t="s">
        <v>11</v>
      </c>
      <c r="I4314" s="3" t="s">
        <v>12</v>
      </c>
      <c r="L4314" s="6"/>
      <c r="AH4314" s="11"/>
      <c r="AI4314" s="3" t="s">
        <v>61</v>
      </c>
      <c r="AJ4314" s="11"/>
    </row>
    <row r="4315" spans="1:36" x14ac:dyDescent="0.3">
      <c r="A4315" s="3" t="s">
        <v>865</v>
      </c>
      <c r="B4315" s="5">
        <v>42134</v>
      </c>
      <c r="C4315" s="5" t="s">
        <v>1305</v>
      </c>
      <c r="D4315" s="6">
        <v>12</v>
      </c>
      <c r="E4315" s="5" t="s">
        <v>1316</v>
      </c>
      <c r="F4315" s="3" t="s">
        <v>270</v>
      </c>
      <c r="G4315" s="3" t="s">
        <v>11</v>
      </c>
      <c r="H4315" s="3" t="s">
        <v>11</v>
      </c>
      <c r="L4315" s="6"/>
      <c r="AH4315" s="11"/>
      <c r="AI4315" s="3" t="s">
        <v>61</v>
      </c>
      <c r="AJ4315" s="11"/>
    </row>
    <row r="4316" spans="1:36" x14ac:dyDescent="0.3">
      <c r="A4316" s="3" t="s">
        <v>865</v>
      </c>
      <c r="B4316" s="5">
        <v>42134</v>
      </c>
      <c r="C4316" s="5" t="s">
        <v>1305</v>
      </c>
      <c r="D4316" s="6">
        <v>13</v>
      </c>
      <c r="E4316" s="5" t="s">
        <v>1317</v>
      </c>
      <c r="F4316" s="3" t="s">
        <v>271</v>
      </c>
      <c r="G4316" s="3" t="s">
        <v>11</v>
      </c>
      <c r="H4316" s="3" t="s">
        <v>11</v>
      </c>
      <c r="I4316" s="3" t="s">
        <v>12</v>
      </c>
      <c r="L4316" s="6"/>
      <c r="AH4316" s="11"/>
      <c r="AI4316" s="3" t="s">
        <v>61</v>
      </c>
      <c r="AJ4316" s="11"/>
    </row>
    <row r="4317" spans="1:36" x14ac:dyDescent="0.3">
      <c r="A4317" s="3" t="s">
        <v>865</v>
      </c>
      <c r="B4317" s="5">
        <v>42134</v>
      </c>
      <c r="C4317" s="5" t="s">
        <v>1305</v>
      </c>
      <c r="D4317" s="6">
        <v>13</v>
      </c>
      <c r="E4317" s="5" t="s">
        <v>1318</v>
      </c>
      <c r="F4317" s="3" t="s">
        <v>272</v>
      </c>
      <c r="G4317" s="3" t="s">
        <v>11</v>
      </c>
      <c r="H4317" s="3" t="s">
        <v>11</v>
      </c>
      <c r="I4317" s="3" t="s">
        <v>12</v>
      </c>
      <c r="L4317" s="6"/>
      <c r="AH4317" s="11"/>
      <c r="AI4317" s="3" t="s">
        <v>61</v>
      </c>
      <c r="AJ4317" s="11"/>
    </row>
    <row r="4318" spans="1:36" x14ac:dyDescent="0.3">
      <c r="A4318" s="3" t="s">
        <v>865</v>
      </c>
      <c r="B4318" s="5">
        <v>42134</v>
      </c>
      <c r="C4318" s="5" t="s">
        <v>1305</v>
      </c>
      <c r="D4318" s="6">
        <v>14</v>
      </c>
      <c r="E4318" s="5" t="s">
        <v>1319</v>
      </c>
      <c r="F4318" s="3" t="s">
        <v>273</v>
      </c>
      <c r="G4318" s="3" t="s">
        <v>11</v>
      </c>
      <c r="H4318" s="3" t="s">
        <v>11</v>
      </c>
      <c r="I4318" s="3" t="s">
        <v>12</v>
      </c>
      <c r="L4318" s="6"/>
      <c r="AH4318" s="11"/>
      <c r="AI4318" s="3" t="s">
        <v>61</v>
      </c>
      <c r="AJ4318" s="11"/>
    </row>
    <row r="4319" spans="1:36" x14ac:dyDescent="0.3">
      <c r="A4319" s="3" t="s">
        <v>865</v>
      </c>
      <c r="B4319" s="5">
        <v>42134</v>
      </c>
      <c r="C4319" s="5" t="s">
        <v>1305</v>
      </c>
      <c r="D4319" s="6">
        <v>14</v>
      </c>
      <c r="E4319" s="5" t="s">
        <v>1320</v>
      </c>
      <c r="F4319" s="3" t="s">
        <v>274</v>
      </c>
      <c r="G4319" s="3" t="s">
        <v>11</v>
      </c>
      <c r="H4319" s="3" t="s">
        <v>11</v>
      </c>
      <c r="I4319" s="3" t="s">
        <v>12</v>
      </c>
      <c r="L4319" s="6"/>
      <c r="AH4319" s="11"/>
      <c r="AI4319" s="3" t="s">
        <v>61</v>
      </c>
      <c r="AJ4319" s="11"/>
    </row>
    <row r="4320" spans="1:36" x14ac:dyDescent="0.3">
      <c r="A4320" s="3" t="s">
        <v>865</v>
      </c>
      <c r="B4320" s="5">
        <v>42134</v>
      </c>
      <c r="C4320" s="5" t="s">
        <v>1305</v>
      </c>
      <c r="D4320" s="6">
        <v>15</v>
      </c>
      <c r="E4320" s="5" t="s">
        <v>1321</v>
      </c>
      <c r="F4320" s="3" t="s">
        <v>275</v>
      </c>
      <c r="G4320" s="3" t="s">
        <v>11</v>
      </c>
      <c r="H4320" s="3" t="s">
        <v>11</v>
      </c>
      <c r="I4320" s="3" t="s">
        <v>12</v>
      </c>
      <c r="L4320" s="6"/>
      <c r="AH4320" s="11"/>
      <c r="AI4320" s="3" t="s">
        <v>61</v>
      </c>
      <c r="AJ4320" s="11"/>
    </row>
    <row r="4321" spans="1:36" x14ac:dyDescent="0.3">
      <c r="A4321" s="3" t="s">
        <v>865</v>
      </c>
      <c r="B4321" s="5">
        <v>42134</v>
      </c>
      <c r="C4321" s="5" t="s">
        <v>1305</v>
      </c>
      <c r="D4321" s="6">
        <v>15</v>
      </c>
      <c r="E4321" s="5" t="s">
        <v>1322</v>
      </c>
      <c r="F4321" s="3" t="s">
        <v>278</v>
      </c>
      <c r="G4321" s="3" t="s">
        <v>11</v>
      </c>
      <c r="H4321" s="3" t="s">
        <v>11</v>
      </c>
      <c r="I4321" s="3" t="s">
        <v>12</v>
      </c>
      <c r="L4321" s="6"/>
      <c r="AH4321" s="11"/>
      <c r="AI4321" s="3" t="s">
        <v>61</v>
      </c>
      <c r="AJ4321" s="11"/>
    </row>
    <row r="4322" spans="1:36" x14ac:dyDescent="0.3">
      <c r="A4322" s="3" t="s">
        <v>865</v>
      </c>
      <c r="B4322" s="5">
        <v>42134</v>
      </c>
      <c r="C4322" s="5" t="s">
        <v>1305</v>
      </c>
      <c r="D4322" s="6">
        <v>16</v>
      </c>
      <c r="E4322" s="5" t="s">
        <v>1323</v>
      </c>
      <c r="F4322" s="3" t="s">
        <v>279</v>
      </c>
      <c r="G4322" s="3" t="s">
        <v>11</v>
      </c>
      <c r="H4322" s="3" t="s">
        <v>11</v>
      </c>
      <c r="I4322" s="3" t="s">
        <v>12</v>
      </c>
      <c r="L4322" s="6"/>
      <c r="AH4322" s="11"/>
      <c r="AI4322" s="3" t="s">
        <v>61</v>
      </c>
      <c r="AJ4322" s="11"/>
    </row>
    <row r="4323" spans="1:36" x14ac:dyDescent="0.3">
      <c r="A4323" s="3" t="s">
        <v>865</v>
      </c>
      <c r="B4323" s="5">
        <v>42134</v>
      </c>
      <c r="C4323" s="5" t="s">
        <v>1305</v>
      </c>
      <c r="D4323" s="6">
        <v>16</v>
      </c>
      <c r="E4323" s="5" t="s">
        <v>1324</v>
      </c>
      <c r="F4323" s="3" t="s">
        <v>280</v>
      </c>
      <c r="G4323" s="3" t="s">
        <v>11</v>
      </c>
      <c r="H4323" s="3" t="s">
        <v>11</v>
      </c>
      <c r="L4323" s="6"/>
      <c r="AH4323" s="11"/>
      <c r="AI4323" s="3" t="s">
        <v>61</v>
      </c>
      <c r="AJ4323" s="11"/>
    </row>
    <row r="4324" spans="1:36" x14ac:dyDescent="0.3">
      <c r="A4324" s="3" t="s">
        <v>865</v>
      </c>
      <c r="B4324" s="5">
        <v>42134</v>
      </c>
      <c r="C4324" s="5" t="s">
        <v>1305</v>
      </c>
      <c r="D4324" s="6">
        <v>17</v>
      </c>
      <c r="E4324" s="5" t="s">
        <v>1325</v>
      </c>
      <c r="F4324" s="3" t="s">
        <v>281</v>
      </c>
      <c r="G4324" s="3" t="s">
        <v>11</v>
      </c>
      <c r="H4324" s="3" t="s">
        <v>11</v>
      </c>
      <c r="I4324" s="3" t="s">
        <v>12</v>
      </c>
      <c r="L4324" s="6"/>
      <c r="AH4324" s="11"/>
      <c r="AI4324" s="3" t="s">
        <v>543</v>
      </c>
      <c r="AJ4324" s="11"/>
    </row>
    <row r="4325" spans="1:36" x14ac:dyDescent="0.3">
      <c r="A4325" s="3" t="s">
        <v>865</v>
      </c>
      <c r="B4325" s="5">
        <v>42134</v>
      </c>
      <c r="C4325" s="5" t="s">
        <v>1305</v>
      </c>
      <c r="D4325" s="6">
        <v>17</v>
      </c>
      <c r="E4325" s="5" t="s">
        <v>1326</v>
      </c>
      <c r="F4325" s="3" t="s">
        <v>282</v>
      </c>
      <c r="G4325" s="3" t="s">
        <v>11</v>
      </c>
      <c r="H4325" s="3" t="s">
        <v>11</v>
      </c>
      <c r="L4325" s="6"/>
      <c r="AH4325" s="11"/>
      <c r="AI4325" s="3" t="s">
        <v>543</v>
      </c>
      <c r="AJ4325" s="11"/>
    </row>
    <row r="4326" spans="1:36" x14ac:dyDescent="0.3">
      <c r="A4326" s="3" t="s">
        <v>865</v>
      </c>
      <c r="B4326" s="5">
        <v>42134</v>
      </c>
      <c r="C4326" s="5" t="s">
        <v>1305</v>
      </c>
      <c r="D4326" s="6">
        <v>18</v>
      </c>
      <c r="E4326" s="5" t="s">
        <v>1327</v>
      </c>
      <c r="F4326" s="3" t="s">
        <v>283</v>
      </c>
      <c r="G4326" s="3" t="s">
        <v>11</v>
      </c>
      <c r="H4326" s="3" t="s">
        <v>11</v>
      </c>
      <c r="L4326" s="6"/>
      <c r="AH4326" s="11"/>
      <c r="AI4326" s="3" t="s">
        <v>543</v>
      </c>
      <c r="AJ4326" s="11"/>
    </row>
    <row r="4327" spans="1:36" x14ac:dyDescent="0.3">
      <c r="A4327" s="3" t="s">
        <v>865</v>
      </c>
      <c r="B4327" s="5">
        <v>42134</v>
      </c>
      <c r="C4327" s="5" t="s">
        <v>1305</v>
      </c>
      <c r="D4327" s="6">
        <v>18</v>
      </c>
      <c r="E4327" s="5" t="s">
        <v>1328</v>
      </c>
      <c r="F4327" s="3" t="s">
        <v>284</v>
      </c>
      <c r="G4327" s="3" t="s">
        <v>11</v>
      </c>
      <c r="H4327" s="3" t="s">
        <v>11</v>
      </c>
      <c r="L4327" s="6"/>
      <c r="AH4327" s="11"/>
      <c r="AI4327" s="3" t="s">
        <v>543</v>
      </c>
      <c r="AJ4327" s="11"/>
    </row>
    <row r="4328" spans="1:36" x14ac:dyDescent="0.3">
      <c r="A4328" s="3" t="s">
        <v>865</v>
      </c>
      <c r="B4328" s="5">
        <v>42134</v>
      </c>
      <c r="C4328" s="5" t="s">
        <v>1305</v>
      </c>
      <c r="D4328" s="6">
        <v>19</v>
      </c>
      <c r="E4328" s="5" t="s">
        <v>1329</v>
      </c>
      <c r="F4328" s="3" t="s">
        <v>285</v>
      </c>
      <c r="G4328" s="3" t="s">
        <v>11</v>
      </c>
      <c r="H4328" s="3" t="s">
        <v>14</v>
      </c>
      <c r="L4328" s="6"/>
      <c r="AH4328" s="11"/>
      <c r="AI4328" s="3" t="s">
        <v>543</v>
      </c>
      <c r="AJ4328" s="11"/>
    </row>
    <row r="4329" spans="1:36" x14ac:dyDescent="0.3">
      <c r="A4329" s="3" t="s">
        <v>865</v>
      </c>
      <c r="B4329" s="5">
        <v>42134</v>
      </c>
      <c r="C4329" s="5" t="s">
        <v>1305</v>
      </c>
      <c r="D4329" s="6">
        <v>19</v>
      </c>
      <c r="E4329" s="5" t="s">
        <v>1330</v>
      </c>
      <c r="F4329" s="3" t="s">
        <v>287</v>
      </c>
      <c r="G4329" s="3" t="s">
        <v>11</v>
      </c>
      <c r="H4329" s="3" t="s">
        <v>11</v>
      </c>
      <c r="L4329" s="6"/>
      <c r="AH4329" s="11"/>
      <c r="AI4329" s="3" t="s">
        <v>543</v>
      </c>
      <c r="AJ4329" s="11"/>
    </row>
    <row r="4330" spans="1:36" x14ac:dyDescent="0.3">
      <c r="A4330" s="3" t="s">
        <v>865</v>
      </c>
      <c r="B4330" s="5">
        <v>42134</v>
      </c>
      <c r="C4330" s="5" t="s">
        <v>1305</v>
      </c>
      <c r="D4330" s="6">
        <v>20</v>
      </c>
      <c r="E4330" s="5" t="s">
        <v>1331</v>
      </c>
      <c r="F4330" s="3" t="s">
        <v>288</v>
      </c>
      <c r="G4330" s="3" t="s">
        <v>11</v>
      </c>
      <c r="H4330" s="3" t="s">
        <v>11</v>
      </c>
      <c r="L4330" s="6"/>
      <c r="AH4330" s="11"/>
      <c r="AI4330" s="3" t="s">
        <v>543</v>
      </c>
      <c r="AJ4330" s="11"/>
    </row>
    <row r="4331" spans="1:36" x14ac:dyDescent="0.3">
      <c r="A4331" s="3" t="s">
        <v>865</v>
      </c>
      <c r="B4331" s="5">
        <v>42134</v>
      </c>
      <c r="C4331" s="5" t="s">
        <v>1305</v>
      </c>
      <c r="D4331" s="6">
        <v>20</v>
      </c>
      <c r="E4331" s="5" t="s">
        <v>1332</v>
      </c>
      <c r="F4331" s="3" t="s">
        <v>289</v>
      </c>
      <c r="G4331" s="3" t="s">
        <v>11</v>
      </c>
      <c r="H4331" s="3" t="s">
        <v>11</v>
      </c>
      <c r="I4331" s="3" t="s">
        <v>12</v>
      </c>
      <c r="L4331" s="6"/>
      <c r="AH4331" s="11"/>
      <c r="AI4331" s="3" t="s">
        <v>543</v>
      </c>
      <c r="AJ4331" s="11"/>
    </row>
    <row r="4332" spans="1:36" x14ac:dyDescent="0.3">
      <c r="A4332" s="3" t="s">
        <v>865</v>
      </c>
      <c r="B4332" s="5">
        <v>42134</v>
      </c>
      <c r="C4332" s="5" t="s">
        <v>1305</v>
      </c>
      <c r="D4332" s="6">
        <v>21</v>
      </c>
      <c r="E4332" s="5" t="s">
        <v>1333</v>
      </c>
      <c r="F4332" s="3" t="s">
        <v>290</v>
      </c>
      <c r="G4332" s="3" t="s">
        <v>11</v>
      </c>
      <c r="H4332" s="3" t="s">
        <v>11</v>
      </c>
      <c r="L4332" s="6"/>
      <c r="AH4332" s="11"/>
      <c r="AI4332" s="3" t="s">
        <v>543</v>
      </c>
      <c r="AJ4332" s="11"/>
    </row>
    <row r="4333" spans="1:36" x14ac:dyDescent="0.3">
      <c r="A4333" s="3" t="s">
        <v>865</v>
      </c>
      <c r="B4333" s="5">
        <v>42134</v>
      </c>
      <c r="C4333" s="5" t="s">
        <v>1305</v>
      </c>
      <c r="D4333" s="6">
        <v>21</v>
      </c>
      <c r="E4333" s="5" t="s">
        <v>1334</v>
      </c>
      <c r="F4333" s="3" t="s">
        <v>291</v>
      </c>
      <c r="G4333" s="3" t="s">
        <v>11</v>
      </c>
      <c r="H4333" s="3" t="s">
        <v>11</v>
      </c>
      <c r="I4333" s="3" t="s">
        <v>12</v>
      </c>
      <c r="L4333" s="6"/>
      <c r="AH4333" s="11"/>
      <c r="AI4333" s="3" t="s">
        <v>543</v>
      </c>
      <c r="AJ4333" s="11" t="s">
        <v>574</v>
      </c>
    </row>
    <row r="4334" spans="1:36" x14ac:dyDescent="0.3">
      <c r="A4334" s="3" t="s">
        <v>865</v>
      </c>
      <c r="B4334" s="5">
        <v>42134</v>
      </c>
      <c r="C4334" s="5" t="s">
        <v>1305</v>
      </c>
      <c r="D4334" s="6">
        <v>22</v>
      </c>
      <c r="E4334" s="5" t="s">
        <v>1335</v>
      </c>
      <c r="F4334" s="3" t="s">
        <v>292</v>
      </c>
      <c r="G4334" s="3" t="s">
        <v>13</v>
      </c>
      <c r="H4334" s="3" t="s">
        <v>14</v>
      </c>
      <c r="I4334" s="3" t="s">
        <v>12</v>
      </c>
      <c r="J4334" s="3" t="s">
        <v>33</v>
      </c>
      <c r="K4334" s="3" t="s">
        <v>17</v>
      </c>
      <c r="L4334" s="6" t="s">
        <v>1267</v>
      </c>
      <c r="M4334" s="3" t="s">
        <v>25</v>
      </c>
      <c r="N4334" s="3" t="s">
        <v>23</v>
      </c>
      <c r="O4334" s="3" t="s">
        <v>723</v>
      </c>
      <c r="P4334" s="3">
        <v>26.2</v>
      </c>
      <c r="Q4334" s="3">
        <v>18.350000000000001</v>
      </c>
      <c r="R4334" s="3">
        <v>7.45</v>
      </c>
      <c r="W4334" s="3">
        <v>19</v>
      </c>
      <c r="X4334" s="3">
        <v>56</v>
      </c>
      <c r="Y4334" s="3">
        <v>37</v>
      </c>
      <c r="Z4334" s="3">
        <v>15</v>
      </c>
      <c r="AC4334" s="3" t="s">
        <v>757</v>
      </c>
      <c r="AH4334" s="11"/>
      <c r="AI4334" s="3" t="s">
        <v>543</v>
      </c>
      <c r="AJ4334" s="11"/>
    </row>
    <row r="4335" spans="1:36" x14ac:dyDescent="0.3">
      <c r="A4335" s="3" t="s">
        <v>865</v>
      </c>
      <c r="B4335" s="5">
        <v>42134</v>
      </c>
      <c r="C4335" s="5" t="s">
        <v>1305</v>
      </c>
      <c r="D4335" s="6">
        <v>22</v>
      </c>
      <c r="E4335" s="5" t="s">
        <v>1336</v>
      </c>
      <c r="F4335" s="3" t="s">
        <v>293</v>
      </c>
      <c r="G4335" s="3" t="s">
        <v>11</v>
      </c>
      <c r="H4335" s="3" t="s">
        <v>15</v>
      </c>
      <c r="L4335" s="6"/>
      <c r="AH4335" s="11"/>
      <c r="AI4335" s="3" t="s">
        <v>543</v>
      </c>
      <c r="AJ4335" s="11"/>
    </row>
    <row r="4336" spans="1:36" x14ac:dyDescent="0.3">
      <c r="A4336" s="3" t="s">
        <v>865</v>
      </c>
      <c r="B4336" s="5">
        <v>42134</v>
      </c>
      <c r="C4336" s="5" t="s">
        <v>1305</v>
      </c>
      <c r="D4336" s="6">
        <v>23</v>
      </c>
      <c r="E4336" s="5" t="s">
        <v>1337</v>
      </c>
      <c r="F4336" s="3" t="s">
        <v>294</v>
      </c>
      <c r="G4336" s="3" t="s">
        <v>11</v>
      </c>
      <c r="H4336" s="3" t="s">
        <v>11</v>
      </c>
      <c r="L4336" s="6"/>
      <c r="AH4336" s="11"/>
      <c r="AI4336" s="3" t="s">
        <v>543</v>
      </c>
      <c r="AJ4336" s="11"/>
    </row>
    <row r="4337" spans="1:36" x14ac:dyDescent="0.3">
      <c r="A4337" s="3" t="s">
        <v>865</v>
      </c>
      <c r="B4337" s="5">
        <v>42134</v>
      </c>
      <c r="C4337" s="5" t="s">
        <v>1305</v>
      </c>
      <c r="D4337" s="6">
        <v>23</v>
      </c>
      <c r="E4337" s="5" t="s">
        <v>1338</v>
      </c>
      <c r="F4337" s="3" t="s">
        <v>295</v>
      </c>
      <c r="G4337" s="3" t="s">
        <v>11</v>
      </c>
      <c r="H4337" s="3" t="s">
        <v>11</v>
      </c>
      <c r="L4337" s="6"/>
      <c r="AH4337" s="11"/>
      <c r="AI4337" s="3" t="s">
        <v>543</v>
      </c>
      <c r="AJ4337" s="11"/>
    </row>
    <row r="4338" spans="1:36" x14ac:dyDescent="0.3">
      <c r="A4338" s="3" t="s">
        <v>865</v>
      </c>
      <c r="B4338" s="5">
        <v>42134</v>
      </c>
      <c r="C4338" s="5" t="s">
        <v>1305</v>
      </c>
      <c r="D4338" s="6">
        <v>24</v>
      </c>
      <c r="E4338" s="5" t="s">
        <v>1339</v>
      </c>
      <c r="F4338" s="3" t="s">
        <v>296</v>
      </c>
      <c r="G4338" s="3" t="s">
        <v>13</v>
      </c>
      <c r="H4338" s="3" t="s">
        <v>14</v>
      </c>
      <c r="J4338" s="3" t="s">
        <v>24</v>
      </c>
      <c r="K4338" s="3" t="s">
        <v>17</v>
      </c>
      <c r="L4338" s="6" t="s">
        <v>1268</v>
      </c>
      <c r="M4338" s="3" t="s">
        <v>25</v>
      </c>
      <c r="N4338" s="3" t="s">
        <v>19</v>
      </c>
      <c r="O4338" s="3" t="s">
        <v>758</v>
      </c>
      <c r="P4338" s="3">
        <v>34.299999999999997</v>
      </c>
      <c r="Q4338" s="3">
        <v>23.45</v>
      </c>
      <c r="R4338" s="3">
        <v>11.35</v>
      </c>
      <c r="W4338" s="3">
        <v>20</v>
      </c>
      <c r="X4338" s="3">
        <v>101</v>
      </c>
      <c r="Y4338" s="3">
        <v>81</v>
      </c>
      <c r="Z4338" s="3">
        <v>37</v>
      </c>
      <c r="AC4338" s="3" t="s">
        <v>759</v>
      </c>
      <c r="AH4338" s="11"/>
      <c r="AI4338" s="3" t="s">
        <v>543</v>
      </c>
      <c r="AJ4338" s="11"/>
    </row>
    <row r="4339" spans="1:36" x14ac:dyDescent="0.3">
      <c r="A4339" s="3" t="s">
        <v>865</v>
      </c>
      <c r="B4339" s="5">
        <v>42134</v>
      </c>
      <c r="C4339" s="5" t="s">
        <v>1305</v>
      </c>
      <c r="D4339" s="6">
        <v>24</v>
      </c>
      <c r="E4339" s="5" t="s">
        <v>1340</v>
      </c>
      <c r="F4339" s="3" t="s">
        <v>297</v>
      </c>
      <c r="G4339" s="3" t="s">
        <v>11</v>
      </c>
      <c r="H4339" s="3" t="s">
        <v>11</v>
      </c>
      <c r="I4339" s="3" t="s">
        <v>12</v>
      </c>
      <c r="L4339" s="6"/>
      <c r="AH4339" s="11"/>
      <c r="AI4339" s="3" t="s">
        <v>543</v>
      </c>
      <c r="AJ4339" s="11" t="s">
        <v>574</v>
      </c>
    </row>
    <row r="4340" spans="1:36" x14ac:dyDescent="0.3">
      <c r="A4340" s="3" t="s">
        <v>865</v>
      </c>
      <c r="B4340" s="5">
        <v>42134</v>
      </c>
      <c r="C4340" s="5" t="s">
        <v>1305</v>
      </c>
      <c r="D4340" s="6">
        <v>25</v>
      </c>
      <c r="E4340" s="5" t="s">
        <v>1341</v>
      </c>
      <c r="F4340" s="3" t="s">
        <v>298</v>
      </c>
      <c r="G4340" s="3" t="s">
        <v>11</v>
      </c>
      <c r="H4340" s="3" t="s">
        <v>11</v>
      </c>
      <c r="L4340" s="6"/>
      <c r="AH4340" s="11"/>
      <c r="AI4340" s="3" t="s">
        <v>543</v>
      </c>
      <c r="AJ4340" s="11"/>
    </row>
    <row r="4341" spans="1:36" x14ac:dyDescent="0.3">
      <c r="A4341" s="3" t="s">
        <v>865</v>
      </c>
      <c r="B4341" s="5">
        <v>42134</v>
      </c>
      <c r="C4341" s="5" t="s">
        <v>1305</v>
      </c>
      <c r="D4341" s="6">
        <v>25</v>
      </c>
      <c r="E4341" s="5" t="s">
        <v>1342</v>
      </c>
      <c r="F4341" s="3" t="s">
        <v>299</v>
      </c>
      <c r="G4341" s="3" t="s">
        <v>11</v>
      </c>
      <c r="H4341" s="3" t="s">
        <v>11</v>
      </c>
      <c r="L4341" s="6"/>
      <c r="AH4341" s="11"/>
      <c r="AI4341" s="3" t="s">
        <v>543</v>
      </c>
      <c r="AJ4341" s="11"/>
    </row>
    <row r="4342" spans="1:36" x14ac:dyDescent="0.3">
      <c r="A4342" s="3" t="s">
        <v>865</v>
      </c>
      <c r="B4342" s="5">
        <v>42134</v>
      </c>
      <c r="C4342" s="5" t="s">
        <v>1305</v>
      </c>
      <c r="D4342" s="6">
        <v>26</v>
      </c>
      <c r="E4342" s="5" t="s">
        <v>1343</v>
      </c>
      <c r="F4342" s="3" t="s">
        <v>300</v>
      </c>
      <c r="G4342" s="3" t="s">
        <v>11</v>
      </c>
      <c r="H4342" s="3" t="s">
        <v>11</v>
      </c>
      <c r="L4342" s="6"/>
      <c r="AH4342" s="11"/>
      <c r="AI4342" s="3" t="s">
        <v>543</v>
      </c>
      <c r="AJ4342" s="11"/>
    </row>
    <row r="4343" spans="1:36" x14ac:dyDescent="0.3">
      <c r="A4343" s="3" t="s">
        <v>865</v>
      </c>
      <c r="B4343" s="5">
        <v>42134</v>
      </c>
      <c r="C4343" s="5" t="s">
        <v>1305</v>
      </c>
      <c r="D4343" s="6">
        <v>26</v>
      </c>
      <c r="E4343" s="5" t="s">
        <v>1344</v>
      </c>
      <c r="F4343" s="3" t="s">
        <v>301</v>
      </c>
      <c r="G4343" s="3" t="s">
        <v>11</v>
      </c>
      <c r="H4343" s="3" t="s">
        <v>14</v>
      </c>
      <c r="L4343" s="6"/>
      <c r="AH4343" s="11"/>
      <c r="AI4343" s="3" t="s">
        <v>543</v>
      </c>
      <c r="AJ4343" s="11"/>
    </row>
    <row r="4344" spans="1:36" x14ac:dyDescent="0.3">
      <c r="A4344" s="3" t="s">
        <v>865</v>
      </c>
      <c r="B4344" s="5">
        <v>42134</v>
      </c>
      <c r="C4344" s="5" t="s">
        <v>1305</v>
      </c>
      <c r="D4344" s="6">
        <v>27</v>
      </c>
      <c r="E4344" s="5" t="s">
        <v>1345</v>
      </c>
      <c r="F4344" s="3" t="s">
        <v>302</v>
      </c>
      <c r="G4344" s="3" t="s">
        <v>13</v>
      </c>
      <c r="H4344" s="3" t="s">
        <v>14</v>
      </c>
      <c r="J4344" s="3" t="s">
        <v>24</v>
      </c>
      <c r="K4344" s="3" t="s">
        <v>17</v>
      </c>
      <c r="L4344" s="6" t="s">
        <v>1075</v>
      </c>
      <c r="M4344" s="3" t="s">
        <v>25</v>
      </c>
      <c r="N4344" s="3" t="s">
        <v>21</v>
      </c>
      <c r="O4344" s="3" t="s">
        <v>615</v>
      </c>
      <c r="P4344" s="3">
        <v>37</v>
      </c>
      <c r="Q4344" s="3">
        <v>22.35</v>
      </c>
      <c r="R4344" s="3">
        <v>18.95</v>
      </c>
      <c r="W4344" s="3">
        <v>20</v>
      </c>
      <c r="X4344" s="3">
        <v>110</v>
      </c>
      <c r="Y4344" s="3">
        <v>90</v>
      </c>
      <c r="Z4344" s="3">
        <v>42</v>
      </c>
      <c r="AC4344" s="3" t="s">
        <v>760</v>
      </c>
      <c r="AH4344" s="11"/>
      <c r="AI4344" s="3" t="s">
        <v>543</v>
      </c>
      <c r="AJ4344" s="11"/>
    </row>
    <row r="4345" spans="1:36" x14ac:dyDescent="0.3">
      <c r="A4345" s="3" t="s">
        <v>865</v>
      </c>
      <c r="B4345" s="5">
        <v>42134</v>
      </c>
      <c r="C4345" s="5" t="s">
        <v>1305</v>
      </c>
      <c r="D4345" s="6">
        <v>27</v>
      </c>
      <c r="E4345" s="5" t="s">
        <v>1346</v>
      </c>
      <c r="F4345" s="3" t="s">
        <v>303</v>
      </c>
      <c r="G4345" s="3" t="s">
        <v>11</v>
      </c>
      <c r="H4345" s="3" t="s">
        <v>11</v>
      </c>
      <c r="L4345" s="6"/>
      <c r="AH4345" s="11"/>
      <c r="AI4345" s="3" t="s">
        <v>543</v>
      </c>
      <c r="AJ4345" s="11"/>
    </row>
    <row r="4346" spans="1:36" x14ac:dyDescent="0.3">
      <c r="A4346" s="3" t="s">
        <v>865</v>
      </c>
      <c r="B4346" s="5">
        <v>42134</v>
      </c>
      <c r="C4346" s="5" t="s">
        <v>1305</v>
      </c>
      <c r="D4346" s="6">
        <v>28</v>
      </c>
      <c r="E4346" s="5" t="s">
        <v>1347</v>
      </c>
      <c r="F4346" s="3" t="s">
        <v>304</v>
      </c>
      <c r="G4346" s="3" t="s">
        <v>11</v>
      </c>
      <c r="H4346" s="3" t="s">
        <v>11</v>
      </c>
      <c r="L4346" s="6"/>
      <c r="AH4346" s="11"/>
      <c r="AI4346" s="3" t="s">
        <v>543</v>
      </c>
      <c r="AJ4346" s="11"/>
    </row>
    <row r="4347" spans="1:36" x14ac:dyDescent="0.3">
      <c r="A4347" s="3" t="s">
        <v>865</v>
      </c>
      <c r="B4347" s="5">
        <v>42134</v>
      </c>
      <c r="C4347" s="5" t="s">
        <v>1305</v>
      </c>
      <c r="D4347" s="6">
        <v>28</v>
      </c>
      <c r="E4347" s="5" t="s">
        <v>1348</v>
      </c>
      <c r="F4347" s="3" t="s">
        <v>305</v>
      </c>
      <c r="G4347" s="3" t="s">
        <v>11</v>
      </c>
      <c r="H4347" s="3" t="s">
        <v>11</v>
      </c>
      <c r="L4347" s="6"/>
      <c r="AH4347" s="11"/>
      <c r="AI4347" s="3" t="s">
        <v>543</v>
      </c>
      <c r="AJ4347" s="11"/>
    </row>
    <row r="4348" spans="1:36" x14ac:dyDescent="0.3">
      <c r="A4348" s="3" t="s">
        <v>865</v>
      </c>
      <c r="B4348" s="5">
        <v>42134</v>
      </c>
      <c r="C4348" s="5" t="s">
        <v>1305</v>
      </c>
      <c r="D4348" s="6">
        <v>29</v>
      </c>
      <c r="E4348" s="5" t="s">
        <v>1349</v>
      </c>
      <c r="F4348" s="3" t="s">
        <v>306</v>
      </c>
      <c r="G4348" s="3" t="s">
        <v>11</v>
      </c>
      <c r="H4348" s="3" t="s">
        <v>11</v>
      </c>
      <c r="L4348" s="6"/>
      <c r="AH4348" s="11"/>
      <c r="AI4348" s="3" t="s">
        <v>543</v>
      </c>
      <c r="AJ4348" s="11"/>
    </row>
    <row r="4349" spans="1:36" x14ac:dyDescent="0.3">
      <c r="A4349" s="3" t="s">
        <v>865</v>
      </c>
      <c r="B4349" s="5">
        <v>42134</v>
      </c>
      <c r="C4349" s="5" t="s">
        <v>1305</v>
      </c>
      <c r="D4349" s="6">
        <v>29</v>
      </c>
      <c r="E4349" s="5" t="s">
        <v>1350</v>
      </c>
      <c r="F4349" s="3" t="s">
        <v>307</v>
      </c>
      <c r="G4349" s="3" t="s">
        <v>11</v>
      </c>
      <c r="H4349" s="3" t="s">
        <v>11</v>
      </c>
      <c r="L4349" s="6"/>
      <c r="AH4349" s="11"/>
      <c r="AI4349" s="3" t="s">
        <v>543</v>
      </c>
      <c r="AJ4349" s="11"/>
    </row>
    <row r="4350" spans="1:36" x14ac:dyDescent="0.3">
      <c r="A4350" s="3" t="s">
        <v>865</v>
      </c>
      <c r="B4350" s="5">
        <v>42134</v>
      </c>
      <c r="C4350" s="5" t="s">
        <v>1305</v>
      </c>
      <c r="D4350" s="6">
        <v>30</v>
      </c>
      <c r="E4350" s="5" t="s">
        <v>1351</v>
      </c>
      <c r="F4350" s="3" t="s">
        <v>308</v>
      </c>
      <c r="G4350" s="3" t="s">
        <v>11</v>
      </c>
      <c r="H4350" s="3" t="s">
        <v>15</v>
      </c>
      <c r="L4350" s="6"/>
      <c r="AH4350" s="11"/>
      <c r="AI4350" s="3" t="s">
        <v>543</v>
      </c>
      <c r="AJ4350" s="11"/>
    </row>
    <row r="4351" spans="1:36" x14ac:dyDescent="0.3">
      <c r="A4351" s="3" t="s">
        <v>865</v>
      </c>
      <c r="B4351" s="5">
        <v>42134</v>
      </c>
      <c r="C4351" s="5" t="s">
        <v>1305</v>
      </c>
      <c r="D4351" s="6">
        <v>30</v>
      </c>
      <c r="E4351" s="5" t="s">
        <v>1352</v>
      </c>
      <c r="F4351" s="3" t="s">
        <v>309</v>
      </c>
      <c r="G4351" s="3" t="s">
        <v>11</v>
      </c>
      <c r="H4351" s="3" t="s">
        <v>11</v>
      </c>
      <c r="L4351" s="6"/>
      <c r="AH4351" s="11"/>
      <c r="AI4351" s="3" t="s">
        <v>543</v>
      </c>
      <c r="AJ4351" s="11"/>
    </row>
    <row r="4352" spans="1:36" x14ac:dyDescent="0.3">
      <c r="A4352" s="3" t="s">
        <v>865</v>
      </c>
      <c r="B4352" s="5">
        <v>42134</v>
      </c>
      <c r="C4352" s="5" t="s">
        <v>1305</v>
      </c>
      <c r="D4352" s="6">
        <v>31</v>
      </c>
      <c r="E4352" s="5" t="s">
        <v>1353</v>
      </c>
      <c r="F4352" s="3" t="s">
        <v>310</v>
      </c>
      <c r="G4352" s="3" t="s">
        <v>11</v>
      </c>
      <c r="H4352" s="3" t="s">
        <v>11</v>
      </c>
      <c r="I4352" s="3" t="s">
        <v>12</v>
      </c>
      <c r="L4352" s="6"/>
      <c r="AH4352" s="11"/>
      <c r="AI4352" s="3" t="s">
        <v>543</v>
      </c>
      <c r="AJ4352" s="11" t="s">
        <v>574</v>
      </c>
    </row>
    <row r="4353" spans="1:36" x14ac:dyDescent="0.3">
      <c r="A4353" s="3" t="s">
        <v>865</v>
      </c>
      <c r="B4353" s="5">
        <v>42134</v>
      </c>
      <c r="C4353" s="5" t="s">
        <v>1305</v>
      </c>
      <c r="D4353" s="6">
        <v>31</v>
      </c>
      <c r="E4353" s="5" t="s">
        <v>1354</v>
      </c>
      <c r="F4353" s="3" t="s">
        <v>311</v>
      </c>
      <c r="G4353" s="3" t="s">
        <v>11</v>
      </c>
      <c r="H4353" s="3" t="s">
        <v>11</v>
      </c>
      <c r="L4353" s="6"/>
      <c r="AH4353" s="11"/>
      <c r="AI4353" s="3" t="s">
        <v>543</v>
      </c>
      <c r="AJ4353" s="11"/>
    </row>
    <row r="4354" spans="1:36" x14ac:dyDescent="0.3">
      <c r="A4354" s="3" t="s">
        <v>865</v>
      </c>
      <c r="B4354" s="5">
        <v>42134</v>
      </c>
      <c r="C4354" s="5" t="s">
        <v>1305</v>
      </c>
      <c r="D4354" s="6">
        <v>32</v>
      </c>
      <c r="E4354" s="5" t="s">
        <v>1355</v>
      </c>
      <c r="F4354" s="3" t="s">
        <v>312</v>
      </c>
      <c r="G4354" s="3" t="s">
        <v>11</v>
      </c>
      <c r="H4354" s="3" t="s">
        <v>11</v>
      </c>
      <c r="L4354" s="6"/>
      <c r="AH4354" s="11"/>
      <c r="AI4354" s="3" t="s">
        <v>543</v>
      </c>
      <c r="AJ4354" s="11"/>
    </row>
    <row r="4355" spans="1:36" x14ac:dyDescent="0.3">
      <c r="A4355" s="3" t="s">
        <v>865</v>
      </c>
      <c r="B4355" s="5">
        <v>42134</v>
      </c>
      <c r="C4355" s="5" t="s">
        <v>1305</v>
      </c>
      <c r="D4355" s="6">
        <v>32</v>
      </c>
      <c r="E4355" s="5" t="s">
        <v>1356</v>
      </c>
      <c r="F4355" s="3" t="s">
        <v>313</v>
      </c>
      <c r="G4355" s="3" t="s">
        <v>11</v>
      </c>
      <c r="H4355" s="3" t="s">
        <v>11</v>
      </c>
      <c r="L4355" s="6"/>
      <c r="AH4355" s="11"/>
      <c r="AI4355" s="3" t="s">
        <v>543</v>
      </c>
      <c r="AJ4355" s="11"/>
    </row>
    <row r="4356" spans="1:36" x14ac:dyDescent="0.3">
      <c r="A4356" s="3" t="s">
        <v>865</v>
      </c>
      <c r="B4356" s="5">
        <v>42134</v>
      </c>
      <c r="C4356" s="5" t="s">
        <v>1305</v>
      </c>
      <c r="D4356" s="6">
        <v>33</v>
      </c>
      <c r="E4356" s="5" t="s">
        <v>1357</v>
      </c>
      <c r="F4356" s="3" t="s">
        <v>314</v>
      </c>
      <c r="G4356" s="3" t="s">
        <v>11</v>
      </c>
      <c r="H4356" s="3" t="s">
        <v>11</v>
      </c>
      <c r="L4356" s="6"/>
      <c r="AH4356" s="11"/>
      <c r="AI4356" s="3" t="s">
        <v>60</v>
      </c>
      <c r="AJ4356" s="11"/>
    </row>
    <row r="4357" spans="1:36" x14ac:dyDescent="0.3">
      <c r="A4357" s="3" t="s">
        <v>865</v>
      </c>
      <c r="B4357" s="5">
        <v>42134</v>
      </c>
      <c r="C4357" s="5" t="s">
        <v>1305</v>
      </c>
      <c r="D4357" s="6">
        <v>33</v>
      </c>
      <c r="E4357" s="5" t="s">
        <v>1358</v>
      </c>
      <c r="F4357" s="3" t="s">
        <v>315</v>
      </c>
      <c r="G4357" s="3" t="s">
        <v>11</v>
      </c>
      <c r="H4357" s="3" t="s">
        <v>11</v>
      </c>
      <c r="L4357" s="6"/>
      <c r="AH4357" s="11"/>
      <c r="AI4357" s="3" t="s">
        <v>60</v>
      </c>
      <c r="AJ4357" s="11"/>
    </row>
    <row r="4358" spans="1:36" x14ac:dyDescent="0.3">
      <c r="A4358" s="3" t="s">
        <v>865</v>
      </c>
      <c r="B4358" s="5">
        <v>42134</v>
      </c>
      <c r="C4358" s="5" t="s">
        <v>1305</v>
      </c>
      <c r="D4358" s="6">
        <v>34</v>
      </c>
      <c r="E4358" s="5" t="s">
        <v>1359</v>
      </c>
      <c r="F4358" s="3" t="s">
        <v>316</v>
      </c>
      <c r="G4358" s="3" t="s">
        <v>11</v>
      </c>
      <c r="H4358" s="3" t="s">
        <v>11</v>
      </c>
      <c r="I4358" s="3" t="s">
        <v>12</v>
      </c>
      <c r="L4358" s="6"/>
      <c r="AH4358" s="11"/>
      <c r="AI4358" s="3" t="s">
        <v>60</v>
      </c>
      <c r="AJ4358" s="11"/>
    </row>
    <row r="4359" spans="1:36" x14ac:dyDescent="0.3">
      <c r="A4359" s="3" t="s">
        <v>865</v>
      </c>
      <c r="B4359" s="5">
        <v>42134</v>
      </c>
      <c r="C4359" s="5" t="s">
        <v>1305</v>
      </c>
      <c r="D4359" s="6">
        <v>34</v>
      </c>
      <c r="E4359" s="5" t="s">
        <v>1360</v>
      </c>
      <c r="F4359" s="3" t="s">
        <v>317</v>
      </c>
      <c r="G4359" s="3" t="s">
        <v>11</v>
      </c>
      <c r="H4359" s="3" t="s">
        <v>11</v>
      </c>
      <c r="I4359" s="3" t="s">
        <v>12</v>
      </c>
      <c r="L4359" s="6"/>
      <c r="AH4359" s="11"/>
      <c r="AI4359" s="3" t="s">
        <v>60</v>
      </c>
      <c r="AJ4359" s="11"/>
    </row>
    <row r="4360" spans="1:36" x14ac:dyDescent="0.3">
      <c r="A4360" s="3" t="s">
        <v>865</v>
      </c>
      <c r="B4360" s="5">
        <v>42134</v>
      </c>
      <c r="C4360" s="5" t="s">
        <v>1305</v>
      </c>
      <c r="D4360" s="6">
        <v>35</v>
      </c>
      <c r="E4360" s="5" t="s">
        <v>1361</v>
      </c>
      <c r="F4360" s="3" t="s">
        <v>318</v>
      </c>
      <c r="G4360" s="3" t="s">
        <v>13</v>
      </c>
      <c r="H4360" s="3" t="s">
        <v>14</v>
      </c>
      <c r="J4360" s="3" t="s">
        <v>24</v>
      </c>
      <c r="K4360" s="3" t="s">
        <v>15</v>
      </c>
      <c r="L4360" s="6" t="s">
        <v>1042</v>
      </c>
      <c r="AH4360" s="11"/>
      <c r="AI4360" s="3" t="s">
        <v>60</v>
      </c>
      <c r="AJ4360" s="11"/>
    </row>
    <row r="4361" spans="1:36" x14ac:dyDescent="0.3">
      <c r="A4361" s="3" t="s">
        <v>865</v>
      </c>
      <c r="B4361" s="5">
        <v>42134</v>
      </c>
      <c r="C4361" s="5" t="s">
        <v>1305</v>
      </c>
      <c r="D4361" s="6">
        <v>35</v>
      </c>
      <c r="E4361" s="5" t="s">
        <v>1362</v>
      </c>
      <c r="F4361" s="3" t="s">
        <v>319</v>
      </c>
      <c r="G4361" s="3" t="s">
        <v>11</v>
      </c>
      <c r="H4361" s="3" t="s">
        <v>11</v>
      </c>
      <c r="I4361" s="3" t="s">
        <v>12</v>
      </c>
      <c r="L4361" s="6"/>
      <c r="AH4361" s="11"/>
      <c r="AI4361" s="3" t="s">
        <v>60</v>
      </c>
      <c r="AJ4361" s="11"/>
    </row>
    <row r="4362" spans="1:36" x14ac:dyDescent="0.3">
      <c r="A4362" s="3" t="s">
        <v>865</v>
      </c>
      <c r="B4362" s="5">
        <v>42134</v>
      </c>
      <c r="C4362" s="5" t="s">
        <v>1305</v>
      </c>
      <c r="D4362" s="6">
        <v>36</v>
      </c>
      <c r="E4362" s="5" t="s">
        <v>1363</v>
      </c>
      <c r="F4362" s="3" t="s">
        <v>320</v>
      </c>
      <c r="G4362" s="3" t="s">
        <v>11</v>
      </c>
      <c r="H4362" s="3" t="s">
        <v>11</v>
      </c>
      <c r="L4362" s="6"/>
      <c r="AH4362" s="11"/>
      <c r="AI4362" s="3" t="s">
        <v>60</v>
      </c>
      <c r="AJ4362" s="11"/>
    </row>
    <row r="4363" spans="1:36" x14ac:dyDescent="0.3">
      <c r="A4363" s="3" t="s">
        <v>865</v>
      </c>
      <c r="B4363" s="5">
        <v>42134</v>
      </c>
      <c r="C4363" s="5" t="s">
        <v>1305</v>
      </c>
      <c r="D4363" s="6">
        <v>36</v>
      </c>
      <c r="E4363" s="5" t="s">
        <v>1364</v>
      </c>
      <c r="F4363" s="3" t="s">
        <v>321</v>
      </c>
      <c r="G4363" s="3" t="s">
        <v>11</v>
      </c>
      <c r="H4363" s="3" t="s">
        <v>11</v>
      </c>
      <c r="L4363" s="6"/>
      <c r="AH4363" s="11"/>
      <c r="AI4363" s="3" t="s">
        <v>60</v>
      </c>
      <c r="AJ4363" s="11"/>
    </row>
    <row r="4364" spans="1:36" x14ac:dyDescent="0.3">
      <c r="A4364" s="3" t="s">
        <v>865</v>
      </c>
      <c r="B4364" s="5">
        <v>42134</v>
      </c>
      <c r="C4364" s="5" t="s">
        <v>1305</v>
      </c>
      <c r="D4364" s="6">
        <v>37</v>
      </c>
      <c r="E4364" s="5" t="s">
        <v>1365</v>
      </c>
      <c r="F4364" s="3" t="s">
        <v>322</v>
      </c>
      <c r="G4364" s="3" t="s">
        <v>11</v>
      </c>
      <c r="H4364" s="3" t="s">
        <v>11</v>
      </c>
      <c r="I4364" s="3" t="s">
        <v>12</v>
      </c>
      <c r="L4364" s="6"/>
      <c r="AH4364" s="11"/>
      <c r="AI4364" s="3" t="s">
        <v>60</v>
      </c>
      <c r="AJ4364" s="11"/>
    </row>
    <row r="4365" spans="1:36" x14ac:dyDescent="0.3">
      <c r="A4365" s="3" t="s">
        <v>865</v>
      </c>
      <c r="B4365" s="5">
        <v>42134</v>
      </c>
      <c r="C4365" s="5" t="s">
        <v>1305</v>
      </c>
      <c r="D4365" s="6">
        <v>37</v>
      </c>
      <c r="E4365" s="5" t="s">
        <v>1366</v>
      </c>
      <c r="F4365" s="3" t="s">
        <v>323</v>
      </c>
      <c r="G4365" s="3" t="s">
        <v>11</v>
      </c>
      <c r="H4365" s="3" t="s">
        <v>11</v>
      </c>
      <c r="L4365" s="6"/>
      <c r="AH4365" s="11"/>
      <c r="AI4365" s="3" t="s">
        <v>60</v>
      </c>
      <c r="AJ4365" s="11"/>
    </row>
    <row r="4366" spans="1:36" x14ac:dyDescent="0.3">
      <c r="A4366" s="3" t="s">
        <v>865</v>
      </c>
      <c r="B4366" s="5">
        <v>42134</v>
      </c>
      <c r="C4366" s="5" t="s">
        <v>1305</v>
      </c>
      <c r="D4366" s="6">
        <v>38</v>
      </c>
      <c r="E4366" s="5" t="s">
        <v>1367</v>
      </c>
      <c r="F4366" s="3" t="s">
        <v>324</v>
      </c>
      <c r="G4366" s="3" t="s">
        <v>11</v>
      </c>
      <c r="H4366" s="3" t="s">
        <v>11</v>
      </c>
      <c r="I4366" s="3" t="s">
        <v>12</v>
      </c>
      <c r="L4366" s="6"/>
      <c r="AH4366" s="11"/>
      <c r="AI4366" s="3" t="s">
        <v>60</v>
      </c>
      <c r="AJ4366" s="11"/>
    </row>
    <row r="4367" spans="1:36" x14ac:dyDescent="0.3">
      <c r="A4367" s="3" t="s">
        <v>865</v>
      </c>
      <c r="B4367" s="5">
        <v>42134</v>
      </c>
      <c r="C4367" s="5" t="s">
        <v>1305</v>
      </c>
      <c r="D4367" s="6">
        <v>38</v>
      </c>
      <c r="E4367" s="5" t="s">
        <v>1368</v>
      </c>
      <c r="F4367" s="3" t="s">
        <v>325</v>
      </c>
      <c r="G4367" s="3" t="s">
        <v>13</v>
      </c>
      <c r="H4367" s="3" t="s">
        <v>14</v>
      </c>
      <c r="J4367" s="3" t="s">
        <v>24</v>
      </c>
      <c r="K4367" s="3" t="s">
        <v>15</v>
      </c>
      <c r="L4367" s="6" t="s">
        <v>1090</v>
      </c>
      <c r="AH4367" s="11"/>
      <c r="AI4367" s="3" t="s">
        <v>60</v>
      </c>
      <c r="AJ4367" s="11"/>
    </row>
    <row r="4368" spans="1:36" x14ac:dyDescent="0.3">
      <c r="A4368" s="3" t="s">
        <v>865</v>
      </c>
      <c r="B4368" s="5">
        <v>42134</v>
      </c>
      <c r="C4368" s="5" t="s">
        <v>1305</v>
      </c>
      <c r="D4368" s="6">
        <v>39</v>
      </c>
      <c r="E4368" s="5" t="s">
        <v>1369</v>
      </c>
      <c r="F4368" s="3" t="s">
        <v>326</v>
      </c>
      <c r="G4368" s="3" t="s">
        <v>11</v>
      </c>
      <c r="H4368" s="3" t="s">
        <v>11</v>
      </c>
      <c r="I4368" s="3" t="s">
        <v>12</v>
      </c>
      <c r="L4368" s="6"/>
      <c r="AH4368" s="11"/>
      <c r="AI4368" s="3" t="s">
        <v>60</v>
      </c>
      <c r="AJ4368" s="11"/>
    </row>
    <row r="4369" spans="1:36" x14ac:dyDescent="0.3">
      <c r="A4369" s="3" t="s">
        <v>865</v>
      </c>
      <c r="B4369" s="5">
        <v>42134</v>
      </c>
      <c r="C4369" s="5" t="s">
        <v>1305</v>
      </c>
      <c r="D4369" s="6">
        <v>39</v>
      </c>
      <c r="E4369" s="5" t="s">
        <v>1370</v>
      </c>
      <c r="F4369" s="3" t="s">
        <v>327</v>
      </c>
      <c r="G4369" s="3" t="s">
        <v>11</v>
      </c>
      <c r="H4369" s="3" t="s">
        <v>11</v>
      </c>
      <c r="I4369" s="3" t="s">
        <v>12</v>
      </c>
      <c r="L4369" s="6"/>
      <c r="AH4369" s="11"/>
      <c r="AI4369" s="3" t="s">
        <v>60</v>
      </c>
      <c r="AJ4369" s="11"/>
    </row>
    <row r="4370" spans="1:36" x14ac:dyDescent="0.3">
      <c r="A4370" s="3" t="s">
        <v>865</v>
      </c>
      <c r="B4370" s="5">
        <v>42134</v>
      </c>
      <c r="C4370" s="5" t="s">
        <v>1305</v>
      </c>
      <c r="D4370" s="6">
        <v>40</v>
      </c>
      <c r="E4370" s="5" t="s">
        <v>1371</v>
      </c>
      <c r="F4370" s="3" t="s">
        <v>328</v>
      </c>
      <c r="G4370" s="3" t="s">
        <v>11</v>
      </c>
      <c r="H4370" s="3" t="s">
        <v>11</v>
      </c>
      <c r="I4370" s="3" t="s">
        <v>12</v>
      </c>
      <c r="L4370" s="6"/>
      <c r="AH4370" s="11"/>
      <c r="AI4370" s="3" t="s">
        <v>60</v>
      </c>
      <c r="AJ4370" s="11"/>
    </row>
    <row r="4371" spans="1:36" x14ac:dyDescent="0.3">
      <c r="A4371" s="3" t="s">
        <v>865</v>
      </c>
      <c r="B4371" s="5">
        <v>42134</v>
      </c>
      <c r="C4371" s="5" t="s">
        <v>1305</v>
      </c>
      <c r="D4371" s="6">
        <v>40</v>
      </c>
      <c r="E4371" s="5" t="s">
        <v>1372</v>
      </c>
      <c r="F4371" s="3" t="s">
        <v>329</v>
      </c>
      <c r="G4371" s="3" t="s">
        <v>11</v>
      </c>
      <c r="H4371" s="3" t="s">
        <v>11</v>
      </c>
      <c r="L4371" s="6"/>
      <c r="AH4371" s="11"/>
      <c r="AI4371" s="3" t="s">
        <v>60</v>
      </c>
      <c r="AJ4371" s="11"/>
    </row>
    <row r="4372" spans="1:36" x14ac:dyDescent="0.3">
      <c r="A4372" s="3" t="s">
        <v>865</v>
      </c>
      <c r="B4372" s="5">
        <v>42134</v>
      </c>
      <c r="C4372" s="5" t="s">
        <v>1305</v>
      </c>
      <c r="D4372" s="6">
        <v>41</v>
      </c>
      <c r="E4372" s="5" t="s">
        <v>1373</v>
      </c>
      <c r="F4372" s="3" t="s">
        <v>330</v>
      </c>
      <c r="G4372" s="3" t="s">
        <v>11</v>
      </c>
      <c r="H4372" s="3" t="s">
        <v>11</v>
      </c>
      <c r="L4372" s="6"/>
      <c r="AH4372" s="11"/>
      <c r="AI4372" s="3" t="s">
        <v>60</v>
      </c>
      <c r="AJ4372" s="11"/>
    </row>
    <row r="4373" spans="1:36" x14ac:dyDescent="0.3">
      <c r="A4373" s="3" t="s">
        <v>865</v>
      </c>
      <c r="B4373" s="5">
        <v>42134</v>
      </c>
      <c r="C4373" s="5" t="s">
        <v>1305</v>
      </c>
      <c r="D4373" s="6">
        <v>41</v>
      </c>
      <c r="E4373" s="5" t="s">
        <v>1374</v>
      </c>
      <c r="F4373" s="3" t="s">
        <v>331</v>
      </c>
      <c r="G4373" s="3" t="s">
        <v>11</v>
      </c>
      <c r="H4373" s="3" t="s">
        <v>11</v>
      </c>
      <c r="L4373" s="6"/>
      <c r="AH4373" s="11"/>
      <c r="AI4373" s="3" t="s">
        <v>60</v>
      </c>
      <c r="AJ4373" s="11"/>
    </row>
    <row r="4374" spans="1:36" x14ac:dyDescent="0.3">
      <c r="A4374" s="3" t="s">
        <v>865</v>
      </c>
      <c r="B4374" s="5">
        <v>42134</v>
      </c>
      <c r="C4374" s="5" t="s">
        <v>1305</v>
      </c>
      <c r="D4374" s="6">
        <v>42</v>
      </c>
      <c r="E4374" s="5" t="s">
        <v>1375</v>
      </c>
      <c r="F4374" s="3" t="s">
        <v>332</v>
      </c>
      <c r="G4374" s="3" t="s">
        <v>11</v>
      </c>
      <c r="H4374" s="3" t="s">
        <v>11</v>
      </c>
      <c r="L4374" s="6"/>
      <c r="AH4374" s="11"/>
      <c r="AI4374" s="3" t="s">
        <v>60</v>
      </c>
      <c r="AJ4374" s="11"/>
    </row>
    <row r="4375" spans="1:36" x14ac:dyDescent="0.3">
      <c r="A4375" s="3" t="s">
        <v>865</v>
      </c>
      <c r="B4375" s="5">
        <v>42134</v>
      </c>
      <c r="C4375" s="5" t="s">
        <v>1305</v>
      </c>
      <c r="D4375" s="6">
        <v>42</v>
      </c>
      <c r="E4375" s="5" t="s">
        <v>1376</v>
      </c>
      <c r="F4375" s="3" t="s">
        <v>333</v>
      </c>
      <c r="G4375" s="3" t="s">
        <v>11</v>
      </c>
      <c r="H4375" s="3" t="s">
        <v>11</v>
      </c>
      <c r="I4375" s="3" t="s">
        <v>12</v>
      </c>
      <c r="L4375" s="6"/>
      <c r="AH4375" s="11"/>
      <c r="AI4375" s="3" t="s">
        <v>60</v>
      </c>
      <c r="AJ4375" s="11"/>
    </row>
    <row r="4376" spans="1:36" x14ac:dyDescent="0.3">
      <c r="A4376" s="3" t="s">
        <v>865</v>
      </c>
      <c r="B4376" s="5">
        <v>42134</v>
      </c>
      <c r="C4376" s="5" t="s">
        <v>1305</v>
      </c>
      <c r="D4376" s="6">
        <v>43</v>
      </c>
      <c r="E4376" s="5" t="s">
        <v>1377</v>
      </c>
      <c r="F4376" s="3" t="s">
        <v>334</v>
      </c>
      <c r="G4376" s="3" t="s">
        <v>11</v>
      </c>
      <c r="H4376" s="3" t="s">
        <v>11</v>
      </c>
      <c r="I4376" s="3" t="s">
        <v>12</v>
      </c>
      <c r="L4376" s="6"/>
      <c r="AH4376" s="11"/>
      <c r="AI4376" s="3" t="s">
        <v>60</v>
      </c>
      <c r="AJ4376" s="11"/>
    </row>
    <row r="4377" spans="1:36" x14ac:dyDescent="0.3">
      <c r="A4377" s="3" t="s">
        <v>865</v>
      </c>
      <c r="B4377" s="5">
        <v>42134</v>
      </c>
      <c r="C4377" s="5" t="s">
        <v>1305</v>
      </c>
      <c r="D4377" s="6">
        <v>43</v>
      </c>
      <c r="E4377" s="5" t="s">
        <v>1378</v>
      </c>
      <c r="F4377" s="3" t="s">
        <v>335</v>
      </c>
      <c r="G4377" s="3" t="s">
        <v>11</v>
      </c>
      <c r="H4377" s="3" t="s">
        <v>11</v>
      </c>
      <c r="I4377" s="3" t="s">
        <v>12</v>
      </c>
      <c r="L4377" s="6"/>
      <c r="AH4377" s="11"/>
      <c r="AI4377" s="3" t="s">
        <v>60</v>
      </c>
      <c r="AJ4377" s="11"/>
    </row>
    <row r="4378" spans="1:36" x14ac:dyDescent="0.3">
      <c r="A4378" s="3" t="s">
        <v>865</v>
      </c>
      <c r="B4378" s="5">
        <v>42134</v>
      </c>
      <c r="C4378" s="5" t="s">
        <v>1305</v>
      </c>
      <c r="D4378" s="6">
        <v>44</v>
      </c>
      <c r="E4378" s="5" t="s">
        <v>1379</v>
      </c>
      <c r="F4378" s="3" t="s">
        <v>338</v>
      </c>
      <c r="G4378" s="3" t="s">
        <v>13</v>
      </c>
      <c r="H4378" s="3" t="s">
        <v>14</v>
      </c>
      <c r="J4378" s="3" t="s">
        <v>24</v>
      </c>
      <c r="K4378" s="3" t="s">
        <v>15</v>
      </c>
      <c r="L4378" s="6" t="s">
        <v>1060</v>
      </c>
      <c r="AH4378" s="11"/>
      <c r="AI4378" s="3" t="s">
        <v>60</v>
      </c>
      <c r="AJ4378" s="11"/>
    </row>
    <row r="4379" spans="1:36" x14ac:dyDescent="0.3">
      <c r="A4379" s="3" t="s">
        <v>865</v>
      </c>
      <c r="B4379" s="5">
        <v>42134</v>
      </c>
      <c r="C4379" s="5" t="s">
        <v>1305</v>
      </c>
      <c r="D4379" s="6">
        <v>44</v>
      </c>
      <c r="E4379" s="5" t="s">
        <v>1380</v>
      </c>
      <c r="F4379" s="3" t="s">
        <v>339</v>
      </c>
      <c r="G4379" s="3" t="s">
        <v>11</v>
      </c>
      <c r="H4379" s="3" t="s">
        <v>11</v>
      </c>
      <c r="L4379" s="6"/>
      <c r="AH4379" s="11"/>
      <c r="AI4379" s="3" t="s">
        <v>60</v>
      </c>
      <c r="AJ4379" s="11"/>
    </row>
    <row r="4380" spans="1:36" x14ac:dyDescent="0.3">
      <c r="A4380" s="3" t="s">
        <v>865</v>
      </c>
      <c r="B4380" s="5">
        <v>42134</v>
      </c>
      <c r="C4380" s="5" t="s">
        <v>1305</v>
      </c>
      <c r="D4380" s="6">
        <v>45</v>
      </c>
      <c r="E4380" s="5" t="s">
        <v>1381</v>
      </c>
      <c r="F4380" s="3" t="s">
        <v>340</v>
      </c>
      <c r="G4380" s="3" t="s">
        <v>11</v>
      </c>
      <c r="H4380" s="3" t="s">
        <v>11</v>
      </c>
      <c r="I4380" s="3" t="s">
        <v>12</v>
      </c>
      <c r="L4380" s="6"/>
      <c r="AH4380" s="11"/>
      <c r="AI4380" s="3" t="s">
        <v>60</v>
      </c>
      <c r="AJ4380" s="11"/>
    </row>
    <row r="4381" spans="1:36" x14ac:dyDescent="0.3">
      <c r="A4381" s="3" t="s">
        <v>865</v>
      </c>
      <c r="B4381" s="5">
        <v>42134</v>
      </c>
      <c r="C4381" s="5" t="s">
        <v>1305</v>
      </c>
      <c r="D4381" s="6">
        <v>45</v>
      </c>
      <c r="E4381" s="5" t="s">
        <v>1382</v>
      </c>
      <c r="F4381" s="3" t="s">
        <v>341</v>
      </c>
      <c r="G4381" s="3" t="s">
        <v>11</v>
      </c>
      <c r="H4381" s="3" t="s">
        <v>11</v>
      </c>
      <c r="I4381" s="3" t="s">
        <v>12</v>
      </c>
      <c r="L4381" s="6"/>
      <c r="AH4381" s="11"/>
      <c r="AI4381" s="3" t="s">
        <v>60</v>
      </c>
      <c r="AJ4381" s="11"/>
    </row>
    <row r="4382" spans="1:36" x14ac:dyDescent="0.3">
      <c r="A4382" s="3" t="s">
        <v>865</v>
      </c>
      <c r="B4382" s="5">
        <v>42134</v>
      </c>
      <c r="C4382" s="5" t="s">
        <v>1305</v>
      </c>
      <c r="D4382" s="6">
        <v>46</v>
      </c>
      <c r="E4382" s="5" t="s">
        <v>1383</v>
      </c>
      <c r="F4382" s="3" t="s">
        <v>342</v>
      </c>
      <c r="G4382" s="3" t="s">
        <v>11</v>
      </c>
      <c r="H4382" s="3" t="s">
        <v>11</v>
      </c>
      <c r="L4382" s="6"/>
      <c r="AH4382" s="11"/>
      <c r="AI4382" s="3" t="s">
        <v>60</v>
      </c>
      <c r="AJ4382" s="11"/>
    </row>
    <row r="4383" spans="1:36" x14ac:dyDescent="0.3">
      <c r="A4383" s="3" t="s">
        <v>865</v>
      </c>
      <c r="B4383" s="5">
        <v>42134</v>
      </c>
      <c r="C4383" s="5" t="s">
        <v>1305</v>
      </c>
      <c r="D4383" s="6">
        <v>46</v>
      </c>
      <c r="E4383" s="5" t="s">
        <v>1384</v>
      </c>
      <c r="F4383" s="3" t="s">
        <v>343</v>
      </c>
      <c r="G4383" s="3" t="s">
        <v>11</v>
      </c>
      <c r="H4383" s="3" t="s">
        <v>11</v>
      </c>
      <c r="L4383" s="6"/>
      <c r="AH4383" s="11"/>
      <c r="AI4383" s="3" t="s">
        <v>60</v>
      </c>
      <c r="AJ4383" s="11"/>
    </row>
    <row r="4384" spans="1:36" x14ac:dyDescent="0.3">
      <c r="A4384" s="3" t="s">
        <v>865</v>
      </c>
      <c r="B4384" s="5">
        <v>42134</v>
      </c>
      <c r="C4384" s="5" t="s">
        <v>1305</v>
      </c>
      <c r="D4384" s="6">
        <v>47</v>
      </c>
      <c r="E4384" s="5" t="s">
        <v>1385</v>
      </c>
      <c r="F4384" s="3" t="s">
        <v>344</v>
      </c>
      <c r="G4384" s="3" t="s">
        <v>11</v>
      </c>
      <c r="H4384" s="3" t="s">
        <v>11</v>
      </c>
      <c r="L4384" s="6"/>
      <c r="AH4384" s="11"/>
      <c r="AI4384" s="3" t="s">
        <v>60</v>
      </c>
      <c r="AJ4384" s="11"/>
    </row>
    <row r="4385" spans="1:36" x14ac:dyDescent="0.3">
      <c r="A4385" s="3" t="s">
        <v>865</v>
      </c>
      <c r="B4385" s="5">
        <v>42134</v>
      </c>
      <c r="C4385" s="5" t="s">
        <v>1305</v>
      </c>
      <c r="D4385" s="6">
        <v>47</v>
      </c>
      <c r="E4385" s="5" t="s">
        <v>1386</v>
      </c>
      <c r="F4385" s="3" t="s">
        <v>345</v>
      </c>
      <c r="G4385" s="3" t="s">
        <v>11</v>
      </c>
      <c r="H4385" s="3" t="s">
        <v>11</v>
      </c>
      <c r="L4385" s="6"/>
      <c r="AH4385" s="11"/>
      <c r="AI4385" s="3" t="s">
        <v>60</v>
      </c>
      <c r="AJ4385" s="11"/>
    </row>
    <row r="4386" spans="1:36" x14ac:dyDescent="0.3">
      <c r="A4386" s="3" t="s">
        <v>865</v>
      </c>
      <c r="B4386" s="5">
        <v>42134</v>
      </c>
      <c r="C4386" s="5" t="s">
        <v>1305</v>
      </c>
      <c r="D4386" s="6">
        <v>48</v>
      </c>
      <c r="E4386" s="5" t="s">
        <v>1387</v>
      </c>
      <c r="F4386" s="3" t="s">
        <v>346</v>
      </c>
      <c r="G4386" s="3" t="s">
        <v>13</v>
      </c>
      <c r="H4386" s="3" t="s">
        <v>11</v>
      </c>
      <c r="L4386" s="6"/>
      <c r="AH4386" s="11"/>
      <c r="AI4386" s="3" t="s">
        <v>60</v>
      </c>
      <c r="AJ4386" s="11" t="s">
        <v>568</v>
      </c>
    </row>
    <row r="4387" spans="1:36" x14ac:dyDescent="0.3">
      <c r="A4387" s="3" t="s">
        <v>865</v>
      </c>
      <c r="B4387" s="5">
        <v>42134</v>
      </c>
      <c r="C4387" s="5" t="s">
        <v>1305</v>
      </c>
      <c r="D4387" s="6">
        <v>48</v>
      </c>
      <c r="E4387" s="5" t="s">
        <v>1388</v>
      </c>
      <c r="F4387" s="3" t="s">
        <v>347</v>
      </c>
      <c r="G4387" s="3" t="s">
        <v>11</v>
      </c>
      <c r="H4387" s="3" t="s">
        <v>11</v>
      </c>
      <c r="L4387" s="6"/>
      <c r="AH4387" s="11"/>
      <c r="AI4387" s="3" t="s">
        <v>60</v>
      </c>
      <c r="AJ4387" s="11"/>
    </row>
    <row r="4388" spans="1:36" x14ac:dyDescent="0.3">
      <c r="A4388" s="3" t="s">
        <v>866</v>
      </c>
      <c r="B4388" s="5">
        <v>42135</v>
      </c>
      <c r="C4388" s="5" t="s">
        <v>1305</v>
      </c>
      <c r="D4388" s="6">
        <v>1</v>
      </c>
      <c r="E4388" s="5" t="s">
        <v>1389</v>
      </c>
      <c r="F4388" s="3" t="s">
        <v>244</v>
      </c>
      <c r="G4388" s="3" t="s">
        <v>11</v>
      </c>
      <c r="H4388" s="3" t="s">
        <v>11</v>
      </c>
      <c r="L4388" s="6"/>
      <c r="AH4388" s="11"/>
      <c r="AI4388" s="3" t="s">
        <v>60</v>
      </c>
      <c r="AJ4388" s="11"/>
    </row>
    <row r="4389" spans="1:36" x14ac:dyDescent="0.3">
      <c r="A4389" s="3" t="s">
        <v>866</v>
      </c>
      <c r="B4389" s="5">
        <v>42135</v>
      </c>
      <c r="C4389" s="5" t="s">
        <v>1305</v>
      </c>
      <c r="D4389" s="6">
        <v>1</v>
      </c>
      <c r="E4389" s="5" t="s">
        <v>1390</v>
      </c>
      <c r="F4389" s="3" t="s">
        <v>245</v>
      </c>
      <c r="G4389" s="3" t="s">
        <v>11</v>
      </c>
      <c r="H4389" s="3" t="s">
        <v>15</v>
      </c>
      <c r="L4389" s="6"/>
      <c r="AH4389" s="11"/>
      <c r="AI4389" s="3" t="s">
        <v>60</v>
      </c>
      <c r="AJ4389" s="11"/>
    </row>
    <row r="4390" spans="1:36" x14ac:dyDescent="0.3">
      <c r="A4390" s="3" t="s">
        <v>866</v>
      </c>
      <c r="B4390" s="5">
        <v>42135</v>
      </c>
      <c r="C4390" s="5" t="s">
        <v>1305</v>
      </c>
      <c r="D4390" s="6">
        <v>2</v>
      </c>
      <c r="E4390" s="5" t="s">
        <v>1391</v>
      </c>
      <c r="F4390" s="3" t="s">
        <v>246</v>
      </c>
      <c r="G4390" s="3" t="s">
        <v>13</v>
      </c>
      <c r="H4390" s="3" t="s">
        <v>14</v>
      </c>
      <c r="L4390" s="6"/>
      <c r="AH4390" s="11"/>
      <c r="AI4390" s="3" t="s">
        <v>60</v>
      </c>
      <c r="AJ4390" s="11" t="s">
        <v>568</v>
      </c>
    </row>
    <row r="4391" spans="1:36" x14ac:dyDescent="0.3">
      <c r="A4391" s="3" t="s">
        <v>866</v>
      </c>
      <c r="B4391" s="5">
        <v>42135</v>
      </c>
      <c r="C4391" s="5" t="s">
        <v>1305</v>
      </c>
      <c r="D4391" s="6">
        <v>2</v>
      </c>
      <c r="E4391" s="5" t="s">
        <v>1392</v>
      </c>
      <c r="F4391" s="3" t="s">
        <v>247</v>
      </c>
      <c r="G4391" s="3" t="s">
        <v>13</v>
      </c>
      <c r="H4391" s="3" t="s">
        <v>14</v>
      </c>
      <c r="J4391" s="3" t="s">
        <v>24</v>
      </c>
      <c r="K4391" s="3" t="s">
        <v>17</v>
      </c>
      <c r="L4391" s="6" t="s">
        <v>1048</v>
      </c>
      <c r="M4391" s="3" t="s">
        <v>25</v>
      </c>
      <c r="N4391" s="3" t="s">
        <v>19</v>
      </c>
      <c r="O4391" s="3" t="s">
        <v>758</v>
      </c>
      <c r="P4391" s="3">
        <v>35.700000000000003</v>
      </c>
      <c r="Q4391" s="3">
        <v>23.3</v>
      </c>
      <c r="R4391" s="3">
        <v>12.5</v>
      </c>
      <c r="W4391" s="3">
        <v>20</v>
      </c>
      <c r="X4391" s="3">
        <v>125</v>
      </c>
      <c r="Y4391" s="3">
        <v>105</v>
      </c>
      <c r="Z4391" s="3">
        <v>20</v>
      </c>
      <c r="AC4391" s="3" t="s">
        <v>761</v>
      </c>
      <c r="AD4391" s="3" t="s">
        <v>762</v>
      </c>
      <c r="AE4391" s="3" t="s">
        <v>763</v>
      </c>
      <c r="AH4391" s="11" t="s">
        <v>118</v>
      </c>
      <c r="AI4391" s="3" t="s">
        <v>60</v>
      </c>
      <c r="AJ4391" s="11" t="s">
        <v>764</v>
      </c>
    </row>
    <row r="4392" spans="1:36" x14ac:dyDescent="0.3">
      <c r="A4392" s="3" t="s">
        <v>866</v>
      </c>
      <c r="B4392" s="5">
        <v>42135</v>
      </c>
      <c r="C4392" s="5" t="s">
        <v>1305</v>
      </c>
      <c r="D4392" s="6">
        <v>3</v>
      </c>
      <c r="E4392" s="5" t="s">
        <v>1393</v>
      </c>
      <c r="F4392" s="3" t="s">
        <v>248</v>
      </c>
      <c r="G4392" s="3" t="s">
        <v>11</v>
      </c>
      <c r="H4392" s="3" t="s">
        <v>11</v>
      </c>
      <c r="L4392" s="6"/>
      <c r="AH4392" s="11"/>
      <c r="AI4392" s="3" t="s">
        <v>60</v>
      </c>
      <c r="AJ4392" s="11"/>
    </row>
    <row r="4393" spans="1:36" x14ac:dyDescent="0.3">
      <c r="A4393" s="3" t="s">
        <v>866</v>
      </c>
      <c r="B4393" s="5">
        <v>42135</v>
      </c>
      <c r="C4393" s="5" t="s">
        <v>1305</v>
      </c>
      <c r="D4393" s="6">
        <v>3</v>
      </c>
      <c r="E4393" s="5" t="s">
        <v>1394</v>
      </c>
      <c r="F4393" s="3" t="s">
        <v>249</v>
      </c>
      <c r="G4393" s="3" t="s">
        <v>11</v>
      </c>
      <c r="H4393" s="3" t="s">
        <v>11</v>
      </c>
      <c r="L4393" s="6"/>
      <c r="AH4393" s="11"/>
      <c r="AI4393" s="3" t="s">
        <v>60</v>
      </c>
      <c r="AJ4393" s="11"/>
    </row>
    <row r="4394" spans="1:36" x14ac:dyDescent="0.3">
      <c r="A4394" s="3" t="s">
        <v>866</v>
      </c>
      <c r="B4394" s="5">
        <v>42135</v>
      </c>
      <c r="C4394" s="5" t="s">
        <v>1305</v>
      </c>
      <c r="D4394" s="6">
        <v>4</v>
      </c>
      <c r="E4394" s="5" t="s">
        <v>1395</v>
      </c>
      <c r="F4394" s="3" t="s">
        <v>250</v>
      </c>
      <c r="G4394" s="3" t="s">
        <v>11</v>
      </c>
      <c r="H4394" s="3" t="s">
        <v>15</v>
      </c>
      <c r="L4394" s="6"/>
      <c r="AH4394" s="11"/>
      <c r="AI4394" s="3" t="s">
        <v>60</v>
      </c>
      <c r="AJ4394" s="11"/>
    </row>
    <row r="4395" spans="1:36" x14ac:dyDescent="0.3">
      <c r="A4395" s="3" t="s">
        <v>866</v>
      </c>
      <c r="B4395" s="5">
        <v>42135</v>
      </c>
      <c r="C4395" s="5" t="s">
        <v>1305</v>
      </c>
      <c r="D4395" s="6">
        <v>4</v>
      </c>
      <c r="E4395" s="5" t="s">
        <v>1396</v>
      </c>
      <c r="F4395" s="3" t="s">
        <v>251</v>
      </c>
      <c r="G4395" s="3" t="s">
        <v>11</v>
      </c>
      <c r="H4395" s="3" t="s">
        <v>11</v>
      </c>
      <c r="L4395" s="6"/>
      <c r="AH4395" s="11"/>
      <c r="AI4395" s="3" t="s">
        <v>60</v>
      </c>
      <c r="AJ4395" s="11"/>
    </row>
    <row r="4396" spans="1:36" x14ac:dyDescent="0.3">
      <c r="A4396" s="3" t="s">
        <v>866</v>
      </c>
      <c r="B4396" s="5">
        <v>42135</v>
      </c>
      <c r="C4396" s="5" t="s">
        <v>1305</v>
      </c>
      <c r="D4396" s="6">
        <v>5</v>
      </c>
      <c r="E4396" s="5" t="s">
        <v>1397</v>
      </c>
      <c r="F4396" s="3" t="s">
        <v>252</v>
      </c>
      <c r="G4396" s="3" t="s">
        <v>11</v>
      </c>
      <c r="H4396" s="3" t="s">
        <v>11</v>
      </c>
      <c r="L4396" s="6"/>
      <c r="AH4396" s="11"/>
      <c r="AI4396" s="3" t="s">
        <v>60</v>
      </c>
      <c r="AJ4396" s="11"/>
    </row>
    <row r="4397" spans="1:36" x14ac:dyDescent="0.3">
      <c r="A4397" s="3" t="s">
        <v>866</v>
      </c>
      <c r="B4397" s="5">
        <v>42135</v>
      </c>
      <c r="C4397" s="5" t="s">
        <v>1305</v>
      </c>
      <c r="D4397" s="6">
        <v>5</v>
      </c>
      <c r="E4397" s="5" t="s">
        <v>1398</v>
      </c>
      <c r="F4397" s="3" t="s">
        <v>253</v>
      </c>
      <c r="G4397" s="3" t="s">
        <v>11</v>
      </c>
      <c r="H4397" s="3" t="s">
        <v>11</v>
      </c>
      <c r="I4397" s="3" t="s">
        <v>12</v>
      </c>
      <c r="L4397" s="6"/>
      <c r="AH4397" s="11"/>
      <c r="AI4397" s="3" t="s">
        <v>60</v>
      </c>
      <c r="AJ4397" s="11" t="s">
        <v>579</v>
      </c>
    </row>
    <row r="4398" spans="1:36" x14ac:dyDescent="0.3">
      <c r="A4398" s="3" t="s">
        <v>866</v>
      </c>
      <c r="B4398" s="5">
        <v>42135</v>
      </c>
      <c r="C4398" s="5" t="s">
        <v>1305</v>
      </c>
      <c r="D4398" s="6">
        <v>6</v>
      </c>
      <c r="E4398" s="5" t="s">
        <v>1399</v>
      </c>
      <c r="F4398" s="3" t="s">
        <v>254</v>
      </c>
      <c r="G4398" s="3" t="s">
        <v>13</v>
      </c>
      <c r="H4398" s="3" t="s">
        <v>14</v>
      </c>
      <c r="J4398" s="3" t="s">
        <v>24</v>
      </c>
      <c r="K4398" s="3" t="s">
        <v>15</v>
      </c>
      <c r="L4398" s="6" t="s">
        <v>1259</v>
      </c>
      <c r="AH4398" s="11"/>
      <c r="AI4398" s="3" t="s">
        <v>60</v>
      </c>
      <c r="AJ4398" s="11"/>
    </row>
    <row r="4399" spans="1:36" x14ac:dyDescent="0.3">
      <c r="A4399" s="3" t="s">
        <v>866</v>
      </c>
      <c r="B4399" s="5">
        <v>42135</v>
      </c>
      <c r="C4399" s="5" t="s">
        <v>1305</v>
      </c>
      <c r="D4399" s="6">
        <v>6</v>
      </c>
      <c r="E4399" s="5" t="s">
        <v>1400</v>
      </c>
      <c r="F4399" s="3" t="s">
        <v>255</v>
      </c>
      <c r="G4399" s="3" t="s">
        <v>11</v>
      </c>
      <c r="H4399" s="3" t="s">
        <v>15</v>
      </c>
      <c r="I4399" s="3" t="s">
        <v>12</v>
      </c>
      <c r="L4399" s="6"/>
      <c r="AH4399" s="11"/>
      <c r="AI4399" s="3" t="s">
        <v>60</v>
      </c>
      <c r="AJ4399" s="11" t="s">
        <v>594</v>
      </c>
    </row>
    <row r="4400" spans="1:36" x14ac:dyDescent="0.3">
      <c r="A4400" s="3" t="s">
        <v>866</v>
      </c>
      <c r="B4400" s="5">
        <v>42135</v>
      </c>
      <c r="C4400" s="5" t="s">
        <v>1305</v>
      </c>
      <c r="D4400" s="6">
        <v>7</v>
      </c>
      <c r="E4400" s="5" t="s">
        <v>1401</v>
      </c>
      <c r="F4400" s="3" t="s">
        <v>256</v>
      </c>
      <c r="G4400" s="3" t="s">
        <v>11</v>
      </c>
      <c r="H4400" s="3" t="s">
        <v>11</v>
      </c>
      <c r="L4400" s="6"/>
      <c r="AH4400" s="11"/>
      <c r="AI4400" s="3" t="s">
        <v>60</v>
      </c>
      <c r="AJ4400" s="11"/>
    </row>
    <row r="4401" spans="1:36" x14ac:dyDescent="0.3">
      <c r="A4401" s="3" t="s">
        <v>866</v>
      </c>
      <c r="B4401" s="5">
        <v>42135</v>
      </c>
      <c r="C4401" s="5" t="s">
        <v>1305</v>
      </c>
      <c r="D4401" s="6">
        <v>7</v>
      </c>
      <c r="E4401" s="5" t="s">
        <v>1402</v>
      </c>
      <c r="F4401" s="3" t="s">
        <v>257</v>
      </c>
      <c r="G4401" s="3" t="s">
        <v>11</v>
      </c>
      <c r="H4401" s="3" t="s">
        <v>11</v>
      </c>
      <c r="L4401" s="6"/>
      <c r="AH4401" s="11"/>
      <c r="AI4401" s="3" t="s">
        <v>60</v>
      </c>
      <c r="AJ4401" s="11"/>
    </row>
    <row r="4402" spans="1:36" x14ac:dyDescent="0.3">
      <c r="A4402" s="3" t="s">
        <v>866</v>
      </c>
      <c r="B4402" s="5">
        <v>42135</v>
      </c>
      <c r="C4402" s="5" t="s">
        <v>1305</v>
      </c>
      <c r="D4402" s="6">
        <v>8</v>
      </c>
      <c r="E4402" s="5" t="s">
        <v>1403</v>
      </c>
      <c r="F4402" s="3" t="s">
        <v>258</v>
      </c>
      <c r="G4402" s="3" t="s">
        <v>11</v>
      </c>
      <c r="H4402" s="3" t="s">
        <v>11</v>
      </c>
      <c r="L4402" s="6"/>
      <c r="AH4402" s="11"/>
      <c r="AI4402" s="3" t="s">
        <v>60</v>
      </c>
      <c r="AJ4402" s="11"/>
    </row>
    <row r="4403" spans="1:36" x14ac:dyDescent="0.3">
      <c r="A4403" s="3" t="s">
        <v>866</v>
      </c>
      <c r="B4403" s="5">
        <v>42135</v>
      </c>
      <c r="C4403" s="5" t="s">
        <v>1305</v>
      </c>
      <c r="D4403" s="6">
        <v>8</v>
      </c>
      <c r="E4403" s="5" t="s">
        <v>1404</v>
      </c>
      <c r="F4403" s="3" t="s">
        <v>259</v>
      </c>
      <c r="G4403" s="3" t="s">
        <v>11</v>
      </c>
      <c r="H4403" s="3" t="s">
        <v>11</v>
      </c>
      <c r="L4403" s="6"/>
      <c r="AH4403" s="11"/>
      <c r="AI4403" s="3" t="s">
        <v>60</v>
      </c>
      <c r="AJ4403" s="11"/>
    </row>
    <row r="4404" spans="1:36" x14ac:dyDescent="0.3">
      <c r="A4404" s="3" t="s">
        <v>866</v>
      </c>
      <c r="B4404" s="5">
        <v>42135</v>
      </c>
      <c r="C4404" s="5" t="s">
        <v>1305</v>
      </c>
      <c r="D4404" s="6">
        <v>9</v>
      </c>
      <c r="E4404" s="5" t="s">
        <v>1405</v>
      </c>
      <c r="F4404" s="3" t="s">
        <v>260</v>
      </c>
      <c r="G4404" s="3" t="s">
        <v>11</v>
      </c>
      <c r="H4404" s="3" t="s">
        <v>11</v>
      </c>
      <c r="I4404" s="3" t="s">
        <v>12</v>
      </c>
      <c r="L4404" s="6"/>
      <c r="AH4404" s="11"/>
      <c r="AI4404" s="3" t="s">
        <v>60</v>
      </c>
      <c r="AJ4404" s="11" t="s">
        <v>574</v>
      </c>
    </row>
    <row r="4405" spans="1:36" x14ac:dyDescent="0.3">
      <c r="A4405" s="3" t="s">
        <v>866</v>
      </c>
      <c r="B4405" s="5">
        <v>42135</v>
      </c>
      <c r="C4405" s="5" t="s">
        <v>1305</v>
      </c>
      <c r="D4405" s="6">
        <v>9</v>
      </c>
      <c r="E4405" s="5" t="s">
        <v>1406</v>
      </c>
      <c r="F4405" s="3" t="s">
        <v>261</v>
      </c>
      <c r="G4405" s="3" t="s">
        <v>11</v>
      </c>
      <c r="H4405" s="3" t="s">
        <v>11</v>
      </c>
      <c r="I4405" s="3" t="s">
        <v>12</v>
      </c>
      <c r="L4405" s="6"/>
      <c r="AH4405" s="11"/>
      <c r="AI4405" s="3" t="s">
        <v>60</v>
      </c>
      <c r="AJ4405" s="11" t="s">
        <v>574</v>
      </c>
    </row>
    <row r="4406" spans="1:36" x14ac:dyDescent="0.3">
      <c r="A4406" s="3" t="s">
        <v>866</v>
      </c>
      <c r="B4406" s="5">
        <v>42135</v>
      </c>
      <c r="C4406" s="5" t="s">
        <v>1305</v>
      </c>
      <c r="D4406" s="6">
        <v>10</v>
      </c>
      <c r="E4406" s="5" t="s">
        <v>1311</v>
      </c>
      <c r="F4406" s="3" t="s">
        <v>263</v>
      </c>
      <c r="G4406" s="3" t="s">
        <v>11</v>
      </c>
      <c r="H4406" s="3" t="s">
        <v>11</v>
      </c>
      <c r="I4406" s="3" t="s">
        <v>12</v>
      </c>
      <c r="L4406" s="6"/>
      <c r="AH4406" s="11"/>
      <c r="AI4406" s="3" t="s">
        <v>60</v>
      </c>
      <c r="AJ4406" s="11" t="s">
        <v>579</v>
      </c>
    </row>
    <row r="4407" spans="1:36" x14ac:dyDescent="0.3">
      <c r="A4407" s="3" t="s">
        <v>866</v>
      </c>
      <c r="B4407" s="5">
        <v>42135</v>
      </c>
      <c r="C4407" s="5" t="s">
        <v>1305</v>
      </c>
      <c r="D4407" s="6">
        <v>10</v>
      </c>
      <c r="E4407" s="5" t="s">
        <v>1312</v>
      </c>
      <c r="F4407" s="3" t="s">
        <v>264</v>
      </c>
      <c r="G4407" s="3" t="s">
        <v>13</v>
      </c>
      <c r="H4407" s="3" t="s">
        <v>14</v>
      </c>
      <c r="J4407" s="3" t="s">
        <v>24</v>
      </c>
      <c r="K4407" s="3" t="s">
        <v>17</v>
      </c>
      <c r="L4407" s="6" t="s">
        <v>1091</v>
      </c>
      <c r="M4407" s="3" t="s">
        <v>765</v>
      </c>
      <c r="N4407" s="3" t="s">
        <v>21</v>
      </c>
      <c r="O4407" s="3" t="s">
        <v>766</v>
      </c>
      <c r="P4407" s="3">
        <v>35.549999999999997</v>
      </c>
      <c r="Q4407" s="3">
        <v>20.399999999999999</v>
      </c>
      <c r="R4407" s="3">
        <v>24.6</v>
      </c>
      <c r="W4407" s="3">
        <v>19</v>
      </c>
      <c r="X4407" s="3">
        <v>97</v>
      </c>
      <c r="Y4407" s="3">
        <v>78</v>
      </c>
      <c r="Z4407" s="3">
        <v>17</v>
      </c>
      <c r="AA4407" s="3" t="s">
        <v>767</v>
      </c>
      <c r="AC4407" s="3" t="s">
        <v>768</v>
      </c>
      <c r="AD4407" s="3" t="s">
        <v>769</v>
      </c>
      <c r="AH4407" s="11" t="s">
        <v>118</v>
      </c>
      <c r="AI4407" s="3" t="s">
        <v>60</v>
      </c>
      <c r="AJ4407" s="11" t="s">
        <v>770</v>
      </c>
    </row>
    <row r="4408" spans="1:36" x14ac:dyDescent="0.3">
      <c r="A4408" s="3" t="s">
        <v>866</v>
      </c>
      <c r="B4408" s="5">
        <v>42135</v>
      </c>
      <c r="C4408" s="5" t="s">
        <v>1305</v>
      </c>
      <c r="D4408" s="6">
        <v>11</v>
      </c>
      <c r="E4408" s="5" t="s">
        <v>1313</v>
      </c>
      <c r="F4408" s="3" t="s">
        <v>265</v>
      </c>
      <c r="G4408" s="3" t="s">
        <v>11</v>
      </c>
      <c r="H4408" s="3" t="s">
        <v>11</v>
      </c>
      <c r="L4408" s="6"/>
      <c r="AH4408" s="11"/>
      <c r="AI4408" s="3" t="s">
        <v>60</v>
      </c>
      <c r="AJ4408" s="11"/>
    </row>
    <row r="4409" spans="1:36" x14ac:dyDescent="0.3">
      <c r="A4409" s="3" t="s">
        <v>866</v>
      </c>
      <c r="B4409" s="5">
        <v>42135</v>
      </c>
      <c r="C4409" s="5" t="s">
        <v>1305</v>
      </c>
      <c r="D4409" s="6">
        <v>11</v>
      </c>
      <c r="E4409" s="5" t="s">
        <v>1314</v>
      </c>
      <c r="F4409" s="3" t="s">
        <v>266</v>
      </c>
      <c r="G4409" s="3" t="s">
        <v>11</v>
      </c>
      <c r="H4409" s="3" t="s">
        <v>11</v>
      </c>
      <c r="L4409" s="6"/>
      <c r="AH4409" s="11"/>
      <c r="AI4409" s="3" t="s">
        <v>60</v>
      </c>
      <c r="AJ4409" s="11"/>
    </row>
    <row r="4410" spans="1:36" x14ac:dyDescent="0.3">
      <c r="A4410" s="3" t="s">
        <v>866</v>
      </c>
      <c r="B4410" s="5">
        <v>42135</v>
      </c>
      <c r="C4410" s="5" t="s">
        <v>1305</v>
      </c>
      <c r="D4410" s="6">
        <v>12</v>
      </c>
      <c r="E4410" s="5" t="s">
        <v>1315</v>
      </c>
      <c r="F4410" s="3" t="s">
        <v>267</v>
      </c>
      <c r="G4410" s="3" t="s">
        <v>11</v>
      </c>
      <c r="H4410" s="3" t="s">
        <v>11</v>
      </c>
      <c r="L4410" s="6"/>
      <c r="AH4410" s="11"/>
      <c r="AI4410" s="3" t="s">
        <v>60</v>
      </c>
      <c r="AJ4410" s="11"/>
    </row>
    <row r="4411" spans="1:36" x14ac:dyDescent="0.3">
      <c r="A4411" s="3" t="s">
        <v>866</v>
      </c>
      <c r="B4411" s="5">
        <v>42135</v>
      </c>
      <c r="C4411" s="5" t="s">
        <v>1305</v>
      </c>
      <c r="D4411" s="6">
        <v>12</v>
      </c>
      <c r="E4411" s="5" t="s">
        <v>1316</v>
      </c>
      <c r="F4411" s="3" t="s">
        <v>270</v>
      </c>
      <c r="G4411" s="3" t="s">
        <v>13</v>
      </c>
      <c r="H4411" s="3" t="s">
        <v>11</v>
      </c>
      <c r="L4411" s="6"/>
      <c r="AH4411" s="11"/>
      <c r="AI4411" s="3" t="s">
        <v>60</v>
      </c>
      <c r="AJ4411" s="11" t="s">
        <v>568</v>
      </c>
    </row>
    <row r="4412" spans="1:36" x14ac:dyDescent="0.3">
      <c r="A4412" s="3" t="s">
        <v>866</v>
      </c>
      <c r="B4412" s="5">
        <v>42135</v>
      </c>
      <c r="C4412" s="5" t="s">
        <v>1305</v>
      </c>
      <c r="D4412" s="6">
        <v>13</v>
      </c>
      <c r="E4412" s="5" t="s">
        <v>1317</v>
      </c>
      <c r="F4412" s="3" t="s">
        <v>271</v>
      </c>
      <c r="G4412" s="3" t="s">
        <v>11</v>
      </c>
      <c r="H4412" s="3" t="s">
        <v>11</v>
      </c>
      <c r="L4412" s="6"/>
      <c r="AH4412" s="11"/>
      <c r="AI4412" s="3" t="s">
        <v>60</v>
      </c>
      <c r="AJ4412" s="11"/>
    </row>
    <row r="4413" spans="1:36" x14ac:dyDescent="0.3">
      <c r="A4413" s="3" t="s">
        <v>866</v>
      </c>
      <c r="B4413" s="5">
        <v>42135</v>
      </c>
      <c r="C4413" s="5" t="s">
        <v>1305</v>
      </c>
      <c r="D4413" s="6">
        <v>13</v>
      </c>
      <c r="E4413" s="5" t="s">
        <v>1318</v>
      </c>
      <c r="F4413" s="3" t="s">
        <v>272</v>
      </c>
      <c r="G4413" s="3" t="s">
        <v>13</v>
      </c>
      <c r="H4413" s="3" t="s">
        <v>14</v>
      </c>
      <c r="J4413" s="3" t="s">
        <v>16</v>
      </c>
      <c r="K4413" s="3" t="s">
        <v>15</v>
      </c>
      <c r="L4413" s="6" t="s">
        <v>1225</v>
      </c>
      <c r="AH4413" s="11"/>
      <c r="AI4413" s="3" t="s">
        <v>60</v>
      </c>
      <c r="AJ4413" s="11"/>
    </row>
    <row r="4414" spans="1:36" x14ac:dyDescent="0.3">
      <c r="A4414" s="3" t="s">
        <v>866</v>
      </c>
      <c r="B4414" s="5">
        <v>42135</v>
      </c>
      <c r="C4414" s="5" t="s">
        <v>1305</v>
      </c>
      <c r="D4414" s="6">
        <v>14</v>
      </c>
      <c r="E4414" s="5" t="s">
        <v>1319</v>
      </c>
      <c r="F4414" s="3" t="s">
        <v>273</v>
      </c>
      <c r="G4414" s="3" t="s">
        <v>11</v>
      </c>
      <c r="H4414" s="3" t="s">
        <v>11</v>
      </c>
      <c r="L4414" s="6"/>
      <c r="AH4414" s="11"/>
      <c r="AI4414" s="3" t="s">
        <v>60</v>
      </c>
      <c r="AJ4414" s="11"/>
    </row>
    <row r="4415" spans="1:36" x14ac:dyDescent="0.3">
      <c r="A4415" s="3" t="s">
        <v>866</v>
      </c>
      <c r="B4415" s="5">
        <v>42135</v>
      </c>
      <c r="C4415" s="5" t="s">
        <v>1305</v>
      </c>
      <c r="D4415" s="6">
        <v>14</v>
      </c>
      <c r="E4415" s="5" t="s">
        <v>1320</v>
      </c>
      <c r="F4415" s="3" t="s">
        <v>274</v>
      </c>
      <c r="G4415" s="3" t="s">
        <v>11</v>
      </c>
      <c r="H4415" s="3" t="s">
        <v>15</v>
      </c>
      <c r="L4415" s="6"/>
      <c r="AH4415" s="11"/>
      <c r="AI4415" s="3" t="s">
        <v>60</v>
      </c>
      <c r="AJ4415" s="11"/>
    </row>
    <row r="4416" spans="1:36" x14ac:dyDescent="0.3">
      <c r="A4416" s="3" t="s">
        <v>866</v>
      </c>
      <c r="B4416" s="5">
        <v>42135</v>
      </c>
      <c r="C4416" s="5" t="s">
        <v>1305</v>
      </c>
      <c r="D4416" s="6">
        <v>15</v>
      </c>
      <c r="E4416" s="5" t="s">
        <v>1321</v>
      </c>
      <c r="F4416" s="3" t="s">
        <v>275</v>
      </c>
      <c r="G4416" s="3" t="s">
        <v>11</v>
      </c>
      <c r="H4416" s="3" t="s">
        <v>11</v>
      </c>
      <c r="I4416" s="3" t="s">
        <v>771</v>
      </c>
      <c r="L4416" s="6"/>
      <c r="AH4416" s="11"/>
      <c r="AI4416" s="3" t="s">
        <v>60</v>
      </c>
      <c r="AJ4416" s="11"/>
    </row>
    <row r="4417" spans="1:36" x14ac:dyDescent="0.3">
      <c r="A4417" s="3" t="s">
        <v>866</v>
      </c>
      <c r="B4417" s="5">
        <v>42135</v>
      </c>
      <c r="C4417" s="5" t="s">
        <v>1305</v>
      </c>
      <c r="D4417" s="6">
        <v>15</v>
      </c>
      <c r="E4417" s="5" t="s">
        <v>1322</v>
      </c>
      <c r="F4417" s="3" t="s">
        <v>278</v>
      </c>
      <c r="G4417" s="3" t="s">
        <v>11</v>
      </c>
      <c r="H4417" s="3" t="s">
        <v>14</v>
      </c>
      <c r="L4417" s="6"/>
      <c r="AH4417" s="11"/>
      <c r="AI4417" s="3" t="s">
        <v>60</v>
      </c>
      <c r="AJ4417" s="11"/>
    </row>
    <row r="4418" spans="1:36" x14ac:dyDescent="0.3">
      <c r="A4418" s="3" t="s">
        <v>866</v>
      </c>
      <c r="B4418" s="5">
        <v>42135</v>
      </c>
      <c r="C4418" s="5" t="s">
        <v>1305</v>
      </c>
      <c r="D4418" s="6">
        <v>16</v>
      </c>
      <c r="E4418" s="5" t="s">
        <v>1323</v>
      </c>
      <c r="F4418" s="3" t="s">
        <v>279</v>
      </c>
      <c r="G4418" s="3" t="s">
        <v>11</v>
      </c>
      <c r="H4418" s="3" t="s">
        <v>11</v>
      </c>
      <c r="L4418" s="6"/>
      <c r="AH4418" s="11"/>
      <c r="AI4418" s="3" t="s">
        <v>60</v>
      </c>
      <c r="AJ4418" s="11"/>
    </row>
    <row r="4419" spans="1:36" x14ac:dyDescent="0.3">
      <c r="A4419" s="3" t="s">
        <v>866</v>
      </c>
      <c r="B4419" s="5">
        <v>42135</v>
      </c>
      <c r="C4419" s="5" t="s">
        <v>1305</v>
      </c>
      <c r="D4419" s="6">
        <v>16</v>
      </c>
      <c r="E4419" s="5" t="s">
        <v>1324</v>
      </c>
      <c r="F4419" s="3" t="s">
        <v>280</v>
      </c>
      <c r="G4419" s="3" t="s">
        <v>11</v>
      </c>
      <c r="H4419" s="3" t="s">
        <v>11</v>
      </c>
      <c r="L4419" s="6"/>
      <c r="AH4419" s="11"/>
      <c r="AI4419" s="3" t="s">
        <v>60</v>
      </c>
      <c r="AJ4419" s="11"/>
    </row>
    <row r="4420" spans="1:36" x14ac:dyDescent="0.3">
      <c r="A4420" s="3" t="s">
        <v>866</v>
      </c>
      <c r="B4420" s="5">
        <v>42135</v>
      </c>
      <c r="C4420" s="5" t="s">
        <v>1305</v>
      </c>
      <c r="D4420" s="6">
        <v>17</v>
      </c>
      <c r="E4420" s="5" t="s">
        <v>1325</v>
      </c>
      <c r="F4420" s="3" t="s">
        <v>281</v>
      </c>
      <c r="G4420" s="3" t="s">
        <v>11</v>
      </c>
      <c r="H4420" s="3" t="s">
        <v>11</v>
      </c>
      <c r="I4420" s="3" t="s">
        <v>12</v>
      </c>
      <c r="L4420" s="6"/>
      <c r="AH4420" s="11"/>
      <c r="AI4420" s="3" t="s">
        <v>118</v>
      </c>
      <c r="AJ4420" s="11"/>
    </row>
    <row r="4421" spans="1:36" x14ac:dyDescent="0.3">
      <c r="A4421" s="3" t="s">
        <v>866</v>
      </c>
      <c r="B4421" s="5">
        <v>42135</v>
      </c>
      <c r="C4421" s="5" t="s">
        <v>1305</v>
      </c>
      <c r="D4421" s="6">
        <v>17</v>
      </c>
      <c r="E4421" s="5" t="s">
        <v>1326</v>
      </c>
      <c r="F4421" s="3" t="s">
        <v>282</v>
      </c>
      <c r="G4421" s="3" t="s">
        <v>13</v>
      </c>
      <c r="H4421" s="3" t="s">
        <v>14</v>
      </c>
      <c r="J4421" s="3" t="s">
        <v>24</v>
      </c>
      <c r="K4421" s="3" t="s">
        <v>17</v>
      </c>
      <c r="L4421" s="6" t="s">
        <v>1269</v>
      </c>
      <c r="M4421" s="3" t="s">
        <v>25</v>
      </c>
      <c r="N4421" s="3" t="s">
        <v>19</v>
      </c>
      <c r="O4421" s="3" t="s">
        <v>772</v>
      </c>
      <c r="P4421" s="3">
        <v>34.9</v>
      </c>
      <c r="Q4421" s="3">
        <v>21.1</v>
      </c>
      <c r="R4421" s="3">
        <v>10</v>
      </c>
      <c r="W4421" s="3">
        <v>20</v>
      </c>
      <c r="X4421" s="3">
        <v>86</v>
      </c>
      <c r="Y4421" s="3">
        <v>66</v>
      </c>
      <c r="Z4421" s="3">
        <v>35</v>
      </c>
      <c r="AC4421" s="3" t="s">
        <v>773</v>
      </c>
      <c r="AD4421" s="3" t="s">
        <v>774</v>
      </c>
      <c r="AH4421" s="11" t="s">
        <v>118</v>
      </c>
      <c r="AI4421" s="3" t="s">
        <v>118</v>
      </c>
      <c r="AJ4421" s="11" t="s">
        <v>775</v>
      </c>
    </row>
    <row r="4422" spans="1:36" x14ac:dyDescent="0.3">
      <c r="A4422" s="3" t="s">
        <v>866</v>
      </c>
      <c r="B4422" s="5">
        <v>42135</v>
      </c>
      <c r="C4422" s="5" t="s">
        <v>1305</v>
      </c>
      <c r="D4422" s="6">
        <v>18</v>
      </c>
      <c r="E4422" s="5" t="s">
        <v>1327</v>
      </c>
      <c r="F4422" s="3" t="s">
        <v>283</v>
      </c>
      <c r="G4422" s="3" t="s">
        <v>11</v>
      </c>
      <c r="H4422" s="3" t="s">
        <v>11</v>
      </c>
      <c r="L4422" s="6"/>
      <c r="AH4422" s="11"/>
      <c r="AI4422" s="3" t="s">
        <v>118</v>
      </c>
      <c r="AJ4422" s="11"/>
    </row>
    <row r="4423" spans="1:36" x14ac:dyDescent="0.3">
      <c r="A4423" s="3" t="s">
        <v>866</v>
      </c>
      <c r="B4423" s="5">
        <v>42135</v>
      </c>
      <c r="C4423" s="5" t="s">
        <v>1305</v>
      </c>
      <c r="D4423" s="6">
        <v>18</v>
      </c>
      <c r="E4423" s="5" t="s">
        <v>1328</v>
      </c>
      <c r="F4423" s="3" t="s">
        <v>284</v>
      </c>
      <c r="G4423" s="3" t="s">
        <v>11</v>
      </c>
      <c r="H4423" s="3" t="s">
        <v>11</v>
      </c>
      <c r="L4423" s="6"/>
      <c r="AH4423" s="11"/>
      <c r="AI4423" s="3" t="s">
        <v>118</v>
      </c>
      <c r="AJ4423" s="11"/>
    </row>
    <row r="4424" spans="1:36" x14ac:dyDescent="0.3">
      <c r="A4424" s="3" t="s">
        <v>866</v>
      </c>
      <c r="B4424" s="5">
        <v>42135</v>
      </c>
      <c r="C4424" s="5" t="s">
        <v>1305</v>
      </c>
      <c r="D4424" s="6">
        <v>19</v>
      </c>
      <c r="E4424" s="5" t="s">
        <v>1329</v>
      </c>
      <c r="F4424" s="3" t="s">
        <v>285</v>
      </c>
      <c r="G4424" s="3" t="s">
        <v>11</v>
      </c>
      <c r="H4424" s="3" t="s">
        <v>11</v>
      </c>
      <c r="L4424" s="6"/>
      <c r="AH4424" s="11"/>
      <c r="AI4424" s="3" t="s">
        <v>118</v>
      </c>
      <c r="AJ4424" s="11"/>
    </row>
    <row r="4425" spans="1:36" x14ac:dyDescent="0.3">
      <c r="A4425" s="3" t="s">
        <v>866</v>
      </c>
      <c r="B4425" s="5">
        <v>42135</v>
      </c>
      <c r="C4425" s="5" t="s">
        <v>1305</v>
      </c>
      <c r="D4425" s="6">
        <v>19</v>
      </c>
      <c r="E4425" s="5" t="s">
        <v>1330</v>
      </c>
      <c r="F4425" s="3" t="s">
        <v>287</v>
      </c>
      <c r="G4425" s="3" t="s">
        <v>11</v>
      </c>
      <c r="H4425" s="3" t="s">
        <v>11</v>
      </c>
      <c r="L4425" s="6"/>
      <c r="AH4425" s="11"/>
      <c r="AI4425" s="3" t="s">
        <v>118</v>
      </c>
      <c r="AJ4425" s="11"/>
    </row>
    <row r="4426" spans="1:36" x14ac:dyDescent="0.3">
      <c r="A4426" s="3" t="s">
        <v>866</v>
      </c>
      <c r="B4426" s="5">
        <v>42135</v>
      </c>
      <c r="C4426" s="5" t="s">
        <v>1305</v>
      </c>
      <c r="D4426" s="6">
        <v>20</v>
      </c>
      <c r="E4426" s="5" t="s">
        <v>1331</v>
      </c>
      <c r="F4426" s="3" t="s">
        <v>288</v>
      </c>
      <c r="G4426" s="3" t="s">
        <v>11</v>
      </c>
      <c r="H4426" s="3" t="s">
        <v>11</v>
      </c>
      <c r="L4426" s="6"/>
      <c r="AH4426" s="11"/>
      <c r="AI4426" s="3" t="s">
        <v>118</v>
      </c>
      <c r="AJ4426" s="11"/>
    </row>
    <row r="4427" spans="1:36" x14ac:dyDescent="0.3">
      <c r="A4427" s="3" t="s">
        <v>866</v>
      </c>
      <c r="B4427" s="5">
        <v>42135</v>
      </c>
      <c r="C4427" s="5" t="s">
        <v>1305</v>
      </c>
      <c r="D4427" s="6">
        <v>20</v>
      </c>
      <c r="E4427" s="5" t="s">
        <v>1332</v>
      </c>
      <c r="F4427" s="3" t="s">
        <v>289</v>
      </c>
      <c r="G4427" s="3" t="s">
        <v>11</v>
      </c>
      <c r="H4427" s="3" t="s">
        <v>11</v>
      </c>
      <c r="L4427" s="6"/>
      <c r="AH4427" s="11"/>
      <c r="AI4427" s="3" t="s">
        <v>118</v>
      </c>
      <c r="AJ4427" s="11"/>
    </row>
    <row r="4428" spans="1:36" x14ac:dyDescent="0.3">
      <c r="A4428" s="3" t="s">
        <v>866</v>
      </c>
      <c r="B4428" s="5">
        <v>42135</v>
      </c>
      <c r="C4428" s="5" t="s">
        <v>1305</v>
      </c>
      <c r="D4428" s="6">
        <v>21</v>
      </c>
      <c r="E4428" s="5" t="s">
        <v>1333</v>
      </c>
      <c r="F4428" s="3" t="s">
        <v>290</v>
      </c>
      <c r="G4428" s="3" t="s">
        <v>11</v>
      </c>
      <c r="H4428" s="3" t="s">
        <v>11</v>
      </c>
      <c r="L4428" s="6"/>
      <c r="AH4428" s="11"/>
      <c r="AI4428" s="3" t="s">
        <v>118</v>
      </c>
      <c r="AJ4428" s="11"/>
    </row>
    <row r="4429" spans="1:36" x14ac:dyDescent="0.3">
      <c r="A4429" s="3" t="s">
        <v>866</v>
      </c>
      <c r="B4429" s="5">
        <v>42135</v>
      </c>
      <c r="C4429" s="5" t="s">
        <v>1305</v>
      </c>
      <c r="D4429" s="6">
        <v>21</v>
      </c>
      <c r="E4429" s="5" t="s">
        <v>1334</v>
      </c>
      <c r="F4429" s="3" t="s">
        <v>291</v>
      </c>
      <c r="G4429" s="3" t="s">
        <v>11</v>
      </c>
      <c r="H4429" s="3" t="s">
        <v>11</v>
      </c>
      <c r="L4429" s="6"/>
      <c r="AH4429" s="11"/>
      <c r="AI4429" s="3" t="s">
        <v>118</v>
      </c>
      <c r="AJ4429" s="11"/>
    </row>
    <row r="4430" spans="1:36" x14ac:dyDescent="0.3">
      <c r="A4430" s="3" t="s">
        <v>866</v>
      </c>
      <c r="B4430" s="5">
        <v>42135</v>
      </c>
      <c r="C4430" s="5" t="s">
        <v>1305</v>
      </c>
      <c r="D4430" s="6">
        <v>22</v>
      </c>
      <c r="E4430" s="5" t="s">
        <v>1335</v>
      </c>
      <c r="F4430" s="3" t="s">
        <v>292</v>
      </c>
      <c r="G4430" s="3" t="s">
        <v>11</v>
      </c>
      <c r="H4430" s="3" t="s">
        <v>11</v>
      </c>
      <c r="L4430" s="6"/>
      <c r="AH4430" s="11"/>
      <c r="AI4430" s="3" t="s">
        <v>118</v>
      </c>
      <c r="AJ4430" s="11"/>
    </row>
    <row r="4431" spans="1:36" x14ac:dyDescent="0.3">
      <c r="A4431" s="3" t="s">
        <v>866</v>
      </c>
      <c r="B4431" s="5">
        <v>42135</v>
      </c>
      <c r="C4431" s="5" t="s">
        <v>1305</v>
      </c>
      <c r="D4431" s="6">
        <v>22</v>
      </c>
      <c r="E4431" s="5" t="s">
        <v>1336</v>
      </c>
      <c r="F4431" s="3" t="s">
        <v>293</v>
      </c>
      <c r="G4431" s="3" t="s">
        <v>13</v>
      </c>
      <c r="H4431" s="3" t="s">
        <v>14</v>
      </c>
      <c r="J4431" s="3" t="s">
        <v>24</v>
      </c>
      <c r="K4431" s="3" t="s">
        <v>17</v>
      </c>
      <c r="L4431" s="6" t="s">
        <v>1073</v>
      </c>
      <c r="M4431" s="3" t="s">
        <v>25</v>
      </c>
      <c r="N4431" s="3" t="s">
        <v>21</v>
      </c>
      <c r="O4431" s="3" t="s">
        <v>776</v>
      </c>
      <c r="P4431" s="3">
        <v>35.200000000000003</v>
      </c>
      <c r="Q4431" s="3">
        <v>22.35</v>
      </c>
      <c r="R4431" s="3">
        <v>23.1</v>
      </c>
      <c r="W4431" s="3">
        <v>19</v>
      </c>
      <c r="X4431" s="3">
        <v>102</v>
      </c>
      <c r="Y4431" s="3">
        <v>83</v>
      </c>
      <c r="Z4431" s="3">
        <v>31</v>
      </c>
      <c r="AC4431" s="3" t="s">
        <v>777</v>
      </c>
      <c r="AD4431" s="3" t="s">
        <v>778</v>
      </c>
      <c r="AG4431" s="3" t="s">
        <v>779</v>
      </c>
      <c r="AH4431" s="11" t="s">
        <v>118</v>
      </c>
      <c r="AI4431" s="3" t="s">
        <v>118</v>
      </c>
      <c r="AJ4431" s="11" t="s">
        <v>780</v>
      </c>
    </row>
    <row r="4432" spans="1:36" x14ac:dyDescent="0.3">
      <c r="A4432" s="3" t="s">
        <v>866</v>
      </c>
      <c r="B4432" s="5">
        <v>42135</v>
      </c>
      <c r="C4432" s="5" t="s">
        <v>1305</v>
      </c>
      <c r="D4432" s="6">
        <v>23</v>
      </c>
      <c r="E4432" s="5" t="s">
        <v>1337</v>
      </c>
      <c r="F4432" s="3" t="s">
        <v>294</v>
      </c>
      <c r="G4432" s="3" t="s">
        <v>11</v>
      </c>
      <c r="H4432" s="3" t="s">
        <v>11</v>
      </c>
      <c r="L4432" s="6"/>
      <c r="AH4432" s="11"/>
      <c r="AI4432" s="3" t="s">
        <v>118</v>
      </c>
      <c r="AJ4432" s="11"/>
    </row>
    <row r="4433" spans="1:36" x14ac:dyDescent="0.3">
      <c r="A4433" s="3" t="s">
        <v>866</v>
      </c>
      <c r="B4433" s="5">
        <v>42135</v>
      </c>
      <c r="C4433" s="5" t="s">
        <v>1305</v>
      </c>
      <c r="D4433" s="6">
        <v>23</v>
      </c>
      <c r="E4433" s="5" t="s">
        <v>1338</v>
      </c>
      <c r="F4433" s="3" t="s">
        <v>295</v>
      </c>
      <c r="G4433" s="3" t="s">
        <v>11</v>
      </c>
      <c r="H4433" s="3" t="s">
        <v>11</v>
      </c>
      <c r="I4433" s="3" t="s">
        <v>12</v>
      </c>
      <c r="L4433" s="6"/>
      <c r="AH4433" s="11"/>
      <c r="AI4433" s="3" t="s">
        <v>118</v>
      </c>
      <c r="AJ4433" s="11"/>
    </row>
    <row r="4434" spans="1:36" x14ac:dyDescent="0.3">
      <c r="A4434" s="3" t="s">
        <v>866</v>
      </c>
      <c r="B4434" s="5">
        <v>42135</v>
      </c>
      <c r="C4434" s="5" t="s">
        <v>1305</v>
      </c>
      <c r="D4434" s="6">
        <v>24</v>
      </c>
      <c r="E4434" s="5" t="s">
        <v>1339</v>
      </c>
      <c r="F4434" s="3" t="s">
        <v>296</v>
      </c>
      <c r="G4434" s="3" t="s">
        <v>11</v>
      </c>
      <c r="H4434" s="3" t="s">
        <v>11</v>
      </c>
      <c r="L4434" s="6"/>
      <c r="AH4434" s="11"/>
      <c r="AI4434" s="3" t="s">
        <v>118</v>
      </c>
      <c r="AJ4434" s="11"/>
    </row>
    <row r="4435" spans="1:36" x14ac:dyDescent="0.3">
      <c r="A4435" s="3" t="s">
        <v>866</v>
      </c>
      <c r="B4435" s="5">
        <v>42135</v>
      </c>
      <c r="C4435" s="5" t="s">
        <v>1305</v>
      </c>
      <c r="D4435" s="6">
        <v>24</v>
      </c>
      <c r="E4435" s="5" t="s">
        <v>1340</v>
      </c>
      <c r="F4435" s="3" t="s">
        <v>297</v>
      </c>
      <c r="G4435" s="3" t="s">
        <v>11</v>
      </c>
      <c r="H4435" s="3" t="s">
        <v>14</v>
      </c>
      <c r="L4435" s="6"/>
      <c r="AH4435" s="11"/>
      <c r="AI4435" s="3" t="s">
        <v>118</v>
      </c>
      <c r="AJ4435" s="11"/>
    </row>
    <row r="4436" spans="1:36" x14ac:dyDescent="0.3">
      <c r="A4436" s="3" t="s">
        <v>866</v>
      </c>
      <c r="B4436" s="5">
        <v>42135</v>
      </c>
      <c r="C4436" s="5" t="s">
        <v>1305</v>
      </c>
      <c r="D4436" s="6">
        <v>25</v>
      </c>
      <c r="E4436" s="5" t="s">
        <v>1341</v>
      </c>
      <c r="F4436" s="3" t="s">
        <v>298</v>
      </c>
      <c r="G4436" s="3" t="s">
        <v>11</v>
      </c>
      <c r="H4436" s="3" t="s">
        <v>15</v>
      </c>
      <c r="L4436" s="6"/>
      <c r="AH4436" s="11"/>
      <c r="AI4436" s="3" t="s">
        <v>118</v>
      </c>
      <c r="AJ4436" s="11"/>
    </row>
    <row r="4437" spans="1:36" x14ac:dyDescent="0.3">
      <c r="A4437" s="3" t="s">
        <v>866</v>
      </c>
      <c r="B4437" s="5">
        <v>42135</v>
      </c>
      <c r="C4437" s="5" t="s">
        <v>1305</v>
      </c>
      <c r="D4437" s="6">
        <v>25</v>
      </c>
      <c r="E4437" s="5" t="s">
        <v>1342</v>
      </c>
      <c r="F4437" s="3" t="s">
        <v>299</v>
      </c>
      <c r="G4437" s="3" t="s">
        <v>13</v>
      </c>
      <c r="H4437" s="3" t="s">
        <v>14</v>
      </c>
      <c r="J4437" s="3" t="s">
        <v>16</v>
      </c>
      <c r="K4437" s="3" t="s">
        <v>17</v>
      </c>
      <c r="L4437" s="6" t="s">
        <v>1270</v>
      </c>
      <c r="M4437" s="3" t="s">
        <v>18</v>
      </c>
      <c r="N4437" s="3" t="s">
        <v>21</v>
      </c>
      <c r="O4437" s="3" t="s">
        <v>544</v>
      </c>
      <c r="P4437" s="3">
        <v>48</v>
      </c>
      <c r="Q4437" s="3">
        <v>26.4</v>
      </c>
      <c r="R4437" s="3">
        <v>34.85</v>
      </c>
      <c r="W4437" s="3">
        <v>20</v>
      </c>
      <c r="X4437" s="3">
        <v>405</v>
      </c>
      <c r="Y4437" s="3">
        <v>385</v>
      </c>
      <c r="Z4437" s="3">
        <v>0</v>
      </c>
      <c r="AC4437" s="3" t="s">
        <v>781</v>
      </c>
      <c r="AE4437" s="3" t="s">
        <v>744</v>
      </c>
      <c r="AF4437" s="3" t="s">
        <v>782</v>
      </c>
      <c r="AG4437" s="3" t="s">
        <v>783</v>
      </c>
      <c r="AH4437" s="11" t="s">
        <v>118</v>
      </c>
      <c r="AI4437" s="3" t="s">
        <v>118</v>
      </c>
      <c r="AJ4437" s="11"/>
    </row>
    <row r="4438" spans="1:36" x14ac:dyDescent="0.3">
      <c r="A4438" s="3" t="s">
        <v>866</v>
      </c>
      <c r="B4438" s="5">
        <v>42135</v>
      </c>
      <c r="C4438" s="5" t="s">
        <v>1305</v>
      </c>
      <c r="D4438" s="6">
        <v>26</v>
      </c>
      <c r="E4438" s="5" t="s">
        <v>1343</v>
      </c>
      <c r="F4438" s="3" t="s">
        <v>300</v>
      </c>
      <c r="G4438" s="3" t="s">
        <v>13</v>
      </c>
      <c r="H4438" s="3" t="s">
        <v>14</v>
      </c>
      <c r="J4438" s="3" t="s">
        <v>24</v>
      </c>
      <c r="K4438" s="3" t="s">
        <v>17</v>
      </c>
      <c r="L4438" s="6" t="s">
        <v>1271</v>
      </c>
      <c r="M4438" s="3" t="s">
        <v>25</v>
      </c>
      <c r="N4438" s="3" t="s">
        <v>19</v>
      </c>
      <c r="O4438" s="3" t="s">
        <v>784</v>
      </c>
      <c r="P4438" s="3">
        <v>35.35</v>
      </c>
      <c r="Q4438" s="3">
        <v>22.15</v>
      </c>
      <c r="R4438" s="3">
        <v>10.1</v>
      </c>
      <c r="W4438" s="3">
        <v>19</v>
      </c>
      <c r="X4438" s="3">
        <v>95</v>
      </c>
      <c r="Y4438" s="3">
        <v>76</v>
      </c>
      <c r="Z4438" s="3">
        <v>21</v>
      </c>
      <c r="AC4438" s="3" t="s">
        <v>785</v>
      </c>
      <c r="AD4438" s="3" t="s">
        <v>786</v>
      </c>
      <c r="AE4438" s="3" t="s">
        <v>787</v>
      </c>
      <c r="AH4438" s="11" t="s">
        <v>118</v>
      </c>
      <c r="AI4438" s="3" t="s">
        <v>118</v>
      </c>
      <c r="AJ4438" s="11"/>
    </row>
    <row r="4439" spans="1:36" x14ac:dyDescent="0.3">
      <c r="A4439" s="3" t="s">
        <v>866</v>
      </c>
      <c r="B4439" s="5">
        <v>42135</v>
      </c>
      <c r="C4439" s="5" t="s">
        <v>1305</v>
      </c>
      <c r="D4439" s="6">
        <v>26</v>
      </c>
      <c r="E4439" s="5" t="s">
        <v>1344</v>
      </c>
      <c r="F4439" s="3" t="s">
        <v>301</v>
      </c>
      <c r="G4439" s="3" t="s">
        <v>11</v>
      </c>
      <c r="H4439" s="3" t="s">
        <v>11</v>
      </c>
      <c r="L4439" s="6"/>
      <c r="AH4439" s="11"/>
      <c r="AI4439" s="3" t="s">
        <v>118</v>
      </c>
      <c r="AJ4439" s="11"/>
    </row>
    <row r="4440" spans="1:36" x14ac:dyDescent="0.3">
      <c r="A4440" s="3" t="s">
        <v>866</v>
      </c>
      <c r="B4440" s="5">
        <v>42135</v>
      </c>
      <c r="C4440" s="5" t="s">
        <v>1305</v>
      </c>
      <c r="D4440" s="6">
        <v>27</v>
      </c>
      <c r="E4440" s="5" t="s">
        <v>1345</v>
      </c>
      <c r="F4440" s="3" t="s">
        <v>302</v>
      </c>
      <c r="G4440" s="3" t="s">
        <v>13</v>
      </c>
      <c r="H4440" s="3" t="s">
        <v>14</v>
      </c>
      <c r="J4440" s="3" t="s">
        <v>24</v>
      </c>
      <c r="K4440" s="3" t="s">
        <v>15</v>
      </c>
      <c r="L4440" s="6" t="s">
        <v>1264</v>
      </c>
      <c r="AH4440" s="11"/>
      <c r="AI4440" s="3" t="s">
        <v>118</v>
      </c>
      <c r="AJ4440" s="11"/>
    </row>
    <row r="4441" spans="1:36" x14ac:dyDescent="0.3">
      <c r="A4441" s="3" t="s">
        <v>866</v>
      </c>
      <c r="B4441" s="5">
        <v>42135</v>
      </c>
      <c r="C4441" s="5" t="s">
        <v>1305</v>
      </c>
      <c r="D4441" s="6">
        <v>27</v>
      </c>
      <c r="E4441" s="5" t="s">
        <v>1346</v>
      </c>
      <c r="F4441" s="3" t="s">
        <v>303</v>
      </c>
      <c r="G4441" s="3" t="s">
        <v>11</v>
      </c>
      <c r="H4441" s="3" t="s">
        <v>11</v>
      </c>
      <c r="L4441" s="6"/>
      <c r="AH4441" s="11"/>
      <c r="AI4441" s="3" t="s">
        <v>118</v>
      </c>
      <c r="AJ4441" s="11"/>
    </row>
    <row r="4442" spans="1:36" x14ac:dyDescent="0.3">
      <c r="A4442" s="3" t="s">
        <v>866</v>
      </c>
      <c r="B4442" s="5">
        <v>42135</v>
      </c>
      <c r="C4442" s="5" t="s">
        <v>1305</v>
      </c>
      <c r="D4442" s="6">
        <v>28</v>
      </c>
      <c r="E4442" s="5" t="s">
        <v>1347</v>
      </c>
      <c r="F4442" s="3" t="s">
        <v>304</v>
      </c>
      <c r="G4442" s="3" t="s">
        <v>11</v>
      </c>
      <c r="H4442" s="3" t="s">
        <v>11</v>
      </c>
      <c r="L4442" s="6"/>
      <c r="AH4442" s="11"/>
      <c r="AI4442" s="3" t="s">
        <v>118</v>
      </c>
      <c r="AJ4442" s="11"/>
    </row>
    <row r="4443" spans="1:36" x14ac:dyDescent="0.3">
      <c r="A4443" s="3" t="s">
        <v>866</v>
      </c>
      <c r="B4443" s="5">
        <v>42135</v>
      </c>
      <c r="C4443" s="5" t="s">
        <v>1305</v>
      </c>
      <c r="D4443" s="6">
        <v>28</v>
      </c>
      <c r="E4443" s="5" t="s">
        <v>1348</v>
      </c>
      <c r="F4443" s="3" t="s">
        <v>305</v>
      </c>
      <c r="G4443" s="3" t="s">
        <v>11</v>
      </c>
      <c r="H4443" s="3" t="s">
        <v>11</v>
      </c>
      <c r="L4443" s="6"/>
      <c r="AH4443" s="11"/>
      <c r="AI4443" s="3" t="s">
        <v>118</v>
      </c>
      <c r="AJ4443" s="11"/>
    </row>
    <row r="4444" spans="1:36" x14ac:dyDescent="0.3">
      <c r="A4444" s="3" t="s">
        <v>866</v>
      </c>
      <c r="B4444" s="5">
        <v>42135</v>
      </c>
      <c r="C4444" s="5" t="s">
        <v>1305</v>
      </c>
      <c r="D4444" s="6">
        <v>29</v>
      </c>
      <c r="E4444" s="5" t="s">
        <v>1349</v>
      </c>
      <c r="F4444" s="3" t="s">
        <v>306</v>
      </c>
      <c r="G4444" s="3" t="s">
        <v>11</v>
      </c>
      <c r="H4444" s="3" t="s">
        <v>11</v>
      </c>
      <c r="L4444" s="6"/>
      <c r="AH4444" s="11"/>
      <c r="AI4444" s="3" t="s">
        <v>118</v>
      </c>
      <c r="AJ4444" s="11"/>
    </row>
    <row r="4445" spans="1:36" x14ac:dyDescent="0.3">
      <c r="A4445" s="3" t="s">
        <v>866</v>
      </c>
      <c r="B4445" s="5">
        <v>42135</v>
      </c>
      <c r="C4445" s="5" t="s">
        <v>1305</v>
      </c>
      <c r="D4445" s="6">
        <v>29</v>
      </c>
      <c r="E4445" s="5" t="s">
        <v>1350</v>
      </c>
      <c r="F4445" s="3" t="s">
        <v>307</v>
      </c>
      <c r="G4445" s="3" t="s">
        <v>11</v>
      </c>
      <c r="H4445" s="3" t="s">
        <v>11</v>
      </c>
      <c r="L4445" s="6"/>
      <c r="AH4445" s="11"/>
      <c r="AI4445" s="3" t="s">
        <v>118</v>
      </c>
      <c r="AJ4445" s="11"/>
    </row>
    <row r="4446" spans="1:36" x14ac:dyDescent="0.3">
      <c r="A4446" s="3" t="s">
        <v>866</v>
      </c>
      <c r="B4446" s="5">
        <v>42135</v>
      </c>
      <c r="C4446" s="5" t="s">
        <v>1305</v>
      </c>
      <c r="D4446" s="6">
        <v>30</v>
      </c>
      <c r="E4446" s="5" t="s">
        <v>1351</v>
      </c>
      <c r="F4446" s="3" t="s">
        <v>308</v>
      </c>
      <c r="G4446" s="3" t="s">
        <v>11</v>
      </c>
      <c r="H4446" s="3" t="s">
        <v>11</v>
      </c>
      <c r="L4446" s="6"/>
      <c r="AH4446" s="11"/>
      <c r="AI4446" s="3" t="s">
        <v>118</v>
      </c>
      <c r="AJ4446" s="11"/>
    </row>
    <row r="4447" spans="1:36" x14ac:dyDescent="0.3">
      <c r="A4447" s="3" t="s">
        <v>866</v>
      </c>
      <c r="B4447" s="5">
        <v>42135</v>
      </c>
      <c r="C4447" s="5" t="s">
        <v>1305</v>
      </c>
      <c r="D4447" s="6">
        <v>30</v>
      </c>
      <c r="E4447" s="5" t="s">
        <v>1352</v>
      </c>
      <c r="F4447" s="3" t="s">
        <v>309</v>
      </c>
      <c r="G4447" s="3" t="s">
        <v>11</v>
      </c>
      <c r="H4447" s="3" t="s">
        <v>11</v>
      </c>
      <c r="L4447" s="6"/>
      <c r="AH4447" s="11"/>
      <c r="AI4447" s="3" t="s">
        <v>118</v>
      </c>
      <c r="AJ4447" s="11"/>
    </row>
    <row r="4448" spans="1:36" x14ac:dyDescent="0.3">
      <c r="A4448" s="3" t="s">
        <v>866</v>
      </c>
      <c r="B4448" s="5">
        <v>42135</v>
      </c>
      <c r="C4448" s="5" t="s">
        <v>1305</v>
      </c>
      <c r="D4448" s="6">
        <v>31</v>
      </c>
      <c r="E4448" s="5" t="s">
        <v>1353</v>
      </c>
      <c r="F4448" s="3" t="s">
        <v>310</v>
      </c>
      <c r="G4448" s="3" t="s">
        <v>11</v>
      </c>
      <c r="H4448" s="3" t="s">
        <v>11</v>
      </c>
      <c r="L4448" s="6"/>
      <c r="AH4448" s="11"/>
      <c r="AI4448" s="3" t="s">
        <v>118</v>
      </c>
      <c r="AJ4448" s="11"/>
    </row>
    <row r="4449" spans="1:36" x14ac:dyDescent="0.3">
      <c r="A4449" s="3" t="s">
        <v>866</v>
      </c>
      <c r="B4449" s="5">
        <v>42135</v>
      </c>
      <c r="C4449" s="5" t="s">
        <v>1305</v>
      </c>
      <c r="D4449" s="6">
        <v>31</v>
      </c>
      <c r="E4449" s="5" t="s">
        <v>1354</v>
      </c>
      <c r="F4449" s="3" t="s">
        <v>311</v>
      </c>
      <c r="G4449" s="3" t="s">
        <v>11</v>
      </c>
      <c r="H4449" s="3" t="s">
        <v>11</v>
      </c>
      <c r="I4449" s="3" t="s">
        <v>12</v>
      </c>
      <c r="L4449" s="6"/>
      <c r="AH4449" s="11"/>
      <c r="AI4449" s="3" t="s">
        <v>118</v>
      </c>
      <c r="AJ4449" s="11" t="s">
        <v>574</v>
      </c>
    </row>
    <row r="4450" spans="1:36" x14ac:dyDescent="0.3">
      <c r="A4450" s="3" t="s">
        <v>866</v>
      </c>
      <c r="B4450" s="5">
        <v>42135</v>
      </c>
      <c r="C4450" s="5" t="s">
        <v>1305</v>
      </c>
      <c r="D4450" s="6">
        <v>32</v>
      </c>
      <c r="E4450" s="5" t="s">
        <v>1355</v>
      </c>
      <c r="F4450" s="3" t="s">
        <v>312</v>
      </c>
      <c r="G4450" s="3" t="s">
        <v>11</v>
      </c>
      <c r="H4450" s="3" t="s">
        <v>11</v>
      </c>
      <c r="L4450" s="6"/>
      <c r="AH4450" s="11"/>
      <c r="AI4450" s="3" t="s">
        <v>118</v>
      </c>
      <c r="AJ4450" s="11"/>
    </row>
    <row r="4451" spans="1:36" x14ac:dyDescent="0.3">
      <c r="A4451" s="3" t="s">
        <v>866</v>
      </c>
      <c r="B4451" s="5">
        <v>42135</v>
      </c>
      <c r="C4451" s="5" t="s">
        <v>1305</v>
      </c>
      <c r="D4451" s="6">
        <v>32</v>
      </c>
      <c r="E4451" s="5" t="s">
        <v>1356</v>
      </c>
      <c r="F4451" s="3" t="s">
        <v>313</v>
      </c>
      <c r="G4451" s="3" t="s">
        <v>11</v>
      </c>
      <c r="H4451" s="3" t="s">
        <v>11</v>
      </c>
      <c r="L4451" s="6"/>
      <c r="AH4451" s="11"/>
      <c r="AI4451" s="3" t="s">
        <v>118</v>
      </c>
      <c r="AJ4451" s="11"/>
    </row>
    <row r="4452" spans="1:36" x14ac:dyDescent="0.3">
      <c r="A4452" s="3" t="s">
        <v>866</v>
      </c>
      <c r="B4452" s="5">
        <v>42135</v>
      </c>
      <c r="C4452" s="5" t="s">
        <v>1305</v>
      </c>
      <c r="D4452" s="6">
        <v>33</v>
      </c>
      <c r="E4452" s="5" t="s">
        <v>1357</v>
      </c>
      <c r="F4452" s="3" t="s">
        <v>314</v>
      </c>
      <c r="G4452" s="3" t="s">
        <v>11</v>
      </c>
      <c r="H4452" s="3" t="s">
        <v>11</v>
      </c>
      <c r="I4452" s="3" t="s">
        <v>12</v>
      </c>
      <c r="L4452" s="6"/>
      <c r="AH4452" s="11"/>
      <c r="AI4452" s="3" t="s">
        <v>61</v>
      </c>
      <c r="AJ4452" s="11"/>
    </row>
    <row r="4453" spans="1:36" x14ac:dyDescent="0.3">
      <c r="A4453" s="3" t="s">
        <v>866</v>
      </c>
      <c r="B4453" s="5">
        <v>42135</v>
      </c>
      <c r="C4453" s="5" t="s">
        <v>1305</v>
      </c>
      <c r="D4453" s="6">
        <v>33</v>
      </c>
      <c r="E4453" s="5" t="s">
        <v>1358</v>
      </c>
      <c r="F4453" s="3" t="s">
        <v>315</v>
      </c>
      <c r="G4453" s="3" t="s">
        <v>11</v>
      </c>
      <c r="H4453" s="3" t="s">
        <v>11</v>
      </c>
      <c r="L4453" s="6"/>
      <c r="AH4453" s="11"/>
      <c r="AI4453" s="3" t="s">
        <v>61</v>
      </c>
      <c r="AJ4453" s="11"/>
    </row>
    <row r="4454" spans="1:36" x14ac:dyDescent="0.3">
      <c r="A4454" s="3" t="s">
        <v>866</v>
      </c>
      <c r="B4454" s="5">
        <v>42135</v>
      </c>
      <c r="C4454" s="5" t="s">
        <v>1305</v>
      </c>
      <c r="D4454" s="6">
        <v>34</v>
      </c>
      <c r="E4454" s="5" t="s">
        <v>1359</v>
      </c>
      <c r="F4454" s="3" t="s">
        <v>316</v>
      </c>
      <c r="G4454" s="3" t="s">
        <v>11</v>
      </c>
      <c r="H4454" s="3" t="s">
        <v>11</v>
      </c>
      <c r="L4454" s="6"/>
      <c r="AH4454" s="11"/>
      <c r="AI4454" s="3" t="s">
        <v>61</v>
      </c>
      <c r="AJ4454" s="11"/>
    </row>
    <row r="4455" spans="1:36" x14ac:dyDescent="0.3">
      <c r="A4455" s="3" t="s">
        <v>866</v>
      </c>
      <c r="B4455" s="5">
        <v>42135</v>
      </c>
      <c r="C4455" s="5" t="s">
        <v>1305</v>
      </c>
      <c r="D4455" s="6">
        <v>34</v>
      </c>
      <c r="E4455" s="5" t="s">
        <v>1360</v>
      </c>
      <c r="F4455" s="3" t="s">
        <v>317</v>
      </c>
      <c r="G4455" s="3" t="s">
        <v>11</v>
      </c>
      <c r="H4455" s="3" t="s">
        <v>11</v>
      </c>
      <c r="L4455" s="6"/>
      <c r="AH4455" s="11"/>
      <c r="AI4455" s="3" t="s">
        <v>61</v>
      </c>
      <c r="AJ4455" s="11"/>
    </row>
    <row r="4456" spans="1:36" x14ac:dyDescent="0.3">
      <c r="A4456" s="3" t="s">
        <v>866</v>
      </c>
      <c r="B4456" s="5">
        <v>42135</v>
      </c>
      <c r="C4456" s="5" t="s">
        <v>1305</v>
      </c>
      <c r="D4456" s="6">
        <v>35</v>
      </c>
      <c r="E4456" s="5" t="s">
        <v>1361</v>
      </c>
      <c r="F4456" s="3" t="s">
        <v>318</v>
      </c>
      <c r="G4456" s="3" t="s">
        <v>11</v>
      </c>
      <c r="H4456" s="3" t="s">
        <v>11</v>
      </c>
      <c r="I4456" s="3" t="s">
        <v>12</v>
      </c>
      <c r="L4456" s="6"/>
      <c r="AH4456" s="11"/>
      <c r="AI4456" s="3" t="s">
        <v>61</v>
      </c>
      <c r="AJ4456" s="11"/>
    </row>
    <row r="4457" spans="1:36" x14ac:dyDescent="0.3">
      <c r="A4457" s="3" t="s">
        <v>866</v>
      </c>
      <c r="B4457" s="5">
        <v>42135</v>
      </c>
      <c r="C4457" s="5" t="s">
        <v>1305</v>
      </c>
      <c r="D4457" s="6">
        <v>35</v>
      </c>
      <c r="E4457" s="5" t="s">
        <v>1362</v>
      </c>
      <c r="F4457" s="3" t="s">
        <v>319</v>
      </c>
      <c r="G4457" s="3" t="s">
        <v>13</v>
      </c>
      <c r="H4457" s="3" t="s">
        <v>14</v>
      </c>
      <c r="J4457" s="3" t="s">
        <v>24</v>
      </c>
      <c r="K4457" s="3" t="s">
        <v>15</v>
      </c>
      <c r="L4457" s="6" t="s">
        <v>1261</v>
      </c>
      <c r="AH4457" s="11"/>
      <c r="AI4457" s="3" t="s">
        <v>61</v>
      </c>
      <c r="AJ4457" s="11"/>
    </row>
    <row r="4458" spans="1:36" x14ac:dyDescent="0.3">
      <c r="A4458" s="3" t="s">
        <v>866</v>
      </c>
      <c r="B4458" s="5">
        <v>42135</v>
      </c>
      <c r="C4458" s="5" t="s">
        <v>1305</v>
      </c>
      <c r="D4458" s="6">
        <v>36</v>
      </c>
      <c r="E4458" s="5" t="s">
        <v>1363</v>
      </c>
      <c r="F4458" s="3" t="s">
        <v>320</v>
      </c>
      <c r="G4458" s="3" t="s">
        <v>11</v>
      </c>
      <c r="H4458" s="3" t="s">
        <v>11</v>
      </c>
      <c r="L4458" s="6"/>
      <c r="AH4458" s="11"/>
      <c r="AI4458" s="3" t="s">
        <v>61</v>
      </c>
      <c r="AJ4458" s="11"/>
    </row>
    <row r="4459" spans="1:36" x14ac:dyDescent="0.3">
      <c r="A4459" s="3" t="s">
        <v>866</v>
      </c>
      <c r="B4459" s="5">
        <v>42135</v>
      </c>
      <c r="C4459" s="5" t="s">
        <v>1305</v>
      </c>
      <c r="D4459" s="6">
        <v>36</v>
      </c>
      <c r="E4459" s="5" t="s">
        <v>1364</v>
      </c>
      <c r="F4459" s="3" t="s">
        <v>321</v>
      </c>
      <c r="G4459" s="3" t="s">
        <v>11</v>
      </c>
      <c r="H4459" s="3" t="s">
        <v>11</v>
      </c>
      <c r="I4459" s="3" t="s">
        <v>12</v>
      </c>
      <c r="L4459" s="6"/>
      <c r="AH4459" s="11"/>
      <c r="AI4459" s="3" t="s">
        <v>61</v>
      </c>
      <c r="AJ4459" s="11"/>
    </row>
    <row r="4460" spans="1:36" x14ac:dyDescent="0.3">
      <c r="A4460" s="3" t="s">
        <v>866</v>
      </c>
      <c r="B4460" s="5">
        <v>42135</v>
      </c>
      <c r="C4460" s="5" t="s">
        <v>1305</v>
      </c>
      <c r="D4460" s="6">
        <v>37</v>
      </c>
      <c r="E4460" s="5" t="s">
        <v>1365</v>
      </c>
      <c r="F4460" s="3" t="s">
        <v>322</v>
      </c>
      <c r="G4460" s="3" t="s">
        <v>11</v>
      </c>
      <c r="H4460" s="3" t="s">
        <v>15</v>
      </c>
      <c r="L4460" s="6"/>
      <c r="AH4460" s="11"/>
      <c r="AI4460" s="3" t="s">
        <v>61</v>
      </c>
      <c r="AJ4460" s="11"/>
    </row>
    <row r="4461" spans="1:36" x14ac:dyDescent="0.3">
      <c r="A4461" s="3" t="s">
        <v>866</v>
      </c>
      <c r="B4461" s="5">
        <v>42135</v>
      </c>
      <c r="C4461" s="5" t="s">
        <v>1305</v>
      </c>
      <c r="D4461" s="6">
        <v>37</v>
      </c>
      <c r="E4461" s="5" t="s">
        <v>1366</v>
      </c>
      <c r="F4461" s="3" t="s">
        <v>323</v>
      </c>
      <c r="G4461" s="3" t="s">
        <v>11</v>
      </c>
      <c r="H4461" s="3" t="s">
        <v>11</v>
      </c>
      <c r="I4461" s="3" t="s">
        <v>12</v>
      </c>
      <c r="L4461" s="6"/>
      <c r="AH4461" s="11"/>
      <c r="AI4461" s="3" t="s">
        <v>61</v>
      </c>
      <c r="AJ4461" s="11"/>
    </row>
    <row r="4462" spans="1:36" x14ac:dyDescent="0.3">
      <c r="A4462" s="3" t="s">
        <v>866</v>
      </c>
      <c r="B4462" s="5">
        <v>42135</v>
      </c>
      <c r="C4462" s="5" t="s">
        <v>1305</v>
      </c>
      <c r="D4462" s="6">
        <v>38</v>
      </c>
      <c r="E4462" s="5" t="s">
        <v>1367</v>
      </c>
      <c r="F4462" s="3" t="s">
        <v>324</v>
      </c>
      <c r="G4462" s="3" t="s">
        <v>11</v>
      </c>
      <c r="H4462" s="3" t="s">
        <v>11</v>
      </c>
      <c r="L4462" s="6"/>
      <c r="AH4462" s="11"/>
      <c r="AI4462" s="3" t="s">
        <v>61</v>
      </c>
      <c r="AJ4462" s="11"/>
    </row>
    <row r="4463" spans="1:36" x14ac:dyDescent="0.3">
      <c r="A4463" s="3" t="s">
        <v>866</v>
      </c>
      <c r="B4463" s="5">
        <v>42135</v>
      </c>
      <c r="C4463" s="5" t="s">
        <v>1305</v>
      </c>
      <c r="D4463" s="6">
        <v>38</v>
      </c>
      <c r="E4463" s="5" t="s">
        <v>1368</v>
      </c>
      <c r="F4463" s="3" t="s">
        <v>325</v>
      </c>
      <c r="G4463" s="3" t="s">
        <v>13</v>
      </c>
      <c r="H4463" s="3" t="s">
        <v>14</v>
      </c>
      <c r="J4463" s="3" t="s">
        <v>24</v>
      </c>
      <c r="K4463" s="3" t="s">
        <v>15</v>
      </c>
      <c r="L4463" s="6" t="s">
        <v>1090</v>
      </c>
      <c r="AH4463" s="11"/>
      <c r="AI4463" s="3" t="s">
        <v>61</v>
      </c>
      <c r="AJ4463" s="11"/>
    </row>
    <row r="4464" spans="1:36" x14ac:dyDescent="0.3">
      <c r="A4464" s="3" t="s">
        <v>866</v>
      </c>
      <c r="B4464" s="5">
        <v>42135</v>
      </c>
      <c r="C4464" s="5" t="s">
        <v>1305</v>
      </c>
      <c r="D4464" s="6">
        <v>39</v>
      </c>
      <c r="E4464" s="5" t="s">
        <v>1369</v>
      </c>
      <c r="F4464" s="3" t="s">
        <v>326</v>
      </c>
      <c r="G4464" s="3" t="s">
        <v>11</v>
      </c>
      <c r="H4464" s="3" t="s">
        <v>11</v>
      </c>
      <c r="I4464" s="3" t="s">
        <v>12</v>
      </c>
      <c r="L4464" s="6"/>
      <c r="AH4464" s="11"/>
      <c r="AI4464" s="3" t="s">
        <v>61</v>
      </c>
      <c r="AJ4464" s="11"/>
    </row>
    <row r="4465" spans="1:36" x14ac:dyDescent="0.3">
      <c r="A4465" s="3" t="s">
        <v>866</v>
      </c>
      <c r="B4465" s="5">
        <v>42135</v>
      </c>
      <c r="C4465" s="5" t="s">
        <v>1305</v>
      </c>
      <c r="D4465" s="6">
        <v>39</v>
      </c>
      <c r="E4465" s="5" t="s">
        <v>1370</v>
      </c>
      <c r="F4465" s="3" t="s">
        <v>327</v>
      </c>
      <c r="G4465" s="3" t="s">
        <v>11</v>
      </c>
      <c r="H4465" s="3" t="s">
        <v>11</v>
      </c>
      <c r="I4465" s="3" t="s">
        <v>12</v>
      </c>
      <c r="L4465" s="6"/>
      <c r="AH4465" s="11"/>
      <c r="AI4465" s="3" t="s">
        <v>61</v>
      </c>
      <c r="AJ4465" s="11"/>
    </row>
    <row r="4466" spans="1:36" x14ac:dyDescent="0.3">
      <c r="A4466" s="3" t="s">
        <v>866</v>
      </c>
      <c r="B4466" s="5">
        <v>42135</v>
      </c>
      <c r="C4466" s="5" t="s">
        <v>1305</v>
      </c>
      <c r="D4466" s="6">
        <v>40</v>
      </c>
      <c r="E4466" s="5" t="s">
        <v>1371</v>
      </c>
      <c r="F4466" s="3" t="s">
        <v>328</v>
      </c>
      <c r="G4466" s="3" t="s">
        <v>11</v>
      </c>
      <c r="H4466" s="3" t="s">
        <v>11</v>
      </c>
      <c r="I4466" s="3" t="s">
        <v>12</v>
      </c>
      <c r="L4466" s="6"/>
      <c r="AH4466" s="11"/>
      <c r="AI4466" s="3" t="s">
        <v>61</v>
      </c>
      <c r="AJ4466" s="11"/>
    </row>
    <row r="4467" spans="1:36" x14ac:dyDescent="0.3">
      <c r="A4467" s="3" t="s">
        <v>866</v>
      </c>
      <c r="B4467" s="5">
        <v>42135</v>
      </c>
      <c r="C4467" s="5" t="s">
        <v>1305</v>
      </c>
      <c r="D4467" s="6">
        <v>40</v>
      </c>
      <c r="E4467" s="5" t="s">
        <v>1372</v>
      </c>
      <c r="F4467" s="3" t="s">
        <v>329</v>
      </c>
      <c r="G4467" s="3" t="s">
        <v>11</v>
      </c>
      <c r="H4467" s="3" t="s">
        <v>11</v>
      </c>
      <c r="I4467" s="3" t="s">
        <v>12</v>
      </c>
      <c r="L4467" s="6"/>
      <c r="AH4467" s="11"/>
      <c r="AI4467" s="3" t="s">
        <v>61</v>
      </c>
      <c r="AJ4467" s="11"/>
    </row>
    <row r="4468" spans="1:36" x14ac:dyDescent="0.3">
      <c r="A4468" s="3" t="s">
        <v>866</v>
      </c>
      <c r="B4468" s="5">
        <v>42135</v>
      </c>
      <c r="C4468" s="5" t="s">
        <v>1305</v>
      </c>
      <c r="D4468" s="6">
        <v>41</v>
      </c>
      <c r="E4468" s="5" t="s">
        <v>1373</v>
      </c>
      <c r="F4468" s="3" t="s">
        <v>330</v>
      </c>
      <c r="G4468" s="3" t="s">
        <v>11</v>
      </c>
      <c r="H4468" s="3" t="s">
        <v>11</v>
      </c>
      <c r="L4468" s="6"/>
      <c r="AH4468" s="11"/>
      <c r="AI4468" s="3" t="s">
        <v>61</v>
      </c>
      <c r="AJ4468" s="11"/>
    </row>
    <row r="4469" spans="1:36" x14ac:dyDescent="0.3">
      <c r="A4469" s="3" t="s">
        <v>866</v>
      </c>
      <c r="B4469" s="5">
        <v>42135</v>
      </c>
      <c r="C4469" s="5" t="s">
        <v>1305</v>
      </c>
      <c r="D4469" s="6">
        <v>41</v>
      </c>
      <c r="E4469" s="5" t="s">
        <v>1374</v>
      </c>
      <c r="F4469" s="3" t="s">
        <v>331</v>
      </c>
      <c r="G4469" s="3" t="s">
        <v>11</v>
      </c>
      <c r="H4469" s="3" t="s">
        <v>11</v>
      </c>
      <c r="L4469" s="6"/>
      <c r="AH4469" s="11"/>
      <c r="AI4469" s="3" t="s">
        <v>61</v>
      </c>
      <c r="AJ4469" s="11"/>
    </row>
    <row r="4470" spans="1:36" x14ac:dyDescent="0.3">
      <c r="A4470" s="3" t="s">
        <v>866</v>
      </c>
      <c r="B4470" s="5">
        <v>42135</v>
      </c>
      <c r="C4470" s="5" t="s">
        <v>1305</v>
      </c>
      <c r="D4470" s="6">
        <v>42</v>
      </c>
      <c r="E4470" s="5" t="s">
        <v>1375</v>
      </c>
      <c r="F4470" s="3" t="s">
        <v>332</v>
      </c>
      <c r="G4470" s="3" t="s">
        <v>11</v>
      </c>
      <c r="H4470" s="3" t="s">
        <v>11</v>
      </c>
      <c r="L4470" s="6"/>
      <c r="AH4470" s="11"/>
      <c r="AI4470" s="3" t="s">
        <v>61</v>
      </c>
      <c r="AJ4470" s="11"/>
    </row>
    <row r="4471" spans="1:36" x14ac:dyDescent="0.3">
      <c r="A4471" s="3" t="s">
        <v>866</v>
      </c>
      <c r="B4471" s="5">
        <v>42135</v>
      </c>
      <c r="C4471" s="5" t="s">
        <v>1305</v>
      </c>
      <c r="D4471" s="6">
        <v>42</v>
      </c>
      <c r="E4471" s="5" t="s">
        <v>1376</v>
      </c>
      <c r="F4471" s="3" t="s">
        <v>333</v>
      </c>
      <c r="G4471" s="3" t="s">
        <v>11</v>
      </c>
      <c r="H4471" s="3" t="s">
        <v>11</v>
      </c>
      <c r="L4471" s="6"/>
      <c r="AH4471" s="11"/>
      <c r="AI4471" s="3" t="s">
        <v>61</v>
      </c>
      <c r="AJ4471" s="11"/>
    </row>
    <row r="4472" spans="1:36" x14ac:dyDescent="0.3">
      <c r="A4472" s="3" t="s">
        <v>866</v>
      </c>
      <c r="B4472" s="5">
        <v>42135</v>
      </c>
      <c r="C4472" s="5" t="s">
        <v>1305</v>
      </c>
      <c r="D4472" s="6">
        <v>43</v>
      </c>
      <c r="E4472" s="5" t="s">
        <v>1377</v>
      </c>
      <c r="F4472" s="3" t="s">
        <v>334</v>
      </c>
      <c r="G4472" s="3" t="s">
        <v>11</v>
      </c>
      <c r="H4472" s="3" t="s">
        <v>11</v>
      </c>
      <c r="L4472" s="6"/>
      <c r="AH4472" s="11"/>
      <c r="AI4472" s="3" t="s">
        <v>61</v>
      </c>
      <c r="AJ4472" s="11"/>
    </row>
    <row r="4473" spans="1:36" x14ac:dyDescent="0.3">
      <c r="A4473" s="3" t="s">
        <v>866</v>
      </c>
      <c r="B4473" s="5">
        <v>42135</v>
      </c>
      <c r="C4473" s="5" t="s">
        <v>1305</v>
      </c>
      <c r="D4473" s="6">
        <v>43</v>
      </c>
      <c r="E4473" s="5" t="s">
        <v>1378</v>
      </c>
      <c r="F4473" s="3" t="s">
        <v>335</v>
      </c>
      <c r="G4473" s="3" t="s">
        <v>11</v>
      </c>
      <c r="H4473" s="3" t="s">
        <v>11</v>
      </c>
      <c r="I4473" s="3" t="s">
        <v>12</v>
      </c>
      <c r="L4473" s="6"/>
      <c r="AH4473" s="11"/>
      <c r="AI4473" s="3" t="s">
        <v>61</v>
      </c>
      <c r="AJ4473" s="11"/>
    </row>
    <row r="4474" spans="1:36" x14ac:dyDescent="0.3">
      <c r="A4474" s="3" t="s">
        <v>866</v>
      </c>
      <c r="B4474" s="5">
        <v>42135</v>
      </c>
      <c r="C4474" s="5" t="s">
        <v>1305</v>
      </c>
      <c r="D4474" s="6">
        <v>44</v>
      </c>
      <c r="E4474" s="5" t="s">
        <v>1379</v>
      </c>
      <c r="F4474" s="3" t="s">
        <v>338</v>
      </c>
      <c r="G4474" s="3" t="s">
        <v>11</v>
      </c>
      <c r="H4474" s="3" t="s">
        <v>11</v>
      </c>
      <c r="L4474" s="6"/>
      <c r="AH4474" s="11"/>
      <c r="AI4474" s="3" t="s">
        <v>61</v>
      </c>
      <c r="AJ4474" s="11"/>
    </row>
    <row r="4475" spans="1:36" x14ac:dyDescent="0.3">
      <c r="A4475" s="3" t="s">
        <v>866</v>
      </c>
      <c r="B4475" s="5">
        <v>42135</v>
      </c>
      <c r="C4475" s="5" t="s">
        <v>1305</v>
      </c>
      <c r="D4475" s="6">
        <v>44</v>
      </c>
      <c r="E4475" s="5" t="s">
        <v>1380</v>
      </c>
      <c r="F4475" s="3" t="s">
        <v>339</v>
      </c>
      <c r="G4475" s="3" t="s">
        <v>11</v>
      </c>
      <c r="H4475" s="3" t="s">
        <v>11</v>
      </c>
      <c r="I4475" s="3" t="s">
        <v>12</v>
      </c>
      <c r="L4475" s="6"/>
      <c r="AH4475" s="11"/>
      <c r="AI4475" s="3" t="s">
        <v>61</v>
      </c>
      <c r="AJ4475" s="11"/>
    </row>
    <row r="4476" spans="1:36" x14ac:dyDescent="0.3">
      <c r="A4476" s="3" t="s">
        <v>866</v>
      </c>
      <c r="B4476" s="5">
        <v>42135</v>
      </c>
      <c r="C4476" s="5" t="s">
        <v>1305</v>
      </c>
      <c r="D4476" s="6">
        <v>45</v>
      </c>
      <c r="E4476" s="5" t="s">
        <v>1381</v>
      </c>
      <c r="F4476" s="3" t="s">
        <v>340</v>
      </c>
      <c r="G4476" s="3" t="s">
        <v>11</v>
      </c>
      <c r="H4476" s="3" t="s">
        <v>11</v>
      </c>
      <c r="L4476" s="6"/>
      <c r="AH4476" s="11"/>
      <c r="AI4476" s="3" t="s">
        <v>61</v>
      </c>
      <c r="AJ4476" s="11"/>
    </row>
    <row r="4477" spans="1:36" x14ac:dyDescent="0.3">
      <c r="A4477" s="3" t="s">
        <v>866</v>
      </c>
      <c r="B4477" s="5">
        <v>42135</v>
      </c>
      <c r="C4477" s="5" t="s">
        <v>1305</v>
      </c>
      <c r="D4477" s="6">
        <v>45</v>
      </c>
      <c r="E4477" s="5" t="s">
        <v>1382</v>
      </c>
      <c r="F4477" s="3" t="s">
        <v>341</v>
      </c>
      <c r="G4477" s="3" t="s">
        <v>11</v>
      </c>
      <c r="H4477" s="3" t="s">
        <v>11</v>
      </c>
      <c r="L4477" s="6"/>
      <c r="AH4477" s="11"/>
      <c r="AI4477" s="3" t="s">
        <v>61</v>
      </c>
      <c r="AJ4477" s="11"/>
    </row>
    <row r="4478" spans="1:36" x14ac:dyDescent="0.3">
      <c r="A4478" s="3" t="s">
        <v>866</v>
      </c>
      <c r="B4478" s="5">
        <v>42135</v>
      </c>
      <c r="C4478" s="5" t="s">
        <v>1305</v>
      </c>
      <c r="D4478" s="6">
        <v>46</v>
      </c>
      <c r="E4478" s="5" t="s">
        <v>1383</v>
      </c>
      <c r="F4478" s="3" t="s">
        <v>342</v>
      </c>
      <c r="G4478" s="3" t="s">
        <v>11</v>
      </c>
      <c r="H4478" s="3" t="s">
        <v>11</v>
      </c>
      <c r="I4478" s="3" t="s">
        <v>12</v>
      </c>
      <c r="L4478" s="6"/>
      <c r="AH4478" s="11"/>
      <c r="AI4478" s="3" t="s">
        <v>61</v>
      </c>
      <c r="AJ4478" s="11"/>
    </row>
    <row r="4479" spans="1:36" x14ac:dyDescent="0.3">
      <c r="A4479" s="3" t="s">
        <v>866</v>
      </c>
      <c r="B4479" s="5">
        <v>42135</v>
      </c>
      <c r="C4479" s="5" t="s">
        <v>1305</v>
      </c>
      <c r="D4479" s="6">
        <v>46</v>
      </c>
      <c r="E4479" s="5" t="s">
        <v>1384</v>
      </c>
      <c r="F4479" s="3" t="s">
        <v>343</v>
      </c>
      <c r="G4479" s="3" t="s">
        <v>11</v>
      </c>
      <c r="H4479" s="3" t="s">
        <v>11</v>
      </c>
      <c r="I4479" s="3" t="s">
        <v>12</v>
      </c>
      <c r="L4479" s="6"/>
      <c r="AH4479" s="11"/>
      <c r="AI4479" s="3" t="s">
        <v>61</v>
      </c>
      <c r="AJ4479" s="11"/>
    </row>
    <row r="4480" spans="1:36" x14ac:dyDescent="0.3">
      <c r="A4480" s="3" t="s">
        <v>866</v>
      </c>
      <c r="B4480" s="5">
        <v>42135</v>
      </c>
      <c r="C4480" s="5" t="s">
        <v>1305</v>
      </c>
      <c r="D4480" s="6">
        <v>47</v>
      </c>
      <c r="E4480" s="5" t="s">
        <v>1385</v>
      </c>
      <c r="F4480" s="3" t="s">
        <v>344</v>
      </c>
      <c r="G4480" s="3" t="s">
        <v>11</v>
      </c>
      <c r="H4480" s="3" t="s">
        <v>11</v>
      </c>
      <c r="L4480" s="6"/>
      <c r="AH4480" s="11"/>
      <c r="AI4480" s="3" t="s">
        <v>61</v>
      </c>
      <c r="AJ4480" s="11"/>
    </row>
    <row r="4481" spans="1:36" x14ac:dyDescent="0.3">
      <c r="A4481" s="3" t="s">
        <v>866</v>
      </c>
      <c r="B4481" s="5">
        <v>42135</v>
      </c>
      <c r="C4481" s="5" t="s">
        <v>1305</v>
      </c>
      <c r="D4481" s="6">
        <v>47</v>
      </c>
      <c r="E4481" s="5" t="s">
        <v>1386</v>
      </c>
      <c r="F4481" s="3" t="s">
        <v>345</v>
      </c>
      <c r="G4481" s="3" t="s">
        <v>13</v>
      </c>
      <c r="H4481" s="3" t="s">
        <v>14</v>
      </c>
      <c r="J4481" s="3" t="s">
        <v>24</v>
      </c>
      <c r="K4481" s="3" t="s">
        <v>15</v>
      </c>
      <c r="L4481" s="6" t="s">
        <v>1263</v>
      </c>
      <c r="AH4481" s="11"/>
      <c r="AI4481" s="3" t="s">
        <v>61</v>
      </c>
      <c r="AJ4481" s="11"/>
    </row>
    <row r="4482" spans="1:36" x14ac:dyDescent="0.3">
      <c r="A4482" s="3" t="s">
        <v>866</v>
      </c>
      <c r="B4482" s="5">
        <v>42135</v>
      </c>
      <c r="C4482" s="5" t="s">
        <v>1305</v>
      </c>
      <c r="D4482" s="6">
        <v>48</v>
      </c>
      <c r="E4482" s="5" t="s">
        <v>1387</v>
      </c>
      <c r="F4482" s="3" t="s">
        <v>346</v>
      </c>
      <c r="G4482" s="3" t="s">
        <v>11</v>
      </c>
      <c r="H4482" s="3" t="s">
        <v>11</v>
      </c>
      <c r="L4482" s="6"/>
      <c r="AH4482" s="11"/>
      <c r="AI4482" s="3" t="s">
        <v>61</v>
      </c>
      <c r="AJ4482" s="11"/>
    </row>
    <row r="4483" spans="1:36" x14ac:dyDescent="0.3">
      <c r="A4483" s="3" t="s">
        <v>866</v>
      </c>
      <c r="B4483" s="5">
        <v>42135</v>
      </c>
      <c r="C4483" s="5" t="s">
        <v>1305</v>
      </c>
      <c r="D4483" s="6">
        <v>48</v>
      </c>
      <c r="E4483" s="5" t="s">
        <v>1388</v>
      </c>
      <c r="F4483" s="3" t="s">
        <v>347</v>
      </c>
      <c r="G4483" s="3" t="s">
        <v>13</v>
      </c>
      <c r="H4483" s="3" t="s">
        <v>11</v>
      </c>
      <c r="L4483" s="6"/>
      <c r="AH4483" s="11"/>
      <c r="AI4483" s="3" t="s">
        <v>61</v>
      </c>
      <c r="AJ4483" s="11" t="s">
        <v>568</v>
      </c>
    </row>
    <row r="4484" spans="1:36" x14ac:dyDescent="0.3">
      <c r="A4484" s="3" t="s">
        <v>867</v>
      </c>
      <c r="B4484" s="5">
        <v>42136</v>
      </c>
      <c r="C4484" s="5" t="s">
        <v>1305</v>
      </c>
      <c r="D4484" s="6">
        <v>1</v>
      </c>
      <c r="E4484" s="5" t="s">
        <v>1389</v>
      </c>
      <c r="F4484" s="3" t="s">
        <v>244</v>
      </c>
      <c r="G4484" s="3" t="s">
        <v>11</v>
      </c>
      <c r="H4484" s="3" t="s">
        <v>11</v>
      </c>
      <c r="L4484" s="6"/>
      <c r="AH4484" s="11"/>
      <c r="AI4484" s="3" t="s">
        <v>118</v>
      </c>
      <c r="AJ4484" s="11"/>
    </row>
    <row r="4485" spans="1:36" x14ac:dyDescent="0.3">
      <c r="A4485" s="3" t="s">
        <v>867</v>
      </c>
      <c r="B4485" s="5">
        <v>42136</v>
      </c>
      <c r="C4485" s="5" t="s">
        <v>1305</v>
      </c>
      <c r="D4485" s="6">
        <v>1</v>
      </c>
      <c r="E4485" s="5" t="s">
        <v>1390</v>
      </c>
      <c r="F4485" s="3" t="s">
        <v>245</v>
      </c>
      <c r="G4485" s="3" t="s">
        <v>11</v>
      </c>
      <c r="H4485" s="3" t="s">
        <v>15</v>
      </c>
      <c r="L4485" s="6"/>
      <c r="AH4485" s="11"/>
      <c r="AI4485" s="3" t="s">
        <v>118</v>
      </c>
      <c r="AJ4485" s="11"/>
    </row>
    <row r="4486" spans="1:36" x14ac:dyDescent="0.3">
      <c r="A4486" s="3" t="s">
        <v>867</v>
      </c>
      <c r="B4486" s="5">
        <v>42136</v>
      </c>
      <c r="C4486" s="5" t="s">
        <v>1305</v>
      </c>
      <c r="D4486" s="6">
        <v>2</v>
      </c>
      <c r="E4486" s="5" t="s">
        <v>1391</v>
      </c>
      <c r="F4486" s="3" t="s">
        <v>246</v>
      </c>
      <c r="G4486" s="3" t="s">
        <v>13</v>
      </c>
      <c r="H4486" s="3" t="s">
        <v>14</v>
      </c>
      <c r="J4486" s="3" t="s">
        <v>24</v>
      </c>
      <c r="K4486" s="3" t="s">
        <v>17</v>
      </c>
      <c r="L4486" s="6" t="s">
        <v>1272</v>
      </c>
      <c r="M4486" s="3" t="s">
        <v>25</v>
      </c>
      <c r="N4486" s="3" t="s">
        <v>21</v>
      </c>
      <c r="P4486" s="3">
        <v>36.9</v>
      </c>
      <c r="Q4486" s="3">
        <v>23.8</v>
      </c>
      <c r="R4486" s="3">
        <v>19.100000000000001</v>
      </c>
      <c r="W4486" s="3">
        <v>20</v>
      </c>
      <c r="X4486" s="3">
        <v>110</v>
      </c>
      <c r="Y4486" s="3">
        <v>90</v>
      </c>
      <c r="Z4486" s="3">
        <v>47</v>
      </c>
      <c r="AC4486" s="3" t="s">
        <v>788</v>
      </c>
      <c r="AD4486" s="3" t="s">
        <v>789</v>
      </c>
      <c r="AH4486" s="11" t="s">
        <v>118</v>
      </c>
      <c r="AI4486" s="3" t="s">
        <v>118</v>
      </c>
      <c r="AJ4486" s="11" t="s">
        <v>790</v>
      </c>
    </row>
    <row r="4487" spans="1:36" x14ac:dyDescent="0.3">
      <c r="A4487" s="3" t="s">
        <v>867</v>
      </c>
      <c r="B4487" s="5">
        <v>42136</v>
      </c>
      <c r="C4487" s="5" t="s">
        <v>1305</v>
      </c>
      <c r="D4487" s="6">
        <v>2</v>
      </c>
      <c r="E4487" s="5" t="s">
        <v>1392</v>
      </c>
      <c r="F4487" s="3" t="s">
        <v>247</v>
      </c>
      <c r="G4487" s="3" t="s">
        <v>11</v>
      </c>
      <c r="H4487" s="3" t="s">
        <v>11</v>
      </c>
      <c r="L4487" s="6"/>
      <c r="AH4487" s="11"/>
      <c r="AI4487" s="3" t="s">
        <v>118</v>
      </c>
      <c r="AJ4487" s="11"/>
    </row>
    <row r="4488" spans="1:36" x14ac:dyDescent="0.3">
      <c r="A4488" s="3" t="s">
        <v>867</v>
      </c>
      <c r="B4488" s="5">
        <v>42136</v>
      </c>
      <c r="C4488" s="5" t="s">
        <v>1305</v>
      </c>
      <c r="D4488" s="6">
        <v>3</v>
      </c>
      <c r="E4488" s="5" t="s">
        <v>1393</v>
      </c>
      <c r="F4488" s="3" t="s">
        <v>248</v>
      </c>
      <c r="G4488" s="3" t="s">
        <v>13</v>
      </c>
      <c r="H4488" s="3" t="s">
        <v>14</v>
      </c>
      <c r="J4488" s="3" t="s">
        <v>24</v>
      </c>
      <c r="K4488" s="3" t="s">
        <v>15</v>
      </c>
      <c r="L4488" s="6" t="s">
        <v>1048</v>
      </c>
      <c r="AH4488" s="11"/>
      <c r="AI4488" s="3" t="s">
        <v>118</v>
      </c>
      <c r="AJ4488" s="11"/>
    </row>
    <row r="4489" spans="1:36" x14ac:dyDescent="0.3">
      <c r="A4489" s="3" t="s">
        <v>867</v>
      </c>
      <c r="B4489" s="5">
        <v>42136</v>
      </c>
      <c r="C4489" s="5" t="s">
        <v>1305</v>
      </c>
      <c r="D4489" s="6">
        <v>3</v>
      </c>
      <c r="E4489" s="5" t="s">
        <v>1394</v>
      </c>
      <c r="F4489" s="3" t="s">
        <v>249</v>
      </c>
      <c r="G4489" s="3" t="s">
        <v>11</v>
      </c>
      <c r="H4489" s="3" t="s">
        <v>11</v>
      </c>
      <c r="L4489" s="6"/>
      <c r="AH4489" s="11"/>
      <c r="AI4489" s="3" t="s">
        <v>118</v>
      </c>
      <c r="AJ4489" s="11"/>
    </row>
    <row r="4490" spans="1:36" x14ac:dyDescent="0.3">
      <c r="A4490" s="3" t="s">
        <v>867</v>
      </c>
      <c r="B4490" s="5">
        <v>42136</v>
      </c>
      <c r="C4490" s="5" t="s">
        <v>1305</v>
      </c>
      <c r="D4490" s="6">
        <v>4</v>
      </c>
      <c r="E4490" s="5" t="s">
        <v>1395</v>
      </c>
      <c r="F4490" s="3" t="s">
        <v>250</v>
      </c>
      <c r="G4490" s="3" t="s">
        <v>13</v>
      </c>
      <c r="H4490" s="3" t="s">
        <v>14</v>
      </c>
      <c r="J4490" s="3" t="s">
        <v>24</v>
      </c>
      <c r="K4490" s="3" t="s">
        <v>17</v>
      </c>
      <c r="L4490" s="6" t="s">
        <v>1273</v>
      </c>
      <c r="M4490" s="3" t="s">
        <v>25</v>
      </c>
      <c r="N4490" s="3" t="s">
        <v>21</v>
      </c>
      <c r="P4490" s="3">
        <v>35.549999999999997</v>
      </c>
      <c r="Q4490" s="3">
        <v>23</v>
      </c>
      <c r="R4490" s="3">
        <v>24.95</v>
      </c>
      <c r="W4490" s="3">
        <v>20</v>
      </c>
      <c r="X4490" s="3">
        <v>107</v>
      </c>
      <c r="Y4490" s="3">
        <v>87</v>
      </c>
      <c r="Z4490" s="3">
        <v>37</v>
      </c>
      <c r="AC4490" s="3" t="s">
        <v>791</v>
      </c>
      <c r="AD4490" s="3" t="s">
        <v>792</v>
      </c>
      <c r="AH4490" s="11" t="s">
        <v>118</v>
      </c>
      <c r="AI4490" s="3" t="s">
        <v>118</v>
      </c>
      <c r="AJ4490" s="11" t="s">
        <v>793</v>
      </c>
    </row>
    <row r="4491" spans="1:36" x14ac:dyDescent="0.3">
      <c r="A4491" s="3" t="s">
        <v>867</v>
      </c>
      <c r="B4491" s="5">
        <v>42136</v>
      </c>
      <c r="C4491" s="5" t="s">
        <v>1305</v>
      </c>
      <c r="D4491" s="6">
        <v>4</v>
      </c>
      <c r="E4491" s="5" t="s">
        <v>1396</v>
      </c>
      <c r="F4491" s="3" t="s">
        <v>251</v>
      </c>
      <c r="G4491" s="3" t="s">
        <v>11</v>
      </c>
      <c r="H4491" s="3" t="s">
        <v>11</v>
      </c>
      <c r="L4491" s="6"/>
      <c r="AH4491" s="11"/>
      <c r="AI4491" s="3" t="s">
        <v>118</v>
      </c>
      <c r="AJ4491" s="11"/>
    </row>
    <row r="4492" spans="1:36" x14ac:dyDescent="0.3">
      <c r="A4492" s="3" t="s">
        <v>867</v>
      </c>
      <c r="B4492" s="5">
        <v>42136</v>
      </c>
      <c r="C4492" s="5" t="s">
        <v>1305</v>
      </c>
      <c r="D4492" s="6">
        <v>5</v>
      </c>
      <c r="E4492" s="5" t="s">
        <v>1397</v>
      </c>
      <c r="F4492" s="3" t="s">
        <v>252</v>
      </c>
      <c r="G4492" s="3" t="s">
        <v>11</v>
      </c>
      <c r="H4492" s="3" t="s">
        <v>11</v>
      </c>
      <c r="L4492" s="6"/>
      <c r="AH4492" s="11"/>
      <c r="AI4492" s="3" t="s">
        <v>118</v>
      </c>
      <c r="AJ4492" s="11"/>
    </row>
    <row r="4493" spans="1:36" x14ac:dyDescent="0.3">
      <c r="A4493" s="3" t="s">
        <v>867</v>
      </c>
      <c r="B4493" s="5">
        <v>42136</v>
      </c>
      <c r="C4493" s="5" t="s">
        <v>1305</v>
      </c>
      <c r="D4493" s="6">
        <v>5</v>
      </c>
      <c r="E4493" s="5" t="s">
        <v>1398</v>
      </c>
      <c r="F4493" s="3" t="s">
        <v>253</v>
      </c>
      <c r="G4493" s="3" t="s">
        <v>11</v>
      </c>
      <c r="H4493" s="3" t="s">
        <v>11</v>
      </c>
      <c r="I4493" s="3" t="s">
        <v>12</v>
      </c>
      <c r="L4493" s="6"/>
      <c r="AH4493" s="11"/>
      <c r="AI4493" s="3" t="s">
        <v>118</v>
      </c>
      <c r="AJ4493" s="11"/>
    </row>
    <row r="4494" spans="1:36" x14ac:dyDescent="0.3">
      <c r="A4494" s="3" t="s">
        <v>867</v>
      </c>
      <c r="B4494" s="5">
        <v>42136</v>
      </c>
      <c r="C4494" s="5" t="s">
        <v>1305</v>
      </c>
      <c r="D4494" s="6">
        <v>6</v>
      </c>
      <c r="E4494" s="5" t="s">
        <v>1399</v>
      </c>
      <c r="F4494" s="3" t="s">
        <v>254</v>
      </c>
      <c r="G4494" s="3" t="s">
        <v>11</v>
      </c>
      <c r="H4494" s="3" t="s">
        <v>11</v>
      </c>
      <c r="L4494" s="6"/>
      <c r="AH4494" s="11"/>
      <c r="AI4494" s="3" t="s">
        <v>118</v>
      </c>
      <c r="AJ4494" s="11"/>
    </row>
    <row r="4495" spans="1:36" x14ac:dyDescent="0.3">
      <c r="A4495" s="3" t="s">
        <v>867</v>
      </c>
      <c r="B4495" s="5">
        <v>42136</v>
      </c>
      <c r="C4495" s="5" t="s">
        <v>1305</v>
      </c>
      <c r="D4495" s="6">
        <v>6</v>
      </c>
      <c r="E4495" s="5" t="s">
        <v>1400</v>
      </c>
      <c r="F4495" s="3" t="s">
        <v>255</v>
      </c>
      <c r="G4495" s="3" t="s">
        <v>11</v>
      </c>
      <c r="H4495" s="3" t="s">
        <v>11</v>
      </c>
      <c r="L4495" s="6"/>
      <c r="AH4495" s="11"/>
      <c r="AI4495" s="3" t="s">
        <v>118</v>
      </c>
      <c r="AJ4495" s="11"/>
    </row>
    <row r="4496" spans="1:36" x14ac:dyDescent="0.3">
      <c r="A4496" s="3" t="s">
        <v>867</v>
      </c>
      <c r="B4496" s="5">
        <v>42136</v>
      </c>
      <c r="C4496" s="5" t="s">
        <v>1305</v>
      </c>
      <c r="D4496" s="6">
        <v>7</v>
      </c>
      <c r="E4496" s="5" t="s">
        <v>1401</v>
      </c>
      <c r="F4496" s="3" t="s">
        <v>256</v>
      </c>
      <c r="G4496" s="3" t="s">
        <v>11</v>
      </c>
      <c r="H4496" s="3" t="s">
        <v>11</v>
      </c>
      <c r="L4496" s="6"/>
      <c r="AH4496" s="11"/>
      <c r="AI4496" s="3" t="s">
        <v>118</v>
      </c>
      <c r="AJ4496" s="11"/>
    </row>
    <row r="4497" spans="1:36" x14ac:dyDescent="0.3">
      <c r="A4497" s="3" t="s">
        <v>867</v>
      </c>
      <c r="B4497" s="5">
        <v>42136</v>
      </c>
      <c r="C4497" s="5" t="s">
        <v>1305</v>
      </c>
      <c r="D4497" s="6">
        <v>7</v>
      </c>
      <c r="E4497" s="5" t="s">
        <v>1402</v>
      </c>
      <c r="F4497" s="3" t="s">
        <v>257</v>
      </c>
      <c r="G4497" s="3" t="s">
        <v>13</v>
      </c>
      <c r="H4497" s="3" t="s">
        <v>14</v>
      </c>
      <c r="J4497" s="3" t="s">
        <v>24</v>
      </c>
      <c r="K4497" s="3" t="s">
        <v>17</v>
      </c>
      <c r="L4497" s="6" t="s">
        <v>1031</v>
      </c>
      <c r="M4497" s="3" t="s">
        <v>25</v>
      </c>
      <c r="N4497" s="3" t="s">
        <v>19</v>
      </c>
      <c r="O4497" s="3" t="s">
        <v>794</v>
      </c>
      <c r="P4497" s="3">
        <v>35.049999999999997</v>
      </c>
      <c r="Q4497" s="3">
        <v>21.7</v>
      </c>
      <c r="R4497" s="3">
        <v>11.1</v>
      </c>
      <c r="W4497" s="3">
        <v>20</v>
      </c>
      <c r="X4497" s="3">
        <v>104</v>
      </c>
      <c r="Y4497" s="3">
        <v>84</v>
      </c>
      <c r="Z4497" s="3">
        <v>40</v>
      </c>
      <c r="AC4497" s="3" t="s">
        <v>795</v>
      </c>
      <c r="AD4497" s="3" t="s">
        <v>796</v>
      </c>
      <c r="AH4497" s="11" t="s">
        <v>118</v>
      </c>
      <c r="AI4497" s="3" t="s">
        <v>118</v>
      </c>
      <c r="AJ4497" s="11" t="s">
        <v>790</v>
      </c>
    </row>
    <row r="4498" spans="1:36" x14ac:dyDescent="0.3">
      <c r="A4498" s="3" t="s">
        <v>867</v>
      </c>
      <c r="B4498" s="5">
        <v>42136</v>
      </c>
      <c r="C4498" s="5" t="s">
        <v>1305</v>
      </c>
      <c r="D4498" s="6">
        <v>8</v>
      </c>
      <c r="E4498" s="5" t="s">
        <v>1403</v>
      </c>
      <c r="F4498" s="3" t="s">
        <v>258</v>
      </c>
      <c r="G4498" s="3" t="s">
        <v>11</v>
      </c>
      <c r="H4498" s="3" t="s">
        <v>11</v>
      </c>
      <c r="L4498" s="6"/>
      <c r="AH4498" s="11"/>
      <c r="AI4498" s="3" t="s">
        <v>118</v>
      </c>
      <c r="AJ4498" s="11"/>
    </row>
    <row r="4499" spans="1:36" x14ac:dyDescent="0.3">
      <c r="A4499" s="3" t="s">
        <v>867</v>
      </c>
      <c r="B4499" s="5">
        <v>42136</v>
      </c>
      <c r="C4499" s="5" t="s">
        <v>1305</v>
      </c>
      <c r="D4499" s="6">
        <v>8</v>
      </c>
      <c r="E4499" s="5" t="s">
        <v>1404</v>
      </c>
      <c r="F4499" s="3" t="s">
        <v>259</v>
      </c>
      <c r="G4499" s="3" t="s">
        <v>11</v>
      </c>
      <c r="H4499" s="3" t="s">
        <v>11</v>
      </c>
      <c r="L4499" s="6"/>
      <c r="AH4499" s="11"/>
      <c r="AI4499" s="3" t="s">
        <v>118</v>
      </c>
      <c r="AJ4499" s="11"/>
    </row>
    <row r="4500" spans="1:36" x14ac:dyDescent="0.3">
      <c r="A4500" s="3" t="s">
        <v>867</v>
      </c>
      <c r="B4500" s="5">
        <v>42136</v>
      </c>
      <c r="C4500" s="5" t="s">
        <v>1305</v>
      </c>
      <c r="D4500" s="6">
        <v>9</v>
      </c>
      <c r="E4500" s="5" t="s">
        <v>1405</v>
      </c>
      <c r="F4500" s="3" t="s">
        <v>260</v>
      </c>
      <c r="G4500" s="3" t="s">
        <v>11</v>
      </c>
      <c r="H4500" s="3" t="s">
        <v>11</v>
      </c>
      <c r="I4500" s="3" t="s">
        <v>12</v>
      </c>
      <c r="L4500" s="6"/>
      <c r="AH4500" s="11"/>
      <c r="AI4500" s="3" t="s">
        <v>118</v>
      </c>
      <c r="AJ4500" s="11" t="s">
        <v>600</v>
      </c>
    </row>
    <row r="4501" spans="1:36" x14ac:dyDescent="0.3">
      <c r="A4501" s="3" t="s">
        <v>867</v>
      </c>
      <c r="B4501" s="5">
        <v>42136</v>
      </c>
      <c r="C4501" s="5" t="s">
        <v>1305</v>
      </c>
      <c r="D4501" s="6">
        <v>9</v>
      </c>
      <c r="E4501" s="5" t="s">
        <v>1406</v>
      </c>
      <c r="F4501" s="3" t="s">
        <v>261</v>
      </c>
      <c r="G4501" s="3" t="s">
        <v>11</v>
      </c>
      <c r="H4501" s="3" t="s">
        <v>11</v>
      </c>
      <c r="L4501" s="6"/>
      <c r="AH4501" s="11"/>
      <c r="AI4501" s="3" t="s">
        <v>118</v>
      </c>
      <c r="AJ4501" s="11"/>
    </row>
    <row r="4502" spans="1:36" x14ac:dyDescent="0.3">
      <c r="A4502" s="3" t="s">
        <v>867</v>
      </c>
      <c r="B4502" s="5">
        <v>42136</v>
      </c>
      <c r="C4502" s="5" t="s">
        <v>1305</v>
      </c>
      <c r="D4502" s="6">
        <v>10</v>
      </c>
      <c r="E4502" s="5" t="s">
        <v>1311</v>
      </c>
      <c r="F4502" s="3" t="s">
        <v>263</v>
      </c>
      <c r="G4502" s="3" t="s">
        <v>11</v>
      </c>
      <c r="H4502" s="3" t="s">
        <v>11</v>
      </c>
      <c r="I4502" s="3" t="s">
        <v>12</v>
      </c>
      <c r="L4502" s="6"/>
      <c r="AH4502" s="11"/>
      <c r="AI4502" s="3" t="s">
        <v>118</v>
      </c>
      <c r="AJ4502" s="11" t="s">
        <v>594</v>
      </c>
    </row>
    <row r="4503" spans="1:36" x14ac:dyDescent="0.3">
      <c r="A4503" s="3" t="s">
        <v>867</v>
      </c>
      <c r="B4503" s="5">
        <v>42136</v>
      </c>
      <c r="C4503" s="5" t="s">
        <v>1305</v>
      </c>
      <c r="D4503" s="6">
        <v>10</v>
      </c>
      <c r="E4503" s="5" t="s">
        <v>1312</v>
      </c>
      <c r="F4503" s="3" t="s">
        <v>264</v>
      </c>
      <c r="G4503" s="3" t="s">
        <v>11</v>
      </c>
      <c r="H4503" s="3" t="s">
        <v>11</v>
      </c>
      <c r="L4503" s="6"/>
      <c r="AH4503" s="11"/>
      <c r="AI4503" s="3" t="s">
        <v>118</v>
      </c>
      <c r="AJ4503" s="11"/>
    </row>
    <row r="4504" spans="1:36" x14ac:dyDescent="0.3">
      <c r="A4504" s="3" t="s">
        <v>867</v>
      </c>
      <c r="B4504" s="5">
        <v>42136</v>
      </c>
      <c r="C4504" s="5" t="s">
        <v>1305</v>
      </c>
      <c r="D4504" s="6">
        <v>11</v>
      </c>
      <c r="E4504" s="5" t="s">
        <v>1313</v>
      </c>
      <c r="F4504" s="3" t="s">
        <v>265</v>
      </c>
      <c r="G4504" s="3" t="s">
        <v>11</v>
      </c>
      <c r="H4504" s="3" t="s">
        <v>14</v>
      </c>
      <c r="L4504" s="6"/>
      <c r="AH4504" s="11"/>
      <c r="AI4504" s="3" t="s">
        <v>118</v>
      </c>
      <c r="AJ4504" s="11"/>
    </row>
    <row r="4505" spans="1:36" x14ac:dyDescent="0.3">
      <c r="A4505" s="3" t="s">
        <v>867</v>
      </c>
      <c r="B4505" s="5">
        <v>42136</v>
      </c>
      <c r="C4505" s="5" t="s">
        <v>1305</v>
      </c>
      <c r="D4505" s="6">
        <v>11</v>
      </c>
      <c r="E4505" s="5" t="s">
        <v>1314</v>
      </c>
      <c r="F4505" s="3" t="s">
        <v>266</v>
      </c>
      <c r="G4505" s="3" t="s">
        <v>11</v>
      </c>
      <c r="H4505" s="3" t="s">
        <v>14</v>
      </c>
      <c r="L4505" s="6"/>
      <c r="AH4505" s="11"/>
      <c r="AI4505" s="3" t="s">
        <v>118</v>
      </c>
      <c r="AJ4505" s="11"/>
    </row>
    <row r="4506" spans="1:36" x14ac:dyDescent="0.3">
      <c r="A4506" s="3" t="s">
        <v>867</v>
      </c>
      <c r="B4506" s="5">
        <v>42136</v>
      </c>
      <c r="C4506" s="5" t="s">
        <v>1305</v>
      </c>
      <c r="D4506" s="6">
        <v>12</v>
      </c>
      <c r="E4506" s="5" t="s">
        <v>1315</v>
      </c>
      <c r="F4506" s="3" t="s">
        <v>267</v>
      </c>
      <c r="G4506" s="3" t="s">
        <v>11</v>
      </c>
      <c r="H4506" s="3" t="s">
        <v>11</v>
      </c>
      <c r="L4506" s="6"/>
      <c r="AH4506" s="11"/>
      <c r="AI4506" s="3" t="s">
        <v>118</v>
      </c>
      <c r="AJ4506" s="11"/>
    </row>
    <row r="4507" spans="1:36" x14ac:dyDescent="0.3">
      <c r="A4507" s="3" t="s">
        <v>867</v>
      </c>
      <c r="B4507" s="5">
        <v>42136</v>
      </c>
      <c r="C4507" s="5" t="s">
        <v>1305</v>
      </c>
      <c r="D4507" s="6">
        <v>12</v>
      </c>
      <c r="E4507" s="5" t="s">
        <v>1316</v>
      </c>
      <c r="F4507" s="3" t="s">
        <v>270</v>
      </c>
      <c r="G4507" s="3" t="s">
        <v>11</v>
      </c>
      <c r="H4507" s="3" t="s">
        <v>11</v>
      </c>
      <c r="L4507" s="6"/>
      <c r="AH4507" s="11"/>
      <c r="AI4507" s="3" t="s">
        <v>118</v>
      </c>
      <c r="AJ4507" s="11"/>
    </row>
    <row r="4508" spans="1:36" x14ac:dyDescent="0.3">
      <c r="A4508" s="3" t="s">
        <v>867</v>
      </c>
      <c r="B4508" s="5">
        <v>42136</v>
      </c>
      <c r="C4508" s="5" t="s">
        <v>1305</v>
      </c>
      <c r="D4508" s="6">
        <v>13</v>
      </c>
      <c r="E4508" s="5" t="s">
        <v>1317</v>
      </c>
      <c r="F4508" s="3" t="s">
        <v>271</v>
      </c>
      <c r="G4508" s="3" t="s">
        <v>11</v>
      </c>
      <c r="H4508" s="3" t="s">
        <v>11</v>
      </c>
      <c r="L4508" s="6"/>
      <c r="AH4508" s="11"/>
      <c r="AI4508" s="3" t="s">
        <v>118</v>
      </c>
      <c r="AJ4508" s="11"/>
    </row>
    <row r="4509" spans="1:36" x14ac:dyDescent="0.3">
      <c r="A4509" s="3" t="s">
        <v>867</v>
      </c>
      <c r="B4509" s="5">
        <v>42136</v>
      </c>
      <c r="C4509" s="5" t="s">
        <v>1305</v>
      </c>
      <c r="D4509" s="6">
        <v>13</v>
      </c>
      <c r="E4509" s="5" t="s">
        <v>1318</v>
      </c>
      <c r="F4509" s="3" t="s">
        <v>272</v>
      </c>
      <c r="G4509" s="3" t="s">
        <v>11</v>
      </c>
      <c r="H4509" s="3" t="s">
        <v>11</v>
      </c>
      <c r="L4509" s="6"/>
      <c r="AH4509" s="11"/>
      <c r="AI4509" s="3" t="s">
        <v>118</v>
      </c>
      <c r="AJ4509" s="11"/>
    </row>
    <row r="4510" spans="1:36" x14ac:dyDescent="0.3">
      <c r="A4510" s="3" t="s">
        <v>867</v>
      </c>
      <c r="B4510" s="5">
        <v>42136</v>
      </c>
      <c r="C4510" s="5" t="s">
        <v>1305</v>
      </c>
      <c r="D4510" s="6">
        <v>14</v>
      </c>
      <c r="E4510" s="5" t="s">
        <v>1319</v>
      </c>
      <c r="F4510" s="3" t="s">
        <v>273</v>
      </c>
      <c r="G4510" s="3" t="s">
        <v>11</v>
      </c>
      <c r="H4510" s="3" t="s">
        <v>11</v>
      </c>
      <c r="L4510" s="6"/>
      <c r="AH4510" s="11"/>
      <c r="AI4510" s="3" t="s">
        <v>118</v>
      </c>
      <c r="AJ4510" s="11"/>
    </row>
    <row r="4511" spans="1:36" x14ac:dyDescent="0.3">
      <c r="A4511" s="3" t="s">
        <v>867</v>
      </c>
      <c r="B4511" s="5">
        <v>42136</v>
      </c>
      <c r="C4511" s="5" t="s">
        <v>1305</v>
      </c>
      <c r="D4511" s="6">
        <v>14</v>
      </c>
      <c r="E4511" s="5" t="s">
        <v>1320</v>
      </c>
      <c r="F4511" s="3" t="s">
        <v>274</v>
      </c>
      <c r="G4511" s="3" t="s">
        <v>13</v>
      </c>
      <c r="H4511" s="3" t="s">
        <v>14</v>
      </c>
      <c r="L4511" s="6"/>
      <c r="AH4511" s="11"/>
      <c r="AI4511" s="3" t="s">
        <v>118</v>
      </c>
      <c r="AJ4511" s="11" t="s">
        <v>568</v>
      </c>
    </row>
    <row r="4512" spans="1:36" x14ac:dyDescent="0.3">
      <c r="A4512" s="3" t="s">
        <v>867</v>
      </c>
      <c r="B4512" s="5">
        <v>42136</v>
      </c>
      <c r="C4512" s="5" t="s">
        <v>1305</v>
      </c>
      <c r="D4512" s="6">
        <v>15</v>
      </c>
      <c r="E4512" s="5" t="s">
        <v>1321</v>
      </c>
      <c r="F4512" s="3" t="s">
        <v>275</v>
      </c>
      <c r="G4512" s="3" t="s">
        <v>11</v>
      </c>
      <c r="H4512" s="3" t="s">
        <v>11</v>
      </c>
      <c r="L4512" s="6"/>
      <c r="AH4512" s="11"/>
      <c r="AI4512" s="3" t="s">
        <v>118</v>
      </c>
      <c r="AJ4512" s="11"/>
    </row>
    <row r="4513" spans="1:36" x14ac:dyDescent="0.3">
      <c r="A4513" s="3" t="s">
        <v>867</v>
      </c>
      <c r="B4513" s="5">
        <v>42136</v>
      </c>
      <c r="C4513" s="5" t="s">
        <v>1305</v>
      </c>
      <c r="D4513" s="6">
        <v>15</v>
      </c>
      <c r="E4513" s="5" t="s">
        <v>1322</v>
      </c>
      <c r="F4513" s="3" t="s">
        <v>278</v>
      </c>
      <c r="G4513" s="3" t="s">
        <v>11</v>
      </c>
      <c r="H4513" s="3" t="s">
        <v>11</v>
      </c>
      <c r="L4513" s="6"/>
      <c r="AH4513" s="11"/>
      <c r="AI4513" s="3" t="s">
        <v>118</v>
      </c>
      <c r="AJ4513" s="11"/>
    </row>
    <row r="4514" spans="1:36" x14ac:dyDescent="0.3">
      <c r="A4514" s="3" t="s">
        <v>867</v>
      </c>
      <c r="B4514" s="5">
        <v>42136</v>
      </c>
      <c r="C4514" s="5" t="s">
        <v>1305</v>
      </c>
      <c r="D4514" s="6">
        <v>16</v>
      </c>
      <c r="E4514" s="5" t="s">
        <v>1323</v>
      </c>
      <c r="F4514" s="3" t="s">
        <v>279</v>
      </c>
      <c r="G4514" s="3" t="s">
        <v>11</v>
      </c>
      <c r="H4514" s="3" t="s">
        <v>11</v>
      </c>
      <c r="L4514" s="6"/>
      <c r="AH4514" s="11"/>
      <c r="AI4514" s="3" t="s">
        <v>118</v>
      </c>
      <c r="AJ4514" s="11"/>
    </row>
    <row r="4515" spans="1:36" x14ac:dyDescent="0.3">
      <c r="A4515" s="3" t="s">
        <v>867</v>
      </c>
      <c r="B4515" s="5">
        <v>42136</v>
      </c>
      <c r="C4515" s="5" t="s">
        <v>1305</v>
      </c>
      <c r="D4515" s="6">
        <v>16</v>
      </c>
      <c r="E4515" s="5" t="s">
        <v>1324</v>
      </c>
      <c r="F4515" s="3" t="s">
        <v>280</v>
      </c>
      <c r="G4515" s="3" t="s">
        <v>11</v>
      </c>
      <c r="H4515" s="3" t="s">
        <v>11</v>
      </c>
      <c r="L4515" s="6"/>
      <c r="AH4515" s="11"/>
      <c r="AI4515" s="3" t="s">
        <v>118</v>
      </c>
      <c r="AJ4515" s="11"/>
    </row>
    <row r="4516" spans="1:36" x14ac:dyDescent="0.3">
      <c r="A4516" s="3" t="s">
        <v>867</v>
      </c>
      <c r="B4516" s="5">
        <v>42136</v>
      </c>
      <c r="C4516" s="5" t="s">
        <v>1305</v>
      </c>
      <c r="D4516" s="6">
        <v>17</v>
      </c>
      <c r="E4516" s="5" t="s">
        <v>1325</v>
      </c>
      <c r="F4516" s="3" t="s">
        <v>281</v>
      </c>
      <c r="G4516" s="3" t="s">
        <v>11</v>
      </c>
      <c r="H4516" s="3" t="s">
        <v>11</v>
      </c>
      <c r="I4516" s="3" t="s">
        <v>12</v>
      </c>
      <c r="L4516" s="6"/>
      <c r="AH4516" s="11"/>
      <c r="AI4516" s="3" t="s">
        <v>543</v>
      </c>
      <c r="AJ4516" s="11"/>
    </row>
    <row r="4517" spans="1:36" x14ac:dyDescent="0.3">
      <c r="A4517" s="3" t="s">
        <v>867</v>
      </c>
      <c r="B4517" s="5">
        <v>42136</v>
      </c>
      <c r="C4517" s="5" t="s">
        <v>1305</v>
      </c>
      <c r="D4517" s="6">
        <v>17</v>
      </c>
      <c r="E4517" s="5" t="s">
        <v>1326</v>
      </c>
      <c r="F4517" s="3" t="s">
        <v>282</v>
      </c>
      <c r="G4517" s="3" t="s">
        <v>11</v>
      </c>
      <c r="H4517" s="3" t="s">
        <v>11</v>
      </c>
      <c r="I4517" s="3" t="s">
        <v>12</v>
      </c>
      <c r="L4517" s="6"/>
      <c r="AH4517" s="11"/>
      <c r="AI4517" s="3" t="s">
        <v>543</v>
      </c>
      <c r="AJ4517" s="11"/>
    </row>
    <row r="4518" spans="1:36" x14ac:dyDescent="0.3">
      <c r="A4518" s="3" t="s">
        <v>867</v>
      </c>
      <c r="B4518" s="5">
        <v>42136</v>
      </c>
      <c r="C4518" s="5" t="s">
        <v>1305</v>
      </c>
      <c r="D4518" s="6">
        <v>18</v>
      </c>
      <c r="E4518" s="5" t="s">
        <v>1327</v>
      </c>
      <c r="F4518" s="3" t="s">
        <v>283</v>
      </c>
      <c r="G4518" s="3" t="s">
        <v>11</v>
      </c>
      <c r="H4518" s="3" t="s">
        <v>11</v>
      </c>
      <c r="L4518" s="6"/>
      <c r="AH4518" s="11"/>
      <c r="AI4518" s="3" t="s">
        <v>543</v>
      </c>
      <c r="AJ4518" s="11"/>
    </row>
    <row r="4519" spans="1:36" x14ac:dyDescent="0.3">
      <c r="A4519" s="3" t="s">
        <v>867</v>
      </c>
      <c r="B4519" s="5">
        <v>42136</v>
      </c>
      <c r="C4519" s="5" t="s">
        <v>1305</v>
      </c>
      <c r="D4519" s="6">
        <v>18</v>
      </c>
      <c r="E4519" s="5" t="s">
        <v>1328</v>
      </c>
      <c r="F4519" s="3" t="s">
        <v>284</v>
      </c>
      <c r="G4519" s="3" t="s">
        <v>11</v>
      </c>
      <c r="H4519" s="3" t="s">
        <v>11</v>
      </c>
      <c r="L4519" s="6"/>
      <c r="AH4519" s="11"/>
      <c r="AI4519" s="3" t="s">
        <v>543</v>
      </c>
      <c r="AJ4519" s="11"/>
    </row>
    <row r="4520" spans="1:36" x14ac:dyDescent="0.3">
      <c r="A4520" s="3" t="s">
        <v>867</v>
      </c>
      <c r="B4520" s="5">
        <v>42136</v>
      </c>
      <c r="C4520" s="5" t="s">
        <v>1305</v>
      </c>
      <c r="D4520" s="6">
        <v>19</v>
      </c>
      <c r="E4520" s="5" t="s">
        <v>1329</v>
      </c>
      <c r="F4520" s="3" t="s">
        <v>285</v>
      </c>
      <c r="G4520" s="3" t="s">
        <v>11</v>
      </c>
      <c r="H4520" s="3" t="s">
        <v>11</v>
      </c>
      <c r="L4520" s="6"/>
      <c r="AH4520" s="11"/>
      <c r="AI4520" s="3" t="s">
        <v>543</v>
      </c>
      <c r="AJ4520" s="11"/>
    </row>
    <row r="4521" spans="1:36" x14ac:dyDescent="0.3">
      <c r="A4521" s="3" t="s">
        <v>867</v>
      </c>
      <c r="B4521" s="5">
        <v>42136</v>
      </c>
      <c r="C4521" s="5" t="s">
        <v>1305</v>
      </c>
      <c r="D4521" s="6">
        <v>19</v>
      </c>
      <c r="E4521" s="5" t="s">
        <v>1330</v>
      </c>
      <c r="F4521" s="3" t="s">
        <v>287</v>
      </c>
      <c r="G4521" s="3" t="s">
        <v>11</v>
      </c>
      <c r="H4521" s="3" t="s">
        <v>11</v>
      </c>
      <c r="L4521" s="6"/>
      <c r="AH4521" s="11"/>
      <c r="AI4521" s="3" t="s">
        <v>543</v>
      </c>
      <c r="AJ4521" s="11"/>
    </row>
    <row r="4522" spans="1:36" x14ac:dyDescent="0.3">
      <c r="A4522" s="3" t="s">
        <v>867</v>
      </c>
      <c r="B4522" s="5">
        <v>42136</v>
      </c>
      <c r="C4522" s="5" t="s">
        <v>1305</v>
      </c>
      <c r="D4522" s="6">
        <v>20</v>
      </c>
      <c r="E4522" s="5" t="s">
        <v>1331</v>
      </c>
      <c r="F4522" s="3" t="s">
        <v>288</v>
      </c>
      <c r="G4522" s="3" t="s">
        <v>13</v>
      </c>
      <c r="H4522" s="3" t="s">
        <v>14</v>
      </c>
      <c r="L4522" s="6"/>
      <c r="AH4522" s="11"/>
      <c r="AI4522" s="3" t="s">
        <v>543</v>
      </c>
      <c r="AJ4522" s="11" t="s">
        <v>568</v>
      </c>
    </row>
    <row r="4523" spans="1:36" x14ac:dyDescent="0.3">
      <c r="A4523" s="3" t="s">
        <v>867</v>
      </c>
      <c r="B4523" s="5">
        <v>42136</v>
      </c>
      <c r="C4523" s="5" t="s">
        <v>1305</v>
      </c>
      <c r="D4523" s="6">
        <v>20</v>
      </c>
      <c r="E4523" s="5" t="s">
        <v>1332</v>
      </c>
      <c r="F4523" s="3" t="s">
        <v>289</v>
      </c>
      <c r="G4523" s="3" t="s">
        <v>11</v>
      </c>
      <c r="H4523" s="3" t="s">
        <v>11</v>
      </c>
      <c r="L4523" s="6"/>
      <c r="AH4523" s="11"/>
      <c r="AI4523" s="3" t="s">
        <v>543</v>
      </c>
      <c r="AJ4523" s="11"/>
    </row>
    <row r="4524" spans="1:36" x14ac:dyDescent="0.3">
      <c r="A4524" s="3" t="s">
        <v>867</v>
      </c>
      <c r="B4524" s="5">
        <v>42136</v>
      </c>
      <c r="C4524" s="5" t="s">
        <v>1305</v>
      </c>
      <c r="D4524" s="6">
        <v>21</v>
      </c>
      <c r="E4524" s="5" t="s">
        <v>1333</v>
      </c>
      <c r="F4524" s="3" t="s">
        <v>290</v>
      </c>
      <c r="G4524" s="3" t="s">
        <v>11</v>
      </c>
      <c r="H4524" s="3" t="s">
        <v>11</v>
      </c>
      <c r="L4524" s="6"/>
      <c r="AH4524" s="11"/>
      <c r="AI4524" s="3" t="s">
        <v>543</v>
      </c>
      <c r="AJ4524" s="11"/>
    </row>
    <row r="4525" spans="1:36" x14ac:dyDescent="0.3">
      <c r="A4525" s="3" t="s">
        <v>867</v>
      </c>
      <c r="B4525" s="5">
        <v>42136</v>
      </c>
      <c r="C4525" s="5" t="s">
        <v>1305</v>
      </c>
      <c r="D4525" s="6">
        <v>21</v>
      </c>
      <c r="E4525" s="5" t="s">
        <v>1334</v>
      </c>
      <c r="F4525" s="3" t="s">
        <v>291</v>
      </c>
      <c r="G4525" s="3" t="s">
        <v>13</v>
      </c>
      <c r="H4525" s="3" t="s">
        <v>15</v>
      </c>
      <c r="L4525" s="6"/>
      <c r="AH4525" s="11"/>
      <c r="AI4525" s="3" t="s">
        <v>543</v>
      </c>
      <c r="AJ4525" s="11" t="s">
        <v>568</v>
      </c>
    </row>
    <row r="4526" spans="1:36" x14ac:dyDescent="0.3">
      <c r="A4526" s="3" t="s">
        <v>867</v>
      </c>
      <c r="B4526" s="5">
        <v>42136</v>
      </c>
      <c r="C4526" s="5" t="s">
        <v>1305</v>
      </c>
      <c r="D4526" s="6">
        <v>22</v>
      </c>
      <c r="E4526" s="5" t="s">
        <v>1335</v>
      </c>
      <c r="F4526" s="3" t="s">
        <v>292</v>
      </c>
      <c r="G4526" s="3" t="s">
        <v>11</v>
      </c>
      <c r="H4526" s="3" t="s">
        <v>11</v>
      </c>
      <c r="L4526" s="6"/>
      <c r="AH4526" s="11"/>
      <c r="AI4526" s="3" t="s">
        <v>543</v>
      </c>
      <c r="AJ4526" s="11"/>
    </row>
    <row r="4527" spans="1:36" x14ac:dyDescent="0.3">
      <c r="A4527" s="3" t="s">
        <v>867</v>
      </c>
      <c r="B4527" s="5">
        <v>42136</v>
      </c>
      <c r="C4527" s="5" t="s">
        <v>1305</v>
      </c>
      <c r="D4527" s="6">
        <v>22</v>
      </c>
      <c r="E4527" s="5" t="s">
        <v>1336</v>
      </c>
      <c r="F4527" s="3" t="s">
        <v>293</v>
      </c>
      <c r="G4527" s="3" t="s">
        <v>11</v>
      </c>
      <c r="H4527" s="3" t="s">
        <v>11</v>
      </c>
      <c r="L4527" s="6"/>
      <c r="AH4527" s="11"/>
      <c r="AI4527" s="3" t="s">
        <v>543</v>
      </c>
      <c r="AJ4527" s="11"/>
    </row>
    <row r="4528" spans="1:36" x14ac:dyDescent="0.3">
      <c r="A4528" s="3" t="s">
        <v>867</v>
      </c>
      <c r="B4528" s="5">
        <v>42136</v>
      </c>
      <c r="C4528" s="5" t="s">
        <v>1305</v>
      </c>
      <c r="D4528" s="6">
        <v>23</v>
      </c>
      <c r="E4528" s="5" t="s">
        <v>1337</v>
      </c>
      <c r="F4528" s="3" t="s">
        <v>294</v>
      </c>
      <c r="G4528" s="3" t="s">
        <v>13</v>
      </c>
      <c r="H4528" s="3" t="s">
        <v>14</v>
      </c>
      <c r="J4528" s="3" t="s">
        <v>39</v>
      </c>
      <c r="K4528" s="3" t="s">
        <v>17</v>
      </c>
      <c r="L4528" s="6" t="s">
        <v>1274</v>
      </c>
      <c r="M4528" s="3" t="s">
        <v>25</v>
      </c>
      <c r="N4528" s="3" t="s">
        <v>21</v>
      </c>
      <c r="O4528" s="3" t="s">
        <v>776</v>
      </c>
      <c r="P4528" s="3">
        <v>26.2</v>
      </c>
      <c r="Q4528" s="3">
        <v>17.55</v>
      </c>
      <c r="R4528" s="3">
        <v>19.5</v>
      </c>
      <c r="W4528" s="3">
        <v>20</v>
      </c>
      <c r="X4528" s="3">
        <v>84</v>
      </c>
      <c r="Y4528" s="3">
        <v>64</v>
      </c>
      <c r="Z4528" s="3">
        <v>0</v>
      </c>
      <c r="AC4528" s="3" t="s">
        <v>797</v>
      </c>
      <c r="AE4528" s="3" t="s">
        <v>798</v>
      </c>
      <c r="AG4528" s="3" t="s">
        <v>799</v>
      </c>
      <c r="AH4528" s="11" t="s">
        <v>118</v>
      </c>
      <c r="AI4528" s="3" t="s">
        <v>543</v>
      </c>
      <c r="AJ4528" s="11" t="s">
        <v>800</v>
      </c>
    </row>
    <row r="4529" spans="1:36" x14ac:dyDescent="0.3">
      <c r="A4529" s="3" t="s">
        <v>867</v>
      </c>
      <c r="B4529" s="5">
        <v>42136</v>
      </c>
      <c r="C4529" s="5" t="s">
        <v>1305</v>
      </c>
      <c r="D4529" s="6">
        <v>23</v>
      </c>
      <c r="E4529" s="5" t="s">
        <v>1338</v>
      </c>
      <c r="F4529" s="3" t="s">
        <v>295</v>
      </c>
      <c r="G4529" s="3" t="s">
        <v>11</v>
      </c>
      <c r="H4529" s="3" t="s">
        <v>11</v>
      </c>
      <c r="L4529" s="6"/>
      <c r="AH4529" s="11"/>
      <c r="AI4529" s="3" t="s">
        <v>543</v>
      </c>
      <c r="AJ4529" s="11"/>
    </row>
    <row r="4530" spans="1:36" x14ac:dyDescent="0.3">
      <c r="A4530" s="3" t="s">
        <v>867</v>
      </c>
      <c r="B4530" s="5">
        <v>42136</v>
      </c>
      <c r="C4530" s="5" t="s">
        <v>1305</v>
      </c>
      <c r="D4530" s="6">
        <v>24</v>
      </c>
      <c r="E4530" s="5" t="s">
        <v>1339</v>
      </c>
      <c r="F4530" s="3" t="s">
        <v>296</v>
      </c>
      <c r="G4530" s="3" t="s">
        <v>13</v>
      </c>
      <c r="H4530" s="3" t="s">
        <v>14</v>
      </c>
      <c r="J4530" s="3" t="s">
        <v>24</v>
      </c>
      <c r="K4530" s="3" t="s">
        <v>17</v>
      </c>
      <c r="L4530" s="6" t="s">
        <v>1275</v>
      </c>
      <c r="M4530" s="3" t="s">
        <v>25</v>
      </c>
      <c r="N4530" s="3" t="s">
        <v>21</v>
      </c>
      <c r="O4530" s="3" t="s">
        <v>776</v>
      </c>
      <c r="P4530" s="3">
        <v>35.200000000000003</v>
      </c>
      <c r="Q4530" s="3">
        <v>22.3</v>
      </c>
      <c r="R4530" s="3">
        <v>18.350000000000001</v>
      </c>
      <c r="W4530" s="3">
        <v>20</v>
      </c>
      <c r="X4530" s="3">
        <v>93</v>
      </c>
      <c r="Y4530" s="3">
        <v>73</v>
      </c>
      <c r="Z4530" s="3">
        <v>56</v>
      </c>
      <c r="AC4530" s="3" t="s">
        <v>801</v>
      </c>
      <c r="AD4530" s="3" t="s">
        <v>802</v>
      </c>
      <c r="AE4530" s="3" t="s">
        <v>803</v>
      </c>
      <c r="AH4530" s="11" t="s">
        <v>118</v>
      </c>
      <c r="AI4530" s="3" t="s">
        <v>543</v>
      </c>
      <c r="AJ4530" s="11" t="s">
        <v>804</v>
      </c>
    </row>
    <row r="4531" spans="1:36" x14ac:dyDescent="0.3">
      <c r="A4531" s="3" t="s">
        <v>867</v>
      </c>
      <c r="B4531" s="5">
        <v>42136</v>
      </c>
      <c r="C4531" s="5" t="s">
        <v>1305</v>
      </c>
      <c r="D4531" s="6">
        <v>24</v>
      </c>
      <c r="E4531" s="5" t="s">
        <v>1340</v>
      </c>
      <c r="F4531" s="3" t="s">
        <v>297</v>
      </c>
      <c r="G4531" s="3" t="s">
        <v>11</v>
      </c>
      <c r="H4531" s="3" t="s">
        <v>11</v>
      </c>
      <c r="I4531" s="3" t="s">
        <v>12</v>
      </c>
      <c r="L4531" s="6"/>
      <c r="AH4531" s="11"/>
      <c r="AI4531" s="3" t="s">
        <v>543</v>
      </c>
      <c r="AJ4531" s="11"/>
    </row>
    <row r="4532" spans="1:36" x14ac:dyDescent="0.3">
      <c r="A4532" s="3" t="s">
        <v>867</v>
      </c>
      <c r="B4532" s="5">
        <v>42136</v>
      </c>
      <c r="C4532" s="5" t="s">
        <v>1305</v>
      </c>
      <c r="D4532" s="6">
        <v>25</v>
      </c>
      <c r="E4532" s="5" t="s">
        <v>1341</v>
      </c>
      <c r="F4532" s="3" t="s">
        <v>298</v>
      </c>
      <c r="G4532" s="3" t="s">
        <v>11</v>
      </c>
      <c r="H4532" s="3" t="s">
        <v>11</v>
      </c>
      <c r="I4532" s="3" t="s">
        <v>12</v>
      </c>
      <c r="L4532" s="6"/>
      <c r="AH4532" s="11"/>
      <c r="AI4532" s="3" t="s">
        <v>543</v>
      </c>
      <c r="AJ4532" s="11"/>
    </row>
    <row r="4533" spans="1:36" x14ac:dyDescent="0.3">
      <c r="A4533" s="3" t="s">
        <v>867</v>
      </c>
      <c r="B4533" s="5">
        <v>42136</v>
      </c>
      <c r="C4533" s="5" t="s">
        <v>1305</v>
      </c>
      <c r="D4533" s="6">
        <v>25</v>
      </c>
      <c r="E4533" s="5" t="s">
        <v>1342</v>
      </c>
      <c r="F4533" s="3" t="s">
        <v>299</v>
      </c>
      <c r="G4533" s="3" t="s">
        <v>11</v>
      </c>
      <c r="H4533" s="3" t="s">
        <v>11</v>
      </c>
      <c r="L4533" s="6"/>
      <c r="AH4533" s="11"/>
      <c r="AI4533" s="3" t="s">
        <v>543</v>
      </c>
      <c r="AJ4533" s="11"/>
    </row>
    <row r="4534" spans="1:36" x14ac:dyDescent="0.3">
      <c r="A4534" s="3" t="s">
        <v>867</v>
      </c>
      <c r="B4534" s="5">
        <v>42136</v>
      </c>
      <c r="C4534" s="5" t="s">
        <v>1305</v>
      </c>
      <c r="D4534" s="6">
        <v>26</v>
      </c>
      <c r="E4534" s="5" t="s">
        <v>1343</v>
      </c>
      <c r="F4534" s="3" t="s">
        <v>300</v>
      </c>
      <c r="G4534" s="3" t="s">
        <v>13</v>
      </c>
      <c r="H4534" s="3" t="s">
        <v>14</v>
      </c>
      <c r="J4534" s="3" t="s">
        <v>39</v>
      </c>
      <c r="K4534" s="3" t="s">
        <v>17</v>
      </c>
      <c r="L4534" s="6" t="s">
        <v>1276</v>
      </c>
      <c r="M4534" s="3" t="s">
        <v>25</v>
      </c>
      <c r="N4534" s="3" t="s">
        <v>21</v>
      </c>
      <c r="O4534" s="3" t="s">
        <v>776</v>
      </c>
      <c r="P4534" s="3">
        <v>25.1</v>
      </c>
      <c r="Q4534" s="3">
        <v>16.7</v>
      </c>
      <c r="R4534" s="3">
        <v>13.35</v>
      </c>
      <c r="W4534" s="3">
        <v>20</v>
      </c>
      <c r="X4534" s="3">
        <v>76</v>
      </c>
      <c r="Y4534" s="3">
        <v>56</v>
      </c>
      <c r="Z4534" s="3">
        <v>14</v>
      </c>
      <c r="AC4534" s="3" t="s">
        <v>805</v>
      </c>
      <c r="AE4534" s="3" t="s">
        <v>806</v>
      </c>
      <c r="AH4534" s="11" t="s">
        <v>118</v>
      </c>
      <c r="AI4534" s="3" t="s">
        <v>543</v>
      </c>
      <c r="AJ4534" s="11" t="s">
        <v>807</v>
      </c>
    </row>
    <row r="4535" spans="1:36" x14ac:dyDescent="0.3">
      <c r="A4535" s="3" t="s">
        <v>867</v>
      </c>
      <c r="B4535" s="5">
        <v>42136</v>
      </c>
      <c r="C4535" s="5" t="s">
        <v>1305</v>
      </c>
      <c r="D4535" s="6">
        <v>26</v>
      </c>
      <c r="E4535" s="5" t="s">
        <v>1344</v>
      </c>
      <c r="F4535" s="3" t="s">
        <v>301</v>
      </c>
      <c r="G4535" s="3" t="s">
        <v>11</v>
      </c>
      <c r="H4535" s="3" t="s">
        <v>11</v>
      </c>
      <c r="I4535" s="3" t="s">
        <v>12</v>
      </c>
      <c r="L4535" s="6"/>
      <c r="AH4535" s="11"/>
      <c r="AI4535" s="3" t="s">
        <v>543</v>
      </c>
      <c r="AJ4535" s="11"/>
    </row>
    <row r="4536" spans="1:36" x14ac:dyDescent="0.3">
      <c r="A4536" s="3" t="s">
        <v>867</v>
      </c>
      <c r="B4536" s="5">
        <v>42136</v>
      </c>
      <c r="C4536" s="5" t="s">
        <v>1305</v>
      </c>
      <c r="D4536" s="6">
        <v>27</v>
      </c>
      <c r="E4536" s="5" t="s">
        <v>1345</v>
      </c>
      <c r="F4536" s="3" t="s">
        <v>302</v>
      </c>
      <c r="G4536" s="3" t="s">
        <v>13</v>
      </c>
      <c r="H4536" s="3" t="s">
        <v>11</v>
      </c>
      <c r="L4536" s="6"/>
      <c r="AH4536" s="11"/>
      <c r="AI4536" s="3" t="s">
        <v>543</v>
      </c>
      <c r="AJ4536" s="11" t="s">
        <v>568</v>
      </c>
    </row>
    <row r="4537" spans="1:36" x14ac:dyDescent="0.3">
      <c r="A4537" s="3" t="s">
        <v>867</v>
      </c>
      <c r="B4537" s="5">
        <v>42136</v>
      </c>
      <c r="C4537" s="5" t="s">
        <v>1305</v>
      </c>
      <c r="D4537" s="6">
        <v>27</v>
      </c>
      <c r="E4537" s="5" t="s">
        <v>1346</v>
      </c>
      <c r="F4537" s="3" t="s">
        <v>303</v>
      </c>
      <c r="G4537" s="3" t="s">
        <v>11</v>
      </c>
      <c r="H4537" s="3" t="s">
        <v>11</v>
      </c>
      <c r="L4537" s="6"/>
      <c r="AH4537" s="11"/>
      <c r="AI4537" s="3" t="s">
        <v>543</v>
      </c>
      <c r="AJ4537" s="11"/>
    </row>
    <row r="4538" spans="1:36" x14ac:dyDescent="0.3">
      <c r="A4538" s="3" t="s">
        <v>867</v>
      </c>
      <c r="B4538" s="5">
        <v>42136</v>
      </c>
      <c r="C4538" s="5" t="s">
        <v>1305</v>
      </c>
      <c r="D4538" s="6">
        <v>28</v>
      </c>
      <c r="E4538" s="5" t="s">
        <v>1347</v>
      </c>
      <c r="F4538" s="3" t="s">
        <v>304</v>
      </c>
      <c r="G4538" s="3" t="s">
        <v>13</v>
      </c>
      <c r="H4538" s="3" t="s">
        <v>14</v>
      </c>
      <c r="J4538" s="3" t="s">
        <v>16</v>
      </c>
      <c r="K4538" s="3" t="s">
        <v>17</v>
      </c>
      <c r="L4538" s="6" t="s">
        <v>1277</v>
      </c>
      <c r="M4538" s="3" t="s">
        <v>25</v>
      </c>
      <c r="N4538" s="3" t="s">
        <v>21</v>
      </c>
      <c r="O4538" s="3" t="s">
        <v>808</v>
      </c>
      <c r="P4538" s="3">
        <v>46.2</v>
      </c>
      <c r="Q4538" s="3">
        <v>27.25</v>
      </c>
      <c r="R4538" s="3">
        <v>28.5</v>
      </c>
      <c r="W4538" s="3">
        <v>20</v>
      </c>
      <c r="X4538" s="3">
        <v>263</v>
      </c>
      <c r="Y4538" s="3">
        <v>243</v>
      </c>
      <c r="Z4538" s="3">
        <v>7</v>
      </c>
      <c r="AC4538" s="3" t="s">
        <v>809</v>
      </c>
      <c r="AE4538" s="3" t="s">
        <v>810</v>
      </c>
      <c r="AF4538" s="3" t="s">
        <v>811</v>
      </c>
      <c r="AG4538" s="3" t="s">
        <v>812</v>
      </c>
      <c r="AH4538" s="11" t="s">
        <v>118</v>
      </c>
      <c r="AI4538" s="3" t="s">
        <v>543</v>
      </c>
      <c r="AJ4538" s="11"/>
    </row>
    <row r="4539" spans="1:36" x14ac:dyDescent="0.3">
      <c r="A4539" s="3" t="s">
        <v>867</v>
      </c>
      <c r="B4539" s="5">
        <v>42136</v>
      </c>
      <c r="C4539" s="5" t="s">
        <v>1305</v>
      </c>
      <c r="D4539" s="6">
        <v>28</v>
      </c>
      <c r="E4539" s="5" t="s">
        <v>1348</v>
      </c>
      <c r="F4539" s="3" t="s">
        <v>305</v>
      </c>
      <c r="G4539" s="3" t="s">
        <v>11</v>
      </c>
      <c r="H4539" s="3" t="s">
        <v>14</v>
      </c>
      <c r="L4539" s="6"/>
      <c r="AH4539" s="11"/>
      <c r="AI4539" s="3" t="s">
        <v>543</v>
      </c>
      <c r="AJ4539" s="11"/>
    </row>
    <row r="4540" spans="1:36" x14ac:dyDescent="0.3">
      <c r="A4540" s="3" t="s">
        <v>867</v>
      </c>
      <c r="B4540" s="5">
        <v>42136</v>
      </c>
      <c r="C4540" s="5" t="s">
        <v>1305</v>
      </c>
      <c r="D4540" s="6">
        <v>29</v>
      </c>
      <c r="E4540" s="5" t="s">
        <v>1349</v>
      </c>
      <c r="F4540" s="3" t="s">
        <v>306</v>
      </c>
      <c r="G4540" s="3" t="s">
        <v>11</v>
      </c>
      <c r="H4540" s="3" t="s">
        <v>11</v>
      </c>
      <c r="L4540" s="6"/>
      <c r="AH4540" s="11"/>
      <c r="AI4540" s="3" t="s">
        <v>543</v>
      </c>
      <c r="AJ4540" s="11"/>
    </row>
    <row r="4541" spans="1:36" x14ac:dyDescent="0.3">
      <c r="A4541" s="3" t="s">
        <v>867</v>
      </c>
      <c r="B4541" s="5">
        <v>42136</v>
      </c>
      <c r="C4541" s="5" t="s">
        <v>1305</v>
      </c>
      <c r="D4541" s="6">
        <v>29</v>
      </c>
      <c r="E4541" s="5" t="s">
        <v>1350</v>
      </c>
      <c r="F4541" s="3" t="s">
        <v>307</v>
      </c>
      <c r="G4541" s="3" t="s">
        <v>11</v>
      </c>
      <c r="H4541" s="3" t="s">
        <v>11</v>
      </c>
      <c r="L4541" s="6"/>
      <c r="AH4541" s="11"/>
      <c r="AI4541" s="3" t="s">
        <v>543</v>
      </c>
      <c r="AJ4541" s="11"/>
    </row>
    <row r="4542" spans="1:36" x14ac:dyDescent="0.3">
      <c r="A4542" s="3" t="s">
        <v>867</v>
      </c>
      <c r="B4542" s="5">
        <v>42136</v>
      </c>
      <c r="C4542" s="5" t="s">
        <v>1305</v>
      </c>
      <c r="D4542" s="6">
        <v>30</v>
      </c>
      <c r="E4542" s="5" t="s">
        <v>1351</v>
      </c>
      <c r="F4542" s="3" t="s">
        <v>308</v>
      </c>
      <c r="G4542" s="3" t="s">
        <v>11</v>
      </c>
      <c r="H4542" s="3" t="s">
        <v>11</v>
      </c>
      <c r="L4542" s="6"/>
      <c r="AH4542" s="11"/>
      <c r="AI4542" s="3" t="s">
        <v>543</v>
      </c>
      <c r="AJ4542" s="11"/>
    </row>
    <row r="4543" spans="1:36" x14ac:dyDescent="0.3">
      <c r="A4543" s="3" t="s">
        <v>867</v>
      </c>
      <c r="B4543" s="5">
        <v>42136</v>
      </c>
      <c r="C4543" s="5" t="s">
        <v>1305</v>
      </c>
      <c r="D4543" s="6">
        <v>30</v>
      </c>
      <c r="E4543" s="5" t="s">
        <v>1352</v>
      </c>
      <c r="F4543" s="3" t="s">
        <v>309</v>
      </c>
      <c r="G4543" s="3" t="s">
        <v>11</v>
      </c>
      <c r="H4543" s="3" t="s">
        <v>11</v>
      </c>
      <c r="L4543" s="6"/>
      <c r="AH4543" s="11"/>
      <c r="AI4543" s="3" t="s">
        <v>543</v>
      </c>
      <c r="AJ4543" s="11"/>
    </row>
    <row r="4544" spans="1:36" x14ac:dyDescent="0.3">
      <c r="A4544" s="3" t="s">
        <v>867</v>
      </c>
      <c r="B4544" s="5">
        <v>42136</v>
      </c>
      <c r="C4544" s="5" t="s">
        <v>1305</v>
      </c>
      <c r="D4544" s="6">
        <v>31</v>
      </c>
      <c r="E4544" s="5" t="s">
        <v>1353</v>
      </c>
      <c r="F4544" s="3" t="s">
        <v>310</v>
      </c>
      <c r="G4544" s="3" t="s">
        <v>11</v>
      </c>
      <c r="H4544" s="3" t="s">
        <v>11</v>
      </c>
      <c r="I4544" s="3" t="s">
        <v>12</v>
      </c>
      <c r="L4544" s="6"/>
      <c r="AH4544" s="11"/>
      <c r="AI4544" s="3" t="s">
        <v>543</v>
      </c>
      <c r="AJ4544" s="11"/>
    </row>
    <row r="4545" spans="1:36" x14ac:dyDescent="0.3">
      <c r="A4545" s="3" t="s">
        <v>867</v>
      </c>
      <c r="B4545" s="5">
        <v>42136</v>
      </c>
      <c r="C4545" s="5" t="s">
        <v>1305</v>
      </c>
      <c r="D4545" s="6">
        <v>31</v>
      </c>
      <c r="E4545" s="5" t="s">
        <v>1354</v>
      </c>
      <c r="F4545" s="3" t="s">
        <v>311</v>
      </c>
      <c r="G4545" s="3" t="s">
        <v>11</v>
      </c>
      <c r="H4545" s="3" t="s">
        <v>11</v>
      </c>
      <c r="L4545" s="6"/>
      <c r="AH4545" s="11"/>
      <c r="AI4545" s="3" t="s">
        <v>543</v>
      </c>
      <c r="AJ4545" s="11"/>
    </row>
    <row r="4546" spans="1:36" x14ac:dyDescent="0.3">
      <c r="A4546" s="3" t="s">
        <v>867</v>
      </c>
      <c r="B4546" s="5">
        <v>42136</v>
      </c>
      <c r="C4546" s="5" t="s">
        <v>1305</v>
      </c>
      <c r="D4546" s="6">
        <v>32</v>
      </c>
      <c r="E4546" s="5" t="s">
        <v>1355</v>
      </c>
      <c r="F4546" s="3" t="s">
        <v>312</v>
      </c>
      <c r="G4546" s="3" t="s">
        <v>11</v>
      </c>
      <c r="H4546" s="3" t="s">
        <v>11</v>
      </c>
      <c r="I4546" s="3" t="s">
        <v>12</v>
      </c>
      <c r="L4546" s="6"/>
      <c r="AH4546" s="11"/>
      <c r="AI4546" s="3" t="s">
        <v>543</v>
      </c>
      <c r="AJ4546" s="11"/>
    </row>
    <row r="4547" spans="1:36" x14ac:dyDescent="0.3">
      <c r="A4547" s="3" t="s">
        <v>867</v>
      </c>
      <c r="B4547" s="5">
        <v>42136</v>
      </c>
      <c r="C4547" s="5" t="s">
        <v>1305</v>
      </c>
      <c r="D4547" s="6">
        <v>32</v>
      </c>
      <c r="E4547" s="5" t="s">
        <v>1356</v>
      </c>
      <c r="F4547" s="3" t="s">
        <v>313</v>
      </c>
      <c r="G4547" s="3" t="s">
        <v>11</v>
      </c>
      <c r="H4547" s="3" t="s">
        <v>11</v>
      </c>
      <c r="I4547" s="3" t="s">
        <v>12</v>
      </c>
      <c r="L4547" s="6"/>
      <c r="AH4547" s="11"/>
      <c r="AI4547" s="3" t="s">
        <v>543</v>
      </c>
      <c r="AJ4547" s="11"/>
    </row>
    <row r="4548" spans="1:36" x14ac:dyDescent="0.3">
      <c r="A4548" s="3" t="s">
        <v>867</v>
      </c>
      <c r="B4548" s="5">
        <v>42136</v>
      </c>
      <c r="C4548" s="5" t="s">
        <v>1305</v>
      </c>
      <c r="D4548" s="6">
        <v>33</v>
      </c>
      <c r="E4548" s="5" t="s">
        <v>1357</v>
      </c>
      <c r="F4548" s="3" t="s">
        <v>314</v>
      </c>
      <c r="G4548" s="3" t="s">
        <v>11</v>
      </c>
      <c r="H4548" s="3" t="s">
        <v>11</v>
      </c>
      <c r="L4548" s="6"/>
      <c r="AH4548" s="11"/>
      <c r="AI4548" s="3" t="s">
        <v>60</v>
      </c>
      <c r="AJ4548" s="11"/>
    </row>
    <row r="4549" spans="1:36" x14ac:dyDescent="0.3">
      <c r="A4549" s="3" t="s">
        <v>867</v>
      </c>
      <c r="B4549" s="5">
        <v>42136</v>
      </c>
      <c r="C4549" s="5" t="s">
        <v>1305</v>
      </c>
      <c r="D4549" s="6">
        <v>33</v>
      </c>
      <c r="E4549" s="5" t="s">
        <v>1358</v>
      </c>
      <c r="F4549" s="3" t="s">
        <v>315</v>
      </c>
      <c r="G4549" s="3" t="s">
        <v>11</v>
      </c>
      <c r="H4549" s="3" t="s">
        <v>15</v>
      </c>
      <c r="I4549" s="3" t="s">
        <v>12</v>
      </c>
      <c r="L4549" s="6"/>
      <c r="AH4549" s="11"/>
      <c r="AI4549" s="3" t="s">
        <v>60</v>
      </c>
      <c r="AJ4549" s="11"/>
    </row>
    <row r="4550" spans="1:36" x14ac:dyDescent="0.3">
      <c r="A4550" s="3" t="s">
        <v>867</v>
      </c>
      <c r="B4550" s="5">
        <v>42136</v>
      </c>
      <c r="C4550" s="5" t="s">
        <v>1305</v>
      </c>
      <c r="D4550" s="6">
        <v>34</v>
      </c>
      <c r="E4550" s="5" t="s">
        <v>1359</v>
      </c>
      <c r="F4550" s="3" t="s">
        <v>316</v>
      </c>
      <c r="G4550" s="3" t="s">
        <v>11</v>
      </c>
      <c r="H4550" s="3" t="s">
        <v>11</v>
      </c>
      <c r="I4550" s="3" t="s">
        <v>12</v>
      </c>
      <c r="L4550" s="6"/>
      <c r="AH4550" s="11"/>
      <c r="AI4550" s="3" t="s">
        <v>60</v>
      </c>
      <c r="AJ4550" s="11"/>
    </row>
    <row r="4551" spans="1:36" x14ac:dyDescent="0.3">
      <c r="A4551" s="3" t="s">
        <v>867</v>
      </c>
      <c r="B4551" s="5">
        <v>42136</v>
      </c>
      <c r="C4551" s="5" t="s">
        <v>1305</v>
      </c>
      <c r="D4551" s="6">
        <v>34</v>
      </c>
      <c r="E4551" s="5" t="s">
        <v>1360</v>
      </c>
      <c r="F4551" s="3" t="s">
        <v>317</v>
      </c>
      <c r="G4551" s="3" t="s">
        <v>11</v>
      </c>
      <c r="H4551" s="3" t="s">
        <v>11</v>
      </c>
      <c r="I4551" s="3" t="s">
        <v>12</v>
      </c>
      <c r="L4551" s="6"/>
      <c r="AH4551" s="11"/>
      <c r="AI4551" s="3" t="s">
        <v>60</v>
      </c>
      <c r="AJ4551" s="11"/>
    </row>
    <row r="4552" spans="1:36" x14ac:dyDescent="0.3">
      <c r="A4552" s="3" t="s">
        <v>867</v>
      </c>
      <c r="B4552" s="5">
        <v>42136</v>
      </c>
      <c r="C4552" s="5" t="s">
        <v>1305</v>
      </c>
      <c r="D4552" s="6">
        <v>35</v>
      </c>
      <c r="E4552" s="5" t="s">
        <v>1361</v>
      </c>
      <c r="F4552" s="3" t="s">
        <v>318</v>
      </c>
      <c r="G4552" s="3" t="s">
        <v>11</v>
      </c>
      <c r="H4552" s="3" t="s">
        <v>15</v>
      </c>
      <c r="L4552" s="6"/>
      <c r="AH4552" s="11"/>
      <c r="AI4552" s="3" t="s">
        <v>60</v>
      </c>
      <c r="AJ4552" s="11"/>
    </row>
    <row r="4553" spans="1:36" x14ac:dyDescent="0.3">
      <c r="A4553" s="3" t="s">
        <v>867</v>
      </c>
      <c r="B4553" s="5">
        <v>42136</v>
      </c>
      <c r="C4553" s="5" t="s">
        <v>1305</v>
      </c>
      <c r="D4553" s="6">
        <v>35</v>
      </c>
      <c r="E4553" s="5" t="s">
        <v>1362</v>
      </c>
      <c r="F4553" s="3" t="s">
        <v>319</v>
      </c>
      <c r="G4553" s="3" t="s">
        <v>13</v>
      </c>
      <c r="H4553" s="3" t="s">
        <v>14</v>
      </c>
      <c r="J4553" s="3" t="s">
        <v>24</v>
      </c>
      <c r="K4553" s="3" t="s">
        <v>15</v>
      </c>
      <c r="L4553" s="6" t="s">
        <v>1261</v>
      </c>
      <c r="AH4553" s="11"/>
      <c r="AI4553" s="3" t="s">
        <v>60</v>
      </c>
      <c r="AJ4553" s="11"/>
    </row>
    <row r="4554" spans="1:36" x14ac:dyDescent="0.3">
      <c r="A4554" s="3" t="s">
        <v>867</v>
      </c>
      <c r="B4554" s="5">
        <v>42136</v>
      </c>
      <c r="C4554" s="5" t="s">
        <v>1305</v>
      </c>
      <c r="D4554" s="6">
        <v>36</v>
      </c>
      <c r="E4554" s="5" t="s">
        <v>1363</v>
      </c>
      <c r="F4554" s="3" t="s">
        <v>320</v>
      </c>
      <c r="G4554" s="3" t="s">
        <v>11</v>
      </c>
      <c r="H4554" s="3" t="s">
        <v>11</v>
      </c>
      <c r="L4554" s="6"/>
      <c r="AH4554" s="11"/>
      <c r="AI4554" s="3" t="s">
        <v>60</v>
      </c>
      <c r="AJ4554" s="11"/>
    </row>
    <row r="4555" spans="1:36" x14ac:dyDescent="0.3">
      <c r="A4555" s="3" t="s">
        <v>867</v>
      </c>
      <c r="B4555" s="5">
        <v>42136</v>
      </c>
      <c r="C4555" s="5" t="s">
        <v>1305</v>
      </c>
      <c r="D4555" s="6">
        <v>36</v>
      </c>
      <c r="E4555" s="5" t="s">
        <v>1364</v>
      </c>
      <c r="F4555" s="3" t="s">
        <v>321</v>
      </c>
      <c r="G4555" s="3" t="s">
        <v>11</v>
      </c>
      <c r="H4555" s="3" t="s">
        <v>11</v>
      </c>
      <c r="I4555" s="3" t="s">
        <v>12</v>
      </c>
      <c r="L4555" s="6"/>
      <c r="AH4555" s="11"/>
      <c r="AI4555" s="3" t="s">
        <v>60</v>
      </c>
      <c r="AJ4555" s="11"/>
    </row>
    <row r="4556" spans="1:36" x14ac:dyDescent="0.3">
      <c r="A4556" s="3" t="s">
        <v>867</v>
      </c>
      <c r="B4556" s="5">
        <v>42136</v>
      </c>
      <c r="C4556" s="5" t="s">
        <v>1305</v>
      </c>
      <c r="D4556" s="6">
        <v>37</v>
      </c>
      <c r="E4556" s="5" t="s">
        <v>1365</v>
      </c>
      <c r="F4556" s="3" t="s">
        <v>322</v>
      </c>
      <c r="G4556" s="3" t="s">
        <v>11</v>
      </c>
      <c r="H4556" s="3" t="s">
        <v>11</v>
      </c>
      <c r="L4556" s="6"/>
      <c r="AH4556" s="11"/>
      <c r="AI4556" s="3" t="s">
        <v>60</v>
      </c>
      <c r="AJ4556" s="11"/>
    </row>
    <row r="4557" spans="1:36" x14ac:dyDescent="0.3">
      <c r="A4557" s="3" t="s">
        <v>867</v>
      </c>
      <c r="B4557" s="5">
        <v>42136</v>
      </c>
      <c r="C4557" s="5" t="s">
        <v>1305</v>
      </c>
      <c r="D4557" s="6">
        <v>37</v>
      </c>
      <c r="E4557" s="5" t="s">
        <v>1366</v>
      </c>
      <c r="F4557" s="3" t="s">
        <v>323</v>
      </c>
      <c r="G4557" s="3" t="s">
        <v>11</v>
      </c>
      <c r="H4557" s="3" t="s">
        <v>14</v>
      </c>
      <c r="L4557" s="6"/>
      <c r="AH4557" s="11"/>
      <c r="AI4557" s="3" t="s">
        <v>60</v>
      </c>
      <c r="AJ4557" s="11"/>
    </row>
    <row r="4558" spans="1:36" x14ac:dyDescent="0.3">
      <c r="A4558" s="3" t="s">
        <v>867</v>
      </c>
      <c r="B4558" s="5">
        <v>42136</v>
      </c>
      <c r="C4558" s="5" t="s">
        <v>1305</v>
      </c>
      <c r="D4558" s="6">
        <v>38</v>
      </c>
      <c r="E4558" s="5" t="s">
        <v>1367</v>
      </c>
      <c r="F4558" s="3" t="s">
        <v>324</v>
      </c>
      <c r="G4558" s="3" t="s">
        <v>11</v>
      </c>
      <c r="H4558" s="3" t="s">
        <v>14</v>
      </c>
      <c r="L4558" s="6"/>
      <c r="AH4558" s="11"/>
      <c r="AI4558" s="3" t="s">
        <v>60</v>
      </c>
      <c r="AJ4558" s="11"/>
    </row>
    <row r="4559" spans="1:36" x14ac:dyDescent="0.3">
      <c r="A4559" s="3" t="s">
        <v>867</v>
      </c>
      <c r="B4559" s="5">
        <v>42136</v>
      </c>
      <c r="C4559" s="5" t="s">
        <v>1305</v>
      </c>
      <c r="D4559" s="6">
        <v>38</v>
      </c>
      <c r="E4559" s="5" t="s">
        <v>1368</v>
      </c>
      <c r="F4559" s="3" t="s">
        <v>325</v>
      </c>
      <c r="G4559" s="3" t="s">
        <v>11</v>
      </c>
      <c r="H4559" s="3" t="s">
        <v>11</v>
      </c>
      <c r="L4559" s="6"/>
      <c r="AH4559" s="11"/>
      <c r="AI4559" s="3" t="s">
        <v>60</v>
      </c>
      <c r="AJ4559" s="11"/>
    </row>
    <row r="4560" spans="1:36" x14ac:dyDescent="0.3">
      <c r="A4560" s="3" t="s">
        <v>867</v>
      </c>
      <c r="B4560" s="5">
        <v>42136</v>
      </c>
      <c r="C4560" s="5" t="s">
        <v>1305</v>
      </c>
      <c r="D4560" s="6">
        <v>39</v>
      </c>
      <c r="E4560" s="5" t="s">
        <v>1369</v>
      </c>
      <c r="F4560" s="3" t="s">
        <v>326</v>
      </c>
      <c r="G4560" s="3" t="s">
        <v>13</v>
      </c>
      <c r="H4560" s="3" t="s">
        <v>14</v>
      </c>
      <c r="J4560" s="3" t="s">
        <v>24</v>
      </c>
      <c r="K4560" s="3" t="s">
        <v>17</v>
      </c>
      <c r="L4560" s="6" t="s">
        <v>1044</v>
      </c>
      <c r="M4560" s="3" t="s">
        <v>25</v>
      </c>
      <c r="N4560" s="3" t="s">
        <v>21</v>
      </c>
      <c r="P4560" s="3">
        <v>34.25</v>
      </c>
      <c r="Q4560" s="3">
        <v>21.5</v>
      </c>
      <c r="R4560" s="3">
        <v>19.350000000000001</v>
      </c>
      <c r="W4560" s="3">
        <v>20</v>
      </c>
      <c r="X4560" s="3">
        <v>84</v>
      </c>
      <c r="Y4560" s="3">
        <v>64</v>
      </c>
      <c r="Z4560" s="3">
        <v>40</v>
      </c>
      <c r="AC4560" s="3" t="s">
        <v>813</v>
      </c>
      <c r="AD4560" s="3" t="s">
        <v>814</v>
      </c>
      <c r="AE4560" s="3" t="s">
        <v>815</v>
      </c>
      <c r="AG4560" s="3" t="s">
        <v>816</v>
      </c>
      <c r="AH4560" s="11" t="s">
        <v>118</v>
      </c>
      <c r="AI4560" s="3" t="s">
        <v>60</v>
      </c>
      <c r="AJ4560" s="11" t="s">
        <v>817</v>
      </c>
    </row>
    <row r="4561" spans="1:36" x14ac:dyDescent="0.3">
      <c r="A4561" s="3" t="s">
        <v>867</v>
      </c>
      <c r="B4561" s="5">
        <v>42136</v>
      </c>
      <c r="C4561" s="5" t="s">
        <v>1305</v>
      </c>
      <c r="D4561" s="6">
        <v>39</v>
      </c>
      <c r="E4561" s="5" t="s">
        <v>1370</v>
      </c>
      <c r="F4561" s="3" t="s">
        <v>327</v>
      </c>
      <c r="G4561" s="3" t="s">
        <v>11</v>
      </c>
      <c r="H4561" s="3" t="s">
        <v>14</v>
      </c>
      <c r="L4561" s="6"/>
      <c r="AH4561" s="11"/>
      <c r="AI4561" s="3" t="s">
        <v>60</v>
      </c>
      <c r="AJ4561" s="11"/>
    </row>
    <row r="4562" spans="1:36" x14ac:dyDescent="0.3">
      <c r="A4562" s="3" t="s">
        <v>867</v>
      </c>
      <c r="B4562" s="5">
        <v>42136</v>
      </c>
      <c r="C4562" s="5" t="s">
        <v>1305</v>
      </c>
      <c r="D4562" s="6">
        <v>40</v>
      </c>
      <c r="E4562" s="5" t="s">
        <v>1371</v>
      </c>
      <c r="F4562" s="3" t="s">
        <v>328</v>
      </c>
      <c r="G4562" s="3" t="s">
        <v>11</v>
      </c>
      <c r="H4562" s="3" t="s">
        <v>11</v>
      </c>
      <c r="L4562" s="6"/>
      <c r="AH4562" s="11"/>
      <c r="AI4562" s="3" t="s">
        <v>60</v>
      </c>
      <c r="AJ4562" s="11"/>
    </row>
    <row r="4563" spans="1:36" x14ac:dyDescent="0.3">
      <c r="A4563" s="3" t="s">
        <v>867</v>
      </c>
      <c r="B4563" s="5">
        <v>42136</v>
      </c>
      <c r="C4563" s="5" t="s">
        <v>1305</v>
      </c>
      <c r="D4563" s="6">
        <v>40</v>
      </c>
      <c r="E4563" s="5" t="s">
        <v>1372</v>
      </c>
      <c r="F4563" s="3" t="s">
        <v>329</v>
      </c>
      <c r="G4563" s="3" t="s">
        <v>11</v>
      </c>
      <c r="H4563" s="3" t="s">
        <v>11</v>
      </c>
      <c r="L4563" s="6"/>
      <c r="AH4563" s="11"/>
      <c r="AI4563" s="3" t="s">
        <v>60</v>
      </c>
      <c r="AJ4563" s="11"/>
    </row>
    <row r="4564" spans="1:36" x14ac:dyDescent="0.3">
      <c r="A4564" s="3" t="s">
        <v>867</v>
      </c>
      <c r="B4564" s="5">
        <v>42136</v>
      </c>
      <c r="C4564" s="5" t="s">
        <v>1305</v>
      </c>
      <c r="D4564" s="6">
        <v>41</v>
      </c>
      <c r="E4564" s="5" t="s">
        <v>1373</v>
      </c>
      <c r="F4564" s="3" t="s">
        <v>330</v>
      </c>
      <c r="G4564" s="3" t="s">
        <v>11</v>
      </c>
      <c r="H4564" s="3" t="s">
        <v>11</v>
      </c>
      <c r="L4564" s="6"/>
      <c r="AH4564" s="11"/>
      <c r="AI4564" s="3" t="s">
        <v>60</v>
      </c>
      <c r="AJ4564" s="11"/>
    </row>
    <row r="4565" spans="1:36" x14ac:dyDescent="0.3">
      <c r="A4565" s="3" t="s">
        <v>867</v>
      </c>
      <c r="B4565" s="5">
        <v>42136</v>
      </c>
      <c r="C4565" s="5" t="s">
        <v>1305</v>
      </c>
      <c r="D4565" s="6">
        <v>41</v>
      </c>
      <c r="E4565" s="5" t="s">
        <v>1374</v>
      </c>
      <c r="F4565" s="3" t="s">
        <v>331</v>
      </c>
      <c r="G4565" s="3" t="s">
        <v>11</v>
      </c>
      <c r="H4565" s="3" t="s">
        <v>11</v>
      </c>
      <c r="L4565" s="6"/>
      <c r="AH4565" s="11"/>
      <c r="AI4565" s="3" t="s">
        <v>60</v>
      </c>
      <c r="AJ4565" s="11"/>
    </row>
    <row r="4566" spans="1:36" x14ac:dyDescent="0.3">
      <c r="A4566" s="3" t="s">
        <v>867</v>
      </c>
      <c r="B4566" s="5">
        <v>42136</v>
      </c>
      <c r="C4566" s="5" t="s">
        <v>1305</v>
      </c>
      <c r="D4566" s="6">
        <v>42</v>
      </c>
      <c r="E4566" s="5" t="s">
        <v>1375</v>
      </c>
      <c r="F4566" s="3" t="s">
        <v>332</v>
      </c>
      <c r="G4566" s="3" t="s">
        <v>11</v>
      </c>
      <c r="H4566" s="3" t="s">
        <v>11</v>
      </c>
      <c r="I4566" s="3" t="s">
        <v>12</v>
      </c>
      <c r="L4566" s="6"/>
      <c r="AH4566" s="11"/>
      <c r="AI4566" s="3" t="s">
        <v>60</v>
      </c>
      <c r="AJ4566" s="11" t="s">
        <v>549</v>
      </c>
    </row>
    <row r="4567" spans="1:36" x14ac:dyDescent="0.3">
      <c r="A4567" s="3" t="s">
        <v>867</v>
      </c>
      <c r="B4567" s="5">
        <v>42136</v>
      </c>
      <c r="C4567" s="5" t="s">
        <v>1305</v>
      </c>
      <c r="D4567" s="6">
        <v>42</v>
      </c>
      <c r="E4567" s="5" t="s">
        <v>1376</v>
      </c>
      <c r="F4567" s="3" t="s">
        <v>333</v>
      </c>
      <c r="G4567" s="3" t="s">
        <v>11</v>
      </c>
      <c r="H4567" s="3" t="s">
        <v>11</v>
      </c>
      <c r="L4567" s="6"/>
      <c r="AH4567" s="11"/>
      <c r="AI4567" s="3" t="s">
        <v>60</v>
      </c>
      <c r="AJ4567" s="11"/>
    </row>
    <row r="4568" spans="1:36" x14ac:dyDescent="0.3">
      <c r="A4568" s="3" t="s">
        <v>867</v>
      </c>
      <c r="B4568" s="5">
        <v>42136</v>
      </c>
      <c r="C4568" s="5" t="s">
        <v>1305</v>
      </c>
      <c r="D4568" s="6">
        <v>43</v>
      </c>
      <c r="E4568" s="5" t="s">
        <v>1377</v>
      </c>
      <c r="F4568" s="3" t="s">
        <v>334</v>
      </c>
      <c r="G4568" s="3" t="s">
        <v>11</v>
      </c>
      <c r="H4568" s="3" t="s">
        <v>11</v>
      </c>
      <c r="I4568" s="3" t="s">
        <v>12</v>
      </c>
      <c r="L4568" s="6"/>
      <c r="AH4568" s="11"/>
      <c r="AI4568" s="3" t="s">
        <v>60</v>
      </c>
      <c r="AJ4568" s="11" t="s">
        <v>574</v>
      </c>
    </row>
    <row r="4569" spans="1:36" x14ac:dyDescent="0.3">
      <c r="A4569" s="3" t="s">
        <v>867</v>
      </c>
      <c r="B4569" s="5">
        <v>42136</v>
      </c>
      <c r="C4569" s="5" t="s">
        <v>1305</v>
      </c>
      <c r="D4569" s="6">
        <v>43</v>
      </c>
      <c r="E4569" s="5" t="s">
        <v>1378</v>
      </c>
      <c r="F4569" s="3" t="s">
        <v>335</v>
      </c>
      <c r="G4569" s="3" t="s">
        <v>11</v>
      </c>
      <c r="H4569" s="3" t="s">
        <v>11</v>
      </c>
      <c r="L4569" s="6"/>
      <c r="AH4569" s="11"/>
      <c r="AI4569" s="3" t="s">
        <v>60</v>
      </c>
      <c r="AJ4569" s="11"/>
    </row>
    <row r="4570" spans="1:36" x14ac:dyDescent="0.3">
      <c r="A4570" s="3" t="s">
        <v>867</v>
      </c>
      <c r="B4570" s="5">
        <v>42136</v>
      </c>
      <c r="C4570" s="5" t="s">
        <v>1305</v>
      </c>
      <c r="D4570" s="6">
        <v>44</v>
      </c>
      <c r="E4570" s="5" t="s">
        <v>1379</v>
      </c>
      <c r="F4570" s="3" t="s">
        <v>338</v>
      </c>
      <c r="G4570" s="3" t="s">
        <v>11</v>
      </c>
      <c r="H4570" s="3" t="s">
        <v>11</v>
      </c>
      <c r="I4570" s="3" t="s">
        <v>12</v>
      </c>
      <c r="L4570" s="6"/>
      <c r="AH4570" s="11"/>
      <c r="AI4570" s="3" t="s">
        <v>60</v>
      </c>
      <c r="AJ4570" s="11" t="s">
        <v>574</v>
      </c>
    </row>
    <row r="4571" spans="1:36" x14ac:dyDescent="0.3">
      <c r="A4571" s="3" t="s">
        <v>867</v>
      </c>
      <c r="B4571" s="5">
        <v>42136</v>
      </c>
      <c r="C4571" s="5" t="s">
        <v>1305</v>
      </c>
      <c r="D4571" s="6">
        <v>44</v>
      </c>
      <c r="E4571" s="5" t="s">
        <v>1380</v>
      </c>
      <c r="F4571" s="3" t="s">
        <v>339</v>
      </c>
      <c r="G4571" s="3" t="s">
        <v>11</v>
      </c>
      <c r="H4571" s="3" t="s">
        <v>11</v>
      </c>
      <c r="L4571" s="6"/>
      <c r="AH4571" s="11"/>
      <c r="AI4571" s="3" t="s">
        <v>60</v>
      </c>
      <c r="AJ4571" s="11"/>
    </row>
    <row r="4572" spans="1:36" x14ac:dyDescent="0.3">
      <c r="A4572" s="3" t="s">
        <v>867</v>
      </c>
      <c r="B4572" s="5">
        <v>42136</v>
      </c>
      <c r="C4572" s="5" t="s">
        <v>1305</v>
      </c>
      <c r="D4572" s="6">
        <v>45</v>
      </c>
      <c r="E4572" s="5" t="s">
        <v>1381</v>
      </c>
      <c r="F4572" s="3" t="s">
        <v>340</v>
      </c>
      <c r="G4572" s="3" t="s">
        <v>11</v>
      </c>
      <c r="H4572" s="3" t="s">
        <v>11</v>
      </c>
      <c r="I4572" s="3" t="s">
        <v>12</v>
      </c>
      <c r="L4572" s="6"/>
      <c r="AH4572" s="11"/>
      <c r="AI4572" s="3" t="s">
        <v>60</v>
      </c>
      <c r="AJ4572" s="11" t="s">
        <v>549</v>
      </c>
    </row>
    <row r="4573" spans="1:36" x14ac:dyDescent="0.3">
      <c r="A4573" s="3" t="s">
        <v>867</v>
      </c>
      <c r="B4573" s="5">
        <v>42136</v>
      </c>
      <c r="C4573" s="5" t="s">
        <v>1305</v>
      </c>
      <c r="D4573" s="6">
        <v>45</v>
      </c>
      <c r="E4573" s="5" t="s">
        <v>1382</v>
      </c>
      <c r="F4573" s="3" t="s">
        <v>341</v>
      </c>
      <c r="G4573" s="3" t="s">
        <v>11</v>
      </c>
      <c r="H4573" s="3" t="s">
        <v>11</v>
      </c>
      <c r="L4573" s="6"/>
      <c r="AH4573" s="11"/>
      <c r="AI4573" s="3" t="s">
        <v>60</v>
      </c>
      <c r="AJ4573" s="11"/>
    </row>
    <row r="4574" spans="1:36" x14ac:dyDescent="0.3">
      <c r="A4574" s="3" t="s">
        <v>867</v>
      </c>
      <c r="B4574" s="5">
        <v>42136</v>
      </c>
      <c r="C4574" s="5" t="s">
        <v>1305</v>
      </c>
      <c r="D4574" s="6">
        <v>46</v>
      </c>
      <c r="E4574" s="5" t="s">
        <v>1383</v>
      </c>
      <c r="F4574" s="3" t="s">
        <v>342</v>
      </c>
      <c r="G4574" s="3" t="s">
        <v>11</v>
      </c>
      <c r="H4574" s="3" t="s">
        <v>11</v>
      </c>
      <c r="L4574" s="6"/>
      <c r="AH4574" s="11"/>
      <c r="AI4574" s="3" t="s">
        <v>60</v>
      </c>
      <c r="AJ4574" s="11"/>
    </row>
    <row r="4575" spans="1:36" x14ac:dyDescent="0.3">
      <c r="A4575" s="3" t="s">
        <v>867</v>
      </c>
      <c r="B4575" s="5">
        <v>42136</v>
      </c>
      <c r="C4575" s="5" t="s">
        <v>1305</v>
      </c>
      <c r="D4575" s="6">
        <v>46</v>
      </c>
      <c r="E4575" s="5" t="s">
        <v>1384</v>
      </c>
      <c r="F4575" s="3" t="s">
        <v>343</v>
      </c>
      <c r="G4575" s="3" t="s">
        <v>11</v>
      </c>
      <c r="H4575" s="3" t="s">
        <v>11</v>
      </c>
      <c r="L4575" s="6"/>
      <c r="AH4575" s="11"/>
      <c r="AI4575" s="3" t="s">
        <v>60</v>
      </c>
      <c r="AJ4575" s="11"/>
    </row>
    <row r="4576" spans="1:36" x14ac:dyDescent="0.3">
      <c r="A4576" s="3" t="s">
        <v>867</v>
      </c>
      <c r="B4576" s="5">
        <v>42136</v>
      </c>
      <c r="C4576" s="5" t="s">
        <v>1305</v>
      </c>
      <c r="D4576" s="6">
        <v>47</v>
      </c>
      <c r="E4576" s="5" t="s">
        <v>1385</v>
      </c>
      <c r="F4576" s="3" t="s">
        <v>344</v>
      </c>
      <c r="G4576" s="3" t="s">
        <v>11</v>
      </c>
      <c r="H4576" s="3" t="s">
        <v>11</v>
      </c>
      <c r="L4576" s="6"/>
      <c r="AH4576" s="11"/>
      <c r="AI4576" s="3" t="s">
        <v>60</v>
      </c>
      <c r="AJ4576" s="11"/>
    </row>
    <row r="4577" spans="1:36" x14ac:dyDescent="0.3">
      <c r="A4577" s="3" t="s">
        <v>867</v>
      </c>
      <c r="B4577" s="5">
        <v>42136</v>
      </c>
      <c r="C4577" s="5" t="s">
        <v>1305</v>
      </c>
      <c r="D4577" s="6">
        <v>47</v>
      </c>
      <c r="E4577" s="5" t="s">
        <v>1386</v>
      </c>
      <c r="F4577" s="3" t="s">
        <v>345</v>
      </c>
      <c r="G4577" s="3" t="s">
        <v>13</v>
      </c>
      <c r="H4577" s="3" t="s">
        <v>14</v>
      </c>
      <c r="J4577" s="3" t="s">
        <v>24</v>
      </c>
      <c r="K4577" s="3" t="s">
        <v>17</v>
      </c>
      <c r="L4577" s="6" t="s">
        <v>1045</v>
      </c>
      <c r="M4577" s="3" t="s">
        <v>25</v>
      </c>
      <c r="N4577" s="3" t="s">
        <v>19</v>
      </c>
      <c r="O4577" s="3" t="s">
        <v>537</v>
      </c>
      <c r="P4577" s="3">
        <v>34.5</v>
      </c>
      <c r="Q4577" s="3">
        <v>23</v>
      </c>
      <c r="R4577" s="3">
        <v>9.6</v>
      </c>
      <c r="W4577" s="3">
        <v>20</v>
      </c>
      <c r="X4577" s="3">
        <v>107</v>
      </c>
      <c r="Y4577" s="3">
        <v>87</v>
      </c>
      <c r="Z4577" s="3">
        <v>29</v>
      </c>
      <c r="AC4577" s="3" t="s">
        <v>818</v>
      </c>
      <c r="AD4577" s="3" t="s">
        <v>819</v>
      </c>
      <c r="AE4577" s="3" t="s">
        <v>820</v>
      </c>
      <c r="AH4577" s="11" t="s">
        <v>118</v>
      </c>
      <c r="AI4577" s="3" t="s">
        <v>60</v>
      </c>
      <c r="AJ4577" s="11" t="s">
        <v>821</v>
      </c>
    </row>
    <row r="4578" spans="1:36" x14ac:dyDescent="0.3">
      <c r="A4578" s="3" t="s">
        <v>867</v>
      </c>
      <c r="B4578" s="5">
        <v>42136</v>
      </c>
      <c r="C4578" s="5" t="s">
        <v>1305</v>
      </c>
      <c r="D4578" s="6">
        <v>48</v>
      </c>
      <c r="E4578" s="5" t="s">
        <v>1387</v>
      </c>
      <c r="F4578" s="3" t="s">
        <v>346</v>
      </c>
      <c r="G4578" s="3" t="s">
        <v>11</v>
      </c>
      <c r="H4578" s="3" t="s">
        <v>11</v>
      </c>
      <c r="L4578" s="6"/>
      <c r="AH4578" s="11"/>
      <c r="AI4578" s="3" t="s">
        <v>60</v>
      </c>
      <c r="AJ4578" s="11"/>
    </row>
    <row r="4579" spans="1:36" x14ac:dyDescent="0.3">
      <c r="A4579" s="3" t="s">
        <v>867</v>
      </c>
      <c r="B4579" s="5">
        <v>42136</v>
      </c>
      <c r="C4579" s="5" t="s">
        <v>1305</v>
      </c>
      <c r="D4579" s="6">
        <v>48</v>
      </c>
      <c r="E4579" s="5" t="s">
        <v>1388</v>
      </c>
      <c r="F4579" s="3" t="s">
        <v>347</v>
      </c>
      <c r="G4579" s="3" t="s">
        <v>11</v>
      </c>
      <c r="H4579" s="3" t="s">
        <v>11</v>
      </c>
      <c r="L4579" s="6"/>
      <c r="AH4579" s="11"/>
      <c r="AI4579" s="3" t="s">
        <v>60</v>
      </c>
      <c r="AJ4579" s="11"/>
    </row>
    <row r="4580" spans="1:36" x14ac:dyDescent="0.3">
      <c r="A4580" s="3" t="s">
        <v>868</v>
      </c>
      <c r="B4580" s="5">
        <v>42137</v>
      </c>
      <c r="C4580" s="5" t="s">
        <v>1305</v>
      </c>
      <c r="D4580" s="6">
        <v>1</v>
      </c>
      <c r="E4580" s="5" t="s">
        <v>1389</v>
      </c>
      <c r="F4580" s="3" t="s">
        <v>244</v>
      </c>
      <c r="G4580" s="3" t="s">
        <v>13</v>
      </c>
      <c r="H4580" s="3" t="s">
        <v>14</v>
      </c>
      <c r="J4580" s="3" t="s">
        <v>24</v>
      </c>
      <c r="K4580" s="3" t="s">
        <v>17</v>
      </c>
      <c r="L4580" s="6" t="s">
        <v>1079</v>
      </c>
      <c r="M4580" s="3" t="s">
        <v>25</v>
      </c>
      <c r="N4580" s="3" t="s">
        <v>19</v>
      </c>
      <c r="O4580" s="3" t="s">
        <v>822</v>
      </c>
      <c r="P4580" s="3">
        <v>34</v>
      </c>
      <c r="Q4580" s="3">
        <v>23.1</v>
      </c>
      <c r="R4580" s="3">
        <v>7.25</v>
      </c>
      <c r="W4580" s="3">
        <v>19</v>
      </c>
      <c r="X4580" s="3">
        <v>122</v>
      </c>
      <c r="Y4580" s="3">
        <v>103</v>
      </c>
      <c r="Z4580" s="3">
        <v>45</v>
      </c>
      <c r="AC4580" s="3" t="s">
        <v>823</v>
      </c>
      <c r="AD4580" s="3" t="s">
        <v>824</v>
      </c>
      <c r="AH4580" s="11" t="s">
        <v>118</v>
      </c>
      <c r="AI4580" s="3" t="s">
        <v>543</v>
      </c>
      <c r="AJ4580" s="11" t="s">
        <v>825</v>
      </c>
    </row>
    <row r="4581" spans="1:36" x14ac:dyDescent="0.3">
      <c r="A4581" s="3" t="s">
        <v>868</v>
      </c>
      <c r="B4581" s="5">
        <v>42137</v>
      </c>
      <c r="C4581" s="5" t="s">
        <v>1305</v>
      </c>
      <c r="D4581" s="6">
        <v>1</v>
      </c>
      <c r="E4581" s="5" t="s">
        <v>1390</v>
      </c>
      <c r="F4581" s="3" t="s">
        <v>245</v>
      </c>
      <c r="G4581" s="3" t="s">
        <v>13</v>
      </c>
      <c r="H4581" s="3" t="s">
        <v>15</v>
      </c>
      <c r="L4581" s="6"/>
      <c r="AH4581" s="11"/>
      <c r="AI4581" s="3" t="s">
        <v>543</v>
      </c>
      <c r="AJ4581" s="11" t="s">
        <v>826</v>
      </c>
    </row>
    <row r="4582" spans="1:36" x14ac:dyDescent="0.3">
      <c r="A4582" s="3" t="s">
        <v>868</v>
      </c>
      <c r="B4582" s="5">
        <v>42137</v>
      </c>
      <c r="C4582" s="5" t="s">
        <v>1305</v>
      </c>
      <c r="D4582" s="6">
        <v>2</v>
      </c>
      <c r="E4582" s="5" t="s">
        <v>1391</v>
      </c>
      <c r="F4582" s="3" t="s">
        <v>246</v>
      </c>
      <c r="G4582" s="3" t="s">
        <v>11</v>
      </c>
      <c r="H4582" s="3" t="s">
        <v>11</v>
      </c>
      <c r="L4582" s="6"/>
      <c r="AH4582" s="11"/>
      <c r="AI4582" s="3" t="s">
        <v>543</v>
      </c>
      <c r="AJ4582" s="11"/>
    </row>
    <row r="4583" spans="1:36" x14ac:dyDescent="0.3">
      <c r="A4583" s="3" t="s">
        <v>868</v>
      </c>
      <c r="B4583" s="5">
        <v>42137</v>
      </c>
      <c r="C4583" s="5" t="s">
        <v>1305</v>
      </c>
      <c r="D4583" s="6">
        <v>2</v>
      </c>
      <c r="E4583" s="5" t="s">
        <v>1392</v>
      </c>
      <c r="F4583" s="3" t="s">
        <v>247</v>
      </c>
      <c r="G4583" s="3" t="s">
        <v>11</v>
      </c>
      <c r="H4583" s="3" t="s">
        <v>11</v>
      </c>
      <c r="L4583" s="6"/>
      <c r="AH4583" s="11"/>
      <c r="AI4583" s="3" t="s">
        <v>543</v>
      </c>
      <c r="AJ4583" s="11"/>
    </row>
    <row r="4584" spans="1:36" x14ac:dyDescent="0.3">
      <c r="A4584" s="3" t="s">
        <v>868</v>
      </c>
      <c r="B4584" s="5">
        <v>42137</v>
      </c>
      <c r="C4584" s="5" t="s">
        <v>1305</v>
      </c>
      <c r="D4584" s="6">
        <v>3</v>
      </c>
      <c r="E4584" s="5" t="s">
        <v>1393</v>
      </c>
      <c r="F4584" s="3" t="s">
        <v>248</v>
      </c>
      <c r="G4584" s="3" t="s">
        <v>11</v>
      </c>
      <c r="H4584" s="3" t="s">
        <v>15</v>
      </c>
      <c r="L4584" s="6"/>
      <c r="AH4584" s="11"/>
      <c r="AI4584" s="3" t="s">
        <v>543</v>
      </c>
      <c r="AJ4584" s="11"/>
    </row>
    <row r="4585" spans="1:36" x14ac:dyDescent="0.3">
      <c r="A4585" s="3" t="s">
        <v>868</v>
      </c>
      <c r="B4585" s="5">
        <v>42137</v>
      </c>
      <c r="C4585" s="5" t="s">
        <v>1305</v>
      </c>
      <c r="D4585" s="6">
        <v>3</v>
      </c>
      <c r="E4585" s="5" t="s">
        <v>1394</v>
      </c>
      <c r="F4585" s="3" t="s">
        <v>249</v>
      </c>
      <c r="G4585" s="3" t="s">
        <v>11</v>
      </c>
      <c r="H4585" s="3" t="s">
        <v>11</v>
      </c>
      <c r="L4585" s="6"/>
      <c r="AH4585" s="11"/>
      <c r="AI4585" s="3" t="s">
        <v>543</v>
      </c>
      <c r="AJ4585" s="11"/>
    </row>
    <row r="4586" spans="1:36" x14ac:dyDescent="0.3">
      <c r="A4586" s="3" t="s">
        <v>868</v>
      </c>
      <c r="B4586" s="5">
        <v>42137</v>
      </c>
      <c r="C4586" s="5" t="s">
        <v>1305</v>
      </c>
      <c r="D4586" s="6">
        <v>4</v>
      </c>
      <c r="E4586" s="5" t="s">
        <v>1395</v>
      </c>
      <c r="F4586" s="3" t="s">
        <v>250</v>
      </c>
      <c r="G4586" s="3" t="s">
        <v>11</v>
      </c>
      <c r="H4586" s="3" t="s">
        <v>11</v>
      </c>
      <c r="L4586" s="6"/>
      <c r="AH4586" s="11"/>
      <c r="AI4586" s="3" t="s">
        <v>543</v>
      </c>
      <c r="AJ4586" s="11"/>
    </row>
    <row r="4587" spans="1:36" x14ac:dyDescent="0.3">
      <c r="A4587" s="3" t="s">
        <v>868</v>
      </c>
      <c r="B4587" s="5">
        <v>42137</v>
      </c>
      <c r="C4587" s="5" t="s">
        <v>1305</v>
      </c>
      <c r="D4587" s="6">
        <v>4</v>
      </c>
      <c r="E4587" s="5" t="s">
        <v>1396</v>
      </c>
      <c r="F4587" s="3" t="s">
        <v>251</v>
      </c>
      <c r="G4587" s="3" t="s">
        <v>13</v>
      </c>
      <c r="H4587" s="3" t="s">
        <v>14</v>
      </c>
      <c r="J4587" s="3" t="s">
        <v>33</v>
      </c>
      <c r="K4587" s="3" t="s">
        <v>15</v>
      </c>
      <c r="L4587" s="6" t="s">
        <v>1258</v>
      </c>
      <c r="AH4587" s="3" t="s">
        <v>118</v>
      </c>
      <c r="AI4587" s="3" t="s">
        <v>543</v>
      </c>
      <c r="AJ4587" s="11"/>
    </row>
    <row r="4588" spans="1:36" x14ac:dyDescent="0.3">
      <c r="A4588" s="3" t="s">
        <v>868</v>
      </c>
      <c r="B4588" s="5">
        <v>42137</v>
      </c>
      <c r="C4588" s="5" t="s">
        <v>1305</v>
      </c>
      <c r="D4588" s="6">
        <v>5</v>
      </c>
      <c r="E4588" s="5" t="s">
        <v>1397</v>
      </c>
      <c r="F4588" s="3" t="s">
        <v>252</v>
      </c>
      <c r="G4588" s="3" t="s">
        <v>11</v>
      </c>
      <c r="H4588" s="3" t="s">
        <v>11</v>
      </c>
      <c r="L4588" s="6"/>
      <c r="AH4588" s="11"/>
      <c r="AI4588" s="3" t="s">
        <v>543</v>
      </c>
      <c r="AJ4588" s="11"/>
    </row>
    <row r="4589" spans="1:36" x14ac:dyDescent="0.3">
      <c r="A4589" s="3" t="s">
        <v>868</v>
      </c>
      <c r="B4589" s="5">
        <v>42137</v>
      </c>
      <c r="C4589" s="5" t="s">
        <v>1305</v>
      </c>
      <c r="D4589" s="6">
        <v>5</v>
      </c>
      <c r="E4589" s="5" t="s">
        <v>1398</v>
      </c>
      <c r="F4589" s="3" t="s">
        <v>253</v>
      </c>
      <c r="G4589" s="3" t="s">
        <v>11</v>
      </c>
      <c r="H4589" s="3" t="s">
        <v>11</v>
      </c>
      <c r="I4589" s="3" t="s">
        <v>12</v>
      </c>
      <c r="L4589" s="6"/>
      <c r="AH4589" s="11"/>
      <c r="AI4589" s="3" t="s">
        <v>543</v>
      </c>
      <c r="AJ4589" s="11" t="s">
        <v>574</v>
      </c>
    </row>
    <row r="4590" spans="1:36" x14ac:dyDescent="0.3">
      <c r="A4590" s="3" t="s">
        <v>868</v>
      </c>
      <c r="B4590" s="5">
        <v>42137</v>
      </c>
      <c r="C4590" s="5" t="s">
        <v>1305</v>
      </c>
      <c r="D4590" s="6">
        <v>6</v>
      </c>
      <c r="E4590" s="5" t="s">
        <v>1399</v>
      </c>
      <c r="F4590" s="3" t="s">
        <v>254</v>
      </c>
      <c r="G4590" s="3" t="s">
        <v>11</v>
      </c>
      <c r="H4590" s="3" t="s">
        <v>11</v>
      </c>
      <c r="L4590" s="6"/>
      <c r="AH4590" s="11"/>
      <c r="AI4590" s="3" t="s">
        <v>543</v>
      </c>
      <c r="AJ4590" s="11"/>
    </row>
    <row r="4591" spans="1:36" x14ac:dyDescent="0.3">
      <c r="A4591" s="3" t="s">
        <v>868</v>
      </c>
      <c r="B4591" s="5">
        <v>42137</v>
      </c>
      <c r="C4591" s="5" t="s">
        <v>1305</v>
      </c>
      <c r="D4591" s="6">
        <v>6</v>
      </c>
      <c r="E4591" s="5" t="s">
        <v>1400</v>
      </c>
      <c r="F4591" s="3" t="s">
        <v>255</v>
      </c>
      <c r="G4591" s="3" t="s">
        <v>11</v>
      </c>
      <c r="H4591" s="3" t="s">
        <v>11</v>
      </c>
      <c r="L4591" s="6"/>
      <c r="AH4591" s="11"/>
      <c r="AI4591" s="3" t="s">
        <v>543</v>
      </c>
      <c r="AJ4591" s="11"/>
    </row>
    <row r="4592" spans="1:36" x14ac:dyDescent="0.3">
      <c r="A4592" s="3" t="s">
        <v>868</v>
      </c>
      <c r="B4592" s="5">
        <v>42137</v>
      </c>
      <c r="C4592" s="5" t="s">
        <v>1305</v>
      </c>
      <c r="D4592" s="6">
        <v>7</v>
      </c>
      <c r="E4592" s="5" t="s">
        <v>1401</v>
      </c>
      <c r="F4592" s="3" t="s">
        <v>256</v>
      </c>
      <c r="G4592" s="3" t="s">
        <v>11</v>
      </c>
      <c r="H4592" s="3" t="s">
        <v>11</v>
      </c>
      <c r="L4592" s="6"/>
      <c r="AH4592" s="11"/>
      <c r="AI4592" s="3" t="s">
        <v>543</v>
      </c>
      <c r="AJ4592" s="11"/>
    </row>
    <row r="4593" spans="1:36" x14ac:dyDescent="0.3">
      <c r="A4593" s="3" t="s">
        <v>868</v>
      </c>
      <c r="B4593" s="5">
        <v>42137</v>
      </c>
      <c r="C4593" s="5" t="s">
        <v>1305</v>
      </c>
      <c r="D4593" s="6">
        <v>7</v>
      </c>
      <c r="E4593" s="5" t="s">
        <v>1402</v>
      </c>
      <c r="F4593" s="3" t="s">
        <v>257</v>
      </c>
      <c r="G4593" s="3" t="s">
        <v>11</v>
      </c>
      <c r="H4593" s="3" t="s">
        <v>11</v>
      </c>
      <c r="L4593" s="6"/>
      <c r="AH4593" s="11"/>
      <c r="AI4593" s="3" t="s">
        <v>543</v>
      </c>
      <c r="AJ4593" s="11"/>
    </row>
    <row r="4594" spans="1:36" x14ac:dyDescent="0.3">
      <c r="A4594" s="3" t="s">
        <v>868</v>
      </c>
      <c r="B4594" s="5">
        <v>42137</v>
      </c>
      <c r="C4594" s="5" t="s">
        <v>1305</v>
      </c>
      <c r="D4594" s="6">
        <v>8</v>
      </c>
      <c r="E4594" s="5" t="s">
        <v>1403</v>
      </c>
      <c r="F4594" s="3" t="s">
        <v>258</v>
      </c>
      <c r="G4594" s="3" t="s">
        <v>11</v>
      </c>
      <c r="H4594" s="3" t="s">
        <v>11</v>
      </c>
      <c r="L4594" s="6"/>
      <c r="AH4594" s="11"/>
      <c r="AI4594" s="3" t="s">
        <v>543</v>
      </c>
      <c r="AJ4594" s="11"/>
    </row>
    <row r="4595" spans="1:36" x14ac:dyDescent="0.3">
      <c r="A4595" s="3" t="s">
        <v>868</v>
      </c>
      <c r="B4595" s="5">
        <v>42137</v>
      </c>
      <c r="C4595" s="5" t="s">
        <v>1305</v>
      </c>
      <c r="D4595" s="6">
        <v>8</v>
      </c>
      <c r="E4595" s="5" t="s">
        <v>1404</v>
      </c>
      <c r="F4595" s="3" t="s">
        <v>259</v>
      </c>
      <c r="G4595" s="3" t="s">
        <v>11</v>
      </c>
      <c r="H4595" s="3" t="s">
        <v>11</v>
      </c>
      <c r="L4595" s="6"/>
      <c r="AH4595" s="11"/>
      <c r="AI4595" s="3" t="s">
        <v>543</v>
      </c>
      <c r="AJ4595" s="11"/>
    </row>
    <row r="4596" spans="1:36" x14ac:dyDescent="0.3">
      <c r="A4596" s="3" t="s">
        <v>868</v>
      </c>
      <c r="B4596" s="5">
        <v>42137</v>
      </c>
      <c r="C4596" s="5" t="s">
        <v>1305</v>
      </c>
      <c r="D4596" s="6">
        <v>9</v>
      </c>
      <c r="E4596" s="5" t="s">
        <v>1405</v>
      </c>
      <c r="F4596" s="3" t="s">
        <v>260</v>
      </c>
      <c r="G4596" s="3" t="s">
        <v>11</v>
      </c>
      <c r="H4596" s="3" t="s">
        <v>11</v>
      </c>
      <c r="L4596" s="6"/>
      <c r="AH4596" s="11"/>
      <c r="AI4596" s="3" t="s">
        <v>543</v>
      </c>
      <c r="AJ4596" s="11"/>
    </row>
    <row r="4597" spans="1:36" x14ac:dyDescent="0.3">
      <c r="A4597" s="3" t="s">
        <v>868</v>
      </c>
      <c r="B4597" s="5">
        <v>42137</v>
      </c>
      <c r="C4597" s="5" t="s">
        <v>1305</v>
      </c>
      <c r="D4597" s="6">
        <v>9</v>
      </c>
      <c r="E4597" s="5" t="s">
        <v>1406</v>
      </c>
      <c r="F4597" s="3" t="s">
        <v>261</v>
      </c>
      <c r="G4597" s="3" t="s">
        <v>11</v>
      </c>
      <c r="H4597" s="3" t="s">
        <v>11</v>
      </c>
      <c r="I4597" s="3" t="s">
        <v>12</v>
      </c>
      <c r="L4597" s="6"/>
      <c r="AH4597" s="11"/>
      <c r="AI4597" s="3" t="s">
        <v>543</v>
      </c>
      <c r="AJ4597" s="11" t="s">
        <v>594</v>
      </c>
    </row>
    <row r="4598" spans="1:36" x14ac:dyDescent="0.3">
      <c r="A4598" s="3" t="s">
        <v>868</v>
      </c>
      <c r="B4598" s="5">
        <v>42137</v>
      </c>
      <c r="C4598" s="5" t="s">
        <v>1305</v>
      </c>
      <c r="D4598" s="6">
        <v>10</v>
      </c>
      <c r="E4598" s="5" t="s">
        <v>1311</v>
      </c>
      <c r="F4598" s="3" t="s">
        <v>263</v>
      </c>
      <c r="G4598" s="3" t="s">
        <v>11</v>
      </c>
      <c r="H4598" s="3" t="s">
        <v>11</v>
      </c>
      <c r="I4598" s="3" t="s">
        <v>12</v>
      </c>
      <c r="L4598" s="6"/>
      <c r="AH4598" s="11"/>
      <c r="AI4598" s="3" t="s">
        <v>543</v>
      </c>
      <c r="AJ4598" s="11" t="s">
        <v>600</v>
      </c>
    </row>
    <row r="4599" spans="1:36" x14ac:dyDescent="0.3">
      <c r="A4599" s="3" t="s">
        <v>868</v>
      </c>
      <c r="B4599" s="5">
        <v>42137</v>
      </c>
      <c r="C4599" s="5" t="s">
        <v>1305</v>
      </c>
      <c r="D4599" s="6">
        <v>10</v>
      </c>
      <c r="E4599" s="5" t="s">
        <v>1312</v>
      </c>
      <c r="F4599" s="3" t="s">
        <v>264</v>
      </c>
      <c r="G4599" s="3" t="s">
        <v>11</v>
      </c>
      <c r="H4599" s="3" t="s">
        <v>11</v>
      </c>
      <c r="L4599" s="6"/>
      <c r="AH4599" s="11"/>
      <c r="AI4599" s="3" t="s">
        <v>543</v>
      </c>
      <c r="AJ4599" s="11"/>
    </row>
    <row r="4600" spans="1:36" x14ac:dyDescent="0.3">
      <c r="A4600" s="3" t="s">
        <v>868</v>
      </c>
      <c r="B4600" s="5">
        <v>42137</v>
      </c>
      <c r="C4600" s="5" t="s">
        <v>1305</v>
      </c>
      <c r="D4600" s="6">
        <v>11</v>
      </c>
      <c r="E4600" s="5" t="s">
        <v>1313</v>
      </c>
      <c r="F4600" s="3" t="s">
        <v>265</v>
      </c>
      <c r="G4600" s="3" t="s">
        <v>11</v>
      </c>
      <c r="H4600" s="3" t="s">
        <v>11</v>
      </c>
      <c r="L4600" s="6"/>
      <c r="AH4600" s="11"/>
      <c r="AI4600" s="3" t="s">
        <v>543</v>
      </c>
      <c r="AJ4600" s="11"/>
    </row>
    <row r="4601" spans="1:36" x14ac:dyDescent="0.3">
      <c r="A4601" s="3" t="s">
        <v>868</v>
      </c>
      <c r="B4601" s="5">
        <v>42137</v>
      </c>
      <c r="C4601" s="5" t="s">
        <v>1305</v>
      </c>
      <c r="D4601" s="6">
        <v>11</v>
      </c>
      <c r="E4601" s="5" t="s">
        <v>1314</v>
      </c>
      <c r="F4601" s="3" t="s">
        <v>266</v>
      </c>
      <c r="G4601" s="3" t="s">
        <v>11</v>
      </c>
      <c r="H4601" s="3" t="s">
        <v>14</v>
      </c>
      <c r="L4601" s="6"/>
      <c r="AH4601" s="11"/>
      <c r="AI4601" s="3" t="s">
        <v>543</v>
      </c>
      <c r="AJ4601" s="11"/>
    </row>
    <row r="4602" spans="1:36" x14ac:dyDescent="0.3">
      <c r="A4602" s="3" t="s">
        <v>868</v>
      </c>
      <c r="B4602" s="5">
        <v>42137</v>
      </c>
      <c r="C4602" s="5" t="s">
        <v>1305</v>
      </c>
      <c r="D4602" s="6">
        <v>12</v>
      </c>
      <c r="E4602" s="5" t="s">
        <v>1315</v>
      </c>
      <c r="F4602" s="3" t="s">
        <v>267</v>
      </c>
      <c r="G4602" s="3" t="s">
        <v>13</v>
      </c>
      <c r="H4602" s="3" t="s">
        <v>14</v>
      </c>
      <c r="J4602" s="3" t="s">
        <v>24</v>
      </c>
      <c r="K4602" s="3" t="s">
        <v>15</v>
      </c>
      <c r="L4602" s="6" t="s">
        <v>1259</v>
      </c>
      <c r="AH4602" s="3" t="s">
        <v>118</v>
      </c>
      <c r="AI4602" s="3" t="s">
        <v>543</v>
      </c>
      <c r="AJ4602" s="11"/>
    </row>
    <row r="4603" spans="1:36" x14ac:dyDescent="0.3">
      <c r="A4603" s="3" t="s">
        <v>868</v>
      </c>
      <c r="B4603" s="5">
        <v>42137</v>
      </c>
      <c r="C4603" s="5" t="s">
        <v>1305</v>
      </c>
      <c r="D4603" s="6">
        <v>12</v>
      </c>
      <c r="E4603" s="5" t="s">
        <v>1316</v>
      </c>
      <c r="F4603" s="3" t="s">
        <v>270</v>
      </c>
      <c r="G4603" s="3" t="s">
        <v>11</v>
      </c>
      <c r="H4603" s="3" t="s">
        <v>11</v>
      </c>
      <c r="L4603" s="6"/>
      <c r="AH4603" s="11"/>
      <c r="AI4603" s="3" t="s">
        <v>543</v>
      </c>
      <c r="AJ4603" s="11"/>
    </row>
    <row r="4604" spans="1:36" x14ac:dyDescent="0.3">
      <c r="A4604" s="3" t="s">
        <v>868</v>
      </c>
      <c r="B4604" s="5">
        <v>42137</v>
      </c>
      <c r="C4604" s="5" t="s">
        <v>1305</v>
      </c>
      <c r="D4604" s="6">
        <v>13</v>
      </c>
      <c r="E4604" s="5" t="s">
        <v>1317</v>
      </c>
      <c r="F4604" s="3" t="s">
        <v>271</v>
      </c>
      <c r="G4604" s="3" t="s">
        <v>11</v>
      </c>
      <c r="H4604" s="3" t="s">
        <v>11</v>
      </c>
      <c r="L4604" s="6"/>
      <c r="AH4604" s="11"/>
      <c r="AI4604" s="3" t="s">
        <v>61</v>
      </c>
      <c r="AJ4604" s="11"/>
    </row>
    <row r="4605" spans="1:36" x14ac:dyDescent="0.3">
      <c r="A4605" s="3" t="s">
        <v>868</v>
      </c>
      <c r="B4605" s="5">
        <v>42137</v>
      </c>
      <c r="C4605" s="5" t="s">
        <v>1305</v>
      </c>
      <c r="D4605" s="6">
        <v>13</v>
      </c>
      <c r="E4605" s="5" t="s">
        <v>1318</v>
      </c>
      <c r="F4605" s="3" t="s">
        <v>272</v>
      </c>
      <c r="G4605" s="3" t="s">
        <v>11</v>
      </c>
      <c r="H4605" s="3" t="s">
        <v>11</v>
      </c>
      <c r="L4605" s="6"/>
      <c r="AH4605" s="11"/>
      <c r="AI4605" s="3" t="s">
        <v>61</v>
      </c>
      <c r="AJ4605" s="11"/>
    </row>
    <row r="4606" spans="1:36" x14ac:dyDescent="0.3">
      <c r="A4606" s="3" t="s">
        <v>868</v>
      </c>
      <c r="B4606" s="5">
        <v>42137</v>
      </c>
      <c r="C4606" s="5" t="s">
        <v>1305</v>
      </c>
      <c r="D4606" s="6">
        <v>14</v>
      </c>
      <c r="E4606" s="5" t="s">
        <v>1319</v>
      </c>
      <c r="F4606" s="3" t="s">
        <v>273</v>
      </c>
      <c r="G4606" s="3" t="s">
        <v>11</v>
      </c>
      <c r="H4606" s="3" t="s">
        <v>11</v>
      </c>
      <c r="L4606" s="6"/>
      <c r="AH4606" s="11"/>
      <c r="AI4606" s="3" t="s">
        <v>61</v>
      </c>
      <c r="AJ4606" s="11"/>
    </row>
    <row r="4607" spans="1:36" x14ac:dyDescent="0.3">
      <c r="A4607" s="3" t="s">
        <v>868</v>
      </c>
      <c r="B4607" s="5">
        <v>42137</v>
      </c>
      <c r="C4607" s="5" t="s">
        <v>1305</v>
      </c>
      <c r="D4607" s="6">
        <v>14</v>
      </c>
      <c r="E4607" s="5" t="s">
        <v>1320</v>
      </c>
      <c r="F4607" s="3" t="s">
        <v>274</v>
      </c>
      <c r="G4607" s="3" t="s">
        <v>13</v>
      </c>
      <c r="H4607" s="3" t="s">
        <v>14</v>
      </c>
      <c r="J4607" s="3" t="s">
        <v>16</v>
      </c>
      <c r="K4607" s="3" t="s">
        <v>15</v>
      </c>
      <c r="L4607" s="6" t="s">
        <v>1270</v>
      </c>
      <c r="AH4607" s="11"/>
      <c r="AI4607" s="3" t="s">
        <v>61</v>
      </c>
      <c r="AJ4607" s="11"/>
    </row>
    <row r="4608" spans="1:36" x14ac:dyDescent="0.3">
      <c r="A4608" s="3" t="s">
        <v>868</v>
      </c>
      <c r="B4608" s="5">
        <v>42137</v>
      </c>
      <c r="C4608" s="5" t="s">
        <v>1305</v>
      </c>
      <c r="D4608" s="6">
        <v>15</v>
      </c>
      <c r="E4608" s="5" t="s">
        <v>1321</v>
      </c>
      <c r="F4608" s="3" t="s">
        <v>275</v>
      </c>
      <c r="G4608" s="3" t="s">
        <v>11</v>
      </c>
      <c r="H4608" s="3" t="s">
        <v>11</v>
      </c>
      <c r="I4608" s="3" t="s">
        <v>12</v>
      </c>
      <c r="L4608" s="6"/>
      <c r="AH4608" s="11"/>
      <c r="AI4608" s="3" t="s">
        <v>61</v>
      </c>
      <c r="AJ4608" s="11"/>
    </row>
    <row r="4609" spans="1:36" x14ac:dyDescent="0.3">
      <c r="A4609" s="3" t="s">
        <v>868</v>
      </c>
      <c r="B4609" s="5">
        <v>42137</v>
      </c>
      <c r="C4609" s="5" t="s">
        <v>1305</v>
      </c>
      <c r="D4609" s="6">
        <v>15</v>
      </c>
      <c r="E4609" s="5" t="s">
        <v>1322</v>
      </c>
      <c r="F4609" s="3" t="s">
        <v>278</v>
      </c>
      <c r="G4609" s="3" t="s">
        <v>11</v>
      </c>
      <c r="H4609" s="3" t="s">
        <v>11</v>
      </c>
      <c r="L4609" s="6"/>
      <c r="AH4609" s="11"/>
      <c r="AI4609" s="3" t="s">
        <v>61</v>
      </c>
      <c r="AJ4609" s="11"/>
    </row>
    <row r="4610" spans="1:36" x14ac:dyDescent="0.3">
      <c r="A4610" s="3" t="s">
        <v>868</v>
      </c>
      <c r="B4610" s="5">
        <v>42137</v>
      </c>
      <c r="C4610" s="5" t="s">
        <v>1305</v>
      </c>
      <c r="D4610" s="6">
        <v>16</v>
      </c>
      <c r="E4610" s="5" t="s">
        <v>1323</v>
      </c>
      <c r="F4610" s="3" t="s">
        <v>279</v>
      </c>
      <c r="G4610" s="3" t="s">
        <v>11</v>
      </c>
      <c r="H4610" s="3" t="s">
        <v>11</v>
      </c>
      <c r="L4610" s="6"/>
      <c r="AH4610" s="11"/>
      <c r="AI4610" s="3" t="s">
        <v>61</v>
      </c>
      <c r="AJ4610" s="11"/>
    </row>
    <row r="4611" spans="1:36" x14ac:dyDescent="0.3">
      <c r="A4611" s="3" t="s">
        <v>868</v>
      </c>
      <c r="B4611" s="5">
        <v>42137</v>
      </c>
      <c r="C4611" s="5" t="s">
        <v>1305</v>
      </c>
      <c r="D4611" s="6">
        <v>16</v>
      </c>
      <c r="E4611" s="5" t="s">
        <v>1324</v>
      </c>
      <c r="F4611" s="3" t="s">
        <v>280</v>
      </c>
      <c r="G4611" s="3" t="s">
        <v>13</v>
      </c>
      <c r="H4611" s="3" t="s">
        <v>15</v>
      </c>
      <c r="L4611" s="6"/>
      <c r="AH4611" s="11"/>
      <c r="AI4611" s="3" t="s">
        <v>61</v>
      </c>
      <c r="AJ4611" s="11" t="s">
        <v>568</v>
      </c>
    </row>
    <row r="4612" spans="1:36" x14ac:dyDescent="0.3">
      <c r="A4612" s="3" t="s">
        <v>868</v>
      </c>
      <c r="B4612" s="5">
        <v>42137</v>
      </c>
      <c r="C4612" s="5" t="s">
        <v>1305</v>
      </c>
      <c r="D4612" s="6">
        <v>17</v>
      </c>
      <c r="E4612" s="5" t="s">
        <v>1325</v>
      </c>
      <c r="F4612" s="3" t="s">
        <v>281</v>
      </c>
      <c r="G4612" s="3" t="s">
        <v>13</v>
      </c>
      <c r="H4612" s="3" t="s">
        <v>14</v>
      </c>
      <c r="J4612" s="3" t="s">
        <v>24</v>
      </c>
      <c r="K4612" s="3" t="s">
        <v>15</v>
      </c>
      <c r="L4612" s="6" t="s">
        <v>1260</v>
      </c>
      <c r="AH4612" s="11"/>
      <c r="AI4612" s="3" t="s">
        <v>61</v>
      </c>
      <c r="AJ4612" s="11"/>
    </row>
    <row r="4613" spans="1:36" x14ac:dyDescent="0.3">
      <c r="A4613" s="3" t="s">
        <v>868</v>
      </c>
      <c r="B4613" s="5">
        <v>42137</v>
      </c>
      <c r="C4613" s="5" t="s">
        <v>1305</v>
      </c>
      <c r="D4613" s="6">
        <v>17</v>
      </c>
      <c r="E4613" s="5" t="s">
        <v>1326</v>
      </c>
      <c r="F4613" s="3" t="s">
        <v>282</v>
      </c>
      <c r="G4613" s="3" t="s">
        <v>11</v>
      </c>
      <c r="H4613" s="3" t="s">
        <v>11</v>
      </c>
      <c r="L4613" s="6"/>
      <c r="AH4613" s="11"/>
      <c r="AI4613" s="3" t="s">
        <v>61</v>
      </c>
      <c r="AJ4613" s="11"/>
    </row>
    <row r="4614" spans="1:36" x14ac:dyDescent="0.3">
      <c r="A4614" s="3" t="s">
        <v>868</v>
      </c>
      <c r="B4614" s="5">
        <v>42137</v>
      </c>
      <c r="C4614" s="5" t="s">
        <v>1305</v>
      </c>
      <c r="D4614" s="6">
        <v>18</v>
      </c>
      <c r="E4614" s="5" t="s">
        <v>1327</v>
      </c>
      <c r="F4614" s="3" t="s">
        <v>283</v>
      </c>
      <c r="G4614" s="3" t="s">
        <v>11</v>
      </c>
      <c r="H4614" s="3" t="s">
        <v>11</v>
      </c>
      <c r="I4614" s="3" t="s">
        <v>12</v>
      </c>
      <c r="L4614" s="6"/>
      <c r="AH4614" s="11"/>
      <c r="AI4614" s="3" t="s">
        <v>61</v>
      </c>
      <c r="AJ4614" s="11"/>
    </row>
    <row r="4615" spans="1:36" x14ac:dyDescent="0.3">
      <c r="A4615" s="3" t="s">
        <v>868</v>
      </c>
      <c r="B4615" s="5">
        <v>42137</v>
      </c>
      <c r="C4615" s="5" t="s">
        <v>1305</v>
      </c>
      <c r="D4615" s="6">
        <v>18</v>
      </c>
      <c r="E4615" s="5" t="s">
        <v>1328</v>
      </c>
      <c r="F4615" s="3" t="s">
        <v>284</v>
      </c>
      <c r="G4615" s="3" t="s">
        <v>11</v>
      </c>
      <c r="H4615" s="3" t="s">
        <v>11</v>
      </c>
      <c r="I4615" s="3" t="s">
        <v>12</v>
      </c>
      <c r="L4615" s="6"/>
      <c r="AH4615" s="11"/>
      <c r="AI4615" s="3" t="s">
        <v>61</v>
      </c>
      <c r="AJ4615" s="11"/>
    </row>
    <row r="4616" spans="1:36" x14ac:dyDescent="0.3">
      <c r="A4616" s="3" t="s">
        <v>868</v>
      </c>
      <c r="B4616" s="5">
        <v>42137</v>
      </c>
      <c r="C4616" s="5" t="s">
        <v>1305</v>
      </c>
      <c r="D4616" s="6">
        <v>19</v>
      </c>
      <c r="E4616" s="5" t="s">
        <v>1329</v>
      </c>
      <c r="F4616" s="3" t="s">
        <v>285</v>
      </c>
      <c r="G4616" s="3" t="s">
        <v>13</v>
      </c>
      <c r="H4616" s="3" t="s">
        <v>14</v>
      </c>
      <c r="J4616" s="3" t="s">
        <v>24</v>
      </c>
      <c r="K4616" s="3" t="s">
        <v>17</v>
      </c>
      <c r="L4616" s="6" t="s">
        <v>1278</v>
      </c>
      <c r="M4616" s="3" t="s">
        <v>25</v>
      </c>
      <c r="N4616" s="3" t="s">
        <v>19</v>
      </c>
      <c r="O4616" s="3" t="s">
        <v>827</v>
      </c>
      <c r="P4616" s="3">
        <v>35.25</v>
      </c>
      <c r="Q4616" s="3">
        <v>22.75</v>
      </c>
      <c r="R4616" s="3">
        <v>7.7</v>
      </c>
      <c r="W4616" s="3">
        <v>19</v>
      </c>
      <c r="X4616" s="3">
        <v>96</v>
      </c>
      <c r="Y4616" s="3">
        <v>77</v>
      </c>
      <c r="Z4616" s="3">
        <v>73</v>
      </c>
      <c r="AC4616" s="3" t="s">
        <v>828</v>
      </c>
      <c r="AD4616" s="3" t="s">
        <v>829</v>
      </c>
      <c r="AE4616" s="3" t="s">
        <v>830</v>
      </c>
      <c r="AH4616" s="11" t="s">
        <v>118</v>
      </c>
      <c r="AI4616" s="3" t="s">
        <v>61</v>
      </c>
      <c r="AJ4616" s="11" t="s">
        <v>831</v>
      </c>
    </row>
    <row r="4617" spans="1:36" x14ac:dyDescent="0.3">
      <c r="A4617" s="3" t="s">
        <v>868</v>
      </c>
      <c r="B4617" s="5">
        <v>42137</v>
      </c>
      <c r="C4617" s="5" t="s">
        <v>1305</v>
      </c>
      <c r="D4617" s="6">
        <v>19</v>
      </c>
      <c r="E4617" s="5" t="s">
        <v>1330</v>
      </c>
      <c r="F4617" s="3" t="s">
        <v>287</v>
      </c>
      <c r="G4617" s="3" t="s">
        <v>11</v>
      </c>
      <c r="H4617" s="3" t="s">
        <v>11</v>
      </c>
      <c r="L4617" s="6"/>
      <c r="AH4617" s="11"/>
      <c r="AI4617" s="3" t="s">
        <v>61</v>
      </c>
      <c r="AJ4617" s="11"/>
    </row>
    <row r="4618" spans="1:36" x14ac:dyDescent="0.3">
      <c r="A4618" s="3" t="s">
        <v>868</v>
      </c>
      <c r="B4618" s="5">
        <v>42137</v>
      </c>
      <c r="C4618" s="5" t="s">
        <v>1305</v>
      </c>
      <c r="D4618" s="6">
        <v>20</v>
      </c>
      <c r="E4618" s="5" t="s">
        <v>1331</v>
      </c>
      <c r="F4618" s="3" t="s">
        <v>288</v>
      </c>
      <c r="G4618" s="3" t="s">
        <v>11</v>
      </c>
      <c r="H4618" s="3" t="s">
        <v>11</v>
      </c>
      <c r="L4618" s="6"/>
      <c r="AH4618" s="11"/>
      <c r="AI4618" s="3" t="s">
        <v>61</v>
      </c>
      <c r="AJ4618" s="11"/>
    </row>
    <row r="4619" spans="1:36" x14ac:dyDescent="0.3">
      <c r="A4619" s="3" t="s">
        <v>868</v>
      </c>
      <c r="B4619" s="5">
        <v>42137</v>
      </c>
      <c r="C4619" s="5" t="s">
        <v>1305</v>
      </c>
      <c r="D4619" s="6">
        <v>20</v>
      </c>
      <c r="E4619" s="5" t="s">
        <v>1332</v>
      </c>
      <c r="F4619" s="3" t="s">
        <v>289</v>
      </c>
      <c r="G4619" s="3" t="s">
        <v>13</v>
      </c>
      <c r="H4619" s="3" t="s">
        <v>11</v>
      </c>
      <c r="I4619" s="3" t="s">
        <v>12</v>
      </c>
      <c r="L4619" s="6"/>
      <c r="AH4619" s="11"/>
      <c r="AI4619" s="3" t="s">
        <v>61</v>
      </c>
      <c r="AJ4619" s="11" t="s">
        <v>568</v>
      </c>
    </row>
    <row r="4620" spans="1:36" x14ac:dyDescent="0.3">
      <c r="A4620" s="3" t="s">
        <v>868</v>
      </c>
      <c r="B4620" s="5">
        <v>42137</v>
      </c>
      <c r="C4620" s="5" t="s">
        <v>1305</v>
      </c>
      <c r="D4620" s="6">
        <v>21</v>
      </c>
      <c r="E4620" s="5" t="s">
        <v>1333</v>
      </c>
      <c r="F4620" s="3" t="s">
        <v>290</v>
      </c>
      <c r="G4620" s="3" t="s">
        <v>13</v>
      </c>
      <c r="H4620" s="3" t="s">
        <v>11</v>
      </c>
      <c r="I4620" s="3" t="s">
        <v>12</v>
      </c>
      <c r="L4620" s="6"/>
      <c r="AH4620" s="11"/>
      <c r="AI4620" s="3" t="s">
        <v>61</v>
      </c>
      <c r="AJ4620" s="11" t="s">
        <v>568</v>
      </c>
    </row>
    <row r="4621" spans="1:36" x14ac:dyDescent="0.3">
      <c r="A4621" s="3" t="s">
        <v>868</v>
      </c>
      <c r="B4621" s="5">
        <v>42137</v>
      </c>
      <c r="C4621" s="5" t="s">
        <v>1305</v>
      </c>
      <c r="D4621" s="6">
        <v>21</v>
      </c>
      <c r="E4621" s="5" t="s">
        <v>1334</v>
      </c>
      <c r="F4621" s="3" t="s">
        <v>291</v>
      </c>
      <c r="G4621" s="3" t="s">
        <v>11</v>
      </c>
      <c r="H4621" s="3" t="s">
        <v>11</v>
      </c>
      <c r="L4621" s="6"/>
      <c r="AH4621" s="11"/>
      <c r="AI4621" s="3" t="s">
        <v>61</v>
      </c>
      <c r="AJ4621" s="11"/>
    </row>
    <row r="4622" spans="1:36" x14ac:dyDescent="0.3">
      <c r="A4622" s="3" t="s">
        <v>868</v>
      </c>
      <c r="B4622" s="5">
        <v>42137</v>
      </c>
      <c r="C4622" s="5" t="s">
        <v>1305</v>
      </c>
      <c r="D4622" s="6">
        <v>22</v>
      </c>
      <c r="E4622" s="5" t="s">
        <v>1335</v>
      </c>
      <c r="F4622" s="3" t="s">
        <v>292</v>
      </c>
      <c r="G4622" s="3" t="s">
        <v>13</v>
      </c>
      <c r="H4622" s="3" t="s">
        <v>14</v>
      </c>
      <c r="J4622" s="3" t="s">
        <v>39</v>
      </c>
      <c r="K4622" s="3" t="s">
        <v>15</v>
      </c>
      <c r="L4622" s="6" t="s">
        <v>1276</v>
      </c>
      <c r="AH4622" s="11"/>
      <c r="AI4622" s="3" t="s">
        <v>61</v>
      </c>
      <c r="AJ4622" s="11"/>
    </row>
    <row r="4623" spans="1:36" x14ac:dyDescent="0.3">
      <c r="A4623" s="3" t="s">
        <v>868</v>
      </c>
      <c r="B4623" s="5">
        <v>42137</v>
      </c>
      <c r="C4623" s="5" t="s">
        <v>1305</v>
      </c>
      <c r="D4623" s="6">
        <v>22</v>
      </c>
      <c r="E4623" s="5" t="s">
        <v>1336</v>
      </c>
      <c r="F4623" s="3" t="s">
        <v>293</v>
      </c>
      <c r="G4623" s="3" t="s">
        <v>11</v>
      </c>
      <c r="H4623" s="3" t="s">
        <v>11</v>
      </c>
      <c r="L4623" s="6"/>
      <c r="AH4623" s="11"/>
      <c r="AI4623" s="3" t="s">
        <v>61</v>
      </c>
      <c r="AJ4623" s="11"/>
    </row>
    <row r="4624" spans="1:36" x14ac:dyDescent="0.3">
      <c r="A4624" s="3" t="s">
        <v>868</v>
      </c>
      <c r="B4624" s="5">
        <v>42137</v>
      </c>
      <c r="C4624" s="5" t="s">
        <v>1305</v>
      </c>
      <c r="D4624" s="6">
        <v>23</v>
      </c>
      <c r="E4624" s="5" t="s">
        <v>1337</v>
      </c>
      <c r="F4624" s="3" t="s">
        <v>294</v>
      </c>
      <c r="G4624" s="3" t="s">
        <v>11</v>
      </c>
      <c r="H4624" s="3" t="s">
        <v>11</v>
      </c>
      <c r="L4624" s="6"/>
      <c r="AH4624" s="11"/>
      <c r="AI4624" s="3" t="s">
        <v>61</v>
      </c>
      <c r="AJ4624" s="11"/>
    </row>
    <row r="4625" spans="1:36" x14ac:dyDescent="0.3">
      <c r="A4625" s="3" t="s">
        <v>868</v>
      </c>
      <c r="B4625" s="5">
        <v>42137</v>
      </c>
      <c r="C4625" s="5" t="s">
        <v>1305</v>
      </c>
      <c r="D4625" s="6">
        <v>23</v>
      </c>
      <c r="E4625" s="5" t="s">
        <v>1338</v>
      </c>
      <c r="F4625" s="3" t="s">
        <v>295</v>
      </c>
      <c r="G4625" s="3" t="s">
        <v>11</v>
      </c>
      <c r="H4625" s="3" t="s">
        <v>11</v>
      </c>
      <c r="I4625" s="3" t="s">
        <v>12</v>
      </c>
      <c r="L4625" s="6"/>
      <c r="AH4625" s="11"/>
      <c r="AI4625" s="3" t="s">
        <v>61</v>
      </c>
      <c r="AJ4625" s="11"/>
    </row>
    <row r="4626" spans="1:36" x14ac:dyDescent="0.3">
      <c r="A4626" s="3" t="s">
        <v>868</v>
      </c>
      <c r="B4626" s="5">
        <v>42137</v>
      </c>
      <c r="C4626" s="5" t="s">
        <v>1305</v>
      </c>
      <c r="D4626" s="6">
        <v>24</v>
      </c>
      <c r="E4626" s="5" t="s">
        <v>1339</v>
      </c>
      <c r="F4626" s="3" t="s">
        <v>296</v>
      </c>
      <c r="G4626" s="3" t="s">
        <v>11</v>
      </c>
      <c r="H4626" s="3" t="s">
        <v>11</v>
      </c>
      <c r="L4626" s="6"/>
      <c r="AH4626" s="11"/>
      <c r="AI4626" s="3" t="s">
        <v>61</v>
      </c>
      <c r="AJ4626" s="11"/>
    </row>
    <row r="4627" spans="1:36" x14ac:dyDescent="0.3">
      <c r="A4627" s="3" t="s">
        <v>868</v>
      </c>
      <c r="B4627" s="5">
        <v>42137</v>
      </c>
      <c r="C4627" s="5" t="s">
        <v>1305</v>
      </c>
      <c r="D4627" s="6">
        <v>24</v>
      </c>
      <c r="E4627" s="5" t="s">
        <v>1340</v>
      </c>
      <c r="F4627" s="3" t="s">
        <v>297</v>
      </c>
      <c r="G4627" s="3" t="s">
        <v>13</v>
      </c>
      <c r="H4627" s="3" t="s">
        <v>11</v>
      </c>
      <c r="L4627" s="6"/>
      <c r="AH4627" s="11"/>
      <c r="AI4627" s="3" t="s">
        <v>61</v>
      </c>
      <c r="AJ4627" s="11" t="s">
        <v>568</v>
      </c>
    </row>
    <row r="4628" spans="1:36" x14ac:dyDescent="0.3">
      <c r="A4628" s="3" t="s">
        <v>868</v>
      </c>
      <c r="B4628" s="5">
        <v>42137</v>
      </c>
      <c r="C4628" s="5" t="s">
        <v>1305</v>
      </c>
      <c r="D4628" s="6">
        <v>25</v>
      </c>
      <c r="E4628" s="5" t="s">
        <v>1341</v>
      </c>
      <c r="F4628" s="3" t="s">
        <v>298</v>
      </c>
      <c r="G4628" s="3" t="s">
        <v>11</v>
      </c>
      <c r="H4628" s="3" t="s">
        <v>11</v>
      </c>
      <c r="L4628" s="6"/>
      <c r="AH4628" s="11"/>
      <c r="AI4628" s="3" t="s">
        <v>60</v>
      </c>
      <c r="AJ4628" s="11"/>
    </row>
    <row r="4629" spans="1:36" x14ac:dyDescent="0.3">
      <c r="A4629" s="3" t="s">
        <v>868</v>
      </c>
      <c r="B4629" s="5">
        <v>42137</v>
      </c>
      <c r="C4629" s="5" t="s">
        <v>1305</v>
      </c>
      <c r="D4629" s="6">
        <v>25</v>
      </c>
      <c r="E4629" s="5" t="s">
        <v>1342</v>
      </c>
      <c r="F4629" s="3" t="s">
        <v>299</v>
      </c>
      <c r="G4629" s="3" t="s">
        <v>11</v>
      </c>
      <c r="H4629" s="3" t="s">
        <v>11</v>
      </c>
      <c r="L4629" s="6"/>
      <c r="AH4629" s="11"/>
      <c r="AI4629" s="3" t="s">
        <v>60</v>
      </c>
      <c r="AJ4629" s="11"/>
    </row>
    <row r="4630" spans="1:36" x14ac:dyDescent="0.3">
      <c r="A4630" s="3" t="s">
        <v>868</v>
      </c>
      <c r="B4630" s="5">
        <v>42137</v>
      </c>
      <c r="C4630" s="5" t="s">
        <v>1305</v>
      </c>
      <c r="D4630" s="6">
        <v>26</v>
      </c>
      <c r="E4630" s="5" t="s">
        <v>1343</v>
      </c>
      <c r="F4630" s="3" t="s">
        <v>300</v>
      </c>
      <c r="G4630" s="3" t="s">
        <v>11</v>
      </c>
      <c r="H4630" s="3" t="s">
        <v>11</v>
      </c>
      <c r="I4630" s="3" t="s">
        <v>12</v>
      </c>
      <c r="L4630" s="6"/>
      <c r="AH4630" s="11"/>
      <c r="AI4630" s="3" t="s">
        <v>60</v>
      </c>
      <c r="AJ4630" s="11"/>
    </row>
    <row r="4631" spans="1:36" x14ac:dyDescent="0.3">
      <c r="A4631" s="3" t="s">
        <v>868</v>
      </c>
      <c r="B4631" s="5">
        <v>42137</v>
      </c>
      <c r="C4631" s="5" t="s">
        <v>1305</v>
      </c>
      <c r="D4631" s="6">
        <v>26</v>
      </c>
      <c r="E4631" s="5" t="s">
        <v>1344</v>
      </c>
      <c r="F4631" s="3" t="s">
        <v>301</v>
      </c>
      <c r="G4631" s="3" t="s">
        <v>13</v>
      </c>
      <c r="H4631" s="3" t="s">
        <v>14</v>
      </c>
      <c r="J4631" s="3" t="s">
        <v>24</v>
      </c>
      <c r="K4631" s="3" t="s">
        <v>15</v>
      </c>
      <c r="L4631" s="6" t="s">
        <v>1271</v>
      </c>
      <c r="AH4631" s="11" t="s">
        <v>61</v>
      </c>
      <c r="AI4631" s="3" t="s">
        <v>60</v>
      </c>
      <c r="AJ4631" s="11"/>
    </row>
    <row r="4632" spans="1:36" x14ac:dyDescent="0.3">
      <c r="A4632" s="3" t="s">
        <v>868</v>
      </c>
      <c r="B4632" s="5">
        <v>42137</v>
      </c>
      <c r="C4632" s="5" t="s">
        <v>1305</v>
      </c>
      <c r="D4632" s="6">
        <v>27</v>
      </c>
      <c r="E4632" s="5" t="s">
        <v>1345</v>
      </c>
      <c r="F4632" s="3" t="s">
        <v>302</v>
      </c>
      <c r="G4632" s="3" t="s">
        <v>11</v>
      </c>
      <c r="H4632" s="3" t="s">
        <v>11</v>
      </c>
      <c r="I4632" s="3" t="s">
        <v>12</v>
      </c>
      <c r="L4632" s="6"/>
      <c r="AH4632" s="11"/>
      <c r="AI4632" s="3" t="s">
        <v>60</v>
      </c>
      <c r="AJ4632" s="11"/>
    </row>
    <row r="4633" spans="1:36" x14ac:dyDescent="0.3">
      <c r="A4633" s="3" t="s">
        <v>868</v>
      </c>
      <c r="B4633" s="5">
        <v>42137</v>
      </c>
      <c r="C4633" s="5" t="s">
        <v>1305</v>
      </c>
      <c r="D4633" s="6">
        <v>27</v>
      </c>
      <c r="E4633" s="5" t="s">
        <v>1346</v>
      </c>
      <c r="F4633" s="3" t="s">
        <v>303</v>
      </c>
      <c r="G4633" s="3" t="s">
        <v>11</v>
      </c>
      <c r="H4633" s="3" t="s">
        <v>11</v>
      </c>
      <c r="I4633" s="3" t="s">
        <v>12</v>
      </c>
      <c r="L4633" s="6"/>
      <c r="AH4633" s="11"/>
      <c r="AI4633" s="3" t="s">
        <v>60</v>
      </c>
      <c r="AJ4633" s="11"/>
    </row>
    <row r="4634" spans="1:36" x14ac:dyDescent="0.3">
      <c r="A4634" s="3" t="s">
        <v>868</v>
      </c>
      <c r="B4634" s="5">
        <v>42137</v>
      </c>
      <c r="C4634" s="5" t="s">
        <v>1305</v>
      </c>
      <c r="D4634" s="6">
        <v>28</v>
      </c>
      <c r="E4634" s="5" t="s">
        <v>1347</v>
      </c>
      <c r="F4634" s="3" t="s">
        <v>304</v>
      </c>
      <c r="G4634" s="3" t="s">
        <v>11</v>
      </c>
      <c r="H4634" s="3" t="s">
        <v>11</v>
      </c>
      <c r="L4634" s="6"/>
      <c r="AH4634" s="11"/>
      <c r="AI4634" s="3" t="s">
        <v>60</v>
      </c>
      <c r="AJ4634" s="11"/>
    </row>
    <row r="4635" spans="1:36" x14ac:dyDescent="0.3">
      <c r="A4635" s="3" t="s">
        <v>868</v>
      </c>
      <c r="B4635" s="5">
        <v>42137</v>
      </c>
      <c r="C4635" s="5" t="s">
        <v>1305</v>
      </c>
      <c r="D4635" s="6">
        <v>28</v>
      </c>
      <c r="E4635" s="5" t="s">
        <v>1348</v>
      </c>
      <c r="F4635" s="3" t="s">
        <v>305</v>
      </c>
      <c r="G4635" s="3" t="s">
        <v>11</v>
      </c>
      <c r="H4635" s="3" t="s">
        <v>11</v>
      </c>
      <c r="L4635" s="6"/>
      <c r="AH4635" s="11"/>
      <c r="AI4635" s="3" t="s">
        <v>60</v>
      </c>
      <c r="AJ4635" s="11"/>
    </row>
    <row r="4636" spans="1:36" x14ac:dyDescent="0.3">
      <c r="A4636" s="3" t="s">
        <v>868</v>
      </c>
      <c r="B4636" s="5">
        <v>42137</v>
      </c>
      <c r="C4636" s="5" t="s">
        <v>1305</v>
      </c>
      <c r="D4636" s="6">
        <v>29</v>
      </c>
      <c r="E4636" s="5" t="s">
        <v>1349</v>
      </c>
      <c r="F4636" s="3" t="s">
        <v>306</v>
      </c>
      <c r="G4636" s="3" t="s">
        <v>11</v>
      </c>
      <c r="H4636" s="3" t="s">
        <v>11</v>
      </c>
      <c r="I4636" s="3" t="s">
        <v>12</v>
      </c>
      <c r="L4636" s="6"/>
      <c r="AH4636" s="11"/>
      <c r="AI4636" s="3" t="s">
        <v>60</v>
      </c>
      <c r="AJ4636" s="11"/>
    </row>
    <row r="4637" spans="1:36" x14ac:dyDescent="0.3">
      <c r="A4637" s="3" t="s">
        <v>868</v>
      </c>
      <c r="B4637" s="5">
        <v>42137</v>
      </c>
      <c r="C4637" s="5" t="s">
        <v>1305</v>
      </c>
      <c r="D4637" s="6">
        <v>29</v>
      </c>
      <c r="E4637" s="5" t="s">
        <v>1350</v>
      </c>
      <c r="F4637" s="3" t="s">
        <v>307</v>
      </c>
      <c r="G4637" s="3" t="s">
        <v>11</v>
      </c>
      <c r="H4637" s="3" t="s">
        <v>11</v>
      </c>
      <c r="L4637" s="6"/>
      <c r="AH4637" s="11"/>
      <c r="AI4637" s="3" t="s">
        <v>60</v>
      </c>
      <c r="AJ4637" s="11"/>
    </row>
    <row r="4638" spans="1:36" x14ac:dyDescent="0.3">
      <c r="A4638" s="3" t="s">
        <v>868</v>
      </c>
      <c r="B4638" s="5">
        <v>42137</v>
      </c>
      <c r="C4638" s="5" t="s">
        <v>1305</v>
      </c>
      <c r="D4638" s="6">
        <v>30</v>
      </c>
      <c r="E4638" s="5" t="s">
        <v>1351</v>
      </c>
      <c r="F4638" s="3" t="s">
        <v>308</v>
      </c>
      <c r="G4638" s="3" t="s">
        <v>11</v>
      </c>
      <c r="H4638" s="3" t="s">
        <v>11</v>
      </c>
      <c r="L4638" s="6"/>
      <c r="AH4638" s="11"/>
      <c r="AI4638" s="3" t="s">
        <v>60</v>
      </c>
      <c r="AJ4638" s="11"/>
    </row>
    <row r="4639" spans="1:36" x14ac:dyDescent="0.3">
      <c r="A4639" s="3" t="s">
        <v>868</v>
      </c>
      <c r="B4639" s="5">
        <v>42137</v>
      </c>
      <c r="C4639" s="5" t="s">
        <v>1305</v>
      </c>
      <c r="D4639" s="6">
        <v>30</v>
      </c>
      <c r="E4639" s="5" t="s">
        <v>1352</v>
      </c>
      <c r="F4639" s="3" t="s">
        <v>309</v>
      </c>
      <c r="G4639" s="3" t="s">
        <v>11</v>
      </c>
      <c r="H4639" s="3" t="s">
        <v>11</v>
      </c>
      <c r="L4639" s="6"/>
      <c r="AH4639" s="11"/>
      <c r="AI4639" s="3" t="s">
        <v>60</v>
      </c>
      <c r="AJ4639" s="11"/>
    </row>
    <row r="4640" spans="1:36" x14ac:dyDescent="0.3">
      <c r="A4640" s="3" t="s">
        <v>868</v>
      </c>
      <c r="B4640" s="5">
        <v>42137</v>
      </c>
      <c r="C4640" s="5" t="s">
        <v>1305</v>
      </c>
      <c r="D4640" s="6">
        <v>31</v>
      </c>
      <c r="E4640" s="5" t="s">
        <v>1353</v>
      </c>
      <c r="F4640" s="3" t="s">
        <v>310</v>
      </c>
      <c r="G4640" s="3" t="s">
        <v>11</v>
      </c>
      <c r="H4640" s="3" t="s">
        <v>11</v>
      </c>
      <c r="L4640" s="6"/>
      <c r="AH4640" s="11"/>
      <c r="AI4640" s="3" t="s">
        <v>60</v>
      </c>
      <c r="AJ4640" s="11"/>
    </row>
    <row r="4641" spans="1:36" x14ac:dyDescent="0.3">
      <c r="A4641" s="3" t="s">
        <v>868</v>
      </c>
      <c r="B4641" s="5">
        <v>42137</v>
      </c>
      <c r="C4641" s="5" t="s">
        <v>1305</v>
      </c>
      <c r="D4641" s="6">
        <v>31</v>
      </c>
      <c r="E4641" s="5" t="s">
        <v>1354</v>
      </c>
      <c r="F4641" s="3" t="s">
        <v>311</v>
      </c>
      <c r="G4641" s="3" t="s">
        <v>11</v>
      </c>
      <c r="H4641" s="3" t="s">
        <v>11</v>
      </c>
      <c r="L4641" s="6"/>
      <c r="AH4641" s="11"/>
      <c r="AI4641" s="3" t="s">
        <v>60</v>
      </c>
      <c r="AJ4641" s="11"/>
    </row>
    <row r="4642" spans="1:36" x14ac:dyDescent="0.3">
      <c r="A4642" s="3" t="s">
        <v>868</v>
      </c>
      <c r="B4642" s="5">
        <v>42137</v>
      </c>
      <c r="C4642" s="5" t="s">
        <v>1305</v>
      </c>
      <c r="D4642" s="6">
        <v>32</v>
      </c>
      <c r="E4642" s="5" t="s">
        <v>1355</v>
      </c>
      <c r="F4642" s="3" t="s">
        <v>312</v>
      </c>
      <c r="G4642" s="3" t="s">
        <v>11</v>
      </c>
      <c r="H4642" s="3" t="s">
        <v>11</v>
      </c>
      <c r="L4642" s="6"/>
      <c r="AH4642" s="11"/>
      <c r="AI4642" s="3" t="s">
        <v>60</v>
      </c>
      <c r="AJ4642" s="11"/>
    </row>
    <row r="4643" spans="1:36" x14ac:dyDescent="0.3">
      <c r="A4643" s="3" t="s">
        <v>868</v>
      </c>
      <c r="B4643" s="5">
        <v>42137</v>
      </c>
      <c r="C4643" s="5" t="s">
        <v>1305</v>
      </c>
      <c r="D4643" s="6">
        <v>32</v>
      </c>
      <c r="E4643" s="5" t="s">
        <v>1356</v>
      </c>
      <c r="F4643" s="3" t="s">
        <v>313</v>
      </c>
      <c r="G4643" s="3" t="s">
        <v>11</v>
      </c>
      <c r="H4643" s="3" t="s">
        <v>11</v>
      </c>
      <c r="L4643" s="6"/>
      <c r="AH4643" s="11"/>
      <c r="AI4643" s="3" t="s">
        <v>60</v>
      </c>
      <c r="AJ4643" s="11"/>
    </row>
    <row r="4644" spans="1:36" x14ac:dyDescent="0.3">
      <c r="A4644" s="3" t="s">
        <v>868</v>
      </c>
      <c r="B4644" s="5">
        <v>42137</v>
      </c>
      <c r="C4644" s="5" t="s">
        <v>1305</v>
      </c>
      <c r="D4644" s="6">
        <v>33</v>
      </c>
      <c r="E4644" s="5" t="s">
        <v>1357</v>
      </c>
      <c r="F4644" s="3" t="s">
        <v>314</v>
      </c>
      <c r="G4644" s="3" t="s">
        <v>11</v>
      </c>
      <c r="H4644" s="3" t="s">
        <v>11</v>
      </c>
      <c r="L4644" s="6"/>
      <c r="AH4644" s="11"/>
      <c r="AI4644" s="3" t="s">
        <v>60</v>
      </c>
      <c r="AJ4644" s="11"/>
    </row>
    <row r="4645" spans="1:36" x14ac:dyDescent="0.3">
      <c r="A4645" s="3" t="s">
        <v>868</v>
      </c>
      <c r="B4645" s="5">
        <v>42137</v>
      </c>
      <c r="C4645" s="5" t="s">
        <v>1305</v>
      </c>
      <c r="D4645" s="6">
        <v>33</v>
      </c>
      <c r="E4645" s="5" t="s">
        <v>1358</v>
      </c>
      <c r="F4645" s="3" t="s">
        <v>315</v>
      </c>
      <c r="G4645" s="3" t="s">
        <v>13</v>
      </c>
      <c r="H4645" s="3" t="s">
        <v>14</v>
      </c>
      <c r="J4645" s="3" t="s">
        <v>24</v>
      </c>
      <c r="K4645" s="3" t="s">
        <v>17</v>
      </c>
      <c r="L4645" s="6" t="s">
        <v>1041</v>
      </c>
      <c r="M4645" s="3" t="s">
        <v>25</v>
      </c>
      <c r="N4645" s="3" t="s">
        <v>21</v>
      </c>
      <c r="O4645" s="3" t="s">
        <v>808</v>
      </c>
      <c r="P4645" s="3">
        <v>37.299999999999997</v>
      </c>
      <c r="Q4645" s="3">
        <v>21.9</v>
      </c>
      <c r="R4645" s="3">
        <v>20.95</v>
      </c>
      <c r="W4645" s="3">
        <v>19</v>
      </c>
      <c r="X4645" s="3">
        <v>124</v>
      </c>
      <c r="Y4645" s="3">
        <v>105</v>
      </c>
      <c r="Z4645" s="3">
        <v>35</v>
      </c>
      <c r="AC4645" s="3" t="s">
        <v>832</v>
      </c>
      <c r="AD4645" s="3" t="s">
        <v>833</v>
      </c>
      <c r="AG4645" s="3" t="s">
        <v>834</v>
      </c>
      <c r="AH4645" s="11" t="s">
        <v>118</v>
      </c>
      <c r="AI4645" s="3" t="s">
        <v>60</v>
      </c>
      <c r="AJ4645" s="11" t="s">
        <v>835</v>
      </c>
    </row>
    <row r="4646" spans="1:36" x14ac:dyDescent="0.3">
      <c r="A4646" s="3" t="s">
        <v>868</v>
      </c>
      <c r="B4646" s="5">
        <v>42137</v>
      </c>
      <c r="C4646" s="5" t="s">
        <v>1305</v>
      </c>
      <c r="D4646" s="6">
        <v>34</v>
      </c>
      <c r="E4646" s="5" t="s">
        <v>1359</v>
      </c>
      <c r="F4646" s="3" t="s">
        <v>316</v>
      </c>
      <c r="G4646" s="3" t="s">
        <v>11</v>
      </c>
      <c r="H4646" s="3" t="s">
        <v>11</v>
      </c>
      <c r="I4646" s="3" t="s">
        <v>12</v>
      </c>
      <c r="L4646" s="6"/>
      <c r="AH4646" s="11"/>
      <c r="AI4646" s="3" t="s">
        <v>60</v>
      </c>
      <c r="AJ4646" s="11"/>
    </row>
    <row r="4647" spans="1:36" x14ac:dyDescent="0.3">
      <c r="A4647" s="3" t="s">
        <v>868</v>
      </c>
      <c r="B4647" s="5">
        <v>42137</v>
      </c>
      <c r="C4647" s="5" t="s">
        <v>1305</v>
      </c>
      <c r="D4647" s="6">
        <v>34</v>
      </c>
      <c r="E4647" s="5" t="s">
        <v>1360</v>
      </c>
      <c r="F4647" s="3" t="s">
        <v>317</v>
      </c>
      <c r="G4647" s="3" t="s">
        <v>13</v>
      </c>
      <c r="H4647" s="3" t="s">
        <v>14</v>
      </c>
      <c r="J4647" s="3" t="s">
        <v>24</v>
      </c>
      <c r="K4647" s="3" t="s">
        <v>15</v>
      </c>
      <c r="L4647" s="6" t="s">
        <v>1265</v>
      </c>
      <c r="AH4647" s="11" t="s">
        <v>61</v>
      </c>
      <c r="AI4647" s="3" t="s">
        <v>60</v>
      </c>
      <c r="AJ4647" s="11"/>
    </row>
    <row r="4648" spans="1:36" x14ac:dyDescent="0.3">
      <c r="A4648" s="3" t="s">
        <v>868</v>
      </c>
      <c r="B4648" s="5">
        <v>42137</v>
      </c>
      <c r="C4648" s="5" t="s">
        <v>1305</v>
      </c>
      <c r="D4648" s="6">
        <v>35</v>
      </c>
      <c r="E4648" s="5" t="s">
        <v>1361</v>
      </c>
      <c r="F4648" s="3" t="s">
        <v>318</v>
      </c>
      <c r="G4648" s="3" t="s">
        <v>13</v>
      </c>
      <c r="H4648" s="3" t="s">
        <v>14</v>
      </c>
      <c r="J4648" s="3" t="s">
        <v>24</v>
      </c>
      <c r="K4648" s="3" t="s">
        <v>15</v>
      </c>
      <c r="L4648" s="6" t="s">
        <v>1042</v>
      </c>
      <c r="AH4648" s="11" t="s">
        <v>61</v>
      </c>
      <c r="AI4648" s="3" t="s">
        <v>60</v>
      </c>
      <c r="AJ4648" s="11"/>
    </row>
    <row r="4649" spans="1:36" x14ac:dyDescent="0.3">
      <c r="A4649" s="3" t="s">
        <v>868</v>
      </c>
      <c r="B4649" s="5">
        <v>42137</v>
      </c>
      <c r="C4649" s="5" t="s">
        <v>1305</v>
      </c>
      <c r="D4649" s="6">
        <v>35</v>
      </c>
      <c r="E4649" s="5" t="s">
        <v>1362</v>
      </c>
      <c r="F4649" s="3" t="s">
        <v>319</v>
      </c>
      <c r="G4649" s="3" t="s">
        <v>13</v>
      </c>
      <c r="H4649" s="3" t="s">
        <v>11</v>
      </c>
      <c r="L4649" s="6"/>
      <c r="AH4649" s="11"/>
      <c r="AI4649" s="3" t="s">
        <v>60</v>
      </c>
      <c r="AJ4649" s="11" t="s">
        <v>568</v>
      </c>
    </row>
    <row r="4650" spans="1:36" x14ac:dyDescent="0.3">
      <c r="A4650" s="3" t="s">
        <v>868</v>
      </c>
      <c r="B4650" s="5">
        <v>42137</v>
      </c>
      <c r="C4650" s="5" t="s">
        <v>1305</v>
      </c>
      <c r="D4650" s="6">
        <v>36</v>
      </c>
      <c r="E4650" s="5" t="s">
        <v>1363</v>
      </c>
      <c r="F4650" s="3" t="s">
        <v>320</v>
      </c>
      <c r="G4650" s="3" t="s">
        <v>11</v>
      </c>
      <c r="H4650" s="3" t="s">
        <v>11</v>
      </c>
      <c r="L4650" s="6"/>
      <c r="AH4650" s="11"/>
      <c r="AI4650" s="3" t="s">
        <v>60</v>
      </c>
      <c r="AJ4650" s="11"/>
    </row>
    <row r="4651" spans="1:36" x14ac:dyDescent="0.3">
      <c r="A4651" s="3" t="s">
        <v>868</v>
      </c>
      <c r="B4651" s="5">
        <v>42137</v>
      </c>
      <c r="C4651" s="5" t="s">
        <v>1305</v>
      </c>
      <c r="D4651" s="6">
        <v>36</v>
      </c>
      <c r="E4651" s="5" t="s">
        <v>1364</v>
      </c>
      <c r="F4651" s="3" t="s">
        <v>321</v>
      </c>
      <c r="G4651" s="3" t="s">
        <v>11</v>
      </c>
      <c r="H4651" s="3" t="s">
        <v>11</v>
      </c>
      <c r="L4651" s="6"/>
      <c r="AH4651" s="11"/>
      <c r="AI4651" s="3" t="s">
        <v>60</v>
      </c>
      <c r="AJ4651" s="11"/>
    </row>
    <row r="4652" spans="1:36" x14ac:dyDescent="0.3">
      <c r="A4652" s="3" t="s">
        <v>868</v>
      </c>
      <c r="B4652" s="5">
        <v>42137</v>
      </c>
      <c r="C4652" s="5" t="s">
        <v>1305</v>
      </c>
      <c r="D4652" s="6">
        <v>37</v>
      </c>
      <c r="E4652" s="5" t="s">
        <v>1365</v>
      </c>
      <c r="F4652" s="3" t="s">
        <v>322</v>
      </c>
      <c r="G4652" s="3" t="s">
        <v>13</v>
      </c>
      <c r="H4652" s="3" t="s">
        <v>14</v>
      </c>
      <c r="J4652" s="3" t="s">
        <v>24</v>
      </c>
      <c r="K4652" s="3" t="s">
        <v>15</v>
      </c>
      <c r="L4652" s="6" t="s">
        <v>1090</v>
      </c>
      <c r="AH4652" s="11"/>
      <c r="AI4652" s="3" t="s">
        <v>118</v>
      </c>
      <c r="AJ4652" s="11"/>
    </row>
    <row r="4653" spans="1:36" x14ac:dyDescent="0.3">
      <c r="A4653" s="3" t="s">
        <v>868</v>
      </c>
      <c r="B4653" s="5">
        <v>42137</v>
      </c>
      <c r="C4653" s="5" t="s">
        <v>1305</v>
      </c>
      <c r="D4653" s="6">
        <v>37</v>
      </c>
      <c r="E4653" s="5" t="s">
        <v>1366</v>
      </c>
      <c r="F4653" s="3" t="s">
        <v>323</v>
      </c>
      <c r="G4653" s="3" t="s">
        <v>11</v>
      </c>
      <c r="H4653" s="3" t="s">
        <v>11</v>
      </c>
      <c r="L4653" s="6"/>
      <c r="AH4653" s="11"/>
      <c r="AI4653" s="3" t="s">
        <v>118</v>
      </c>
      <c r="AJ4653" s="11"/>
    </row>
    <row r="4654" spans="1:36" x14ac:dyDescent="0.3">
      <c r="A4654" s="3" t="s">
        <v>868</v>
      </c>
      <c r="B4654" s="5">
        <v>42137</v>
      </c>
      <c r="C4654" s="5" t="s">
        <v>1305</v>
      </c>
      <c r="D4654" s="6">
        <v>38</v>
      </c>
      <c r="E4654" s="5" t="s">
        <v>1367</v>
      </c>
      <c r="F4654" s="3" t="s">
        <v>324</v>
      </c>
      <c r="G4654" s="3" t="s">
        <v>11</v>
      </c>
      <c r="H4654" s="3" t="s">
        <v>11</v>
      </c>
      <c r="L4654" s="6"/>
      <c r="AH4654" s="11"/>
      <c r="AI4654" s="3" t="s">
        <v>118</v>
      </c>
      <c r="AJ4654" s="11"/>
    </row>
    <row r="4655" spans="1:36" x14ac:dyDescent="0.3">
      <c r="A4655" s="3" t="s">
        <v>868</v>
      </c>
      <c r="B4655" s="5">
        <v>42137</v>
      </c>
      <c r="C4655" s="5" t="s">
        <v>1305</v>
      </c>
      <c r="D4655" s="6">
        <v>38</v>
      </c>
      <c r="E4655" s="5" t="s">
        <v>1368</v>
      </c>
      <c r="F4655" s="3" t="s">
        <v>325</v>
      </c>
      <c r="G4655" s="3" t="s">
        <v>13</v>
      </c>
      <c r="H4655" s="3" t="s">
        <v>14</v>
      </c>
      <c r="J4655" s="3" t="s">
        <v>24</v>
      </c>
      <c r="K4655" s="3" t="s">
        <v>15</v>
      </c>
      <c r="L4655" s="6" t="s">
        <v>1060</v>
      </c>
      <c r="AH4655" s="11"/>
      <c r="AI4655" s="3" t="s">
        <v>118</v>
      </c>
      <c r="AJ4655" s="11"/>
    </row>
    <row r="4656" spans="1:36" x14ac:dyDescent="0.3">
      <c r="A4656" s="3" t="s">
        <v>868</v>
      </c>
      <c r="B4656" s="5">
        <v>42137</v>
      </c>
      <c r="C4656" s="5" t="s">
        <v>1305</v>
      </c>
      <c r="D4656" s="6">
        <v>39</v>
      </c>
      <c r="E4656" s="5" t="s">
        <v>1369</v>
      </c>
      <c r="F4656" s="3" t="s">
        <v>326</v>
      </c>
      <c r="G4656" s="3" t="s">
        <v>11</v>
      </c>
      <c r="H4656" s="3" t="s">
        <v>11</v>
      </c>
      <c r="L4656" s="6"/>
      <c r="AH4656" s="11"/>
      <c r="AI4656" s="3" t="s">
        <v>118</v>
      </c>
      <c r="AJ4656" s="11"/>
    </row>
    <row r="4657" spans="1:36" x14ac:dyDescent="0.3">
      <c r="A4657" s="3" t="s">
        <v>868</v>
      </c>
      <c r="B4657" s="5">
        <v>42137</v>
      </c>
      <c r="C4657" s="5" t="s">
        <v>1305</v>
      </c>
      <c r="D4657" s="6">
        <v>39</v>
      </c>
      <c r="E4657" s="5" t="s">
        <v>1370</v>
      </c>
      <c r="F4657" s="3" t="s">
        <v>327</v>
      </c>
      <c r="G4657" s="3" t="s">
        <v>11</v>
      </c>
      <c r="H4657" s="3" t="s">
        <v>11</v>
      </c>
      <c r="L4657" s="6"/>
      <c r="AH4657" s="11"/>
      <c r="AI4657" s="3" t="s">
        <v>118</v>
      </c>
      <c r="AJ4657" s="11"/>
    </row>
    <row r="4658" spans="1:36" x14ac:dyDescent="0.3">
      <c r="A4658" s="3" t="s">
        <v>868</v>
      </c>
      <c r="B4658" s="5">
        <v>42137</v>
      </c>
      <c r="C4658" s="5" t="s">
        <v>1305</v>
      </c>
      <c r="D4658" s="6">
        <v>40</v>
      </c>
      <c r="E4658" s="5" t="s">
        <v>1371</v>
      </c>
      <c r="F4658" s="3" t="s">
        <v>328</v>
      </c>
      <c r="G4658" s="3" t="s">
        <v>11</v>
      </c>
      <c r="H4658" s="3" t="s">
        <v>11</v>
      </c>
      <c r="L4658" s="6"/>
      <c r="AH4658" s="11"/>
      <c r="AI4658" s="3" t="s">
        <v>118</v>
      </c>
      <c r="AJ4658" s="11"/>
    </row>
    <row r="4659" spans="1:36" x14ac:dyDescent="0.3">
      <c r="A4659" s="3" t="s">
        <v>868</v>
      </c>
      <c r="B4659" s="5">
        <v>42137</v>
      </c>
      <c r="C4659" s="5" t="s">
        <v>1305</v>
      </c>
      <c r="D4659" s="6">
        <v>40</v>
      </c>
      <c r="E4659" s="5" t="s">
        <v>1372</v>
      </c>
      <c r="F4659" s="3" t="s">
        <v>329</v>
      </c>
      <c r="G4659" s="3" t="s">
        <v>13</v>
      </c>
      <c r="H4659" s="3" t="s">
        <v>14</v>
      </c>
      <c r="J4659" s="3" t="s">
        <v>24</v>
      </c>
      <c r="K4659" s="3" t="s">
        <v>17</v>
      </c>
      <c r="L4659" s="6" t="s">
        <v>1043</v>
      </c>
      <c r="M4659" s="3" t="s">
        <v>18</v>
      </c>
      <c r="N4659" s="3" t="s">
        <v>21</v>
      </c>
      <c r="O4659" s="3" t="s">
        <v>544</v>
      </c>
      <c r="P4659" s="3">
        <v>37</v>
      </c>
      <c r="Q4659" s="3">
        <v>22.7</v>
      </c>
      <c r="R4659" s="3">
        <v>25.5</v>
      </c>
      <c r="W4659" s="3">
        <v>19</v>
      </c>
      <c r="X4659" s="3">
        <v>109</v>
      </c>
      <c r="Y4659" s="3">
        <v>90</v>
      </c>
      <c r="Z4659" s="3">
        <v>102</v>
      </c>
      <c r="AA4659" s="3" t="s">
        <v>836</v>
      </c>
      <c r="AC4659" s="3" t="s">
        <v>837</v>
      </c>
      <c r="AD4659" s="3" t="s">
        <v>838</v>
      </c>
      <c r="AH4659" s="11" t="s">
        <v>543</v>
      </c>
      <c r="AI4659" s="3" t="s">
        <v>118</v>
      </c>
      <c r="AJ4659" s="11" t="s">
        <v>831</v>
      </c>
    </row>
    <row r="4660" spans="1:36" x14ac:dyDescent="0.3">
      <c r="A4660" s="3" t="s">
        <v>868</v>
      </c>
      <c r="B4660" s="5">
        <v>42137</v>
      </c>
      <c r="C4660" s="5" t="s">
        <v>1305</v>
      </c>
      <c r="D4660" s="6">
        <v>41</v>
      </c>
      <c r="E4660" s="5" t="s">
        <v>1373</v>
      </c>
      <c r="F4660" s="3" t="s">
        <v>330</v>
      </c>
      <c r="G4660" s="3" t="s">
        <v>11</v>
      </c>
      <c r="H4660" s="3" t="s">
        <v>11</v>
      </c>
      <c r="L4660" s="6"/>
      <c r="AH4660" s="11"/>
      <c r="AI4660" s="3" t="s">
        <v>118</v>
      </c>
      <c r="AJ4660" s="11"/>
    </row>
    <row r="4661" spans="1:36" x14ac:dyDescent="0.3">
      <c r="A4661" s="3" t="s">
        <v>868</v>
      </c>
      <c r="B4661" s="5">
        <v>42137</v>
      </c>
      <c r="C4661" s="5" t="s">
        <v>1305</v>
      </c>
      <c r="D4661" s="6">
        <v>41</v>
      </c>
      <c r="E4661" s="5" t="s">
        <v>1374</v>
      </c>
      <c r="F4661" s="3" t="s">
        <v>331</v>
      </c>
      <c r="G4661" s="3" t="s">
        <v>11</v>
      </c>
      <c r="H4661" s="3" t="s">
        <v>14</v>
      </c>
      <c r="L4661" s="6"/>
      <c r="AH4661" s="11"/>
      <c r="AI4661" s="3" t="s">
        <v>118</v>
      </c>
      <c r="AJ4661" s="11"/>
    </row>
    <row r="4662" spans="1:36" x14ac:dyDescent="0.3">
      <c r="A4662" s="3" t="s">
        <v>868</v>
      </c>
      <c r="B4662" s="5">
        <v>42137</v>
      </c>
      <c r="C4662" s="5" t="s">
        <v>1305</v>
      </c>
      <c r="D4662" s="6">
        <v>42</v>
      </c>
      <c r="E4662" s="5" t="s">
        <v>1375</v>
      </c>
      <c r="F4662" s="3" t="s">
        <v>332</v>
      </c>
      <c r="G4662" s="3" t="s">
        <v>11</v>
      </c>
      <c r="H4662" s="3" t="s">
        <v>11</v>
      </c>
      <c r="L4662" s="6"/>
      <c r="AH4662" s="11"/>
      <c r="AI4662" s="3" t="s">
        <v>118</v>
      </c>
      <c r="AJ4662" s="11"/>
    </row>
    <row r="4663" spans="1:36" x14ac:dyDescent="0.3">
      <c r="A4663" s="3" t="s">
        <v>868</v>
      </c>
      <c r="B4663" s="5">
        <v>42137</v>
      </c>
      <c r="C4663" s="5" t="s">
        <v>1305</v>
      </c>
      <c r="D4663" s="6">
        <v>42</v>
      </c>
      <c r="E4663" s="5" t="s">
        <v>1376</v>
      </c>
      <c r="F4663" s="3" t="s">
        <v>333</v>
      </c>
      <c r="G4663" s="3" t="s">
        <v>11</v>
      </c>
      <c r="H4663" s="3" t="s">
        <v>11</v>
      </c>
      <c r="L4663" s="6"/>
      <c r="AH4663" s="11"/>
      <c r="AI4663" s="3" t="s">
        <v>118</v>
      </c>
      <c r="AJ4663" s="11"/>
    </row>
    <row r="4664" spans="1:36" x14ac:dyDescent="0.3">
      <c r="A4664" s="3" t="s">
        <v>868</v>
      </c>
      <c r="B4664" s="5">
        <v>42137</v>
      </c>
      <c r="C4664" s="5" t="s">
        <v>1305</v>
      </c>
      <c r="D4664" s="6">
        <v>43</v>
      </c>
      <c r="E4664" s="5" t="s">
        <v>1377</v>
      </c>
      <c r="F4664" s="3" t="s">
        <v>334</v>
      </c>
      <c r="G4664" s="3" t="s">
        <v>11</v>
      </c>
      <c r="H4664" s="3" t="s">
        <v>11</v>
      </c>
      <c r="L4664" s="6"/>
      <c r="AH4664" s="11"/>
      <c r="AI4664" s="3" t="s">
        <v>118</v>
      </c>
      <c r="AJ4664" s="11"/>
    </row>
    <row r="4665" spans="1:36" x14ac:dyDescent="0.3">
      <c r="A4665" s="3" t="s">
        <v>868</v>
      </c>
      <c r="B4665" s="5">
        <v>42137</v>
      </c>
      <c r="C4665" s="5" t="s">
        <v>1305</v>
      </c>
      <c r="D4665" s="6">
        <v>43</v>
      </c>
      <c r="E4665" s="5" t="s">
        <v>1378</v>
      </c>
      <c r="F4665" s="3" t="s">
        <v>335</v>
      </c>
      <c r="G4665" s="3" t="s">
        <v>11</v>
      </c>
      <c r="H4665" s="3" t="s">
        <v>11</v>
      </c>
      <c r="L4665" s="6"/>
      <c r="AH4665" s="11"/>
      <c r="AI4665" s="3" t="s">
        <v>118</v>
      </c>
      <c r="AJ4665" s="11"/>
    </row>
    <row r="4666" spans="1:36" x14ac:dyDescent="0.3">
      <c r="A4666" s="3" t="s">
        <v>868</v>
      </c>
      <c r="B4666" s="5">
        <v>42137</v>
      </c>
      <c r="C4666" s="5" t="s">
        <v>1305</v>
      </c>
      <c r="D4666" s="6">
        <v>44</v>
      </c>
      <c r="E4666" s="5" t="s">
        <v>1379</v>
      </c>
      <c r="F4666" s="3" t="s">
        <v>338</v>
      </c>
      <c r="G4666" s="3" t="s">
        <v>11</v>
      </c>
      <c r="H4666" s="3" t="s">
        <v>11</v>
      </c>
      <c r="I4666" s="3" t="s">
        <v>12</v>
      </c>
      <c r="L4666" s="6"/>
      <c r="AH4666" s="11"/>
      <c r="AI4666" s="3" t="s">
        <v>118</v>
      </c>
      <c r="AJ4666" s="11"/>
    </row>
    <row r="4667" spans="1:36" x14ac:dyDescent="0.3">
      <c r="A4667" s="3" t="s">
        <v>868</v>
      </c>
      <c r="B4667" s="5">
        <v>42137</v>
      </c>
      <c r="C4667" s="5" t="s">
        <v>1305</v>
      </c>
      <c r="D4667" s="6">
        <v>44</v>
      </c>
      <c r="E4667" s="5" t="s">
        <v>1380</v>
      </c>
      <c r="F4667" s="3" t="s">
        <v>339</v>
      </c>
      <c r="G4667" s="3" t="s">
        <v>11</v>
      </c>
      <c r="H4667" s="3" t="s">
        <v>11</v>
      </c>
      <c r="L4667" s="6"/>
      <c r="AH4667" s="11"/>
      <c r="AI4667" s="3" t="s">
        <v>118</v>
      </c>
      <c r="AJ4667" s="11"/>
    </row>
    <row r="4668" spans="1:36" x14ac:dyDescent="0.3">
      <c r="A4668" s="3" t="s">
        <v>868</v>
      </c>
      <c r="B4668" s="5">
        <v>42137</v>
      </c>
      <c r="C4668" s="5" t="s">
        <v>1305</v>
      </c>
      <c r="D4668" s="6">
        <v>45</v>
      </c>
      <c r="E4668" s="5" t="s">
        <v>1381</v>
      </c>
      <c r="F4668" s="3" t="s">
        <v>340</v>
      </c>
      <c r="G4668" s="3" t="s">
        <v>11</v>
      </c>
      <c r="H4668" s="3" t="s">
        <v>11</v>
      </c>
      <c r="L4668" s="6"/>
      <c r="AH4668" s="11"/>
      <c r="AI4668" s="3" t="s">
        <v>118</v>
      </c>
      <c r="AJ4668" s="11"/>
    </row>
    <row r="4669" spans="1:36" x14ac:dyDescent="0.3">
      <c r="A4669" s="3" t="s">
        <v>868</v>
      </c>
      <c r="B4669" s="5">
        <v>42137</v>
      </c>
      <c r="C4669" s="5" t="s">
        <v>1305</v>
      </c>
      <c r="D4669" s="6">
        <v>45</v>
      </c>
      <c r="E4669" s="5" t="s">
        <v>1382</v>
      </c>
      <c r="F4669" s="3" t="s">
        <v>341</v>
      </c>
      <c r="G4669" s="3" t="s">
        <v>11</v>
      </c>
      <c r="H4669" s="3" t="s">
        <v>11</v>
      </c>
      <c r="L4669" s="6"/>
      <c r="AH4669" s="11"/>
      <c r="AI4669" s="3" t="s">
        <v>118</v>
      </c>
      <c r="AJ4669" s="11"/>
    </row>
    <row r="4670" spans="1:36" x14ac:dyDescent="0.3">
      <c r="A4670" s="3" t="s">
        <v>868</v>
      </c>
      <c r="B4670" s="5">
        <v>42137</v>
      </c>
      <c r="C4670" s="5" t="s">
        <v>1305</v>
      </c>
      <c r="D4670" s="6">
        <v>46</v>
      </c>
      <c r="E4670" s="5" t="s">
        <v>1383</v>
      </c>
      <c r="F4670" s="3" t="s">
        <v>342</v>
      </c>
      <c r="G4670" s="3" t="s">
        <v>11</v>
      </c>
      <c r="H4670" s="3" t="s">
        <v>11</v>
      </c>
      <c r="L4670" s="6"/>
      <c r="AH4670" s="11"/>
      <c r="AI4670" s="3" t="s">
        <v>118</v>
      </c>
      <c r="AJ4670" s="11"/>
    </row>
    <row r="4671" spans="1:36" x14ac:dyDescent="0.3">
      <c r="A4671" s="3" t="s">
        <v>868</v>
      </c>
      <c r="B4671" s="5">
        <v>42137</v>
      </c>
      <c r="C4671" s="5" t="s">
        <v>1305</v>
      </c>
      <c r="D4671" s="6">
        <v>46</v>
      </c>
      <c r="E4671" s="5" t="s">
        <v>1384</v>
      </c>
      <c r="F4671" s="3" t="s">
        <v>343</v>
      </c>
      <c r="G4671" s="3" t="s">
        <v>11</v>
      </c>
      <c r="H4671" s="3" t="s">
        <v>11</v>
      </c>
      <c r="L4671" s="6"/>
      <c r="AH4671" s="11"/>
      <c r="AI4671" s="3" t="s">
        <v>118</v>
      </c>
      <c r="AJ4671" s="11"/>
    </row>
    <row r="4672" spans="1:36" x14ac:dyDescent="0.3">
      <c r="A4672" s="3" t="s">
        <v>868</v>
      </c>
      <c r="B4672" s="5">
        <v>42137</v>
      </c>
      <c r="C4672" s="5" t="s">
        <v>1305</v>
      </c>
      <c r="D4672" s="6">
        <v>47</v>
      </c>
      <c r="E4672" s="5" t="s">
        <v>1385</v>
      </c>
      <c r="F4672" s="3" t="s">
        <v>344</v>
      </c>
      <c r="G4672" s="3" t="s">
        <v>11</v>
      </c>
      <c r="H4672" s="3" t="s">
        <v>11</v>
      </c>
      <c r="L4672" s="6"/>
      <c r="AH4672" s="11"/>
      <c r="AI4672" s="3" t="s">
        <v>118</v>
      </c>
      <c r="AJ4672" s="11"/>
    </row>
    <row r="4673" spans="1:36" x14ac:dyDescent="0.3">
      <c r="A4673" s="3" t="s">
        <v>868</v>
      </c>
      <c r="B4673" s="5">
        <v>42137</v>
      </c>
      <c r="C4673" s="5" t="s">
        <v>1305</v>
      </c>
      <c r="D4673" s="6">
        <v>47</v>
      </c>
      <c r="E4673" s="5" t="s">
        <v>1386</v>
      </c>
      <c r="F4673" s="3" t="s">
        <v>345</v>
      </c>
      <c r="G4673" s="3" t="s">
        <v>11</v>
      </c>
      <c r="H4673" s="3" t="s">
        <v>11</v>
      </c>
      <c r="L4673" s="6"/>
      <c r="AH4673" s="11"/>
      <c r="AI4673" s="3" t="s">
        <v>118</v>
      </c>
      <c r="AJ4673" s="11"/>
    </row>
    <row r="4674" spans="1:36" x14ac:dyDescent="0.3">
      <c r="A4674" s="3" t="s">
        <v>868</v>
      </c>
      <c r="B4674" s="5">
        <v>42137</v>
      </c>
      <c r="C4674" s="5" t="s">
        <v>1305</v>
      </c>
      <c r="D4674" s="6">
        <v>48</v>
      </c>
      <c r="E4674" s="5" t="s">
        <v>1387</v>
      </c>
      <c r="F4674" s="3" t="s">
        <v>346</v>
      </c>
      <c r="G4674" s="3" t="s">
        <v>11</v>
      </c>
      <c r="H4674" s="3" t="s">
        <v>11</v>
      </c>
      <c r="L4674" s="6"/>
      <c r="AH4674" s="11"/>
      <c r="AI4674" s="3" t="s">
        <v>118</v>
      </c>
      <c r="AJ4674" s="11"/>
    </row>
    <row r="4675" spans="1:36" x14ac:dyDescent="0.3">
      <c r="A4675" s="3" t="s">
        <v>868</v>
      </c>
      <c r="B4675" s="5">
        <v>42137</v>
      </c>
      <c r="C4675" s="5" t="s">
        <v>1305</v>
      </c>
      <c r="D4675" s="6">
        <v>48</v>
      </c>
      <c r="E4675" s="5" t="s">
        <v>1388</v>
      </c>
      <c r="F4675" s="3" t="s">
        <v>347</v>
      </c>
      <c r="G4675" s="3" t="s">
        <v>13</v>
      </c>
      <c r="H4675" s="3" t="s">
        <v>14</v>
      </c>
      <c r="J4675" s="3" t="s">
        <v>24</v>
      </c>
      <c r="K4675" s="3" t="s">
        <v>15</v>
      </c>
      <c r="L4675" s="6" t="s">
        <v>1263</v>
      </c>
      <c r="AH4675" s="11"/>
      <c r="AI4675" s="3" t="s">
        <v>118</v>
      </c>
      <c r="AJ4675" s="11"/>
    </row>
    <row r="4676" spans="1:36" x14ac:dyDescent="0.3">
      <c r="A4676" s="3" t="s">
        <v>869</v>
      </c>
      <c r="B4676" s="5">
        <v>42138</v>
      </c>
      <c r="C4676" s="5" t="s">
        <v>1305</v>
      </c>
      <c r="D4676" s="6">
        <v>1</v>
      </c>
      <c r="E4676" s="5" t="s">
        <v>1389</v>
      </c>
      <c r="F4676" s="3" t="s">
        <v>244</v>
      </c>
      <c r="G4676" s="3" t="s">
        <v>13</v>
      </c>
      <c r="H4676" s="3" t="s">
        <v>14</v>
      </c>
      <c r="J4676" s="3" t="s">
        <v>16</v>
      </c>
      <c r="K4676" s="3" t="s">
        <v>15</v>
      </c>
      <c r="L4676" s="6"/>
      <c r="AH4676" s="11" t="s">
        <v>118</v>
      </c>
      <c r="AI4676" s="3" t="s">
        <v>118</v>
      </c>
      <c r="AJ4676" s="11" t="s">
        <v>839</v>
      </c>
    </row>
    <row r="4677" spans="1:36" x14ac:dyDescent="0.3">
      <c r="A4677" s="3" t="s">
        <v>869</v>
      </c>
      <c r="B4677" s="5">
        <v>42138</v>
      </c>
      <c r="C4677" s="5" t="s">
        <v>1305</v>
      </c>
      <c r="D4677" s="6">
        <v>1</v>
      </c>
      <c r="E4677" s="5" t="s">
        <v>1390</v>
      </c>
      <c r="F4677" s="3" t="s">
        <v>245</v>
      </c>
      <c r="G4677" s="3" t="s">
        <v>13</v>
      </c>
      <c r="H4677" s="3" t="s">
        <v>14</v>
      </c>
      <c r="J4677" s="3" t="s">
        <v>39</v>
      </c>
      <c r="K4677" s="3" t="s">
        <v>17</v>
      </c>
      <c r="L4677" s="6" t="s">
        <v>1279</v>
      </c>
      <c r="M4677" s="3" t="s">
        <v>840</v>
      </c>
      <c r="N4677" s="3" t="s">
        <v>21</v>
      </c>
      <c r="O4677" s="3" t="s">
        <v>766</v>
      </c>
      <c r="P4677" s="3">
        <v>26.1</v>
      </c>
      <c r="Q4677" s="3">
        <v>19.100000000000001</v>
      </c>
      <c r="R4677" s="3">
        <v>17.7</v>
      </c>
      <c r="W4677" s="3">
        <v>19</v>
      </c>
      <c r="X4677" s="3">
        <v>91</v>
      </c>
      <c r="Y4677" s="3">
        <v>72</v>
      </c>
      <c r="Z4677" s="3">
        <v>4</v>
      </c>
      <c r="AC4677" s="3" t="s">
        <v>841</v>
      </c>
      <c r="AE4677" s="3" t="s">
        <v>842</v>
      </c>
      <c r="AH4677" s="11" t="s">
        <v>118</v>
      </c>
      <c r="AI4677" s="3" t="s">
        <v>118</v>
      </c>
      <c r="AJ4677" s="11"/>
    </row>
    <row r="4678" spans="1:36" x14ac:dyDescent="0.3">
      <c r="A4678" s="3" t="s">
        <v>869</v>
      </c>
      <c r="B4678" s="5">
        <v>42138</v>
      </c>
      <c r="C4678" s="5" t="s">
        <v>1305</v>
      </c>
      <c r="D4678" s="6">
        <v>2</v>
      </c>
      <c r="E4678" s="5" t="s">
        <v>1391</v>
      </c>
      <c r="F4678" s="3" t="s">
        <v>246</v>
      </c>
      <c r="G4678" s="3" t="s">
        <v>13</v>
      </c>
      <c r="H4678" s="3" t="s">
        <v>14</v>
      </c>
      <c r="J4678" s="3" t="s">
        <v>24</v>
      </c>
      <c r="K4678" s="3" t="s">
        <v>15</v>
      </c>
      <c r="L4678" s="6" t="s">
        <v>1048</v>
      </c>
      <c r="AH4678" s="11"/>
      <c r="AI4678" s="3" t="s">
        <v>118</v>
      </c>
      <c r="AJ4678" s="11"/>
    </row>
    <row r="4679" spans="1:36" x14ac:dyDescent="0.3">
      <c r="A4679" s="3" t="s">
        <v>869</v>
      </c>
      <c r="B4679" s="5">
        <v>42138</v>
      </c>
      <c r="C4679" s="5" t="s">
        <v>1305</v>
      </c>
      <c r="D4679" s="6">
        <v>2</v>
      </c>
      <c r="E4679" s="5" t="s">
        <v>1392</v>
      </c>
      <c r="F4679" s="3" t="s">
        <v>247</v>
      </c>
      <c r="G4679" s="3" t="s">
        <v>11</v>
      </c>
      <c r="H4679" s="3" t="s">
        <v>11</v>
      </c>
      <c r="L4679" s="6"/>
      <c r="AH4679" s="11"/>
      <c r="AI4679" s="3" t="s">
        <v>118</v>
      </c>
      <c r="AJ4679" s="11"/>
    </row>
    <row r="4680" spans="1:36" x14ac:dyDescent="0.3">
      <c r="A4680" s="3" t="s">
        <v>869</v>
      </c>
      <c r="B4680" s="5">
        <v>42138</v>
      </c>
      <c r="C4680" s="5" t="s">
        <v>1305</v>
      </c>
      <c r="D4680" s="6">
        <v>3</v>
      </c>
      <c r="E4680" s="5" t="s">
        <v>1393</v>
      </c>
      <c r="F4680" s="3" t="s">
        <v>248</v>
      </c>
      <c r="G4680" s="3" t="s">
        <v>11</v>
      </c>
      <c r="H4680" s="3" t="s">
        <v>11</v>
      </c>
      <c r="I4680" s="3" t="s">
        <v>12</v>
      </c>
      <c r="L4680" s="6"/>
      <c r="AH4680" s="11"/>
      <c r="AI4680" s="3" t="s">
        <v>118</v>
      </c>
      <c r="AJ4680" s="11"/>
    </row>
    <row r="4681" spans="1:36" x14ac:dyDescent="0.3">
      <c r="A4681" s="3" t="s">
        <v>869</v>
      </c>
      <c r="B4681" s="5">
        <v>42138</v>
      </c>
      <c r="C4681" s="5" t="s">
        <v>1305</v>
      </c>
      <c r="D4681" s="6">
        <v>3</v>
      </c>
      <c r="E4681" s="5" t="s">
        <v>1394</v>
      </c>
      <c r="F4681" s="3" t="s">
        <v>249</v>
      </c>
      <c r="G4681" s="3" t="s">
        <v>11</v>
      </c>
      <c r="H4681" s="3" t="s">
        <v>11</v>
      </c>
      <c r="L4681" s="6"/>
      <c r="AH4681" s="11"/>
      <c r="AI4681" s="3" t="s">
        <v>118</v>
      </c>
      <c r="AJ4681" s="11"/>
    </row>
    <row r="4682" spans="1:36" x14ac:dyDescent="0.3">
      <c r="A4682" s="3" t="s">
        <v>869</v>
      </c>
      <c r="B4682" s="5">
        <v>42138</v>
      </c>
      <c r="C4682" s="5" t="s">
        <v>1305</v>
      </c>
      <c r="D4682" s="6">
        <v>4</v>
      </c>
      <c r="E4682" s="5" t="s">
        <v>1395</v>
      </c>
      <c r="F4682" s="3" t="s">
        <v>250</v>
      </c>
      <c r="G4682" s="3" t="s">
        <v>11</v>
      </c>
      <c r="H4682" s="3" t="s">
        <v>11</v>
      </c>
      <c r="J4682" s="3" t="s">
        <v>24</v>
      </c>
      <c r="K4682" s="3" t="s">
        <v>15</v>
      </c>
      <c r="L4682" s="6" t="s">
        <v>1273</v>
      </c>
      <c r="AH4682" s="11"/>
      <c r="AI4682" s="3" t="s">
        <v>118</v>
      </c>
      <c r="AJ4682" s="11"/>
    </row>
    <row r="4683" spans="1:36" x14ac:dyDescent="0.3">
      <c r="A4683" s="3" t="s">
        <v>869</v>
      </c>
      <c r="B4683" s="5">
        <v>42138</v>
      </c>
      <c r="C4683" s="5" t="s">
        <v>1305</v>
      </c>
      <c r="D4683" s="6">
        <v>4</v>
      </c>
      <c r="E4683" s="5" t="s">
        <v>1396</v>
      </c>
      <c r="F4683" s="3" t="s">
        <v>251</v>
      </c>
      <c r="G4683" s="3" t="s">
        <v>13</v>
      </c>
      <c r="H4683" s="3" t="s">
        <v>14</v>
      </c>
      <c r="J4683" s="3" t="s">
        <v>33</v>
      </c>
      <c r="K4683" s="3" t="s">
        <v>17</v>
      </c>
      <c r="L4683" s="6" t="s">
        <v>1280</v>
      </c>
      <c r="M4683" s="3" t="s">
        <v>25</v>
      </c>
      <c r="N4683" s="3" t="s">
        <v>19</v>
      </c>
      <c r="O4683" s="3" t="s">
        <v>537</v>
      </c>
      <c r="P4683" s="3">
        <v>26.5</v>
      </c>
      <c r="Q4683" s="3">
        <v>18</v>
      </c>
      <c r="R4683" s="3">
        <v>9.1</v>
      </c>
      <c r="W4683" s="3">
        <v>19</v>
      </c>
      <c r="X4683" s="3">
        <v>60</v>
      </c>
      <c r="Y4683" s="3">
        <v>41</v>
      </c>
      <c r="Z4683" s="3">
        <v>23</v>
      </c>
      <c r="AC4683" s="3" t="s">
        <v>843</v>
      </c>
      <c r="AD4683" s="3" t="s">
        <v>844</v>
      </c>
      <c r="AE4683" s="3" t="s">
        <v>845</v>
      </c>
      <c r="AH4683" s="11" t="s">
        <v>118</v>
      </c>
      <c r="AI4683" s="3" t="s">
        <v>118</v>
      </c>
      <c r="AJ4683" s="11"/>
    </row>
    <row r="4684" spans="1:36" x14ac:dyDescent="0.3">
      <c r="A4684" s="3" t="s">
        <v>869</v>
      </c>
      <c r="B4684" s="5">
        <v>42138</v>
      </c>
      <c r="C4684" s="5" t="s">
        <v>1305</v>
      </c>
      <c r="D4684" s="6">
        <v>5</v>
      </c>
      <c r="E4684" s="5" t="s">
        <v>1397</v>
      </c>
      <c r="F4684" s="3" t="s">
        <v>252</v>
      </c>
      <c r="G4684" s="3" t="s">
        <v>11</v>
      </c>
      <c r="H4684" s="3" t="s">
        <v>11</v>
      </c>
      <c r="L4684" s="6"/>
      <c r="AH4684" s="11"/>
      <c r="AI4684" s="3" t="s">
        <v>118</v>
      </c>
      <c r="AJ4684" s="11"/>
    </row>
    <row r="4685" spans="1:36" x14ac:dyDescent="0.3">
      <c r="A4685" s="3" t="s">
        <v>869</v>
      </c>
      <c r="B4685" s="5">
        <v>42138</v>
      </c>
      <c r="C4685" s="5" t="s">
        <v>1305</v>
      </c>
      <c r="D4685" s="6">
        <v>5</v>
      </c>
      <c r="E4685" s="5" t="s">
        <v>1398</v>
      </c>
      <c r="F4685" s="3" t="s">
        <v>253</v>
      </c>
      <c r="G4685" s="3" t="s">
        <v>11</v>
      </c>
      <c r="H4685" s="3" t="s">
        <v>11</v>
      </c>
      <c r="I4685" s="3" t="s">
        <v>12</v>
      </c>
      <c r="L4685" s="6"/>
      <c r="AH4685" s="11"/>
      <c r="AI4685" s="3" t="s">
        <v>118</v>
      </c>
      <c r="AJ4685" s="11"/>
    </row>
    <row r="4686" spans="1:36" x14ac:dyDescent="0.3">
      <c r="A4686" s="3" t="s">
        <v>869</v>
      </c>
      <c r="B4686" s="5">
        <v>42138</v>
      </c>
      <c r="C4686" s="5" t="s">
        <v>1305</v>
      </c>
      <c r="D4686" s="6">
        <v>6</v>
      </c>
      <c r="E4686" s="5" t="s">
        <v>1399</v>
      </c>
      <c r="F4686" s="3" t="s">
        <v>254</v>
      </c>
      <c r="G4686" s="3" t="s">
        <v>11</v>
      </c>
      <c r="H4686" s="3" t="s">
        <v>11</v>
      </c>
      <c r="L4686" s="6"/>
      <c r="AH4686" s="11"/>
      <c r="AI4686" s="3" t="s">
        <v>118</v>
      </c>
      <c r="AJ4686" s="11"/>
    </row>
    <row r="4687" spans="1:36" x14ac:dyDescent="0.3">
      <c r="A4687" s="3" t="s">
        <v>869</v>
      </c>
      <c r="B4687" s="5">
        <v>42138</v>
      </c>
      <c r="C4687" s="5" t="s">
        <v>1305</v>
      </c>
      <c r="D4687" s="6">
        <v>6</v>
      </c>
      <c r="E4687" s="5" t="s">
        <v>1400</v>
      </c>
      <c r="F4687" s="3" t="s">
        <v>255</v>
      </c>
      <c r="G4687" s="3" t="s">
        <v>11</v>
      </c>
      <c r="H4687" s="3" t="s">
        <v>11</v>
      </c>
      <c r="L4687" s="6"/>
      <c r="AH4687" s="11"/>
      <c r="AI4687" s="3" t="s">
        <v>118</v>
      </c>
      <c r="AJ4687" s="11"/>
    </row>
    <row r="4688" spans="1:36" x14ac:dyDescent="0.3">
      <c r="A4688" s="3" t="s">
        <v>869</v>
      </c>
      <c r="B4688" s="5">
        <v>42138</v>
      </c>
      <c r="C4688" s="5" t="s">
        <v>1305</v>
      </c>
      <c r="D4688" s="6">
        <v>7</v>
      </c>
      <c r="E4688" s="5" t="s">
        <v>1401</v>
      </c>
      <c r="F4688" s="3" t="s">
        <v>256</v>
      </c>
      <c r="G4688" s="3" t="s">
        <v>11</v>
      </c>
      <c r="H4688" s="3" t="s">
        <v>11</v>
      </c>
      <c r="L4688" s="6"/>
      <c r="AH4688" s="11"/>
      <c r="AI4688" s="3" t="s">
        <v>118</v>
      </c>
      <c r="AJ4688" s="11"/>
    </row>
    <row r="4689" spans="1:36" x14ac:dyDescent="0.3">
      <c r="A4689" s="3" t="s">
        <v>869</v>
      </c>
      <c r="B4689" s="5">
        <v>42138</v>
      </c>
      <c r="C4689" s="5" t="s">
        <v>1305</v>
      </c>
      <c r="D4689" s="6">
        <v>7</v>
      </c>
      <c r="E4689" s="5" t="s">
        <v>1402</v>
      </c>
      <c r="F4689" s="3" t="s">
        <v>257</v>
      </c>
      <c r="G4689" s="3" t="s">
        <v>11</v>
      </c>
      <c r="H4689" s="3" t="s">
        <v>11</v>
      </c>
      <c r="L4689" s="6"/>
      <c r="AH4689" s="11"/>
      <c r="AI4689" s="3" t="s">
        <v>118</v>
      </c>
      <c r="AJ4689" s="11"/>
    </row>
    <row r="4690" spans="1:36" x14ac:dyDescent="0.3">
      <c r="A4690" s="3" t="s">
        <v>869</v>
      </c>
      <c r="B4690" s="5">
        <v>42138</v>
      </c>
      <c r="C4690" s="5" t="s">
        <v>1305</v>
      </c>
      <c r="D4690" s="6">
        <v>8</v>
      </c>
      <c r="E4690" s="5" t="s">
        <v>1403</v>
      </c>
      <c r="F4690" s="3" t="s">
        <v>258</v>
      </c>
      <c r="G4690" s="3" t="s">
        <v>11</v>
      </c>
      <c r="H4690" s="3" t="s">
        <v>11</v>
      </c>
      <c r="L4690" s="6"/>
      <c r="AH4690" s="11"/>
      <c r="AI4690" s="3" t="s">
        <v>118</v>
      </c>
      <c r="AJ4690" s="11"/>
    </row>
    <row r="4691" spans="1:36" x14ac:dyDescent="0.3">
      <c r="A4691" s="3" t="s">
        <v>869</v>
      </c>
      <c r="B4691" s="5">
        <v>42138</v>
      </c>
      <c r="C4691" s="5" t="s">
        <v>1305</v>
      </c>
      <c r="D4691" s="6">
        <v>8</v>
      </c>
      <c r="E4691" s="5" t="s">
        <v>1404</v>
      </c>
      <c r="F4691" s="3" t="s">
        <v>259</v>
      </c>
      <c r="G4691" s="3" t="s">
        <v>11</v>
      </c>
      <c r="H4691" s="3" t="s">
        <v>11</v>
      </c>
      <c r="L4691" s="6"/>
      <c r="AH4691" s="11"/>
      <c r="AI4691" s="3" t="s">
        <v>118</v>
      </c>
      <c r="AJ4691" s="11"/>
    </row>
    <row r="4692" spans="1:36" x14ac:dyDescent="0.3">
      <c r="A4692" s="3" t="s">
        <v>869</v>
      </c>
      <c r="B4692" s="5">
        <v>42138</v>
      </c>
      <c r="C4692" s="5" t="s">
        <v>1305</v>
      </c>
      <c r="D4692" s="6">
        <v>9</v>
      </c>
      <c r="E4692" s="5" t="s">
        <v>1405</v>
      </c>
      <c r="F4692" s="3" t="s">
        <v>260</v>
      </c>
      <c r="G4692" s="3" t="s">
        <v>11</v>
      </c>
      <c r="H4692" s="3" t="s">
        <v>11</v>
      </c>
      <c r="L4692" s="6"/>
      <c r="AH4692" s="11"/>
      <c r="AI4692" s="3" t="s">
        <v>118</v>
      </c>
      <c r="AJ4692" s="11"/>
    </row>
    <row r="4693" spans="1:36" x14ac:dyDescent="0.3">
      <c r="A4693" s="3" t="s">
        <v>869</v>
      </c>
      <c r="B4693" s="5">
        <v>42138</v>
      </c>
      <c r="C4693" s="5" t="s">
        <v>1305</v>
      </c>
      <c r="D4693" s="6">
        <v>9</v>
      </c>
      <c r="E4693" s="5" t="s">
        <v>1406</v>
      </c>
      <c r="F4693" s="3" t="s">
        <v>261</v>
      </c>
      <c r="G4693" s="3" t="s">
        <v>13</v>
      </c>
      <c r="H4693" s="3" t="s">
        <v>14</v>
      </c>
      <c r="J4693" s="3" t="s">
        <v>24</v>
      </c>
      <c r="K4693" s="3" t="s">
        <v>17</v>
      </c>
      <c r="L4693" s="6" t="s">
        <v>1032</v>
      </c>
      <c r="M4693" s="3" t="s">
        <v>25</v>
      </c>
      <c r="N4693" s="3" t="s">
        <v>21</v>
      </c>
      <c r="O4693" s="3" t="s">
        <v>776</v>
      </c>
      <c r="P4693" s="3">
        <v>36.450000000000003</v>
      </c>
      <c r="Q4693" s="3">
        <v>23.65</v>
      </c>
      <c r="R4693" s="3">
        <v>22.9</v>
      </c>
      <c r="W4693" s="3">
        <v>20</v>
      </c>
      <c r="X4693" s="3">
        <v>102</v>
      </c>
      <c r="Y4693" s="3">
        <v>82</v>
      </c>
      <c r="Z4693" s="3">
        <v>57</v>
      </c>
      <c r="AC4693" s="3" t="s">
        <v>846</v>
      </c>
      <c r="AD4693" s="3" t="s">
        <v>847</v>
      </c>
      <c r="AH4693" s="11" t="s">
        <v>118</v>
      </c>
      <c r="AI4693" s="3" t="s">
        <v>118</v>
      </c>
      <c r="AJ4693" s="11" t="s">
        <v>780</v>
      </c>
    </row>
    <row r="4694" spans="1:36" x14ac:dyDescent="0.3">
      <c r="A4694" s="3" t="s">
        <v>869</v>
      </c>
      <c r="B4694" s="5">
        <v>42138</v>
      </c>
      <c r="C4694" s="5" t="s">
        <v>1305</v>
      </c>
      <c r="D4694" s="6">
        <v>10</v>
      </c>
      <c r="E4694" s="5" t="s">
        <v>1311</v>
      </c>
      <c r="F4694" s="3" t="s">
        <v>263</v>
      </c>
      <c r="G4694" s="3" t="s">
        <v>11</v>
      </c>
      <c r="H4694" s="3" t="s">
        <v>15</v>
      </c>
      <c r="L4694" s="6"/>
      <c r="AH4694" s="11"/>
      <c r="AI4694" s="3" t="s">
        <v>118</v>
      </c>
      <c r="AJ4694" s="11"/>
    </row>
    <row r="4695" spans="1:36" x14ac:dyDescent="0.3">
      <c r="A4695" s="3" t="s">
        <v>869</v>
      </c>
      <c r="B4695" s="5">
        <v>42138</v>
      </c>
      <c r="C4695" s="5" t="s">
        <v>1305</v>
      </c>
      <c r="D4695" s="6">
        <v>10</v>
      </c>
      <c r="E4695" s="5" t="s">
        <v>1312</v>
      </c>
      <c r="F4695" s="3" t="s">
        <v>264</v>
      </c>
      <c r="G4695" s="3" t="s">
        <v>11</v>
      </c>
      <c r="H4695" s="3" t="s">
        <v>11</v>
      </c>
      <c r="L4695" s="6"/>
      <c r="AH4695" s="11"/>
      <c r="AI4695" s="3" t="s">
        <v>118</v>
      </c>
      <c r="AJ4695" s="11"/>
    </row>
    <row r="4696" spans="1:36" x14ac:dyDescent="0.3">
      <c r="A4696" s="3" t="s">
        <v>869</v>
      </c>
      <c r="B4696" s="5">
        <v>42138</v>
      </c>
      <c r="C4696" s="5" t="s">
        <v>1305</v>
      </c>
      <c r="D4696" s="6">
        <v>11</v>
      </c>
      <c r="E4696" s="5" t="s">
        <v>1313</v>
      </c>
      <c r="F4696" s="3" t="s">
        <v>265</v>
      </c>
      <c r="G4696" s="3" t="s">
        <v>13</v>
      </c>
      <c r="H4696" s="3" t="s">
        <v>11</v>
      </c>
      <c r="L4696" s="6"/>
      <c r="AH4696" s="11"/>
      <c r="AI4696" s="3" t="s">
        <v>118</v>
      </c>
      <c r="AJ4696" s="11"/>
    </row>
    <row r="4697" spans="1:36" x14ac:dyDescent="0.3">
      <c r="A4697" s="3" t="s">
        <v>869</v>
      </c>
      <c r="B4697" s="5">
        <v>42138</v>
      </c>
      <c r="C4697" s="5" t="s">
        <v>1305</v>
      </c>
      <c r="D4697" s="6">
        <v>11</v>
      </c>
      <c r="E4697" s="5" t="s">
        <v>1314</v>
      </c>
      <c r="F4697" s="3" t="s">
        <v>266</v>
      </c>
      <c r="G4697" s="3" t="s">
        <v>11</v>
      </c>
      <c r="H4697" s="3" t="s">
        <v>15</v>
      </c>
      <c r="L4697" s="6"/>
      <c r="AH4697" s="11"/>
      <c r="AI4697" s="3" t="s">
        <v>118</v>
      </c>
      <c r="AJ4697" s="11"/>
    </row>
    <row r="4698" spans="1:36" x14ac:dyDescent="0.3">
      <c r="A4698" s="3" t="s">
        <v>869</v>
      </c>
      <c r="B4698" s="5">
        <v>42138</v>
      </c>
      <c r="C4698" s="5" t="s">
        <v>1305</v>
      </c>
      <c r="D4698" s="6">
        <v>12</v>
      </c>
      <c r="E4698" s="5" t="s">
        <v>1315</v>
      </c>
      <c r="F4698" s="3" t="s">
        <v>267</v>
      </c>
      <c r="G4698" s="3" t="s">
        <v>11</v>
      </c>
      <c r="H4698" s="3" t="s">
        <v>11</v>
      </c>
      <c r="L4698" s="6"/>
      <c r="AH4698" s="11"/>
      <c r="AI4698" s="3" t="s">
        <v>118</v>
      </c>
      <c r="AJ4698" s="11"/>
    </row>
    <row r="4699" spans="1:36" x14ac:dyDescent="0.3">
      <c r="A4699" s="3" t="s">
        <v>869</v>
      </c>
      <c r="B4699" s="5">
        <v>42138</v>
      </c>
      <c r="C4699" s="5" t="s">
        <v>1305</v>
      </c>
      <c r="D4699" s="6">
        <v>12</v>
      </c>
      <c r="E4699" s="5" t="s">
        <v>1316</v>
      </c>
      <c r="F4699" s="3" t="s">
        <v>270</v>
      </c>
      <c r="G4699" s="3" t="s">
        <v>11</v>
      </c>
      <c r="H4699" s="3" t="s">
        <v>11</v>
      </c>
      <c r="L4699" s="6"/>
      <c r="AH4699" s="11"/>
      <c r="AI4699" s="3" t="s">
        <v>118</v>
      </c>
      <c r="AJ4699" s="11"/>
    </row>
    <row r="4700" spans="1:36" x14ac:dyDescent="0.3">
      <c r="A4700" s="3" t="s">
        <v>869</v>
      </c>
      <c r="B4700" s="5">
        <v>42138</v>
      </c>
      <c r="C4700" s="5" t="s">
        <v>1305</v>
      </c>
      <c r="D4700" s="6">
        <v>13</v>
      </c>
      <c r="E4700" s="5" t="s">
        <v>1317</v>
      </c>
      <c r="F4700" s="3" t="s">
        <v>271</v>
      </c>
      <c r="G4700" s="3" t="s">
        <v>11</v>
      </c>
      <c r="H4700" s="3" t="s">
        <v>11</v>
      </c>
      <c r="L4700" s="6"/>
      <c r="AH4700" s="11"/>
      <c r="AI4700" s="3" t="s">
        <v>60</v>
      </c>
      <c r="AJ4700" s="11"/>
    </row>
    <row r="4701" spans="1:36" x14ac:dyDescent="0.3">
      <c r="A4701" s="3" t="s">
        <v>869</v>
      </c>
      <c r="B4701" s="5">
        <v>42138</v>
      </c>
      <c r="C4701" s="5" t="s">
        <v>1305</v>
      </c>
      <c r="D4701" s="6">
        <v>13</v>
      </c>
      <c r="E4701" s="5" t="s">
        <v>1318</v>
      </c>
      <c r="F4701" s="3" t="s">
        <v>272</v>
      </c>
      <c r="G4701" s="3" t="s">
        <v>11</v>
      </c>
      <c r="H4701" s="3" t="s">
        <v>11</v>
      </c>
      <c r="L4701" s="6"/>
      <c r="AH4701" s="11"/>
      <c r="AI4701" s="3" t="s">
        <v>60</v>
      </c>
      <c r="AJ4701" s="11"/>
    </row>
    <row r="4702" spans="1:36" x14ac:dyDescent="0.3">
      <c r="A4702" s="3" t="s">
        <v>869</v>
      </c>
      <c r="B4702" s="5">
        <v>42138</v>
      </c>
      <c r="C4702" s="5" t="s">
        <v>1305</v>
      </c>
      <c r="D4702" s="6">
        <v>14</v>
      </c>
      <c r="E4702" s="5" t="s">
        <v>1319</v>
      </c>
      <c r="F4702" s="3" t="s">
        <v>273</v>
      </c>
      <c r="G4702" s="3" t="s">
        <v>11</v>
      </c>
      <c r="H4702" s="3" t="s">
        <v>11</v>
      </c>
      <c r="I4702" s="3" t="s">
        <v>12</v>
      </c>
      <c r="L4702" s="6"/>
      <c r="AH4702" s="11"/>
      <c r="AI4702" s="3" t="s">
        <v>60</v>
      </c>
      <c r="AJ4702" s="11"/>
    </row>
    <row r="4703" spans="1:36" x14ac:dyDescent="0.3">
      <c r="A4703" s="3" t="s">
        <v>869</v>
      </c>
      <c r="B4703" s="5">
        <v>42138</v>
      </c>
      <c r="C4703" s="5" t="s">
        <v>1305</v>
      </c>
      <c r="D4703" s="6">
        <v>14</v>
      </c>
      <c r="E4703" s="5" t="s">
        <v>1320</v>
      </c>
      <c r="F4703" s="3" t="s">
        <v>274</v>
      </c>
      <c r="G4703" s="3" t="s">
        <v>11</v>
      </c>
      <c r="H4703" s="3" t="s">
        <v>11</v>
      </c>
      <c r="L4703" s="6"/>
      <c r="AH4703" s="11"/>
      <c r="AI4703" s="3" t="s">
        <v>60</v>
      </c>
      <c r="AJ4703" s="11"/>
    </row>
    <row r="4704" spans="1:36" x14ac:dyDescent="0.3">
      <c r="A4704" s="3" t="s">
        <v>869</v>
      </c>
      <c r="B4704" s="5">
        <v>42138</v>
      </c>
      <c r="C4704" s="5" t="s">
        <v>1305</v>
      </c>
      <c r="D4704" s="6">
        <v>15</v>
      </c>
      <c r="E4704" s="5" t="s">
        <v>1321</v>
      </c>
      <c r="F4704" s="3" t="s">
        <v>275</v>
      </c>
      <c r="G4704" s="3" t="s">
        <v>11</v>
      </c>
      <c r="H4704" s="3" t="s">
        <v>15</v>
      </c>
      <c r="L4704" s="6"/>
      <c r="AH4704" s="11"/>
      <c r="AI4704" s="3" t="s">
        <v>60</v>
      </c>
      <c r="AJ4704" s="11"/>
    </row>
    <row r="4705" spans="1:36" x14ac:dyDescent="0.3">
      <c r="A4705" s="3" t="s">
        <v>869</v>
      </c>
      <c r="B4705" s="5">
        <v>42138</v>
      </c>
      <c r="C4705" s="5" t="s">
        <v>1305</v>
      </c>
      <c r="D4705" s="6">
        <v>15</v>
      </c>
      <c r="E4705" s="5" t="s">
        <v>1322</v>
      </c>
      <c r="F4705" s="3" t="s">
        <v>278</v>
      </c>
      <c r="G4705" s="3" t="s">
        <v>11</v>
      </c>
      <c r="H4705" s="3" t="s">
        <v>11</v>
      </c>
      <c r="L4705" s="6"/>
      <c r="AH4705" s="11"/>
      <c r="AI4705" s="3" t="s">
        <v>60</v>
      </c>
      <c r="AJ4705" s="11"/>
    </row>
    <row r="4706" spans="1:36" x14ac:dyDescent="0.3">
      <c r="A4706" s="3" t="s">
        <v>869</v>
      </c>
      <c r="B4706" s="5">
        <v>42138</v>
      </c>
      <c r="C4706" s="5" t="s">
        <v>1305</v>
      </c>
      <c r="D4706" s="6">
        <v>16</v>
      </c>
      <c r="E4706" s="5" t="s">
        <v>1323</v>
      </c>
      <c r="F4706" s="3" t="s">
        <v>279</v>
      </c>
      <c r="G4706" s="3" t="s">
        <v>13</v>
      </c>
      <c r="H4706" s="3" t="s">
        <v>14</v>
      </c>
      <c r="J4706" s="3" t="s">
        <v>33</v>
      </c>
      <c r="K4706" s="3" t="s">
        <v>17</v>
      </c>
      <c r="L4706" s="6" t="s">
        <v>1037</v>
      </c>
      <c r="M4706" s="3" t="s">
        <v>18</v>
      </c>
      <c r="N4706" s="3" t="s">
        <v>19</v>
      </c>
      <c r="O4706" s="3" t="s">
        <v>848</v>
      </c>
      <c r="P4706" s="3">
        <v>27.9</v>
      </c>
      <c r="Q4706" s="3">
        <v>16.100000000000001</v>
      </c>
      <c r="R4706" s="3">
        <v>9.1</v>
      </c>
      <c r="W4706" s="3">
        <v>19</v>
      </c>
      <c r="X4706" s="3">
        <v>65</v>
      </c>
      <c r="Y4706" s="3">
        <v>46</v>
      </c>
      <c r="Z4706" s="3">
        <v>17</v>
      </c>
      <c r="AC4706" s="3" t="s">
        <v>849</v>
      </c>
      <c r="AD4706" s="3" t="s">
        <v>850</v>
      </c>
      <c r="AH4706" s="11" t="s">
        <v>118</v>
      </c>
      <c r="AI4706" s="3" t="s">
        <v>60</v>
      </c>
      <c r="AJ4706" s="11" t="s">
        <v>851</v>
      </c>
    </row>
    <row r="4707" spans="1:36" x14ac:dyDescent="0.3">
      <c r="A4707" s="3" t="s">
        <v>869</v>
      </c>
      <c r="B4707" s="5">
        <v>42138</v>
      </c>
      <c r="C4707" s="5" t="s">
        <v>1305</v>
      </c>
      <c r="D4707" s="6">
        <v>16</v>
      </c>
      <c r="E4707" s="5" t="s">
        <v>1324</v>
      </c>
      <c r="F4707" s="3" t="s">
        <v>280</v>
      </c>
      <c r="G4707" s="3" t="s">
        <v>11</v>
      </c>
      <c r="H4707" s="3" t="s">
        <v>18</v>
      </c>
      <c r="L4707" s="6"/>
      <c r="AH4707" s="11"/>
      <c r="AI4707" s="3" t="s">
        <v>60</v>
      </c>
      <c r="AJ4707" s="11"/>
    </row>
    <row r="4708" spans="1:36" x14ac:dyDescent="0.3">
      <c r="A4708" s="3" t="s">
        <v>869</v>
      </c>
      <c r="B4708" s="5">
        <v>42138</v>
      </c>
      <c r="C4708" s="5" t="s">
        <v>1305</v>
      </c>
      <c r="D4708" s="6">
        <v>17</v>
      </c>
      <c r="E4708" s="5" t="s">
        <v>1325</v>
      </c>
      <c r="F4708" s="3" t="s">
        <v>281</v>
      </c>
      <c r="G4708" s="3" t="s">
        <v>11</v>
      </c>
      <c r="H4708" s="3" t="s">
        <v>11</v>
      </c>
      <c r="L4708" s="6"/>
      <c r="AH4708" s="11"/>
      <c r="AI4708" s="3" t="s">
        <v>60</v>
      </c>
      <c r="AJ4708" s="11"/>
    </row>
    <row r="4709" spans="1:36" x14ac:dyDescent="0.3">
      <c r="A4709" s="3" t="s">
        <v>869</v>
      </c>
      <c r="B4709" s="5">
        <v>42138</v>
      </c>
      <c r="C4709" s="5" t="s">
        <v>1305</v>
      </c>
      <c r="D4709" s="6">
        <v>17</v>
      </c>
      <c r="E4709" s="5" t="s">
        <v>1326</v>
      </c>
      <c r="F4709" s="3" t="s">
        <v>282</v>
      </c>
      <c r="G4709" s="3" t="s">
        <v>13</v>
      </c>
      <c r="H4709" s="3" t="s">
        <v>15</v>
      </c>
      <c r="L4709" s="6"/>
      <c r="AH4709" s="11"/>
      <c r="AI4709" s="3" t="s">
        <v>60</v>
      </c>
      <c r="AJ4709" s="11" t="s">
        <v>568</v>
      </c>
    </row>
    <row r="4710" spans="1:36" x14ac:dyDescent="0.3">
      <c r="A4710" s="3" t="s">
        <v>869</v>
      </c>
      <c r="B4710" s="5">
        <v>42138</v>
      </c>
      <c r="C4710" s="5" t="s">
        <v>1305</v>
      </c>
      <c r="D4710" s="6">
        <v>18</v>
      </c>
      <c r="E4710" s="5" t="s">
        <v>1327</v>
      </c>
      <c r="F4710" s="3" t="s">
        <v>283</v>
      </c>
      <c r="G4710" s="3" t="s">
        <v>11</v>
      </c>
      <c r="H4710" s="3" t="s">
        <v>11</v>
      </c>
      <c r="L4710" s="6"/>
      <c r="AH4710" s="11"/>
      <c r="AI4710" s="3" t="s">
        <v>60</v>
      </c>
      <c r="AJ4710" s="11"/>
    </row>
    <row r="4711" spans="1:36" x14ac:dyDescent="0.3">
      <c r="A4711" s="3" t="s">
        <v>869</v>
      </c>
      <c r="B4711" s="5">
        <v>42138</v>
      </c>
      <c r="C4711" s="5" t="s">
        <v>1305</v>
      </c>
      <c r="D4711" s="6">
        <v>18</v>
      </c>
      <c r="E4711" s="5" t="s">
        <v>1328</v>
      </c>
      <c r="F4711" s="3" t="s">
        <v>284</v>
      </c>
      <c r="G4711" s="3" t="s">
        <v>11</v>
      </c>
      <c r="H4711" s="3" t="s">
        <v>11</v>
      </c>
      <c r="L4711" s="6"/>
      <c r="AH4711" s="11"/>
      <c r="AI4711" s="3" t="s">
        <v>60</v>
      </c>
      <c r="AJ4711" s="11"/>
    </row>
    <row r="4712" spans="1:36" x14ac:dyDescent="0.3">
      <c r="A4712" s="3" t="s">
        <v>869</v>
      </c>
      <c r="B4712" s="5">
        <v>42138</v>
      </c>
      <c r="C4712" s="5" t="s">
        <v>1305</v>
      </c>
      <c r="D4712" s="6">
        <v>19</v>
      </c>
      <c r="E4712" s="5" t="s">
        <v>1329</v>
      </c>
      <c r="F4712" s="3" t="s">
        <v>285</v>
      </c>
      <c r="G4712" s="3" t="s">
        <v>11</v>
      </c>
      <c r="H4712" s="3" t="s">
        <v>11</v>
      </c>
      <c r="L4712" s="6"/>
      <c r="AH4712" s="11"/>
      <c r="AI4712" s="3" t="s">
        <v>60</v>
      </c>
      <c r="AJ4712" s="11"/>
    </row>
    <row r="4713" spans="1:36" x14ac:dyDescent="0.3">
      <c r="A4713" s="3" t="s">
        <v>869</v>
      </c>
      <c r="B4713" s="5">
        <v>42138</v>
      </c>
      <c r="C4713" s="5" t="s">
        <v>1305</v>
      </c>
      <c r="D4713" s="6">
        <v>19</v>
      </c>
      <c r="E4713" s="5" t="s">
        <v>1330</v>
      </c>
      <c r="F4713" s="3" t="s">
        <v>287</v>
      </c>
      <c r="G4713" s="3" t="s">
        <v>11</v>
      </c>
      <c r="H4713" s="3" t="s">
        <v>11</v>
      </c>
      <c r="L4713" s="6"/>
      <c r="AH4713" s="11"/>
      <c r="AI4713" s="3" t="s">
        <v>60</v>
      </c>
      <c r="AJ4713" s="11"/>
    </row>
    <row r="4714" spans="1:36" x14ac:dyDescent="0.3">
      <c r="A4714" s="3" t="s">
        <v>869</v>
      </c>
      <c r="B4714" s="5">
        <v>42138</v>
      </c>
      <c r="C4714" s="5" t="s">
        <v>1305</v>
      </c>
      <c r="D4714" s="6">
        <v>20</v>
      </c>
      <c r="E4714" s="5" t="s">
        <v>1331</v>
      </c>
      <c r="F4714" s="3" t="s">
        <v>288</v>
      </c>
      <c r="G4714" s="3" t="s">
        <v>11</v>
      </c>
      <c r="H4714" s="3" t="s">
        <v>11</v>
      </c>
      <c r="I4714" s="3" t="s">
        <v>12</v>
      </c>
      <c r="L4714" s="6"/>
      <c r="AH4714" s="11"/>
      <c r="AI4714" s="3" t="s">
        <v>60</v>
      </c>
      <c r="AJ4714" s="11"/>
    </row>
    <row r="4715" spans="1:36" x14ac:dyDescent="0.3">
      <c r="A4715" s="3" t="s">
        <v>869</v>
      </c>
      <c r="B4715" s="5">
        <v>42138</v>
      </c>
      <c r="C4715" s="5" t="s">
        <v>1305</v>
      </c>
      <c r="D4715" s="6">
        <v>20</v>
      </c>
      <c r="E4715" s="5" t="s">
        <v>1332</v>
      </c>
      <c r="F4715" s="3" t="s">
        <v>289</v>
      </c>
      <c r="G4715" s="3" t="s">
        <v>11</v>
      </c>
      <c r="H4715" s="3" t="s">
        <v>11</v>
      </c>
      <c r="L4715" s="6"/>
      <c r="AH4715" s="11"/>
      <c r="AI4715" s="3" t="s">
        <v>60</v>
      </c>
      <c r="AJ4715" s="11"/>
    </row>
    <row r="4716" spans="1:36" x14ac:dyDescent="0.3">
      <c r="A4716" s="3" t="s">
        <v>869</v>
      </c>
      <c r="B4716" s="5">
        <v>42138</v>
      </c>
      <c r="C4716" s="5" t="s">
        <v>1305</v>
      </c>
      <c r="D4716" s="6">
        <v>21</v>
      </c>
      <c r="E4716" s="5" t="s">
        <v>1333</v>
      </c>
      <c r="F4716" s="3" t="s">
        <v>290</v>
      </c>
      <c r="G4716" s="3" t="s">
        <v>13</v>
      </c>
      <c r="H4716" s="3" t="s">
        <v>11</v>
      </c>
      <c r="I4716" s="3" t="s">
        <v>12</v>
      </c>
      <c r="L4716" s="6"/>
      <c r="AH4716" s="11"/>
      <c r="AI4716" s="3" t="s">
        <v>60</v>
      </c>
      <c r="AJ4716" s="11" t="s">
        <v>568</v>
      </c>
    </row>
    <row r="4717" spans="1:36" x14ac:dyDescent="0.3">
      <c r="A4717" s="3" t="s">
        <v>869</v>
      </c>
      <c r="B4717" s="5">
        <v>42138</v>
      </c>
      <c r="C4717" s="5" t="s">
        <v>1305</v>
      </c>
      <c r="D4717" s="6">
        <v>21</v>
      </c>
      <c r="E4717" s="5" t="s">
        <v>1334</v>
      </c>
      <c r="F4717" s="3" t="s">
        <v>291</v>
      </c>
      <c r="G4717" s="3" t="s">
        <v>11</v>
      </c>
      <c r="H4717" s="3" t="s">
        <v>11</v>
      </c>
      <c r="I4717" s="3" t="s">
        <v>12</v>
      </c>
      <c r="L4717" s="6"/>
      <c r="AH4717" s="11"/>
      <c r="AI4717" s="3" t="s">
        <v>60</v>
      </c>
      <c r="AJ4717" s="11"/>
    </row>
    <row r="4718" spans="1:36" x14ac:dyDescent="0.3">
      <c r="A4718" s="3" t="s">
        <v>869</v>
      </c>
      <c r="B4718" s="5">
        <v>42138</v>
      </c>
      <c r="C4718" s="5" t="s">
        <v>1305</v>
      </c>
      <c r="D4718" s="6">
        <v>22</v>
      </c>
      <c r="E4718" s="5" t="s">
        <v>1335</v>
      </c>
      <c r="F4718" s="3" t="s">
        <v>292</v>
      </c>
      <c r="G4718" s="3" t="s">
        <v>13</v>
      </c>
      <c r="H4718" s="3" t="s">
        <v>11</v>
      </c>
      <c r="L4718" s="6"/>
      <c r="AH4718" s="11"/>
      <c r="AI4718" s="3" t="s">
        <v>60</v>
      </c>
      <c r="AJ4718" s="11" t="s">
        <v>568</v>
      </c>
    </row>
    <row r="4719" spans="1:36" x14ac:dyDescent="0.3">
      <c r="A4719" s="3" t="s">
        <v>869</v>
      </c>
      <c r="B4719" s="5">
        <v>42138</v>
      </c>
      <c r="C4719" s="5" t="s">
        <v>1305</v>
      </c>
      <c r="D4719" s="6">
        <v>22</v>
      </c>
      <c r="E4719" s="5" t="s">
        <v>1336</v>
      </c>
      <c r="F4719" s="3" t="s">
        <v>293</v>
      </c>
      <c r="G4719" s="3" t="s">
        <v>11</v>
      </c>
      <c r="H4719" s="3" t="s">
        <v>11</v>
      </c>
      <c r="L4719" s="6"/>
      <c r="AH4719" s="11"/>
      <c r="AI4719" s="3" t="s">
        <v>60</v>
      </c>
      <c r="AJ4719" s="11"/>
    </row>
    <row r="4720" spans="1:36" x14ac:dyDescent="0.3">
      <c r="A4720" s="3" t="s">
        <v>869</v>
      </c>
      <c r="B4720" s="5">
        <v>42138</v>
      </c>
      <c r="C4720" s="5" t="s">
        <v>1305</v>
      </c>
      <c r="D4720" s="6">
        <v>23</v>
      </c>
      <c r="E4720" s="5" t="s">
        <v>1337</v>
      </c>
      <c r="F4720" s="3" t="s">
        <v>294</v>
      </c>
      <c r="G4720" s="3" t="s">
        <v>13</v>
      </c>
      <c r="H4720" s="3" t="s">
        <v>14</v>
      </c>
      <c r="J4720" s="3" t="s">
        <v>24</v>
      </c>
      <c r="K4720" s="3" t="s">
        <v>15</v>
      </c>
      <c r="L4720" s="6" t="s">
        <v>1269</v>
      </c>
      <c r="AH4720" s="11"/>
      <c r="AI4720" s="3" t="s">
        <v>60</v>
      </c>
      <c r="AJ4720" s="11"/>
    </row>
    <row r="4721" spans="1:36" x14ac:dyDescent="0.3">
      <c r="A4721" s="3" t="s">
        <v>869</v>
      </c>
      <c r="B4721" s="5">
        <v>42138</v>
      </c>
      <c r="C4721" s="5" t="s">
        <v>1305</v>
      </c>
      <c r="D4721" s="6">
        <v>23</v>
      </c>
      <c r="E4721" s="5" t="s">
        <v>1338</v>
      </c>
      <c r="F4721" s="3" t="s">
        <v>295</v>
      </c>
      <c r="G4721" s="3" t="s">
        <v>13</v>
      </c>
      <c r="H4721" s="3" t="s">
        <v>14</v>
      </c>
      <c r="J4721" s="3" t="s">
        <v>39</v>
      </c>
      <c r="K4721" s="3" t="s">
        <v>15</v>
      </c>
      <c r="L4721" s="3" t="s">
        <v>1276</v>
      </c>
      <c r="AH4721" s="11"/>
      <c r="AI4721" s="3" t="s">
        <v>60</v>
      </c>
      <c r="AJ4721" s="11"/>
    </row>
    <row r="4722" spans="1:36" x14ac:dyDescent="0.3">
      <c r="A4722" s="3" t="s">
        <v>869</v>
      </c>
      <c r="B4722" s="5">
        <v>42138</v>
      </c>
      <c r="C4722" s="5" t="s">
        <v>1305</v>
      </c>
      <c r="D4722" s="6">
        <v>24</v>
      </c>
      <c r="E4722" s="5" t="s">
        <v>1339</v>
      </c>
      <c r="F4722" s="3" t="s">
        <v>296</v>
      </c>
      <c r="G4722" s="3" t="s">
        <v>13</v>
      </c>
      <c r="H4722" s="3" t="s">
        <v>14</v>
      </c>
      <c r="J4722" s="3" t="s">
        <v>39</v>
      </c>
      <c r="K4722" s="3" t="s">
        <v>15</v>
      </c>
      <c r="L4722" s="6" t="s">
        <v>1274</v>
      </c>
      <c r="AH4722" s="11"/>
      <c r="AI4722" s="3" t="s">
        <v>60</v>
      </c>
      <c r="AJ4722" s="11" t="s">
        <v>852</v>
      </c>
    </row>
    <row r="4723" spans="1:36" x14ac:dyDescent="0.3">
      <c r="A4723" s="3" t="s">
        <v>869</v>
      </c>
      <c r="B4723" s="5">
        <v>42138</v>
      </c>
      <c r="C4723" s="5" t="s">
        <v>1305</v>
      </c>
      <c r="D4723" s="6">
        <v>24</v>
      </c>
      <c r="E4723" s="5" t="s">
        <v>1340</v>
      </c>
      <c r="F4723" s="3" t="s">
        <v>297</v>
      </c>
      <c r="G4723" s="3" t="s">
        <v>11</v>
      </c>
      <c r="H4723" s="3" t="s">
        <v>11</v>
      </c>
      <c r="L4723" s="6"/>
      <c r="AH4723" s="11"/>
      <c r="AI4723" s="3" t="s">
        <v>60</v>
      </c>
      <c r="AJ4723" s="11"/>
    </row>
    <row r="4724" spans="1:36" x14ac:dyDescent="0.3">
      <c r="A4724" s="3" t="s">
        <v>869</v>
      </c>
      <c r="B4724" s="5">
        <v>42138</v>
      </c>
      <c r="C4724" s="5" t="s">
        <v>1305</v>
      </c>
      <c r="D4724" s="6">
        <v>25</v>
      </c>
      <c r="E4724" s="5" t="s">
        <v>1341</v>
      </c>
      <c r="F4724" s="3" t="s">
        <v>298</v>
      </c>
      <c r="G4724" s="3" t="s">
        <v>11</v>
      </c>
      <c r="H4724" s="3" t="s">
        <v>11</v>
      </c>
      <c r="L4724" s="6"/>
      <c r="AH4724" s="11"/>
      <c r="AI4724" s="3" t="s">
        <v>61</v>
      </c>
      <c r="AJ4724" s="11"/>
    </row>
    <row r="4725" spans="1:36" x14ac:dyDescent="0.3">
      <c r="A4725" s="3" t="s">
        <v>869</v>
      </c>
      <c r="B4725" s="5">
        <v>42138</v>
      </c>
      <c r="C4725" s="5" t="s">
        <v>1305</v>
      </c>
      <c r="D4725" s="6">
        <v>25</v>
      </c>
      <c r="E4725" s="5" t="s">
        <v>1342</v>
      </c>
      <c r="F4725" s="3" t="s">
        <v>299</v>
      </c>
      <c r="G4725" s="3" t="s">
        <v>11</v>
      </c>
      <c r="H4725" s="3" t="s">
        <v>11</v>
      </c>
      <c r="I4725" s="3" t="s">
        <v>12</v>
      </c>
      <c r="L4725" s="6"/>
      <c r="AH4725" s="11"/>
      <c r="AI4725" s="3" t="s">
        <v>61</v>
      </c>
      <c r="AJ4725" s="11"/>
    </row>
    <row r="4726" spans="1:36" x14ac:dyDescent="0.3">
      <c r="A4726" s="3" t="s">
        <v>869</v>
      </c>
      <c r="B4726" s="5">
        <v>42138</v>
      </c>
      <c r="C4726" s="5" t="s">
        <v>1305</v>
      </c>
      <c r="D4726" s="6">
        <v>26</v>
      </c>
      <c r="E4726" s="5" t="s">
        <v>1343</v>
      </c>
      <c r="F4726" s="3" t="s">
        <v>300</v>
      </c>
      <c r="G4726" s="3" t="s">
        <v>11</v>
      </c>
      <c r="H4726" s="3" t="s">
        <v>11</v>
      </c>
      <c r="L4726" s="6"/>
      <c r="AH4726" s="11"/>
      <c r="AI4726" s="3" t="s">
        <v>61</v>
      </c>
      <c r="AJ4726" s="11"/>
    </row>
    <row r="4727" spans="1:36" x14ac:dyDescent="0.3">
      <c r="A4727" s="3" t="s">
        <v>869</v>
      </c>
      <c r="B4727" s="5">
        <v>42138</v>
      </c>
      <c r="C4727" s="5" t="s">
        <v>1305</v>
      </c>
      <c r="D4727" s="6">
        <v>26</v>
      </c>
      <c r="E4727" s="5" t="s">
        <v>1344</v>
      </c>
      <c r="F4727" s="3" t="s">
        <v>301</v>
      </c>
      <c r="G4727" s="3" t="s">
        <v>13</v>
      </c>
      <c r="H4727" s="3" t="s">
        <v>14</v>
      </c>
      <c r="J4727" s="3" t="s">
        <v>24</v>
      </c>
      <c r="K4727" s="3" t="s">
        <v>15</v>
      </c>
      <c r="L4727" s="6" t="s">
        <v>1268</v>
      </c>
      <c r="AH4727" s="11"/>
      <c r="AI4727" s="3" t="s">
        <v>61</v>
      </c>
      <c r="AJ4727" s="11"/>
    </row>
    <row r="4728" spans="1:36" x14ac:dyDescent="0.3">
      <c r="A4728" s="3" t="s">
        <v>869</v>
      </c>
      <c r="B4728" s="5">
        <v>42138</v>
      </c>
      <c r="C4728" s="5" t="s">
        <v>1305</v>
      </c>
      <c r="D4728" s="6">
        <v>27</v>
      </c>
      <c r="E4728" s="5" t="s">
        <v>1345</v>
      </c>
      <c r="F4728" s="3" t="s">
        <v>302</v>
      </c>
      <c r="G4728" s="3" t="s">
        <v>13</v>
      </c>
      <c r="H4728" s="3" t="s">
        <v>11</v>
      </c>
      <c r="L4728" s="6"/>
      <c r="AH4728" s="11"/>
      <c r="AI4728" s="3" t="s">
        <v>61</v>
      </c>
      <c r="AJ4728" s="11" t="s">
        <v>568</v>
      </c>
    </row>
    <row r="4729" spans="1:36" x14ac:dyDescent="0.3">
      <c r="A4729" s="3" t="s">
        <v>869</v>
      </c>
      <c r="B4729" s="5">
        <v>42138</v>
      </c>
      <c r="C4729" s="5" t="s">
        <v>1305</v>
      </c>
      <c r="D4729" s="6">
        <v>27</v>
      </c>
      <c r="E4729" s="5" t="s">
        <v>1346</v>
      </c>
      <c r="F4729" s="3" t="s">
        <v>303</v>
      </c>
      <c r="G4729" s="3" t="s">
        <v>11</v>
      </c>
      <c r="H4729" s="3" t="s">
        <v>11</v>
      </c>
      <c r="L4729" s="6"/>
      <c r="AH4729" s="11"/>
      <c r="AI4729" s="3" t="s">
        <v>61</v>
      </c>
      <c r="AJ4729" s="11"/>
    </row>
    <row r="4730" spans="1:36" x14ac:dyDescent="0.3">
      <c r="A4730" s="3" t="s">
        <v>869</v>
      </c>
      <c r="B4730" s="5">
        <v>42138</v>
      </c>
      <c r="C4730" s="5" t="s">
        <v>1305</v>
      </c>
      <c r="D4730" s="6">
        <v>28</v>
      </c>
      <c r="E4730" s="5" t="s">
        <v>1347</v>
      </c>
      <c r="F4730" s="3" t="s">
        <v>304</v>
      </c>
      <c r="G4730" s="3" t="s">
        <v>13</v>
      </c>
      <c r="H4730" s="3" t="s">
        <v>14</v>
      </c>
      <c r="J4730" s="3" t="s">
        <v>24</v>
      </c>
      <c r="K4730" s="3" t="s">
        <v>15</v>
      </c>
      <c r="L4730" s="3" t="s">
        <v>1264</v>
      </c>
      <c r="AH4730" s="11"/>
      <c r="AI4730" s="3" t="s">
        <v>61</v>
      </c>
      <c r="AJ4730" s="11"/>
    </row>
    <row r="4731" spans="1:36" x14ac:dyDescent="0.3">
      <c r="A4731" s="3" t="s">
        <v>869</v>
      </c>
      <c r="B4731" s="5">
        <v>42138</v>
      </c>
      <c r="C4731" s="5" t="s">
        <v>1305</v>
      </c>
      <c r="D4731" s="6">
        <v>28</v>
      </c>
      <c r="E4731" s="5" t="s">
        <v>1348</v>
      </c>
      <c r="F4731" s="3" t="s">
        <v>305</v>
      </c>
      <c r="G4731" s="3" t="s">
        <v>11</v>
      </c>
      <c r="H4731" s="3" t="s">
        <v>11</v>
      </c>
      <c r="L4731" s="6"/>
      <c r="AH4731" s="11"/>
      <c r="AI4731" s="3" t="s">
        <v>61</v>
      </c>
      <c r="AJ4731" s="11"/>
    </row>
    <row r="4732" spans="1:36" x14ac:dyDescent="0.3">
      <c r="A4732" s="3" t="s">
        <v>869</v>
      </c>
      <c r="B4732" s="5">
        <v>42138</v>
      </c>
      <c r="C4732" s="5" t="s">
        <v>1305</v>
      </c>
      <c r="D4732" s="6">
        <v>29</v>
      </c>
      <c r="E4732" s="5" t="s">
        <v>1349</v>
      </c>
      <c r="F4732" s="3" t="s">
        <v>306</v>
      </c>
      <c r="G4732" s="3" t="s">
        <v>11</v>
      </c>
      <c r="H4732" s="3" t="s">
        <v>11</v>
      </c>
      <c r="L4732" s="6"/>
      <c r="AH4732" s="11"/>
      <c r="AI4732" s="3" t="s">
        <v>61</v>
      </c>
      <c r="AJ4732" s="11"/>
    </row>
    <row r="4733" spans="1:36" x14ac:dyDescent="0.3">
      <c r="A4733" s="3" t="s">
        <v>869</v>
      </c>
      <c r="B4733" s="5">
        <v>42138</v>
      </c>
      <c r="C4733" s="5" t="s">
        <v>1305</v>
      </c>
      <c r="D4733" s="6">
        <v>29</v>
      </c>
      <c r="E4733" s="5" t="s">
        <v>1350</v>
      </c>
      <c r="F4733" s="3" t="s">
        <v>307</v>
      </c>
      <c r="G4733" s="3" t="s">
        <v>11</v>
      </c>
      <c r="H4733" s="3" t="s">
        <v>11</v>
      </c>
      <c r="L4733" s="6"/>
      <c r="AH4733" s="11"/>
      <c r="AI4733" s="3" t="s">
        <v>61</v>
      </c>
      <c r="AJ4733" s="11"/>
    </row>
    <row r="4734" spans="1:36" x14ac:dyDescent="0.3">
      <c r="A4734" s="3" t="s">
        <v>869</v>
      </c>
      <c r="B4734" s="5">
        <v>42138</v>
      </c>
      <c r="C4734" s="5" t="s">
        <v>1305</v>
      </c>
      <c r="D4734" s="6">
        <v>30</v>
      </c>
      <c r="E4734" s="5" t="s">
        <v>1351</v>
      </c>
      <c r="F4734" s="3" t="s">
        <v>308</v>
      </c>
      <c r="G4734" s="3" t="s">
        <v>11</v>
      </c>
      <c r="H4734" s="3" t="s">
        <v>15</v>
      </c>
      <c r="L4734" s="6"/>
      <c r="AH4734" s="11"/>
      <c r="AI4734" s="3" t="s">
        <v>61</v>
      </c>
      <c r="AJ4734" s="11"/>
    </row>
    <row r="4735" spans="1:36" x14ac:dyDescent="0.3">
      <c r="A4735" s="3" t="s">
        <v>869</v>
      </c>
      <c r="B4735" s="5">
        <v>42138</v>
      </c>
      <c r="C4735" s="5" t="s">
        <v>1305</v>
      </c>
      <c r="D4735" s="6">
        <v>30</v>
      </c>
      <c r="E4735" s="5" t="s">
        <v>1352</v>
      </c>
      <c r="F4735" s="3" t="s">
        <v>309</v>
      </c>
      <c r="G4735" s="3" t="s">
        <v>11</v>
      </c>
      <c r="H4735" s="3" t="s">
        <v>11</v>
      </c>
      <c r="I4735" s="3" t="s">
        <v>12</v>
      </c>
      <c r="L4735" s="6"/>
      <c r="AH4735" s="11"/>
      <c r="AI4735" s="3" t="s">
        <v>61</v>
      </c>
      <c r="AJ4735" s="11"/>
    </row>
    <row r="4736" spans="1:36" x14ac:dyDescent="0.3">
      <c r="A4736" s="3" t="s">
        <v>869</v>
      </c>
      <c r="B4736" s="5">
        <v>42138</v>
      </c>
      <c r="C4736" s="5" t="s">
        <v>1305</v>
      </c>
      <c r="D4736" s="6">
        <v>31</v>
      </c>
      <c r="E4736" s="5" t="s">
        <v>1353</v>
      </c>
      <c r="F4736" s="3" t="s">
        <v>310</v>
      </c>
      <c r="G4736" s="3" t="s">
        <v>13</v>
      </c>
      <c r="H4736" s="3" t="s">
        <v>14</v>
      </c>
      <c r="J4736" s="3" t="s">
        <v>16</v>
      </c>
      <c r="K4736" s="3" t="s">
        <v>15</v>
      </c>
      <c r="L4736" s="6" t="s">
        <v>1277</v>
      </c>
      <c r="AH4736" s="11"/>
      <c r="AI4736" s="3" t="s">
        <v>61</v>
      </c>
      <c r="AJ4736" s="11"/>
    </row>
    <row r="4737" spans="1:36" x14ac:dyDescent="0.3">
      <c r="A4737" s="3" t="s">
        <v>869</v>
      </c>
      <c r="B4737" s="5">
        <v>42138</v>
      </c>
      <c r="C4737" s="5" t="s">
        <v>1305</v>
      </c>
      <c r="D4737" s="6">
        <v>31</v>
      </c>
      <c r="E4737" s="5" t="s">
        <v>1354</v>
      </c>
      <c r="F4737" s="3" t="s">
        <v>311</v>
      </c>
      <c r="G4737" s="3" t="s">
        <v>11</v>
      </c>
      <c r="H4737" s="3" t="s">
        <v>11</v>
      </c>
      <c r="L4737" s="6"/>
      <c r="AH4737" s="11"/>
      <c r="AI4737" s="3" t="s">
        <v>61</v>
      </c>
      <c r="AJ4737" s="11"/>
    </row>
    <row r="4738" spans="1:36" x14ac:dyDescent="0.3">
      <c r="A4738" s="3" t="s">
        <v>869</v>
      </c>
      <c r="B4738" s="5">
        <v>42138</v>
      </c>
      <c r="C4738" s="5" t="s">
        <v>1305</v>
      </c>
      <c r="D4738" s="6">
        <v>32</v>
      </c>
      <c r="E4738" s="5" t="s">
        <v>1355</v>
      </c>
      <c r="F4738" s="3" t="s">
        <v>312</v>
      </c>
      <c r="G4738" s="3" t="s">
        <v>11</v>
      </c>
      <c r="H4738" s="3" t="s">
        <v>15</v>
      </c>
      <c r="L4738" s="6"/>
      <c r="AH4738" s="11"/>
      <c r="AI4738" s="3" t="s">
        <v>61</v>
      </c>
      <c r="AJ4738" s="11"/>
    </row>
    <row r="4739" spans="1:36" x14ac:dyDescent="0.3">
      <c r="A4739" s="3" t="s">
        <v>869</v>
      </c>
      <c r="B4739" s="5">
        <v>42138</v>
      </c>
      <c r="C4739" s="5" t="s">
        <v>1305</v>
      </c>
      <c r="D4739" s="6">
        <v>32</v>
      </c>
      <c r="E4739" s="5" t="s">
        <v>1356</v>
      </c>
      <c r="F4739" s="3" t="s">
        <v>313</v>
      </c>
      <c r="G4739" s="3" t="s">
        <v>11</v>
      </c>
      <c r="H4739" s="3" t="s">
        <v>11</v>
      </c>
      <c r="L4739" s="6"/>
      <c r="AH4739" s="11"/>
      <c r="AI4739" s="3" t="s">
        <v>61</v>
      </c>
      <c r="AJ4739" s="11"/>
    </row>
    <row r="4740" spans="1:36" x14ac:dyDescent="0.3">
      <c r="A4740" s="3" t="s">
        <v>869</v>
      </c>
      <c r="B4740" s="5">
        <v>42138</v>
      </c>
      <c r="C4740" s="5" t="s">
        <v>1305</v>
      </c>
      <c r="D4740" s="6">
        <v>33</v>
      </c>
      <c r="E4740" s="5" t="s">
        <v>1357</v>
      </c>
      <c r="F4740" s="3" t="s">
        <v>314</v>
      </c>
      <c r="G4740" s="3" t="s">
        <v>11</v>
      </c>
      <c r="H4740" s="3" t="s">
        <v>11</v>
      </c>
      <c r="L4740" s="6"/>
      <c r="AH4740" s="11"/>
      <c r="AI4740" s="3" t="s">
        <v>61</v>
      </c>
      <c r="AJ4740" s="11"/>
    </row>
    <row r="4741" spans="1:36" x14ac:dyDescent="0.3">
      <c r="A4741" s="3" t="s">
        <v>869</v>
      </c>
      <c r="B4741" s="5">
        <v>42138</v>
      </c>
      <c r="C4741" s="5" t="s">
        <v>1305</v>
      </c>
      <c r="D4741" s="6">
        <v>33</v>
      </c>
      <c r="E4741" s="5" t="s">
        <v>1358</v>
      </c>
      <c r="F4741" s="3" t="s">
        <v>315</v>
      </c>
      <c r="G4741" s="3" t="s">
        <v>11</v>
      </c>
      <c r="H4741" s="3" t="s">
        <v>11</v>
      </c>
      <c r="L4741" s="6"/>
      <c r="AH4741" s="11"/>
      <c r="AI4741" s="3" t="s">
        <v>61</v>
      </c>
      <c r="AJ4741" s="11"/>
    </row>
    <row r="4742" spans="1:36" x14ac:dyDescent="0.3">
      <c r="A4742" s="3" t="s">
        <v>869</v>
      </c>
      <c r="B4742" s="5">
        <v>42138</v>
      </c>
      <c r="C4742" s="5" t="s">
        <v>1305</v>
      </c>
      <c r="D4742" s="6">
        <v>34</v>
      </c>
      <c r="E4742" s="5" t="s">
        <v>1359</v>
      </c>
      <c r="F4742" s="3" t="s">
        <v>316</v>
      </c>
      <c r="G4742" s="3" t="s">
        <v>11</v>
      </c>
      <c r="H4742" s="3" t="s">
        <v>11</v>
      </c>
      <c r="I4742" s="3" t="s">
        <v>12</v>
      </c>
      <c r="L4742" s="6"/>
      <c r="AH4742" s="11"/>
      <c r="AI4742" s="3" t="s">
        <v>61</v>
      </c>
      <c r="AJ4742" s="11"/>
    </row>
    <row r="4743" spans="1:36" x14ac:dyDescent="0.3">
      <c r="A4743" s="3" t="s">
        <v>869</v>
      </c>
      <c r="B4743" s="5">
        <v>42138</v>
      </c>
      <c r="C4743" s="5" t="s">
        <v>1305</v>
      </c>
      <c r="D4743" s="6">
        <v>34</v>
      </c>
      <c r="E4743" s="5" t="s">
        <v>1360</v>
      </c>
      <c r="F4743" s="3" t="s">
        <v>317</v>
      </c>
      <c r="G4743" s="3" t="s">
        <v>11</v>
      </c>
      <c r="H4743" s="3" t="s">
        <v>11</v>
      </c>
      <c r="L4743" s="6"/>
      <c r="AH4743" s="11"/>
      <c r="AI4743" s="3" t="s">
        <v>61</v>
      </c>
      <c r="AJ4743" s="11"/>
    </row>
    <row r="4744" spans="1:36" x14ac:dyDescent="0.3">
      <c r="A4744" s="3" t="s">
        <v>869</v>
      </c>
      <c r="B4744" s="5">
        <v>42138</v>
      </c>
      <c r="C4744" s="5" t="s">
        <v>1305</v>
      </c>
      <c r="D4744" s="6">
        <v>35</v>
      </c>
      <c r="E4744" s="5" t="s">
        <v>1361</v>
      </c>
      <c r="F4744" s="3" t="s">
        <v>318</v>
      </c>
      <c r="G4744" s="3" t="s">
        <v>11</v>
      </c>
      <c r="H4744" s="3" t="s">
        <v>15</v>
      </c>
      <c r="L4744" s="6"/>
      <c r="AH4744" s="11"/>
      <c r="AI4744" s="3" t="s">
        <v>61</v>
      </c>
      <c r="AJ4744" s="11"/>
    </row>
    <row r="4745" spans="1:36" x14ac:dyDescent="0.3">
      <c r="A4745" s="3" t="s">
        <v>869</v>
      </c>
      <c r="B4745" s="5">
        <v>42138</v>
      </c>
      <c r="C4745" s="5" t="s">
        <v>1305</v>
      </c>
      <c r="D4745" s="6">
        <v>35</v>
      </c>
      <c r="E4745" s="5" t="s">
        <v>1362</v>
      </c>
      <c r="F4745" s="3" t="s">
        <v>319</v>
      </c>
      <c r="G4745" s="3" t="s">
        <v>11</v>
      </c>
      <c r="H4745" s="3" t="s">
        <v>11</v>
      </c>
      <c r="L4745" s="6"/>
      <c r="AH4745" s="11"/>
      <c r="AI4745" s="3" t="s">
        <v>61</v>
      </c>
      <c r="AJ4745" s="11"/>
    </row>
    <row r="4746" spans="1:36" x14ac:dyDescent="0.3">
      <c r="A4746" s="3" t="s">
        <v>869</v>
      </c>
      <c r="B4746" s="5">
        <v>42138</v>
      </c>
      <c r="C4746" s="5" t="s">
        <v>1305</v>
      </c>
      <c r="D4746" s="6">
        <v>36</v>
      </c>
      <c r="E4746" s="5" t="s">
        <v>1363</v>
      </c>
      <c r="F4746" s="3" t="s">
        <v>320</v>
      </c>
      <c r="G4746" s="3" t="s">
        <v>11</v>
      </c>
      <c r="H4746" s="3" t="s">
        <v>11</v>
      </c>
      <c r="L4746" s="6"/>
      <c r="AH4746" s="11"/>
      <c r="AI4746" s="3" t="s">
        <v>61</v>
      </c>
      <c r="AJ4746" s="11"/>
    </row>
    <row r="4747" spans="1:36" x14ac:dyDescent="0.3">
      <c r="A4747" s="3" t="s">
        <v>869</v>
      </c>
      <c r="B4747" s="5">
        <v>42138</v>
      </c>
      <c r="C4747" s="5" t="s">
        <v>1305</v>
      </c>
      <c r="D4747" s="6">
        <v>36</v>
      </c>
      <c r="E4747" s="5" t="s">
        <v>1364</v>
      </c>
      <c r="F4747" s="3" t="s">
        <v>321</v>
      </c>
      <c r="G4747" s="3" t="s">
        <v>11</v>
      </c>
      <c r="H4747" s="3" t="s">
        <v>11</v>
      </c>
      <c r="L4747" s="6"/>
      <c r="AH4747" s="11"/>
      <c r="AI4747" s="3" t="s">
        <v>61</v>
      </c>
      <c r="AJ4747" s="11"/>
    </row>
    <row r="4748" spans="1:36" x14ac:dyDescent="0.3">
      <c r="A4748" s="3" t="s">
        <v>869</v>
      </c>
      <c r="B4748" s="5">
        <v>42138</v>
      </c>
      <c r="C4748" s="5" t="s">
        <v>1305</v>
      </c>
      <c r="D4748" s="6">
        <v>37</v>
      </c>
      <c r="E4748" s="5" t="s">
        <v>1365</v>
      </c>
      <c r="F4748" s="3" t="s">
        <v>322</v>
      </c>
      <c r="G4748" s="3" t="s">
        <v>11</v>
      </c>
      <c r="H4748" s="3" t="s">
        <v>11</v>
      </c>
      <c r="L4748" s="6"/>
      <c r="AH4748" s="11"/>
      <c r="AI4748" s="3" t="s">
        <v>543</v>
      </c>
      <c r="AJ4748" s="11"/>
    </row>
    <row r="4749" spans="1:36" x14ac:dyDescent="0.3">
      <c r="A4749" s="3" t="s">
        <v>869</v>
      </c>
      <c r="B4749" s="5">
        <v>42138</v>
      </c>
      <c r="C4749" s="5" t="s">
        <v>1305</v>
      </c>
      <c r="D4749" s="6">
        <v>37</v>
      </c>
      <c r="E4749" s="5" t="s">
        <v>1366</v>
      </c>
      <c r="F4749" s="3" t="s">
        <v>323</v>
      </c>
      <c r="G4749" s="3" t="s">
        <v>11</v>
      </c>
      <c r="H4749" s="3" t="s">
        <v>11</v>
      </c>
      <c r="L4749" s="6"/>
      <c r="AH4749" s="11"/>
      <c r="AI4749" s="3" t="s">
        <v>543</v>
      </c>
      <c r="AJ4749" s="11" t="s">
        <v>853</v>
      </c>
    </row>
    <row r="4750" spans="1:36" x14ac:dyDescent="0.3">
      <c r="A4750" s="3" t="s">
        <v>869</v>
      </c>
      <c r="B4750" s="5">
        <v>42138</v>
      </c>
      <c r="C4750" s="5" t="s">
        <v>1305</v>
      </c>
      <c r="D4750" s="6">
        <v>38</v>
      </c>
      <c r="E4750" s="5" t="s">
        <v>1367</v>
      </c>
      <c r="F4750" s="3" t="s">
        <v>324</v>
      </c>
      <c r="G4750" s="3" t="s">
        <v>13</v>
      </c>
      <c r="H4750" s="3" t="s">
        <v>14</v>
      </c>
      <c r="J4750" s="3" t="s">
        <v>24</v>
      </c>
      <c r="K4750" s="3" t="s">
        <v>15</v>
      </c>
      <c r="L4750" s="6" t="s">
        <v>1060</v>
      </c>
      <c r="AH4750" s="11" t="s">
        <v>543</v>
      </c>
      <c r="AI4750" s="3" t="s">
        <v>543</v>
      </c>
      <c r="AJ4750" s="11"/>
    </row>
    <row r="4751" spans="1:36" x14ac:dyDescent="0.3">
      <c r="A4751" s="3" t="s">
        <v>869</v>
      </c>
      <c r="B4751" s="5">
        <v>42138</v>
      </c>
      <c r="C4751" s="5" t="s">
        <v>1305</v>
      </c>
      <c r="D4751" s="6">
        <v>38</v>
      </c>
      <c r="E4751" s="5" t="s">
        <v>1368</v>
      </c>
      <c r="F4751" s="3" t="s">
        <v>325</v>
      </c>
      <c r="G4751" s="3" t="s">
        <v>13</v>
      </c>
      <c r="H4751" s="3" t="s">
        <v>14</v>
      </c>
      <c r="J4751" s="3" t="s">
        <v>24</v>
      </c>
      <c r="K4751" s="3" t="s">
        <v>15</v>
      </c>
      <c r="L4751" s="6" t="s">
        <v>1090</v>
      </c>
      <c r="AH4751" s="11" t="s">
        <v>543</v>
      </c>
      <c r="AI4751" s="3" t="s">
        <v>543</v>
      </c>
      <c r="AJ4751" s="11"/>
    </row>
    <row r="4752" spans="1:36" x14ac:dyDescent="0.3">
      <c r="A4752" s="3" t="s">
        <v>869</v>
      </c>
      <c r="B4752" s="5">
        <v>42138</v>
      </c>
      <c r="C4752" s="5" t="s">
        <v>1305</v>
      </c>
      <c r="D4752" s="6">
        <v>39</v>
      </c>
      <c r="E4752" s="5" t="s">
        <v>1369</v>
      </c>
      <c r="F4752" s="3" t="s">
        <v>326</v>
      </c>
      <c r="G4752" s="3" t="s">
        <v>13</v>
      </c>
      <c r="H4752" s="3" t="s">
        <v>14</v>
      </c>
      <c r="J4752" s="3" t="s">
        <v>24</v>
      </c>
      <c r="K4752" s="3" t="s">
        <v>15</v>
      </c>
      <c r="L4752" s="6" t="s">
        <v>1044</v>
      </c>
      <c r="AH4752" s="11" t="s">
        <v>543</v>
      </c>
      <c r="AI4752" s="3" t="s">
        <v>543</v>
      </c>
      <c r="AJ4752" s="11"/>
    </row>
    <row r="4753" spans="1:36" x14ac:dyDescent="0.3">
      <c r="A4753" s="3" t="s">
        <v>869</v>
      </c>
      <c r="B4753" s="5">
        <v>42138</v>
      </c>
      <c r="C4753" s="5" t="s">
        <v>1305</v>
      </c>
      <c r="D4753" s="6">
        <v>39</v>
      </c>
      <c r="E4753" s="5" t="s">
        <v>1370</v>
      </c>
      <c r="F4753" s="3" t="s">
        <v>327</v>
      </c>
      <c r="G4753" s="3" t="s">
        <v>11</v>
      </c>
      <c r="H4753" s="3" t="s">
        <v>11</v>
      </c>
      <c r="L4753" s="6"/>
      <c r="AH4753" s="11"/>
      <c r="AI4753" s="3" t="s">
        <v>543</v>
      </c>
      <c r="AJ4753" s="11"/>
    </row>
    <row r="4754" spans="1:36" x14ac:dyDescent="0.3">
      <c r="A4754" s="3" t="s">
        <v>869</v>
      </c>
      <c r="B4754" s="5">
        <v>42138</v>
      </c>
      <c r="C4754" s="5" t="s">
        <v>1305</v>
      </c>
      <c r="D4754" s="6">
        <v>40</v>
      </c>
      <c r="E4754" s="5" t="s">
        <v>1371</v>
      </c>
      <c r="F4754" s="3" t="s">
        <v>328</v>
      </c>
      <c r="G4754" s="3" t="s">
        <v>11</v>
      </c>
      <c r="H4754" s="3" t="s">
        <v>11</v>
      </c>
      <c r="L4754" s="6"/>
      <c r="AH4754" s="11"/>
      <c r="AI4754" s="3" t="s">
        <v>543</v>
      </c>
      <c r="AJ4754" s="11"/>
    </row>
    <row r="4755" spans="1:36" x14ac:dyDescent="0.3">
      <c r="A4755" s="3" t="s">
        <v>869</v>
      </c>
      <c r="B4755" s="5">
        <v>42138</v>
      </c>
      <c r="C4755" s="5" t="s">
        <v>1305</v>
      </c>
      <c r="D4755" s="6">
        <v>40</v>
      </c>
      <c r="E4755" s="5" t="s">
        <v>1372</v>
      </c>
      <c r="F4755" s="3" t="s">
        <v>329</v>
      </c>
      <c r="G4755" s="3" t="s">
        <v>13</v>
      </c>
      <c r="H4755" s="3" t="s">
        <v>14</v>
      </c>
      <c r="J4755" s="3" t="s">
        <v>24</v>
      </c>
      <c r="K4755" s="3" t="s">
        <v>15</v>
      </c>
      <c r="L4755" s="6" t="s">
        <v>1041</v>
      </c>
      <c r="AH4755" s="11" t="s">
        <v>543</v>
      </c>
      <c r="AI4755" s="3" t="s">
        <v>543</v>
      </c>
      <c r="AJ4755" s="11"/>
    </row>
    <row r="4756" spans="1:36" x14ac:dyDescent="0.3">
      <c r="A4756" s="3" t="s">
        <v>869</v>
      </c>
      <c r="B4756" s="5">
        <v>42138</v>
      </c>
      <c r="C4756" s="5" t="s">
        <v>1305</v>
      </c>
      <c r="D4756" s="6">
        <v>41</v>
      </c>
      <c r="E4756" s="5" t="s">
        <v>1373</v>
      </c>
      <c r="F4756" s="3" t="s">
        <v>330</v>
      </c>
      <c r="G4756" s="3" t="s">
        <v>11</v>
      </c>
      <c r="H4756" s="3" t="s">
        <v>11</v>
      </c>
      <c r="L4756" s="6"/>
      <c r="AH4756" s="11"/>
      <c r="AI4756" s="3" t="s">
        <v>543</v>
      </c>
      <c r="AJ4756" s="11"/>
    </row>
    <row r="4757" spans="1:36" x14ac:dyDescent="0.3">
      <c r="A4757" s="3" t="s">
        <v>869</v>
      </c>
      <c r="B4757" s="5">
        <v>42138</v>
      </c>
      <c r="C4757" s="5" t="s">
        <v>1305</v>
      </c>
      <c r="D4757" s="6">
        <v>41</v>
      </c>
      <c r="E4757" s="5" t="s">
        <v>1374</v>
      </c>
      <c r="F4757" s="3" t="s">
        <v>331</v>
      </c>
      <c r="G4757" s="3" t="s">
        <v>11</v>
      </c>
      <c r="H4757" s="3" t="s">
        <v>11</v>
      </c>
      <c r="L4757" s="6"/>
      <c r="AH4757" s="11"/>
      <c r="AI4757" s="3" t="s">
        <v>543</v>
      </c>
      <c r="AJ4757" s="11"/>
    </row>
    <row r="4758" spans="1:36" x14ac:dyDescent="0.3">
      <c r="A4758" s="3" t="s">
        <v>869</v>
      </c>
      <c r="B4758" s="5">
        <v>42138</v>
      </c>
      <c r="C4758" s="5" t="s">
        <v>1305</v>
      </c>
      <c r="D4758" s="6">
        <v>42</v>
      </c>
      <c r="E4758" s="5" t="s">
        <v>1375</v>
      </c>
      <c r="F4758" s="3" t="s">
        <v>332</v>
      </c>
      <c r="G4758" s="3" t="s">
        <v>11</v>
      </c>
      <c r="H4758" s="3" t="s">
        <v>11</v>
      </c>
      <c r="I4758" s="3" t="s">
        <v>12</v>
      </c>
      <c r="L4758" s="6"/>
      <c r="AH4758" s="11"/>
      <c r="AI4758" s="3" t="s">
        <v>543</v>
      </c>
      <c r="AJ4758" s="11"/>
    </row>
    <row r="4759" spans="1:36" x14ac:dyDescent="0.3">
      <c r="A4759" s="3" t="s">
        <v>869</v>
      </c>
      <c r="B4759" s="5">
        <v>42138</v>
      </c>
      <c r="C4759" s="5" t="s">
        <v>1305</v>
      </c>
      <c r="D4759" s="6">
        <v>42</v>
      </c>
      <c r="E4759" s="5" t="s">
        <v>1376</v>
      </c>
      <c r="F4759" s="3" t="s">
        <v>333</v>
      </c>
      <c r="G4759" s="3" t="s">
        <v>13</v>
      </c>
      <c r="H4759" s="3" t="s">
        <v>14</v>
      </c>
      <c r="J4759" s="3" t="s">
        <v>24</v>
      </c>
      <c r="K4759" s="3" t="s">
        <v>15</v>
      </c>
      <c r="L4759" s="6" t="s">
        <v>1043</v>
      </c>
      <c r="AH4759" s="11" t="s">
        <v>543</v>
      </c>
      <c r="AI4759" s="3" t="s">
        <v>543</v>
      </c>
      <c r="AJ4759" s="11"/>
    </row>
    <row r="4760" spans="1:36" x14ac:dyDescent="0.3">
      <c r="A4760" s="3" t="s">
        <v>869</v>
      </c>
      <c r="B4760" s="5">
        <v>42138</v>
      </c>
      <c r="C4760" s="5" t="s">
        <v>1305</v>
      </c>
      <c r="D4760" s="6">
        <v>43</v>
      </c>
      <c r="E4760" s="5" t="s">
        <v>1377</v>
      </c>
      <c r="F4760" s="3" t="s">
        <v>334</v>
      </c>
      <c r="G4760" s="3" t="s">
        <v>11</v>
      </c>
      <c r="H4760" s="3" t="s">
        <v>11</v>
      </c>
      <c r="L4760" s="6"/>
      <c r="AH4760" s="11"/>
      <c r="AI4760" s="3" t="s">
        <v>543</v>
      </c>
      <c r="AJ4760" s="11"/>
    </row>
    <row r="4761" spans="1:36" x14ac:dyDescent="0.3">
      <c r="A4761" s="3" t="s">
        <v>869</v>
      </c>
      <c r="B4761" s="5">
        <v>42138</v>
      </c>
      <c r="C4761" s="5" t="s">
        <v>1305</v>
      </c>
      <c r="D4761" s="6">
        <v>43</v>
      </c>
      <c r="E4761" s="5" t="s">
        <v>1378</v>
      </c>
      <c r="F4761" s="3" t="s">
        <v>335</v>
      </c>
      <c r="G4761" s="3" t="s">
        <v>13</v>
      </c>
      <c r="H4761" s="3" t="s">
        <v>14</v>
      </c>
      <c r="L4761" s="6"/>
      <c r="AH4761" s="11"/>
      <c r="AI4761" s="3" t="s">
        <v>543</v>
      </c>
      <c r="AJ4761" s="11" t="s">
        <v>854</v>
      </c>
    </row>
    <row r="4762" spans="1:36" x14ac:dyDescent="0.3">
      <c r="A4762" s="3" t="s">
        <v>869</v>
      </c>
      <c r="B4762" s="5">
        <v>42138</v>
      </c>
      <c r="C4762" s="5" t="s">
        <v>1305</v>
      </c>
      <c r="D4762" s="6">
        <v>44</v>
      </c>
      <c r="E4762" s="5" t="s">
        <v>1379</v>
      </c>
      <c r="F4762" s="3" t="s">
        <v>338</v>
      </c>
      <c r="G4762" s="3" t="s">
        <v>13</v>
      </c>
      <c r="H4762" s="3" t="s">
        <v>11</v>
      </c>
      <c r="I4762" s="3" t="s">
        <v>12</v>
      </c>
      <c r="L4762" s="6"/>
      <c r="AH4762" s="11"/>
      <c r="AI4762" s="3" t="s">
        <v>543</v>
      </c>
      <c r="AJ4762" s="11" t="s">
        <v>568</v>
      </c>
    </row>
    <row r="4763" spans="1:36" x14ac:dyDescent="0.3">
      <c r="A4763" s="3" t="s">
        <v>869</v>
      </c>
      <c r="B4763" s="5">
        <v>42138</v>
      </c>
      <c r="C4763" s="5" t="s">
        <v>1305</v>
      </c>
      <c r="D4763" s="6">
        <v>44</v>
      </c>
      <c r="E4763" s="5" t="s">
        <v>1380</v>
      </c>
      <c r="F4763" s="3" t="s">
        <v>339</v>
      </c>
      <c r="G4763" s="3" t="s">
        <v>11</v>
      </c>
      <c r="H4763" s="3" t="s">
        <v>11</v>
      </c>
      <c r="L4763" s="6"/>
      <c r="AH4763" s="11"/>
      <c r="AI4763" s="3" t="s">
        <v>543</v>
      </c>
      <c r="AJ4763" s="11"/>
    </row>
    <row r="4764" spans="1:36" x14ac:dyDescent="0.3">
      <c r="A4764" s="3" t="s">
        <v>869</v>
      </c>
      <c r="B4764" s="5">
        <v>42138</v>
      </c>
      <c r="C4764" s="5" t="s">
        <v>1305</v>
      </c>
      <c r="D4764" s="6">
        <v>45</v>
      </c>
      <c r="E4764" s="5" t="s">
        <v>1381</v>
      </c>
      <c r="F4764" s="3" t="s">
        <v>340</v>
      </c>
      <c r="G4764" s="3" t="s">
        <v>11</v>
      </c>
      <c r="H4764" s="3" t="s">
        <v>11</v>
      </c>
      <c r="L4764" s="6"/>
      <c r="AH4764" s="11"/>
      <c r="AI4764" s="3" t="s">
        <v>543</v>
      </c>
      <c r="AJ4764" s="11"/>
    </row>
    <row r="4765" spans="1:36" x14ac:dyDescent="0.3">
      <c r="A4765" s="3" t="s">
        <v>869</v>
      </c>
      <c r="B4765" s="5">
        <v>42138</v>
      </c>
      <c r="C4765" s="5" t="s">
        <v>1305</v>
      </c>
      <c r="D4765" s="6">
        <v>45</v>
      </c>
      <c r="E4765" s="5" t="s">
        <v>1382</v>
      </c>
      <c r="F4765" s="3" t="s">
        <v>341</v>
      </c>
      <c r="G4765" s="3" t="s">
        <v>11</v>
      </c>
      <c r="H4765" s="3" t="s">
        <v>11</v>
      </c>
      <c r="L4765" s="6"/>
      <c r="AH4765" s="11"/>
      <c r="AI4765" s="3" t="s">
        <v>543</v>
      </c>
      <c r="AJ4765" s="11"/>
    </row>
    <row r="4766" spans="1:36" x14ac:dyDescent="0.3">
      <c r="A4766" s="3" t="s">
        <v>869</v>
      </c>
      <c r="B4766" s="5">
        <v>42138</v>
      </c>
      <c r="C4766" s="5" t="s">
        <v>1305</v>
      </c>
      <c r="D4766" s="6">
        <v>46</v>
      </c>
      <c r="E4766" s="5" t="s">
        <v>1383</v>
      </c>
      <c r="F4766" s="3" t="s">
        <v>342</v>
      </c>
      <c r="G4766" s="3" t="s">
        <v>11</v>
      </c>
      <c r="H4766" s="3" t="s">
        <v>11</v>
      </c>
      <c r="L4766" s="6"/>
      <c r="AH4766" s="11"/>
      <c r="AI4766" s="3" t="s">
        <v>543</v>
      </c>
      <c r="AJ4766" s="11"/>
    </row>
    <row r="4767" spans="1:36" x14ac:dyDescent="0.3">
      <c r="A4767" s="3" t="s">
        <v>869</v>
      </c>
      <c r="B4767" s="5">
        <v>42138</v>
      </c>
      <c r="C4767" s="5" t="s">
        <v>1305</v>
      </c>
      <c r="D4767" s="6">
        <v>46</v>
      </c>
      <c r="E4767" s="5" t="s">
        <v>1384</v>
      </c>
      <c r="F4767" s="3" t="s">
        <v>343</v>
      </c>
      <c r="G4767" s="3" t="s">
        <v>11</v>
      </c>
      <c r="H4767" s="3" t="s">
        <v>11</v>
      </c>
      <c r="L4767" s="6"/>
      <c r="AH4767" s="11"/>
      <c r="AI4767" s="3" t="s">
        <v>543</v>
      </c>
      <c r="AJ4767" s="11"/>
    </row>
    <row r="4768" spans="1:36" x14ac:dyDescent="0.3">
      <c r="A4768" s="3" t="s">
        <v>869</v>
      </c>
      <c r="B4768" s="5">
        <v>42138</v>
      </c>
      <c r="C4768" s="5" t="s">
        <v>1305</v>
      </c>
      <c r="D4768" s="6">
        <v>47</v>
      </c>
      <c r="E4768" s="5" t="s">
        <v>1385</v>
      </c>
      <c r="F4768" s="3" t="s">
        <v>344</v>
      </c>
      <c r="G4768" s="3" t="s">
        <v>13</v>
      </c>
      <c r="H4768" s="3" t="s">
        <v>14</v>
      </c>
      <c r="J4768" s="3" t="s">
        <v>24</v>
      </c>
      <c r="K4768" s="3" t="s">
        <v>15</v>
      </c>
      <c r="L4768" s="6" t="s">
        <v>1045</v>
      </c>
      <c r="AH4768" s="11" t="s">
        <v>543</v>
      </c>
      <c r="AI4768" s="3" t="s">
        <v>543</v>
      </c>
      <c r="AJ4768" s="11"/>
    </row>
    <row r="4769" spans="1:36" x14ac:dyDescent="0.3">
      <c r="A4769" s="3" t="s">
        <v>869</v>
      </c>
      <c r="B4769" s="5">
        <v>42138</v>
      </c>
      <c r="C4769" s="5" t="s">
        <v>1305</v>
      </c>
      <c r="D4769" s="6">
        <v>47</v>
      </c>
      <c r="E4769" s="5" t="s">
        <v>1386</v>
      </c>
      <c r="F4769" s="3" t="s">
        <v>345</v>
      </c>
      <c r="G4769" s="3" t="s">
        <v>11</v>
      </c>
      <c r="H4769" s="3" t="s">
        <v>15</v>
      </c>
      <c r="L4769" s="6"/>
      <c r="AH4769" s="11"/>
      <c r="AI4769" s="3" t="s">
        <v>543</v>
      </c>
      <c r="AJ4769" s="11"/>
    </row>
    <row r="4770" spans="1:36" x14ac:dyDescent="0.3">
      <c r="A4770" s="3" t="s">
        <v>869</v>
      </c>
      <c r="B4770" s="5">
        <v>42138</v>
      </c>
      <c r="C4770" s="5" t="s">
        <v>1305</v>
      </c>
      <c r="D4770" s="6">
        <v>48</v>
      </c>
      <c r="E4770" s="5" t="s">
        <v>1387</v>
      </c>
      <c r="F4770" s="3" t="s">
        <v>346</v>
      </c>
      <c r="G4770" s="3" t="s">
        <v>13</v>
      </c>
      <c r="H4770" s="3" t="s">
        <v>15</v>
      </c>
      <c r="L4770" s="6"/>
      <c r="AH4770" s="11"/>
      <c r="AI4770" s="3" t="s">
        <v>543</v>
      </c>
      <c r="AJ4770" s="11" t="s">
        <v>855</v>
      </c>
    </row>
    <row r="4771" spans="1:36" x14ac:dyDescent="0.3">
      <c r="A4771" s="3" t="s">
        <v>869</v>
      </c>
      <c r="B4771" s="5">
        <v>42138</v>
      </c>
      <c r="C4771" s="5" t="s">
        <v>1305</v>
      </c>
      <c r="D4771" s="6">
        <v>48</v>
      </c>
      <c r="E4771" s="5" t="s">
        <v>1388</v>
      </c>
      <c r="F4771" s="3" t="s">
        <v>347</v>
      </c>
      <c r="G4771" s="3" t="s">
        <v>11</v>
      </c>
      <c r="H4771" s="3" t="s">
        <v>11</v>
      </c>
      <c r="L4771" s="6"/>
      <c r="AH4771" s="11"/>
      <c r="AI4771" s="3" t="s">
        <v>543</v>
      </c>
      <c r="AJ4771" s="11"/>
    </row>
    <row r="4772" spans="1:36" x14ac:dyDescent="0.3">
      <c r="A4772" s="3" t="s">
        <v>1120</v>
      </c>
      <c r="B4772" s="5">
        <v>42454</v>
      </c>
      <c r="C4772" s="5" t="s">
        <v>1307</v>
      </c>
      <c r="D4772" s="6">
        <v>1</v>
      </c>
      <c r="E4772" s="5" t="s">
        <v>1389</v>
      </c>
      <c r="F4772" s="3" t="s">
        <v>91</v>
      </c>
      <c r="G4772" s="3" t="s">
        <v>11</v>
      </c>
      <c r="H4772" s="3" t="s">
        <v>11</v>
      </c>
      <c r="AI4772" s="3" t="s">
        <v>543</v>
      </c>
    </row>
    <row r="4773" spans="1:36" x14ac:dyDescent="0.3">
      <c r="A4773" s="3" t="s">
        <v>1120</v>
      </c>
      <c r="B4773" s="5">
        <v>42454</v>
      </c>
      <c r="C4773" s="5" t="s">
        <v>1307</v>
      </c>
      <c r="D4773" s="6">
        <v>1</v>
      </c>
      <c r="E4773" s="5" t="s">
        <v>1390</v>
      </c>
      <c r="F4773" s="3" t="s">
        <v>93</v>
      </c>
      <c r="G4773" s="3" t="s">
        <v>11</v>
      </c>
      <c r="H4773" s="3" t="s">
        <v>11</v>
      </c>
      <c r="AI4773" s="3" t="s">
        <v>543</v>
      </c>
    </row>
    <row r="4774" spans="1:36" x14ac:dyDescent="0.3">
      <c r="A4774" s="3" t="s">
        <v>1120</v>
      </c>
      <c r="B4774" s="5">
        <v>42454</v>
      </c>
      <c r="C4774" s="5" t="s">
        <v>1307</v>
      </c>
      <c r="D4774" s="6">
        <v>2</v>
      </c>
      <c r="E4774" s="5" t="s">
        <v>1391</v>
      </c>
      <c r="F4774" s="3" t="s">
        <v>94</v>
      </c>
      <c r="G4774" s="3" t="s">
        <v>11</v>
      </c>
      <c r="H4774" s="3" t="s">
        <v>11</v>
      </c>
      <c r="AI4774" s="3" t="s">
        <v>543</v>
      </c>
    </row>
    <row r="4775" spans="1:36" x14ac:dyDescent="0.3">
      <c r="A4775" s="3" t="s">
        <v>1120</v>
      </c>
      <c r="B4775" s="5">
        <v>42454</v>
      </c>
      <c r="C4775" s="5" t="s">
        <v>1307</v>
      </c>
      <c r="D4775" s="6">
        <v>2</v>
      </c>
      <c r="E4775" s="5" t="s">
        <v>1392</v>
      </c>
      <c r="F4775" s="3" t="s">
        <v>95</v>
      </c>
      <c r="G4775" s="3" t="s">
        <v>11</v>
      </c>
      <c r="H4775" s="3" t="s">
        <v>14</v>
      </c>
      <c r="AI4775" s="3" t="s">
        <v>543</v>
      </c>
    </row>
    <row r="4776" spans="1:36" x14ac:dyDescent="0.3">
      <c r="A4776" s="3" t="s">
        <v>1120</v>
      </c>
      <c r="B4776" s="5">
        <v>42454</v>
      </c>
      <c r="C4776" s="5" t="s">
        <v>1307</v>
      </c>
      <c r="D4776" s="6">
        <v>3</v>
      </c>
      <c r="E4776" s="5" t="s">
        <v>1393</v>
      </c>
      <c r="F4776" s="3" t="s">
        <v>96</v>
      </c>
      <c r="G4776" s="3" t="s">
        <v>11</v>
      </c>
      <c r="H4776" s="3" t="s">
        <v>11</v>
      </c>
      <c r="AI4776" s="3" t="s">
        <v>543</v>
      </c>
    </row>
    <row r="4777" spans="1:36" x14ac:dyDescent="0.3">
      <c r="A4777" s="3" t="s">
        <v>1120</v>
      </c>
      <c r="B4777" s="5">
        <v>42454</v>
      </c>
      <c r="C4777" s="5" t="s">
        <v>1307</v>
      </c>
      <c r="D4777" s="6">
        <v>3</v>
      </c>
      <c r="E4777" s="5" t="s">
        <v>1394</v>
      </c>
      <c r="F4777" s="3" t="s">
        <v>97</v>
      </c>
      <c r="G4777" s="3" t="s">
        <v>11</v>
      </c>
      <c r="H4777" s="3" t="s">
        <v>11</v>
      </c>
      <c r="AI4777" s="3" t="s">
        <v>543</v>
      </c>
    </row>
    <row r="4778" spans="1:36" x14ac:dyDescent="0.3">
      <c r="A4778" s="3" t="s">
        <v>1120</v>
      </c>
      <c r="B4778" s="5">
        <v>42454</v>
      </c>
      <c r="C4778" s="5" t="s">
        <v>1307</v>
      </c>
      <c r="D4778" s="6">
        <v>4</v>
      </c>
      <c r="E4778" s="5" t="s">
        <v>1395</v>
      </c>
      <c r="F4778" s="3" t="s">
        <v>98</v>
      </c>
      <c r="G4778" s="3" t="s">
        <v>11</v>
      </c>
      <c r="H4778" s="3" t="s">
        <v>11</v>
      </c>
      <c r="AI4778" s="3" t="s">
        <v>543</v>
      </c>
    </row>
    <row r="4779" spans="1:36" x14ac:dyDescent="0.3">
      <c r="A4779" s="3" t="s">
        <v>1120</v>
      </c>
      <c r="B4779" s="5">
        <v>42454</v>
      </c>
      <c r="C4779" s="5" t="s">
        <v>1307</v>
      </c>
      <c r="D4779" s="6">
        <v>4</v>
      </c>
      <c r="E4779" s="5" t="s">
        <v>1396</v>
      </c>
      <c r="F4779" s="3" t="s">
        <v>99</v>
      </c>
      <c r="G4779" s="3" t="s">
        <v>11</v>
      </c>
      <c r="H4779" s="3" t="s">
        <v>11</v>
      </c>
      <c r="AI4779" s="3" t="s">
        <v>543</v>
      </c>
    </row>
    <row r="4780" spans="1:36" x14ac:dyDescent="0.3">
      <c r="A4780" s="3" t="s">
        <v>1120</v>
      </c>
      <c r="B4780" s="5">
        <v>42454</v>
      </c>
      <c r="C4780" s="5" t="s">
        <v>1307</v>
      </c>
      <c r="D4780" s="6">
        <v>5</v>
      </c>
      <c r="E4780" s="5" t="s">
        <v>1397</v>
      </c>
      <c r="F4780" s="3" t="s">
        <v>100</v>
      </c>
      <c r="G4780" s="3" t="s">
        <v>11</v>
      </c>
      <c r="H4780" s="3" t="s">
        <v>11</v>
      </c>
      <c r="AI4780" s="3" t="s">
        <v>543</v>
      </c>
    </row>
    <row r="4781" spans="1:36" x14ac:dyDescent="0.3">
      <c r="A4781" s="3" t="s">
        <v>1120</v>
      </c>
      <c r="B4781" s="5">
        <v>42454</v>
      </c>
      <c r="C4781" s="5" t="s">
        <v>1307</v>
      </c>
      <c r="D4781" s="6">
        <v>5</v>
      </c>
      <c r="E4781" s="5" t="s">
        <v>1398</v>
      </c>
      <c r="F4781" s="3" t="s">
        <v>101</v>
      </c>
      <c r="G4781" s="3" t="s">
        <v>11</v>
      </c>
      <c r="H4781" s="3" t="s">
        <v>11</v>
      </c>
      <c r="AI4781" s="3" t="s">
        <v>543</v>
      </c>
    </row>
    <row r="4782" spans="1:36" x14ac:dyDescent="0.3">
      <c r="A4782" s="3" t="s">
        <v>1120</v>
      </c>
      <c r="B4782" s="5">
        <v>42454</v>
      </c>
      <c r="C4782" s="5" t="s">
        <v>1307</v>
      </c>
      <c r="D4782" s="6">
        <v>6</v>
      </c>
      <c r="E4782" s="5" t="s">
        <v>1399</v>
      </c>
      <c r="F4782" s="3" t="s">
        <v>102</v>
      </c>
      <c r="G4782" s="3" t="s">
        <v>11</v>
      </c>
      <c r="H4782" s="3" t="s">
        <v>11</v>
      </c>
      <c r="AI4782" s="3" t="s">
        <v>543</v>
      </c>
    </row>
    <row r="4783" spans="1:36" x14ac:dyDescent="0.3">
      <c r="A4783" s="3" t="s">
        <v>1120</v>
      </c>
      <c r="B4783" s="5">
        <v>42454</v>
      </c>
      <c r="C4783" s="5" t="s">
        <v>1307</v>
      </c>
      <c r="D4783" s="6">
        <v>6</v>
      </c>
      <c r="E4783" s="5" t="s">
        <v>1400</v>
      </c>
      <c r="F4783" s="3" t="s">
        <v>103</v>
      </c>
      <c r="G4783" s="3" t="s">
        <v>11</v>
      </c>
      <c r="H4783" s="3" t="s">
        <v>11</v>
      </c>
      <c r="AI4783" s="3" t="s">
        <v>543</v>
      </c>
    </row>
    <row r="4784" spans="1:36" x14ac:dyDescent="0.3">
      <c r="A4784" s="3" t="s">
        <v>1120</v>
      </c>
      <c r="B4784" s="5">
        <v>42454</v>
      </c>
      <c r="C4784" s="5" t="s">
        <v>1307</v>
      </c>
      <c r="D4784" s="6">
        <v>7</v>
      </c>
      <c r="E4784" s="5" t="s">
        <v>1401</v>
      </c>
      <c r="F4784" s="3" t="s">
        <v>104</v>
      </c>
      <c r="G4784" s="3" t="s">
        <v>11</v>
      </c>
      <c r="H4784" s="3" t="s">
        <v>11</v>
      </c>
      <c r="AI4784" s="3" t="s">
        <v>543</v>
      </c>
    </row>
    <row r="4785" spans="1:36" x14ac:dyDescent="0.3">
      <c r="A4785" s="3" t="s">
        <v>1120</v>
      </c>
      <c r="B4785" s="5">
        <v>42454</v>
      </c>
      <c r="C4785" s="5" t="s">
        <v>1307</v>
      </c>
      <c r="D4785" s="6">
        <v>7</v>
      </c>
      <c r="E4785" s="5" t="s">
        <v>1402</v>
      </c>
      <c r="F4785" s="3" t="s">
        <v>105</v>
      </c>
      <c r="G4785" s="3" t="s">
        <v>11</v>
      </c>
      <c r="H4785" s="3" t="s">
        <v>11</v>
      </c>
      <c r="AI4785" s="3" t="s">
        <v>543</v>
      </c>
    </row>
    <row r="4786" spans="1:36" x14ac:dyDescent="0.3">
      <c r="A4786" s="3" t="s">
        <v>1120</v>
      </c>
      <c r="B4786" s="5">
        <v>42454</v>
      </c>
      <c r="C4786" s="5" t="s">
        <v>1307</v>
      </c>
      <c r="D4786" s="6">
        <v>8</v>
      </c>
      <c r="E4786" s="5" t="s">
        <v>1403</v>
      </c>
      <c r="F4786" s="3" t="s">
        <v>106</v>
      </c>
      <c r="G4786" s="3" t="s">
        <v>11</v>
      </c>
      <c r="H4786" s="3" t="s">
        <v>11</v>
      </c>
      <c r="AI4786" s="3" t="s">
        <v>543</v>
      </c>
    </row>
    <row r="4787" spans="1:36" x14ac:dyDescent="0.3">
      <c r="A4787" s="3" t="s">
        <v>1120</v>
      </c>
      <c r="B4787" s="5">
        <v>42454</v>
      </c>
      <c r="C4787" s="5" t="s">
        <v>1307</v>
      </c>
      <c r="D4787" s="6">
        <v>8</v>
      </c>
      <c r="E4787" s="5" t="s">
        <v>1404</v>
      </c>
      <c r="F4787" s="3" t="s">
        <v>107</v>
      </c>
      <c r="G4787" s="3" t="s">
        <v>11</v>
      </c>
      <c r="H4787" s="3" t="s">
        <v>11</v>
      </c>
      <c r="AI4787" s="3" t="s">
        <v>543</v>
      </c>
    </row>
    <row r="4788" spans="1:36" x14ac:dyDescent="0.3">
      <c r="A4788" s="3" t="s">
        <v>1120</v>
      </c>
      <c r="B4788" s="5">
        <v>42454</v>
      </c>
      <c r="C4788" s="5" t="s">
        <v>1307</v>
      </c>
      <c r="D4788" s="6">
        <v>9</v>
      </c>
      <c r="E4788" s="5" t="s">
        <v>1405</v>
      </c>
      <c r="F4788" s="3" t="s">
        <v>108</v>
      </c>
      <c r="G4788" s="3" t="s">
        <v>11</v>
      </c>
      <c r="H4788" s="3" t="s">
        <v>11</v>
      </c>
      <c r="AI4788" s="3" t="s">
        <v>543</v>
      </c>
    </row>
    <row r="4789" spans="1:36" x14ac:dyDescent="0.3">
      <c r="A4789" s="3" t="s">
        <v>1120</v>
      </c>
      <c r="B4789" s="5">
        <v>42454</v>
      </c>
      <c r="C4789" s="5" t="s">
        <v>1307</v>
      </c>
      <c r="D4789" s="6">
        <v>9</v>
      </c>
      <c r="E4789" s="5" t="s">
        <v>1406</v>
      </c>
      <c r="F4789" s="3" t="s">
        <v>109</v>
      </c>
      <c r="G4789" s="3" t="s">
        <v>11</v>
      </c>
      <c r="H4789" s="3" t="s">
        <v>11</v>
      </c>
      <c r="AI4789" s="3" t="s">
        <v>543</v>
      </c>
    </row>
    <row r="4790" spans="1:36" x14ac:dyDescent="0.3">
      <c r="A4790" s="3" t="s">
        <v>1120</v>
      </c>
      <c r="B4790" s="5">
        <v>42454</v>
      </c>
      <c r="C4790" s="5" t="s">
        <v>1307</v>
      </c>
      <c r="D4790" s="6">
        <v>10</v>
      </c>
      <c r="E4790" s="5" t="s">
        <v>1311</v>
      </c>
      <c r="F4790" s="3" t="s">
        <v>110</v>
      </c>
      <c r="G4790" s="3" t="s">
        <v>11</v>
      </c>
      <c r="H4790" s="3" t="s">
        <v>15</v>
      </c>
      <c r="AI4790" s="3" t="s">
        <v>543</v>
      </c>
    </row>
    <row r="4791" spans="1:36" x14ac:dyDescent="0.3">
      <c r="A4791" s="3" t="s">
        <v>1120</v>
      </c>
      <c r="B4791" s="5">
        <v>42454</v>
      </c>
      <c r="C4791" s="5" t="s">
        <v>1307</v>
      </c>
      <c r="D4791" s="6">
        <v>10</v>
      </c>
      <c r="E4791" s="5" t="s">
        <v>1312</v>
      </c>
      <c r="F4791" s="3" t="s">
        <v>111</v>
      </c>
      <c r="G4791" s="3" t="s">
        <v>11</v>
      </c>
      <c r="H4791" s="3" t="s">
        <v>11</v>
      </c>
      <c r="AI4791" s="3" t="s">
        <v>543</v>
      </c>
    </row>
    <row r="4792" spans="1:36" x14ac:dyDescent="0.3">
      <c r="A4792" s="3" t="s">
        <v>1120</v>
      </c>
      <c r="B4792" s="5">
        <v>42454</v>
      </c>
      <c r="C4792" s="5" t="s">
        <v>1307</v>
      </c>
      <c r="D4792" s="6">
        <v>11</v>
      </c>
      <c r="E4792" s="5" t="s">
        <v>1313</v>
      </c>
      <c r="F4792" s="3" t="s">
        <v>112</v>
      </c>
      <c r="G4792" s="3" t="s">
        <v>11</v>
      </c>
      <c r="H4792" s="3" t="s">
        <v>11</v>
      </c>
      <c r="AI4792" s="3" t="s">
        <v>543</v>
      </c>
    </row>
    <row r="4793" spans="1:36" x14ac:dyDescent="0.3">
      <c r="A4793" s="3" t="s">
        <v>1120</v>
      </c>
      <c r="B4793" s="5">
        <v>42454</v>
      </c>
      <c r="C4793" s="5" t="s">
        <v>1307</v>
      </c>
      <c r="D4793" s="6">
        <v>11</v>
      </c>
      <c r="E4793" s="5" t="s">
        <v>1314</v>
      </c>
      <c r="F4793" s="3" t="s">
        <v>113</v>
      </c>
      <c r="G4793" s="3" t="s">
        <v>11</v>
      </c>
      <c r="H4793" s="3" t="s">
        <v>11</v>
      </c>
      <c r="AI4793" s="3" t="s">
        <v>543</v>
      </c>
    </row>
    <row r="4794" spans="1:36" x14ac:dyDescent="0.3">
      <c r="A4794" s="3" t="s">
        <v>1120</v>
      </c>
      <c r="B4794" s="5">
        <v>42454</v>
      </c>
      <c r="C4794" s="5" t="s">
        <v>1307</v>
      </c>
      <c r="D4794" s="6">
        <v>12</v>
      </c>
      <c r="E4794" s="5" t="s">
        <v>1315</v>
      </c>
      <c r="F4794" s="3" t="s">
        <v>114</v>
      </c>
      <c r="G4794" s="3" t="s">
        <v>11</v>
      </c>
      <c r="H4794" s="3" t="s">
        <v>11</v>
      </c>
      <c r="AI4794" s="3" t="s">
        <v>543</v>
      </c>
    </row>
    <row r="4795" spans="1:36" x14ac:dyDescent="0.3">
      <c r="A4795" s="3" t="s">
        <v>1120</v>
      </c>
      <c r="B4795" s="5">
        <v>42454</v>
      </c>
      <c r="C4795" s="5" t="s">
        <v>1307</v>
      </c>
      <c r="D4795" s="6">
        <v>12</v>
      </c>
      <c r="E4795" s="5" t="s">
        <v>1316</v>
      </c>
      <c r="F4795" s="3" t="s">
        <v>115</v>
      </c>
      <c r="G4795" s="3" t="s">
        <v>11</v>
      </c>
      <c r="H4795" s="3" t="s">
        <v>11</v>
      </c>
      <c r="AI4795" s="3" t="s">
        <v>543</v>
      </c>
    </row>
    <row r="4796" spans="1:36" x14ac:dyDescent="0.3">
      <c r="A4796" s="3" t="s">
        <v>1120</v>
      </c>
      <c r="B4796" s="5">
        <v>42454</v>
      </c>
      <c r="C4796" s="5" t="s">
        <v>1307</v>
      </c>
      <c r="D4796" s="6">
        <v>13</v>
      </c>
      <c r="E4796" s="5" t="s">
        <v>1317</v>
      </c>
      <c r="F4796" s="3" t="s">
        <v>116</v>
      </c>
      <c r="G4796" s="3" t="s">
        <v>11</v>
      </c>
      <c r="H4796" s="3" t="s">
        <v>11</v>
      </c>
      <c r="AI4796" s="3" t="s">
        <v>870</v>
      </c>
    </row>
    <row r="4797" spans="1:36" x14ac:dyDescent="0.3">
      <c r="A4797" s="3" t="s">
        <v>1120</v>
      </c>
      <c r="B4797" s="5">
        <v>42454</v>
      </c>
      <c r="C4797" s="5" t="s">
        <v>1307</v>
      </c>
      <c r="D4797" s="6">
        <v>13</v>
      </c>
      <c r="E4797" s="5" t="s">
        <v>1318</v>
      </c>
      <c r="F4797" s="3" t="s">
        <v>120</v>
      </c>
      <c r="G4797" s="3" t="s">
        <v>11</v>
      </c>
      <c r="H4797" s="3" t="s">
        <v>11</v>
      </c>
      <c r="AI4797" s="3" t="s">
        <v>870</v>
      </c>
    </row>
    <row r="4798" spans="1:36" x14ac:dyDescent="0.3">
      <c r="A4798" s="3" t="s">
        <v>1120</v>
      </c>
      <c r="B4798" s="5">
        <v>42454</v>
      </c>
      <c r="C4798" s="5" t="s">
        <v>1307</v>
      </c>
      <c r="D4798" s="6">
        <v>14</v>
      </c>
      <c r="E4798" s="5" t="s">
        <v>1319</v>
      </c>
      <c r="F4798" s="3" t="s">
        <v>121</v>
      </c>
      <c r="G4798" s="3" t="s">
        <v>13</v>
      </c>
      <c r="H4798" s="3" t="s">
        <v>14</v>
      </c>
      <c r="J4798" s="3" t="s">
        <v>44</v>
      </c>
      <c r="K4798" s="3" t="s">
        <v>871</v>
      </c>
      <c r="L4798" s="3" t="s">
        <v>872</v>
      </c>
      <c r="AI4798" s="3" t="s">
        <v>870</v>
      </c>
    </row>
    <row r="4799" spans="1:36" x14ac:dyDescent="0.3">
      <c r="A4799" s="3" t="s">
        <v>1120</v>
      </c>
      <c r="B4799" s="5">
        <v>42454</v>
      </c>
      <c r="C4799" s="5" t="s">
        <v>1307</v>
      </c>
      <c r="D4799" s="6">
        <v>14</v>
      </c>
      <c r="E4799" s="5" t="s">
        <v>1320</v>
      </c>
      <c r="F4799" s="3" t="s">
        <v>122</v>
      </c>
      <c r="G4799" s="3" t="s">
        <v>11</v>
      </c>
      <c r="H4799" s="3" t="s">
        <v>11</v>
      </c>
      <c r="AI4799" s="3" t="s">
        <v>870</v>
      </c>
    </row>
    <row r="4800" spans="1:36" x14ac:dyDescent="0.3">
      <c r="A4800" s="3" t="s">
        <v>1120</v>
      </c>
      <c r="B4800" s="5">
        <v>42454</v>
      </c>
      <c r="C4800" s="5" t="s">
        <v>1307</v>
      </c>
      <c r="D4800" s="6">
        <v>15</v>
      </c>
      <c r="E4800" s="5" t="s">
        <v>1321</v>
      </c>
      <c r="F4800" s="3" t="s">
        <v>123</v>
      </c>
      <c r="G4800" s="3" t="s">
        <v>13</v>
      </c>
      <c r="H4800" s="3" t="s">
        <v>14</v>
      </c>
      <c r="J4800" s="3" t="s">
        <v>16</v>
      </c>
      <c r="K4800" s="3" t="s">
        <v>17</v>
      </c>
      <c r="L4800" s="3" t="s">
        <v>873</v>
      </c>
      <c r="M4800" s="3" t="s">
        <v>18</v>
      </c>
      <c r="N4800" s="3" t="s">
        <v>21</v>
      </c>
      <c r="O4800" s="3" t="s">
        <v>874</v>
      </c>
      <c r="P4800" s="3">
        <v>46.28</v>
      </c>
      <c r="Q4800" s="3">
        <v>23.44</v>
      </c>
      <c r="R4800" s="3">
        <v>42.32</v>
      </c>
      <c r="W4800" s="3">
        <v>19</v>
      </c>
      <c r="X4800" s="3">
        <v>380</v>
      </c>
      <c r="Y4800" s="3">
        <v>369</v>
      </c>
      <c r="Z4800" s="3">
        <v>0</v>
      </c>
      <c r="AC4800" s="3" t="s">
        <v>875</v>
      </c>
      <c r="AH4800" s="3" t="s">
        <v>543</v>
      </c>
      <c r="AI4800" s="3" t="s">
        <v>870</v>
      </c>
      <c r="AJ4800" s="3" t="s">
        <v>876</v>
      </c>
    </row>
    <row r="4801" spans="1:35" x14ac:dyDescent="0.3">
      <c r="A4801" s="3" t="s">
        <v>1120</v>
      </c>
      <c r="B4801" s="5">
        <v>42454</v>
      </c>
      <c r="C4801" s="5" t="s">
        <v>1307</v>
      </c>
      <c r="D4801" s="6">
        <v>15</v>
      </c>
      <c r="E4801" s="5" t="s">
        <v>1322</v>
      </c>
      <c r="F4801" s="3" t="s">
        <v>124</v>
      </c>
      <c r="G4801" s="3" t="s">
        <v>11</v>
      </c>
      <c r="H4801" s="3" t="s">
        <v>11</v>
      </c>
      <c r="AI4801" s="3" t="s">
        <v>870</v>
      </c>
    </row>
    <row r="4802" spans="1:35" x14ac:dyDescent="0.3">
      <c r="A4802" s="3" t="s">
        <v>1120</v>
      </c>
      <c r="B4802" s="5">
        <v>42454</v>
      </c>
      <c r="C4802" s="5" t="s">
        <v>1307</v>
      </c>
      <c r="D4802" s="6">
        <v>16</v>
      </c>
      <c r="E4802" s="5" t="s">
        <v>1323</v>
      </c>
      <c r="F4802" s="3" t="s">
        <v>125</v>
      </c>
      <c r="G4802" s="3" t="s">
        <v>11</v>
      </c>
      <c r="H4802" s="3" t="s">
        <v>14</v>
      </c>
      <c r="AI4802" s="3" t="s">
        <v>870</v>
      </c>
    </row>
    <row r="4803" spans="1:35" x14ac:dyDescent="0.3">
      <c r="A4803" s="3" t="s">
        <v>1120</v>
      </c>
      <c r="B4803" s="5">
        <v>42454</v>
      </c>
      <c r="C4803" s="5" t="s">
        <v>1307</v>
      </c>
      <c r="D4803" s="6">
        <v>16</v>
      </c>
      <c r="E4803" s="5" t="s">
        <v>1324</v>
      </c>
      <c r="F4803" s="3" t="s">
        <v>126</v>
      </c>
      <c r="G4803" s="3" t="s">
        <v>11</v>
      </c>
      <c r="H4803" s="3" t="s">
        <v>11</v>
      </c>
      <c r="AI4803" s="3" t="s">
        <v>870</v>
      </c>
    </row>
    <row r="4804" spans="1:35" x14ac:dyDescent="0.3">
      <c r="A4804" s="3" t="s">
        <v>1120</v>
      </c>
      <c r="B4804" s="5">
        <v>42454</v>
      </c>
      <c r="C4804" s="5" t="s">
        <v>1307</v>
      </c>
      <c r="D4804" s="6">
        <v>17</v>
      </c>
      <c r="E4804" s="5" t="s">
        <v>1325</v>
      </c>
      <c r="F4804" s="3" t="s">
        <v>127</v>
      </c>
      <c r="G4804" s="3" t="s">
        <v>11</v>
      </c>
      <c r="H4804" s="3" t="s">
        <v>11</v>
      </c>
      <c r="AI4804" s="3" t="s">
        <v>870</v>
      </c>
    </row>
    <row r="4805" spans="1:35" x14ac:dyDescent="0.3">
      <c r="A4805" s="3" t="s">
        <v>1120</v>
      </c>
      <c r="B4805" s="5">
        <v>42454</v>
      </c>
      <c r="C4805" s="5" t="s">
        <v>1307</v>
      </c>
      <c r="D4805" s="6">
        <v>17</v>
      </c>
      <c r="E4805" s="5" t="s">
        <v>1326</v>
      </c>
      <c r="F4805" s="3" t="s">
        <v>128</v>
      </c>
      <c r="G4805" s="3" t="s">
        <v>11</v>
      </c>
      <c r="H4805" s="3" t="s">
        <v>11</v>
      </c>
      <c r="AI4805" s="3" t="s">
        <v>870</v>
      </c>
    </row>
    <row r="4806" spans="1:35" x14ac:dyDescent="0.3">
      <c r="A4806" s="3" t="s">
        <v>1120</v>
      </c>
      <c r="B4806" s="5">
        <v>42454</v>
      </c>
      <c r="C4806" s="5" t="s">
        <v>1307</v>
      </c>
      <c r="D4806" s="6">
        <v>18</v>
      </c>
      <c r="E4806" s="5" t="s">
        <v>1327</v>
      </c>
      <c r="F4806" s="3" t="s">
        <v>129</v>
      </c>
      <c r="G4806" s="3" t="s">
        <v>13</v>
      </c>
      <c r="H4806" s="3" t="s">
        <v>14</v>
      </c>
      <c r="J4806" s="3" t="s">
        <v>16</v>
      </c>
      <c r="K4806" s="3" t="s">
        <v>871</v>
      </c>
      <c r="L4806" s="3" t="s">
        <v>877</v>
      </c>
      <c r="W4806" s="3">
        <v>19</v>
      </c>
      <c r="X4806" s="3">
        <v>303</v>
      </c>
      <c r="Y4806" s="3">
        <v>284</v>
      </c>
      <c r="AA4806" s="3" t="s">
        <v>878</v>
      </c>
      <c r="AI4806" s="3" t="s">
        <v>870</v>
      </c>
    </row>
    <row r="4807" spans="1:35" x14ac:dyDescent="0.3">
      <c r="A4807" s="3" t="s">
        <v>1120</v>
      </c>
      <c r="B4807" s="5">
        <v>42454</v>
      </c>
      <c r="C4807" s="5" t="s">
        <v>1307</v>
      </c>
      <c r="D4807" s="6">
        <v>18</v>
      </c>
      <c r="E4807" s="5" t="s">
        <v>1328</v>
      </c>
      <c r="F4807" s="3" t="s">
        <v>130</v>
      </c>
      <c r="G4807" s="3" t="s">
        <v>11</v>
      </c>
      <c r="H4807" s="3" t="s">
        <v>11</v>
      </c>
      <c r="AI4807" s="3" t="s">
        <v>870</v>
      </c>
    </row>
    <row r="4808" spans="1:35" x14ac:dyDescent="0.3">
      <c r="A4808" s="3" t="s">
        <v>1120</v>
      </c>
      <c r="B4808" s="5">
        <v>42454</v>
      </c>
      <c r="C4808" s="5" t="s">
        <v>1307</v>
      </c>
      <c r="D4808" s="6">
        <v>19</v>
      </c>
      <c r="E4808" s="5" t="s">
        <v>1329</v>
      </c>
      <c r="F4808" s="3" t="s">
        <v>131</v>
      </c>
      <c r="G4808" s="3" t="s">
        <v>11</v>
      </c>
      <c r="H4808" s="3" t="s">
        <v>11</v>
      </c>
      <c r="AI4808" s="3" t="s">
        <v>870</v>
      </c>
    </row>
    <row r="4809" spans="1:35" x14ac:dyDescent="0.3">
      <c r="A4809" s="3" t="s">
        <v>1120</v>
      </c>
      <c r="B4809" s="5">
        <v>42454</v>
      </c>
      <c r="C4809" s="5" t="s">
        <v>1307</v>
      </c>
      <c r="D4809" s="6">
        <v>19</v>
      </c>
      <c r="E4809" s="5" t="s">
        <v>1330</v>
      </c>
      <c r="F4809" s="3" t="s">
        <v>132</v>
      </c>
      <c r="G4809" s="3" t="s">
        <v>11</v>
      </c>
      <c r="H4809" s="3" t="s">
        <v>11</v>
      </c>
      <c r="AI4809" s="3" t="s">
        <v>870</v>
      </c>
    </row>
    <row r="4810" spans="1:35" x14ac:dyDescent="0.3">
      <c r="A4810" s="3" t="s">
        <v>1120</v>
      </c>
      <c r="B4810" s="5">
        <v>42454</v>
      </c>
      <c r="C4810" s="5" t="s">
        <v>1307</v>
      </c>
      <c r="D4810" s="6">
        <v>20</v>
      </c>
      <c r="E4810" s="5" t="s">
        <v>1331</v>
      </c>
      <c r="F4810" s="3" t="s">
        <v>133</v>
      </c>
      <c r="G4810" s="3" t="s">
        <v>11</v>
      </c>
      <c r="H4810" s="3" t="s">
        <v>11</v>
      </c>
      <c r="AI4810" s="3" t="s">
        <v>870</v>
      </c>
    </row>
    <row r="4811" spans="1:35" x14ac:dyDescent="0.3">
      <c r="A4811" s="3" t="s">
        <v>1120</v>
      </c>
      <c r="B4811" s="5">
        <v>42454</v>
      </c>
      <c r="C4811" s="5" t="s">
        <v>1307</v>
      </c>
      <c r="D4811" s="6">
        <v>20</v>
      </c>
      <c r="E4811" s="5" t="s">
        <v>1332</v>
      </c>
      <c r="F4811" s="3" t="s">
        <v>134</v>
      </c>
      <c r="G4811" s="3" t="s">
        <v>11</v>
      </c>
      <c r="H4811" s="3" t="s">
        <v>11</v>
      </c>
      <c r="AI4811" s="3" t="s">
        <v>870</v>
      </c>
    </row>
    <row r="4812" spans="1:35" x14ac:dyDescent="0.3">
      <c r="A4812" s="3" t="s">
        <v>1120</v>
      </c>
      <c r="B4812" s="5">
        <v>42454</v>
      </c>
      <c r="C4812" s="5" t="s">
        <v>1307</v>
      </c>
      <c r="D4812" s="6">
        <v>21</v>
      </c>
      <c r="E4812" s="5" t="s">
        <v>1333</v>
      </c>
      <c r="F4812" s="3" t="s">
        <v>136</v>
      </c>
      <c r="G4812" s="3" t="s">
        <v>11</v>
      </c>
      <c r="H4812" s="3" t="s">
        <v>11</v>
      </c>
      <c r="AI4812" s="3" t="s">
        <v>870</v>
      </c>
    </row>
    <row r="4813" spans="1:35" x14ac:dyDescent="0.3">
      <c r="A4813" s="3" t="s">
        <v>1120</v>
      </c>
      <c r="B4813" s="5">
        <v>42454</v>
      </c>
      <c r="C4813" s="5" t="s">
        <v>1307</v>
      </c>
      <c r="D4813" s="6">
        <v>21</v>
      </c>
      <c r="E4813" s="5" t="s">
        <v>1334</v>
      </c>
      <c r="F4813" s="3" t="s">
        <v>137</v>
      </c>
      <c r="G4813" s="3" t="s">
        <v>11</v>
      </c>
      <c r="H4813" s="3" t="s">
        <v>11</v>
      </c>
      <c r="AI4813" s="3" t="s">
        <v>870</v>
      </c>
    </row>
    <row r="4814" spans="1:35" x14ac:dyDescent="0.3">
      <c r="A4814" s="3" t="s">
        <v>1120</v>
      </c>
      <c r="B4814" s="5">
        <v>42454</v>
      </c>
      <c r="C4814" s="5" t="s">
        <v>1307</v>
      </c>
      <c r="D4814" s="6">
        <v>22</v>
      </c>
      <c r="E4814" s="5" t="s">
        <v>1335</v>
      </c>
      <c r="F4814" s="3" t="s">
        <v>138</v>
      </c>
      <c r="G4814" s="3" t="s">
        <v>11</v>
      </c>
      <c r="H4814" s="3" t="s">
        <v>11</v>
      </c>
      <c r="AI4814" s="3" t="s">
        <v>870</v>
      </c>
    </row>
    <row r="4815" spans="1:35" x14ac:dyDescent="0.3">
      <c r="A4815" s="3" t="s">
        <v>1120</v>
      </c>
      <c r="B4815" s="5">
        <v>42454</v>
      </c>
      <c r="C4815" s="5" t="s">
        <v>1307</v>
      </c>
      <c r="D4815" s="6">
        <v>22</v>
      </c>
      <c r="E4815" s="5" t="s">
        <v>1336</v>
      </c>
      <c r="F4815" s="3" t="s">
        <v>141</v>
      </c>
      <c r="G4815" s="3" t="s">
        <v>11</v>
      </c>
      <c r="H4815" s="3" t="s">
        <v>11</v>
      </c>
      <c r="AI4815" s="3" t="s">
        <v>870</v>
      </c>
    </row>
    <row r="4816" spans="1:35" x14ac:dyDescent="0.3">
      <c r="A4816" s="3" t="s">
        <v>1120</v>
      </c>
      <c r="B4816" s="5">
        <v>42454</v>
      </c>
      <c r="C4816" s="5" t="s">
        <v>1307</v>
      </c>
      <c r="D4816" s="6">
        <v>23</v>
      </c>
      <c r="E4816" s="5" t="s">
        <v>1337</v>
      </c>
      <c r="F4816" s="3" t="s">
        <v>142</v>
      </c>
      <c r="G4816" s="3" t="s">
        <v>11</v>
      </c>
      <c r="H4816" s="3" t="s">
        <v>11</v>
      </c>
      <c r="AI4816" s="3" t="s">
        <v>870</v>
      </c>
    </row>
    <row r="4817" spans="1:36" x14ac:dyDescent="0.3">
      <c r="A4817" s="3" t="s">
        <v>1120</v>
      </c>
      <c r="B4817" s="5">
        <v>42454</v>
      </c>
      <c r="C4817" s="5" t="s">
        <v>1307</v>
      </c>
      <c r="D4817" s="6">
        <v>23</v>
      </c>
      <c r="E4817" s="5" t="s">
        <v>1338</v>
      </c>
      <c r="F4817" s="3" t="s">
        <v>143</v>
      </c>
      <c r="G4817" s="3" t="s">
        <v>11</v>
      </c>
      <c r="H4817" s="3" t="s">
        <v>11</v>
      </c>
      <c r="AI4817" s="3" t="s">
        <v>870</v>
      </c>
    </row>
    <row r="4818" spans="1:36" x14ac:dyDescent="0.3">
      <c r="A4818" s="3" t="s">
        <v>1120</v>
      </c>
      <c r="B4818" s="5">
        <v>42454</v>
      </c>
      <c r="C4818" s="5" t="s">
        <v>1307</v>
      </c>
      <c r="D4818" s="6">
        <v>24</v>
      </c>
      <c r="E4818" s="5" t="s">
        <v>1339</v>
      </c>
      <c r="F4818" s="3" t="s">
        <v>144</v>
      </c>
      <c r="G4818" s="3" t="s">
        <v>11</v>
      </c>
      <c r="H4818" s="3" t="s">
        <v>11</v>
      </c>
      <c r="AI4818" s="3" t="s">
        <v>870</v>
      </c>
    </row>
    <row r="4819" spans="1:36" x14ac:dyDescent="0.3">
      <c r="A4819" s="3" t="s">
        <v>1120</v>
      </c>
      <c r="B4819" s="5">
        <v>42454</v>
      </c>
      <c r="C4819" s="5" t="s">
        <v>1307</v>
      </c>
      <c r="D4819" s="6">
        <v>24</v>
      </c>
      <c r="E4819" s="5" t="s">
        <v>1340</v>
      </c>
      <c r="F4819" s="3" t="s">
        <v>145</v>
      </c>
      <c r="G4819" s="3" t="s">
        <v>11</v>
      </c>
      <c r="H4819" s="3" t="s">
        <v>11</v>
      </c>
      <c r="AI4819" s="3" t="s">
        <v>870</v>
      </c>
    </row>
    <row r="4820" spans="1:36" x14ac:dyDescent="0.3">
      <c r="A4820" s="3" t="s">
        <v>1120</v>
      </c>
      <c r="B4820" s="5">
        <v>42454</v>
      </c>
      <c r="C4820" s="5" t="s">
        <v>1307</v>
      </c>
      <c r="D4820" s="6">
        <v>25</v>
      </c>
      <c r="E4820" s="5" t="s">
        <v>1341</v>
      </c>
      <c r="F4820" s="3" t="s">
        <v>146</v>
      </c>
      <c r="G4820" s="3" t="s">
        <v>11</v>
      </c>
      <c r="H4820" s="3" t="s">
        <v>11</v>
      </c>
      <c r="AI4820" s="3" t="s">
        <v>543</v>
      </c>
    </row>
    <row r="4821" spans="1:36" x14ac:dyDescent="0.3">
      <c r="A4821" s="3" t="s">
        <v>1120</v>
      </c>
      <c r="B4821" s="5">
        <v>42454</v>
      </c>
      <c r="C4821" s="5" t="s">
        <v>1307</v>
      </c>
      <c r="D4821" s="6">
        <v>25</v>
      </c>
      <c r="E4821" s="5" t="s">
        <v>1342</v>
      </c>
      <c r="F4821" s="3" t="s">
        <v>147</v>
      </c>
      <c r="G4821" s="3" t="s">
        <v>11</v>
      </c>
      <c r="H4821" s="3" t="s">
        <v>11</v>
      </c>
      <c r="AI4821" s="3" t="s">
        <v>543</v>
      </c>
    </row>
    <row r="4822" spans="1:36" x14ac:dyDescent="0.3">
      <c r="A4822" s="3" t="s">
        <v>1120</v>
      </c>
      <c r="B4822" s="5">
        <v>42454</v>
      </c>
      <c r="C4822" s="5" t="s">
        <v>1307</v>
      </c>
      <c r="D4822" s="6">
        <v>26</v>
      </c>
      <c r="E4822" s="5" t="s">
        <v>1343</v>
      </c>
      <c r="F4822" s="3" t="s">
        <v>148</v>
      </c>
      <c r="G4822" s="3" t="s">
        <v>11</v>
      </c>
      <c r="H4822" s="3" t="s">
        <v>11</v>
      </c>
      <c r="AI4822" s="3" t="s">
        <v>543</v>
      </c>
    </row>
    <row r="4823" spans="1:36" x14ac:dyDescent="0.3">
      <c r="A4823" s="3" t="s">
        <v>1120</v>
      </c>
      <c r="B4823" s="5">
        <v>42454</v>
      </c>
      <c r="C4823" s="5" t="s">
        <v>1307</v>
      </c>
      <c r="D4823" s="6">
        <v>26</v>
      </c>
      <c r="E4823" s="5" t="s">
        <v>1344</v>
      </c>
      <c r="F4823" s="3" t="s">
        <v>149</v>
      </c>
      <c r="G4823" s="3" t="s">
        <v>11</v>
      </c>
      <c r="H4823" s="3" t="s">
        <v>11</v>
      </c>
      <c r="AI4823" s="3" t="s">
        <v>543</v>
      </c>
    </row>
    <row r="4824" spans="1:36" x14ac:dyDescent="0.3">
      <c r="A4824" s="3" t="s">
        <v>1120</v>
      </c>
      <c r="B4824" s="5">
        <v>42454</v>
      </c>
      <c r="C4824" s="5" t="s">
        <v>1307</v>
      </c>
      <c r="D4824" s="6">
        <v>27</v>
      </c>
      <c r="E4824" s="5" t="s">
        <v>1345</v>
      </c>
      <c r="F4824" s="3" t="s">
        <v>150</v>
      </c>
      <c r="G4824" s="3" t="s">
        <v>11</v>
      </c>
      <c r="H4824" s="3" t="s">
        <v>11</v>
      </c>
      <c r="AI4824" s="3" t="s">
        <v>543</v>
      </c>
    </row>
    <row r="4825" spans="1:36" x14ac:dyDescent="0.3">
      <c r="A4825" s="3" t="s">
        <v>1120</v>
      </c>
      <c r="B4825" s="5">
        <v>42454</v>
      </c>
      <c r="C4825" s="5" t="s">
        <v>1307</v>
      </c>
      <c r="D4825" s="6">
        <v>27</v>
      </c>
      <c r="E4825" s="5" t="s">
        <v>1346</v>
      </c>
      <c r="F4825" s="3" t="s">
        <v>151</v>
      </c>
      <c r="G4825" s="3" t="s">
        <v>11</v>
      </c>
      <c r="H4825" s="3" t="s">
        <v>11</v>
      </c>
      <c r="AI4825" s="3" t="s">
        <v>543</v>
      </c>
    </row>
    <row r="4826" spans="1:36" x14ac:dyDescent="0.3">
      <c r="A4826" s="3" t="s">
        <v>1120</v>
      </c>
      <c r="B4826" s="5">
        <v>42454</v>
      </c>
      <c r="C4826" s="5" t="s">
        <v>1307</v>
      </c>
      <c r="D4826" s="6">
        <v>28</v>
      </c>
      <c r="E4826" s="5" t="s">
        <v>1347</v>
      </c>
      <c r="F4826" s="3" t="s">
        <v>152</v>
      </c>
      <c r="G4826" s="3" t="s">
        <v>13</v>
      </c>
      <c r="H4826" s="3" t="s">
        <v>14</v>
      </c>
      <c r="J4826" s="3" t="s">
        <v>16</v>
      </c>
      <c r="K4826" s="3" t="s">
        <v>871</v>
      </c>
      <c r="L4826" s="3" t="s">
        <v>879</v>
      </c>
      <c r="W4826" s="3">
        <v>19</v>
      </c>
      <c r="X4826" s="3">
        <v>358</v>
      </c>
      <c r="Y4826" s="3">
        <v>339</v>
      </c>
      <c r="AI4826" s="3" t="s">
        <v>543</v>
      </c>
    </row>
    <row r="4827" spans="1:36" x14ac:dyDescent="0.3">
      <c r="A4827" s="3" t="s">
        <v>1120</v>
      </c>
      <c r="B4827" s="5">
        <v>42454</v>
      </c>
      <c r="C4827" s="5" t="s">
        <v>1307</v>
      </c>
      <c r="D4827" s="6">
        <v>28</v>
      </c>
      <c r="E4827" s="5" t="s">
        <v>1348</v>
      </c>
      <c r="F4827" s="3" t="s">
        <v>153</v>
      </c>
      <c r="G4827" s="3" t="s">
        <v>11</v>
      </c>
      <c r="H4827" s="3" t="s">
        <v>11</v>
      </c>
      <c r="AI4827" s="3" t="s">
        <v>543</v>
      </c>
    </row>
    <row r="4828" spans="1:36" x14ac:dyDescent="0.3">
      <c r="A4828" s="3" t="s">
        <v>1120</v>
      </c>
      <c r="B4828" s="5">
        <v>42454</v>
      </c>
      <c r="C4828" s="5" t="s">
        <v>1307</v>
      </c>
      <c r="D4828" s="6">
        <v>29</v>
      </c>
      <c r="E4828" s="5" t="s">
        <v>1349</v>
      </c>
      <c r="F4828" s="3" t="s">
        <v>154</v>
      </c>
      <c r="G4828" s="3" t="s">
        <v>13</v>
      </c>
      <c r="H4828" s="3" t="s">
        <v>14</v>
      </c>
      <c r="J4828" s="3" t="s">
        <v>33</v>
      </c>
      <c r="K4828" s="3" t="s">
        <v>871</v>
      </c>
      <c r="L4828" s="3" t="s">
        <v>880</v>
      </c>
      <c r="P4828" s="3">
        <v>28.76</v>
      </c>
      <c r="Q4828" s="3">
        <v>21.68</v>
      </c>
      <c r="R4828" s="3">
        <v>10.62</v>
      </c>
      <c r="S4828" s="3">
        <v>105.71</v>
      </c>
      <c r="W4828" s="3">
        <v>19</v>
      </c>
      <c r="X4828" s="3">
        <v>73</v>
      </c>
      <c r="Y4828" s="3">
        <v>52</v>
      </c>
      <c r="Z4828" s="3">
        <v>25</v>
      </c>
      <c r="AA4828" s="3" t="s">
        <v>881</v>
      </c>
      <c r="AI4828" s="3" t="s">
        <v>870</v>
      </c>
      <c r="AJ4828" s="3" t="s">
        <v>882</v>
      </c>
    </row>
    <row r="4829" spans="1:36" x14ac:dyDescent="0.3">
      <c r="A4829" s="3" t="s">
        <v>1120</v>
      </c>
      <c r="B4829" s="5">
        <v>42454</v>
      </c>
      <c r="C4829" s="5" t="s">
        <v>1307</v>
      </c>
      <c r="D4829" s="6">
        <v>29</v>
      </c>
      <c r="E4829" s="5" t="s">
        <v>1350</v>
      </c>
      <c r="F4829" s="3" t="s">
        <v>155</v>
      </c>
      <c r="G4829" s="3" t="s">
        <v>11</v>
      </c>
      <c r="H4829" s="3" t="s">
        <v>11</v>
      </c>
      <c r="I4829" s="3" t="s">
        <v>12</v>
      </c>
      <c r="AI4829" s="3" t="s">
        <v>870</v>
      </c>
    </row>
    <row r="4830" spans="1:36" x14ac:dyDescent="0.3">
      <c r="A4830" s="3" t="s">
        <v>1120</v>
      </c>
      <c r="B4830" s="5">
        <v>42454</v>
      </c>
      <c r="C4830" s="5" t="s">
        <v>1307</v>
      </c>
      <c r="D4830" s="6">
        <v>30</v>
      </c>
      <c r="E4830" s="5" t="s">
        <v>1351</v>
      </c>
      <c r="F4830" s="3" t="s">
        <v>156</v>
      </c>
      <c r="G4830" s="3" t="s">
        <v>11</v>
      </c>
      <c r="H4830" s="3" t="s">
        <v>11</v>
      </c>
      <c r="AI4830" s="3" t="s">
        <v>870</v>
      </c>
    </row>
    <row r="4831" spans="1:36" x14ac:dyDescent="0.3">
      <c r="A4831" s="3" t="s">
        <v>1120</v>
      </c>
      <c r="B4831" s="5">
        <v>42454</v>
      </c>
      <c r="C4831" s="5" t="s">
        <v>1307</v>
      </c>
      <c r="D4831" s="6">
        <v>30</v>
      </c>
      <c r="E4831" s="5" t="s">
        <v>1352</v>
      </c>
      <c r="F4831" s="3" t="s">
        <v>157</v>
      </c>
      <c r="G4831" s="3" t="s">
        <v>11</v>
      </c>
      <c r="H4831" s="3" t="s">
        <v>11</v>
      </c>
      <c r="AI4831" s="3" t="s">
        <v>870</v>
      </c>
    </row>
    <row r="4832" spans="1:36" x14ac:dyDescent="0.3">
      <c r="A4832" s="3" t="s">
        <v>1120</v>
      </c>
      <c r="B4832" s="5">
        <v>42454</v>
      </c>
      <c r="C4832" s="5" t="s">
        <v>1307</v>
      </c>
      <c r="D4832" s="6">
        <v>31</v>
      </c>
      <c r="E4832" s="5" t="s">
        <v>1353</v>
      </c>
      <c r="F4832" s="3" t="s">
        <v>158</v>
      </c>
      <c r="G4832" s="3" t="s">
        <v>11</v>
      </c>
      <c r="H4832" s="3" t="s">
        <v>11</v>
      </c>
      <c r="AI4832" s="3" t="s">
        <v>870</v>
      </c>
    </row>
    <row r="4833" spans="1:36" x14ac:dyDescent="0.3">
      <c r="A4833" s="3" t="s">
        <v>1120</v>
      </c>
      <c r="B4833" s="5">
        <v>42454</v>
      </c>
      <c r="C4833" s="5" t="s">
        <v>1307</v>
      </c>
      <c r="D4833" s="6">
        <v>31</v>
      </c>
      <c r="E4833" s="5" t="s">
        <v>1354</v>
      </c>
      <c r="F4833" s="3" t="s">
        <v>159</v>
      </c>
      <c r="G4833" s="3" t="s">
        <v>11</v>
      </c>
      <c r="H4833" s="3" t="s">
        <v>11</v>
      </c>
      <c r="AI4833" s="3" t="s">
        <v>870</v>
      </c>
    </row>
    <row r="4834" spans="1:36" x14ac:dyDescent="0.3">
      <c r="A4834" s="3" t="s">
        <v>1120</v>
      </c>
      <c r="B4834" s="5">
        <v>42454</v>
      </c>
      <c r="C4834" s="5" t="s">
        <v>1307</v>
      </c>
      <c r="D4834" s="6">
        <v>32</v>
      </c>
      <c r="E4834" s="5" t="s">
        <v>1355</v>
      </c>
      <c r="F4834" s="3" t="s">
        <v>160</v>
      </c>
      <c r="G4834" s="3" t="s">
        <v>11</v>
      </c>
      <c r="H4834" s="3" t="s">
        <v>11</v>
      </c>
      <c r="AI4834" s="3" t="s">
        <v>870</v>
      </c>
    </row>
    <row r="4835" spans="1:36" x14ac:dyDescent="0.3">
      <c r="A4835" s="3" t="s">
        <v>1120</v>
      </c>
      <c r="B4835" s="5">
        <v>42454</v>
      </c>
      <c r="C4835" s="5" t="s">
        <v>1307</v>
      </c>
      <c r="D4835" s="6">
        <v>32</v>
      </c>
      <c r="E4835" s="5" t="s">
        <v>1356</v>
      </c>
      <c r="F4835" s="3" t="s">
        <v>161</v>
      </c>
      <c r="G4835" s="3" t="s">
        <v>13</v>
      </c>
      <c r="H4835" s="3" t="s">
        <v>14</v>
      </c>
      <c r="AI4835" s="3" t="s">
        <v>870</v>
      </c>
    </row>
    <row r="4836" spans="1:36" x14ac:dyDescent="0.3">
      <c r="A4836" s="3" t="s">
        <v>1120</v>
      </c>
      <c r="B4836" s="5">
        <v>42454</v>
      </c>
      <c r="C4836" s="5" t="s">
        <v>1307</v>
      </c>
      <c r="D4836" s="6">
        <v>33</v>
      </c>
      <c r="E4836" s="5" t="s">
        <v>1357</v>
      </c>
      <c r="F4836" s="3" t="s">
        <v>162</v>
      </c>
      <c r="G4836" s="3" t="s">
        <v>11</v>
      </c>
      <c r="H4836" s="3" t="s">
        <v>11</v>
      </c>
      <c r="AI4836" s="3" t="s">
        <v>883</v>
      </c>
    </row>
    <row r="4837" spans="1:36" x14ac:dyDescent="0.3">
      <c r="A4837" s="3" t="s">
        <v>1120</v>
      </c>
      <c r="B4837" s="5">
        <v>42454</v>
      </c>
      <c r="C4837" s="5" t="s">
        <v>1307</v>
      </c>
      <c r="D4837" s="6">
        <v>33</v>
      </c>
      <c r="E4837" s="5" t="s">
        <v>1358</v>
      </c>
      <c r="F4837" s="3" t="s">
        <v>163</v>
      </c>
      <c r="G4837" s="3" t="s">
        <v>11</v>
      </c>
      <c r="H4837" s="3" t="s">
        <v>14</v>
      </c>
      <c r="AI4837" s="3" t="s">
        <v>883</v>
      </c>
    </row>
    <row r="4838" spans="1:36" x14ac:dyDescent="0.3">
      <c r="A4838" s="3" t="s">
        <v>1120</v>
      </c>
      <c r="B4838" s="5">
        <v>42454</v>
      </c>
      <c r="C4838" s="5" t="s">
        <v>1307</v>
      </c>
      <c r="D4838" s="6">
        <v>34</v>
      </c>
      <c r="E4838" s="5" t="s">
        <v>1359</v>
      </c>
      <c r="F4838" s="3" t="s">
        <v>164</v>
      </c>
      <c r="G4838" s="3" t="s">
        <v>11</v>
      </c>
      <c r="H4838" s="3" t="s">
        <v>14</v>
      </c>
      <c r="AI4838" s="3" t="s">
        <v>883</v>
      </c>
    </row>
    <row r="4839" spans="1:36" x14ac:dyDescent="0.3">
      <c r="A4839" s="3" t="s">
        <v>1120</v>
      </c>
      <c r="B4839" s="5">
        <v>42454</v>
      </c>
      <c r="C4839" s="5" t="s">
        <v>1307</v>
      </c>
      <c r="D4839" s="6">
        <v>34</v>
      </c>
      <c r="E4839" s="5" t="s">
        <v>1360</v>
      </c>
      <c r="F4839" s="3" t="s">
        <v>165</v>
      </c>
      <c r="G4839" s="3" t="s">
        <v>13</v>
      </c>
      <c r="H4839" s="3" t="s">
        <v>14</v>
      </c>
      <c r="J4839" s="3" t="s">
        <v>44</v>
      </c>
      <c r="K4839" s="3" t="s">
        <v>871</v>
      </c>
      <c r="L4839" s="3" t="s">
        <v>884</v>
      </c>
      <c r="AI4839" s="3" t="s">
        <v>883</v>
      </c>
    </row>
    <row r="4840" spans="1:36" x14ac:dyDescent="0.3">
      <c r="A4840" s="3" t="s">
        <v>1120</v>
      </c>
      <c r="B4840" s="5">
        <v>42454</v>
      </c>
      <c r="C4840" s="5" t="s">
        <v>1307</v>
      </c>
      <c r="D4840" s="6">
        <v>35</v>
      </c>
      <c r="E4840" s="5" t="s">
        <v>1361</v>
      </c>
      <c r="F4840" s="3" t="s">
        <v>166</v>
      </c>
      <c r="G4840" s="3" t="s">
        <v>11</v>
      </c>
      <c r="H4840" s="3" t="s">
        <v>15</v>
      </c>
      <c r="AI4840" s="3" t="s">
        <v>883</v>
      </c>
    </row>
    <row r="4841" spans="1:36" x14ac:dyDescent="0.3">
      <c r="A4841" s="3" t="s">
        <v>1120</v>
      </c>
      <c r="B4841" s="5">
        <v>42454</v>
      </c>
      <c r="C4841" s="5" t="s">
        <v>1307</v>
      </c>
      <c r="D4841" s="6">
        <v>35</v>
      </c>
      <c r="E4841" s="5" t="s">
        <v>1362</v>
      </c>
      <c r="F4841" s="3" t="s">
        <v>167</v>
      </c>
      <c r="G4841" s="3" t="s">
        <v>11</v>
      </c>
      <c r="H4841" s="3" t="s">
        <v>11</v>
      </c>
      <c r="AI4841" s="3" t="s">
        <v>883</v>
      </c>
    </row>
    <row r="4842" spans="1:36" x14ac:dyDescent="0.3">
      <c r="A4842" s="3" t="s">
        <v>1120</v>
      </c>
      <c r="B4842" s="5">
        <v>42454</v>
      </c>
      <c r="C4842" s="5" t="s">
        <v>1307</v>
      </c>
      <c r="D4842" s="6">
        <v>36</v>
      </c>
      <c r="E4842" s="5" t="s">
        <v>1363</v>
      </c>
      <c r="F4842" s="3" t="s">
        <v>168</v>
      </c>
      <c r="G4842" s="3" t="s">
        <v>13</v>
      </c>
      <c r="H4842" s="3" t="s">
        <v>14</v>
      </c>
      <c r="I4842" s="3" t="s">
        <v>12</v>
      </c>
      <c r="AI4842" s="3" t="s">
        <v>883</v>
      </c>
      <c r="AJ4842" s="3" t="s">
        <v>568</v>
      </c>
    </row>
    <row r="4843" spans="1:36" x14ac:dyDescent="0.3">
      <c r="A4843" s="3" t="s">
        <v>1120</v>
      </c>
      <c r="B4843" s="5">
        <v>42454</v>
      </c>
      <c r="C4843" s="5" t="s">
        <v>1307</v>
      </c>
      <c r="D4843" s="6">
        <v>36</v>
      </c>
      <c r="E4843" s="5" t="s">
        <v>1364</v>
      </c>
      <c r="F4843" s="3" t="s">
        <v>169</v>
      </c>
      <c r="G4843" s="3" t="s">
        <v>13</v>
      </c>
      <c r="H4843" s="3" t="s">
        <v>11</v>
      </c>
      <c r="AI4843" s="3" t="s">
        <v>883</v>
      </c>
      <c r="AJ4843" s="3" t="s">
        <v>568</v>
      </c>
    </row>
    <row r="4844" spans="1:36" x14ac:dyDescent="0.3">
      <c r="A4844" s="3" t="s">
        <v>1120</v>
      </c>
      <c r="B4844" s="5">
        <v>42454</v>
      </c>
      <c r="C4844" s="5" t="s">
        <v>1307</v>
      </c>
      <c r="D4844" s="6">
        <v>37</v>
      </c>
      <c r="E4844" s="5" t="s">
        <v>1365</v>
      </c>
      <c r="F4844" s="3" t="s">
        <v>170</v>
      </c>
      <c r="G4844" s="3" t="s">
        <v>11</v>
      </c>
      <c r="H4844" s="3" t="s">
        <v>14</v>
      </c>
      <c r="AI4844" s="3" t="s">
        <v>883</v>
      </c>
    </row>
    <row r="4845" spans="1:36" x14ac:dyDescent="0.3">
      <c r="A4845" s="3" t="s">
        <v>1120</v>
      </c>
      <c r="B4845" s="5">
        <v>42454</v>
      </c>
      <c r="C4845" s="5" t="s">
        <v>1307</v>
      </c>
      <c r="D4845" s="6">
        <v>37</v>
      </c>
      <c r="E4845" s="5" t="s">
        <v>1366</v>
      </c>
      <c r="F4845" s="3" t="s">
        <v>171</v>
      </c>
      <c r="G4845" s="3" t="s">
        <v>11</v>
      </c>
      <c r="H4845" s="3" t="s">
        <v>11</v>
      </c>
      <c r="AI4845" s="3" t="s">
        <v>883</v>
      </c>
    </row>
    <row r="4846" spans="1:36" x14ac:dyDescent="0.3">
      <c r="A4846" s="3" t="s">
        <v>1120</v>
      </c>
      <c r="B4846" s="5">
        <v>42454</v>
      </c>
      <c r="C4846" s="5" t="s">
        <v>1307</v>
      </c>
      <c r="D4846" s="6">
        <v>38</v>
      </c>
      <c r="E4846" s="5" t="s">
        <v>1367</v>
      </c>
      <c r="F4846" s="3" t="s">
        <v>172</v>
      </c>
      <c r="G4846" s="3" t="s">
        <v>11</v>
      </c>
      <c r="H4846" s="3" t="s">
        <v>14</v>
      </c>
      <c r="AI4846" s="3" t="s">
        <v>883</v>
      </c>
    </row>
    <row r="4847" spans="1:36" x14ac:dyDescent="0.3">
      <c r="A4847" s="3" t="s">
        <v>1120</v>
      </c>
      <c r="B4847" s="5">
        <v>42454</v>
      </c>
      <c r="C4847" s="5" t="s">
        <v>1307</v>
      </c>
      <c r="D4847" s="6">
        <v>38</v>
      </c>
      <c r="E4847" s="5" t="s">
        <v>1368</v>
      </c>
      <c r="F4847" s="3" t="s">
        <v>173</v>
      </c>
      <c r="G4847" s="3" t="s">
        <v>13</v>
      </c>
      <c r="H4847" s="3" t="s">
        <v>14</v>
      </c>
      <c r="AI4847" s="3" t="s">
        <v>883</v>
      </c>
      <c r="AJ4847" s="3" t="s">
        <v>885</v>
      </c>
    </row>
    <row r="4848" spans="1:36" x14ac:dyDescent="0.3">
      <c r="A4848" s="3" t="s">
        <v>1120</v>
      </c>
      <c r="B4848" s="5">
        <v>42454</v>
      </c>
      <c r="C4848" s="5" t="s">
        <v>1307</v>
      </c>
      <c r="D4848" s="6">
        <v>39</v>
      </c>
      <c r="E4848" s="5" t="s">
        <v>1369</v>
      </c>
      <c r="F4848" s="3" t="s">
        <v>174</v>
      </c>
      <c r="G4848" s="3" t="s">
        <v>11</v>
      </c>
      <c r="H4848" s="3" t="s">
        <v>11</v>
      </c>
      <c r="AI4848" s="3" t="s">
        <v>883</v>
      </c>
    </row>
    <row r="4849" spans="1:36" x14ac:dyDescent="0.3">
      <c r="A4849" s="3" t="s">
        <v>1120</v>
      </c>
      <c r="B4849" s="5">
        <v>42454</v>
      </c>
      <c r="C4849" s="5" t="s">
        <v>1307</v>
      </c>
      <c r="D4849" s="6">
        <v>39</v>
      </c>
      <c r="E4849" s="5" t="s">
        <v>1370</v>
      </c>
      <c r="F4849" s="3" t="s">
        <v>175</v>
      </c>
      <c r="G4849" s="3" t="s">
        <v>11</v>
      </c>
      <c r="H4849" s="3" t="s">
        <v>11</v>
      </c>
      <c r="AI4849" s="3" t="s">
        <v>883</v>
      </c>
    </row>
    <row r="4850" spans="1:36" x14ac:dyDescent="0.3">
      <c r="A4850" s="3" t="s">
        <v>1120</v>
      </c>
      <c r="B4850" s="5">
        <v>42454</v>
      </c>
      <c r="C4850" s="5" t="s">
        <v>1307</v>
      </c>
      <c r="D4850" s="6">
        <v>40</v>
      </c>
      <c r="E4850" s="5" t="s">
        <v>1371</v>
      </c>
      <c r="F4850" s="3" t="s">
        <v>176</v>
      </c>
      <c r="G4850" s="3" t="s">
        <v>11</v>
      </c>
      <c r="H4850" s="3" t="s">
        <v>15</v>
      </c>
      <c r="AI4850" s="3" t="s">
        <v>883</v>
      </c>
    </row>
    <row r="4851" spans="1:36" x14ac:dyDescent="0.3">
      <c r="A4851" s="3" t="s">
        <v>1120</v>
      </c>
      <c r="B4851" s="5">
        <v>42454</v>
      </c>
      <c r="C4851" s="5" t="s">
        <v>1307</v>
      </c>
      <c r="D4851" s="6">
        <v>40</v>
      </c>
      <c r="E4851" s="5" t="s">
        <v>1372</v>
      </c>
      <c r="F4851" s="3" t="s">
        <v>177</v>
      </c>
      <c r="G4851" s="3" t="s">
        <v>13</v>
      </c>
      <c r="H4851" s="3" t="s">
        <v>14</v>
      </c>
      <c r="AI4851" s="3" t="s">
        <v>883</v>
      </c>
      <c r="AJ4851" s="3" t="s">
        <v>885</v>
      </c>
    </row>
    <row r="4852" spans="1:36" x14ac:dyDescent="0.3">
      <c r="A4852" s="3" t="s">
        <v>1120</v>
      </c>
      <c r="B4852" s="5">
        <v>42454</v>
      </c>
      <c r="C4852" s="5" t="s">
        <v>1307</v>
      </c>
      <c r="D4852" s="6">
        <v>41</v>
      </c>
      <c r="E4852" s="5" t="s">
        <v>1373</v>
      </c>
      <c r="F4852" s="3" t="s">
        <v>178</v>
      </c>
      <c r="G4852" s="3" t="s">
        <v>11</v>
      </c>
      <c r="H4852" s="3" t="s">
        <v>11</v>
      </c>
      <c r="AI4852" s="3" t="s">
        <v>883</v>
      </c>
    </row>
    <row r="4853" spans="1:36" x14ac:dyDescent="0.3">
      <c r="A4853" s="3" t="s">
        <v>1120</v>
      </c>
      <c r="B4853" s="5">
        <v>42454</v>
      </c>
      <c r="C4853" s="5" t="s">
        <v>1307</v>
      </c>
      <c r="D4853" s="6">
        <v>41</v>
      </c>
      <c r="E4853" s="5" t="s">
        <v>1374</v>
      </c>
      <c r="F4853" s="3" t="s">
        <v>179</v>
      </c>
      <c r="G4853" s="3" t="s">
        <v>11</v>
      </c>
      <c r="H4853" s="3" t="s">
        <v>11</v>
      </c>
      <c r="AI4853" s="3" t="s">
        <v>883</v>
      </c>
    </row>
    <row r="4854" spans="1:36" x14ac:dyDescent="0.3">
      <c r="A4854" s="3" t="s">
        <v>1120</v>
      </c>
      <c r="B4854" s="5">
        <v>42454</v>
      </c>
      <c r="C4854" s="5" t="s">
        <v>1307</v>
      </c>
      <c r="D4854" s="6">
        <v>42</v>
      </c>
      <c r="E4854" s="5" t="s">
        <v>1375</v>
      </c>
      <c r="F4854" s="3" t="s">
        <v>180</v>
      </c>
      <c r="G4854" s="3" t="s">
        <v>11</v>
      </c>
      <c r="H4854" s="3" t="s">
        <v>11</v>
      </c>
      <c r="AI4854" s="3" t="s">
        <v>883</v>
      </c>
    </row>
    <row r="4855" spans="1:36" x14ac:dyDescent="0.3">
      <c r="A4855" s="3" t="s">
        <v>1120</v>
      </c>
      <c r="B4855" s="5">
        <v>42454</v>
      </c>
      <c r="C4855" s="5" t="s">
        <v>1307</v>
      </c>
      <c r="D4855" s="6">
        <v>42</v>
      </c>
      <c r="E4855" s="5" t="s">
        <v>1376</v>
      </c>
      <c r="F4855" s="3" t="s">
        <v>181</v>
      </c>
      <c r="G4855" s="3" t="s">
        <v>11</v>
      </c>
      <c r="H4855" s="3" t="s">
        <v>11</v>
      </c>
      <c r="AI4855" s="3" t="s">
        <v>883</v>
      </c>
    </row>
    <row r="4856" spans="1:36" x14ac:dyDescent="0.3">
      <c r="A4856" s="3" t="s">
        <v>1120</v>
      </c>
      <c r="B4856" s="5">
        <v>42454</v>
      </c>
      <c r="C4856" s="5" t="s">
        <v>1307</v>
      </c>
      <c r="D4856" s="6">
        <v>43</v>
      </c>
      <c r="E4856" s="5" t="s">
        <v>1377</v>
      </c>
      <c r="F4856" s="3" t="s">
        <v>182</v>
      </c>
      <c r="G4856" s="3" t="s">
        <v>11</v>
      </c>
      <c r="H4856" s="3" t="s">
        <v>14</v>
      </c>
      <c r="AI4856" s="3" t="s">
        <v>883</v>
      </c>
    </row>
    <row r="4857" spans="1:36" x14ac:dyDescent="0.3">
      <c r="A4857" s="3" t="s">
        <v>1120</v>
      </c>
      <c r="B4857" s="5">
        <v>42454</v>
      </c>
      <c r="C4857" s="5" t="s">
        <v>1307</v>
      </c>
      <c r="D4857" s="6">
        <v>43</v>
      </c>
      <c r="E4857" s="5" t="s">
        <v>1378</v>
      </c>
      <c r="F4857" s="3" t="s">
        <v>183</v>
      </c>
      <c r="G4857" s="3" t="s">
        <v>11</v>
      </c>
      <c r="H4857" s="3" t="s">
        <v>11</v>
      </c>
      <c r="AI4857" s="3" t="s">
        <v>883</v>
      </c>
    </row>
    <row r="4858" spans="1:36" x14ac:dyDescent="0.3">
      <c r="A4858" s="3" t="s">
        <v>1120</v>
      </c>
      <c r="B4858" s="5">
        <v>42454</v>
      </c>
      <c r="C4858" s="5" t="s">
        <v>1307</v>
      </c>
      <c r="D4858" s="6">
        <v>44</v>
      </c>
      <c r="E4858" s="5" t="s">
        <v>1379</v>
      </c>
      <c r="F4858" s="3" t="s">
        <v>184</v>
      </c>
      <c r="G4858" s="3" t="s">
        <v>13</v>
      </c>
      <c r="H4858" s="3" t="s">
        <v>14</v>
      </c>
      <c r="J4858" s="3" t="s">
        <v>24</v>
      </c>
      <c r="K4858" s="3" t="s">
        <v>871</v>
      </c>
      <c r="L4858" s="3" t="s">
        <v>886</v>
      </c>
      <c r="AI4858" s="3" t="s">
        <v>883</v>
      </c>
    </row>
    <row r="4859" spans="1:36" x14ac:dyDescent="0.3">
      <c r="A4859" s="3" t="s">
        <v>1120</v>
      </c>
      <c r="B4859" s="5">
        <v>42454</v>
      </c>
      <c r="C4859" s="5" t="s">
        <v>1307</v>
      </c>
      <c r="D4859" s="6">
        <v>44</v>
      </c>
      <c r="E4859" s="5" t="s">
        <v>1380</v>
      </c>
      <c r="F4859" s="3" t="s">
        <v>185</v>
      </c>
      <c r="G4859" s="3" t="s">
        <v>11</v>
      </c>
      <c r="H4859" s="3" t="s">
        <v>11</v>
      </c>
      <c r="AI4859" s="3" t="s">
        <v>883</v>
      </c>
    </row>
    <row r="4860" spans="1:36" x14ac:dyDescent="0.3">
      <c r="A4860" s="3" t="s">
        <v>1120</v>
      </c>
      <c r="B4860" s="5">
        <v>42454</v>
      </c>
      <c r="C4860" s="5" t="s">
        <v>1307</v>
      </c>
      <c r="D4860" s="6">
        <v>45</v>
      </c>
      <c r="E4860" s="5" t="s">
        <v>1381</v>
      </c>
      <c r="F4860" s="3" t="s">
        <v>187</v>
      </c>
      <c r="G4860" s="3" t="s">
        <v>11</v>
      </c>
      <c r="H4860" s="3" t="s">
        <v>11</v>
      </c>
      <c r="AI4860" s="3" t="s">
        <v>883</v>
      </c>
    </row>
    <row r="4861" spans="1:36" x14ac:dyDescent="0.3">
      <c r="A4861" s="3" t="s">
        <v>1120</v>
      </c>
      <c r="B4861" s="5">
        <v>42454</v>
      </c>
      <c r="C4861" s="5" t="s">
        <v>1307</v>
      </c>
      <c r="D4861" s="6">
        <v>45</v>
      </c>
      <c r="E4861" s="5" t="s">
        <v>1382</v>
      </c>
      <c r="F4861" s="3" t="s">
        <v>188</v>
      </c>
      <c r="G4861" s="3" t="s">
        <v>11</v>
      </c>
      <c r="H4861" s="3" t="s">
        <v>14</v>
      </c>
      <c r="AI4861" s="3" t="s">
        <v>883</v>
      </c>
    </row>
    <row r="4862" spans="1:36" x14ac:dyDescent="0.3">
      <c r="A4862" s="3" t="s">
        <v>1120</v>
      </c>
      <c r="B4862" s="5">
        <v>42454</v>
      </c>
      <c r="C4862" s="5" t="s">
        <v>1307</v>
      </c>
      <c r="D4862" s="6">
        <v>46</v>
      </c>
      <c r="E4862" s="5" t="s">
        <v>1383</v>
      </c>
      <c r="F4862" s="3" t="s">
        <v>189</v>
      </c>
      <c r="G4862" s="3" t="s">
        <v>11</v>
      </c>
      <c r="H4862" s="3" t="s">
        <v>11</v>
      </c>
      <c r="AI4862" s="3" t="s">
        <v>883</v>
      </c>
    </row>
    <row r="4863" spans="1:36" x14ac:dyDescent="0.3">
      <c r="A4863" s="3" t="s">
        <v>1120</v>
      </c>
      <c r="B4863" s="5">
        <v>42454</v>
      </c>
      <c r="C4863" s="5" t="s">
        <v>1307</v>
      </c>
      <c r="D4863" s="6">
        <v>46</v>
      </c>
      <c r="E4863" s="5" t="s">
        <v>1384</v>
      </c>
      <c r="F4863" s="3" t="s">
        <v>190</v>
      </c>
      <c r="G4863" s="3" t="s">
        <v>11</v>
      </c>
      <c r="H4863" s="3" t="s">
        <v>11</v>
      </c>
      <c r="AI4863" s="3" t="s">
        <v>883</v>
      </c>
    </row>
    <row r="4864" spans="1:36" x14ac:dyDescent="0.3">
      <c r="A4864" s="3" t="s">
        <v>1120</v>
      </c>
      <c r="B4864" s="5">
        <v>42454</v>
      </c>
      <c r="C4864" s="5" t="s">
        <v>1307</v>
      </c>
      <c r="D4864" s="6">
        <v>47</v>
      </c>
      <c r="E4864" s="5" t="s">
        <v>1385</v>
      </c>
      <c r="F4864" s="3" t="s">
        <v>191</v>
      </c>
      <c r="G4864" s="3" t="s">
        <v>11</v>
      </c>
      <c r="H4864" s="3" t="s">
        <v>11</v>
      </c>
      <c r="AI4864" s="3" t="s">
        <v>883</v>
      </c>
    </row>
    <row r="4865" spans="1:36" x14ac:dyDescent="0.3">
      <c r="A4865" s="3" t="s">
        <v>1120</v>
      </c>
      <c r="B4865" s="5">
        <v>42454</v>
      </c>
      <c r="C4865" s="5" t="s">
        <v>1307</v>
      </c>
      <c r="D4865" s="6">
        <v>47</v>
      </c>
      <c r="E4865" s="5" t="s">
        <v>1386</v>
      </c>
      <c r="F4865" s="3" t="s">
        <v>193</v>
      </c>
      <c r="G4865" s="3" t="s">
        <v>11</v>
      </c>
      <c r="H4865" s="3" t="s">
        <v>11</v>
      </c>
      <c r="AI4865" s="3" t="s">
        <v>883</v>
      </c>
    </row>
    <row r="4866" spans="1:36" x14ac:dyDescent="0.3">
      <c r="A4866" s="3" t="s">
        <v>1120</v>
      </c>
      <c r="B4866" s="5">
        <v>42454</v>
      </c>
      <c r="C4866" s="5" t="s">
        <v>1307</v>
      </c>
      <c r="D4866" s="6">
        <v>48</v>
      </c>
      <c r="E4866" s="5" t="s">
        <v>1387</v>
      </c>
      <c r="F4866" s="3" t="s">
        <v>194</v>
      </c>
      <c r="G4866" s="3" t="s">
        <v>13</v>
      </c>
      <c r="H4866" s="3" t="s">
        <v>14</v>
      </c>
      <c r="AI4866" s="3" t="s">
        <v>883</v>
      </c>
      <c r="AJ4866" s="3" t="s">
        <v>568</v>
      </c>
    </row>
    <row r="4867" spans="1:36" x14ac:dyDescent="0.3">
      <c r="A4867" s="3" t="s">
        <v>1120</v>
      </c>
      <c r="B4867" s="5">
        <v>42454</v>
      </c>
      <c r="C4867" s="5" t="s">
        <v>1307</v>
      </c>
      <c r="D4867" s="6">
        <v>48</v>
      </c>
      <c r="E4867" s="5" t="s">
        <v>1388</v>
      </c>
      <c r="F4867" s="3" t="s">
        <v>195</v>
      </c>
      <c r="G4867" s="3" t="s">
        <v>13</v>
      </c>
      <c r="H4867" s="3" t="s">
        <v>14</v>
      </c>
      <c r="J4867" s="3" t="s">
        <v>24</v>
      </c>
      <c r="K4867" s="3" t="s">
        <v>871</v>
      </c>
      <c r="L4867" s="3" t="s">
        <v>887</v>
      </c>
      <c r="AI4867" s="3" t="s">
        <v>883</v>
      </c>
    </row>
    <row r="4868" spans="1:36" x14ac:dyDescent="0.3">
      <c r="A4868" s="3" t="s">
        <v>1121</v>
      </c>
      <c r="B4868" s="5">
        <v>42455</v>
      </c>
      <c r="C4868" s="5" t="s">
        <v>1307</v>
      </c>
      <c r="D4868" s="6">
        <v>1</v>
      </c>
      <c r="E4868" s="5" t="s">
        <v>1389</v>
      </c>
      <c r="F4868" s="3" t="s">
        <v>91</v>
      </c>
      <c r="G4868" s="3" t="s">
        <v>11</v>
      </c>
      <c r="H4868" s="3" t="s">
        <v>11</v>
      </c>
    </row>
    <row r="4869" spans="1:36" x14ac:dyDescent="0.3">
      <c r="A4869" s="3" t="s">
        <v>1121</v>
      </c>
      <c r="B4869" s="5">
        <v>42455</v>
      </c>
      <c r="C4869" s="5" t="s">
        <v>1307</v>
      </c>
      <c r="D4869" s="6">
        <v>1</v>
      </c>
      <c r="E4869" s="5" t="s">
        <v>1390</v>
      </c>
      <c r="F4869" s="3" t="s">
        <v>93</v>
      </c>
      <c r="G4869" s="3" t="s">
        <v>11</v>
      </c>
      <c r="H4869" s="3" t="s">
        <v>11</v>
      </c>
    </row>
    <row r="4870" spans="1:36" x14ac:dyDescent="0.3">
      <c r="A4870" s="3" t="s">
        <v>1121</v>
      </c>
      <c r="B4870" s="5">
        <v>42455</v>
      </c>
      <c r="C4870" s="5" t="s">
        <v>1307</v>
      </c>
      <c r="D4870" s="6">
        <v>2</v>
      </c>
      <c r="E4870" s="5" t="s">
        <v>1391</v>
      </c>
      <c r="F4870" s="3" t="s">
        <v>94</v>
      </c>
      <c r="G4870" s="3" t="s">
        <v>11</v>
      </c>
      <c r="H4870" s="3" t="s">
        <v>11</v>
      </c>
    </row>
    <row r="4871" spans="1:36" x14ac:dyDescent="0.3">
      <c r="A4871" s="3" t="s">
        <v>1121</v>
      </c>
      <c r="B4871" s="5">
        <v>42455</v>
      </c>
      <c r="C4871" s="5" t="s">
        <v>1307</v>
      </c>
      <c r="D4871" s="6">
        <v>2</v>
      </c>
      <c r="E4871" s="5" t="s">
        <v>1392</v>
      </c>
      <c r="F4871" s="3" t="s">
        <v>95</v>
      </c>
      <c r="G4871" s="3" t="s">
        <v>13</v>
      </c>
      <c r="H4871" s="3" t="s">
        <v>14</v>
      </c>
      <c r="J4871" s="3" t="s">
        <v>44</v>
      </c>
      <c r="K4871" s="3" t="s">
        <v>17</v>
      </c>
      <c r="L4871" s="3" t="s">
        <v>888</v>
      </c>
      <c r="M4871" s="3" t="s">
        <v>18</v>
      </c>
      <c r="N4871" s="3" t="s">
        <v>19</v>
      </c>
      <c r="O4871" s="3" t="s">
        <v>889</v>
      </c>
      <c r="P4871" s="3">
        <v>32.47</v>
      </c>
      <c r="S4871" s="3">
        <v>135.15</v>
      </c>
      <c r="T4871" s="3">
        <v>95.85</v>
      </c>
      <c r="U4871" s="3">
        <f>(T4871/S4871)*100</f>
        <v>70.921198668146502</v>
      </c>
      <c r="W4871" s="3">
        <v>19</v>
      </c>
      <c r="X4871" s="3">
        <v>119</v>
      </c>
      <c r="Y4871" s="3">
        <v>100</v>
      </c>
      <c r="Z4871" s="3" t="s">
        <v>890</v>
      </c>
      <c r="AH4871" s="3" t="s">
        <v>883</v>
      </c>
      <c r="AI4871" s="3" t="s">
        <v>543</v>
      </c>
    </row>
    <row r="4872" spans="1:36" x14ac:dyDescent="0.3">
      <c r="A4872" s="3" t="s">
        <v>1121</v>
      </c>
      <c r="B4872" s="5">
        <v>42455</v>
      </c>
      <c r="C4872" s="5" t="s">
        <v>1307</v>
      </c>
      <c r="D4872" s="6">
        <v>3</v>
      </c>
      <c r="E4872" s="5" t="s">
        <v>1393</v>
      </c>
      <c r="F4872" s="3" t="s">
        <v>96</v>
      </c>
      <c r="G4872" s="3" t="s">
        <v>11</v>
      </c>
      <c r="H4872" s="3" t="s">
        <v>11</v>
      </c>
    </row>
    <row r="4873" spans="1:36" x14ac:dyDescent="0.3">
      <c r="A4873" s="3" t="s">
        <v>1121</v>
      </c>
      <c r="B4873" s="5">
        <v>42455</v>
      </c>
      <c r="C4873" s="5" t="s">
        <v>1307</v>
      </c>
      <c r="D4873" s="6">
        <v>3</v>
      </c>
      <c r="E4873" s="5" t="s">
        <v>1394</v>
      </c>
      <c r="F4873" s="3" t="s">
        <v>97</v>
      </c>
      <c r="G4873" s="3" t="s">
        <v>11</v>
      </c>
      <c r="H4873" s="3" t="s">
        <v>11</v>
      </c>
    </row>
    <row r="4874" spans="1:36" x14ac:dyDescent="0.3">
      <c r="A4874" s="3" t="s">
        <v>1121</v>
      </c>
      <c r="B4874" s="5">
        <v>42455</v>
      </c>
      <c r="C4874" s="5" t="s">
        <v>1307</v>
      </c>
      <c r="D4874" s="6">
        <v>4</v>
      </c>
      <c r="E4874" s="5" t="s">
        <v>1395</v>
      </c>
      <c r="F4874" s="3" t="s">
        <v>98</v>
      </c>
      <c r="G4874" s="3" t="s">
        <v>11</v>
      </c>
      <c r="H4874" s="3" t="s">
        <v>11</v>
      </c>
    </row>
    <row r="4875" spans="1:36" x14ac:dyDescent="0.3">
      <c r="A4875" s="3" t="s">
        <v>1121</v>
      </c>
      <c r="B4875" s="5">
        <v>42455</v>
      </c>
      <c r="C4875" s="5" t="s">
        <v>1307</v>
      </c>
      <c r="D4875" s="6">
        <v>4</v>
      </c>
      <c r="E4875" s="5" t="s">
        <v>1396</v>
      </c>
      <c r="F4875" s="3" t="s">
        <v>99</v>
      </c>
      <c r="G4875" s="3" t="s">
        <v>11</v>
      </c>
      <c r="H4875" s="3" t="s">
        <v>11</v>
      </c>
    </row>
    <row r="4876" spans="1:36" x14ac:dyDescent="0.3">
      <c r="A4876" s="3" t="s">
        <v>1121</v>
      </c>
      <c r="B4876" s="5">
        <v>42455</v>
      </c>
      <c r="C4876" s="5" t="s">
        <v>1307</v>
      </c>
      <c r="D4876" s="6">
        <v>5</v>
      </c>
      <c r="E4876" s="5" t="s">
        <v>1397</v>
      </c>
      <c r="F4876" s="3" t="s">
        <v>100</v>
      </c>
      <c r="G4876" s="3" t="s">
        <v>11</v>
      </c>
      <c r="H4876" s="3" t="s">
        <v>11</v>
      </c>
    </row>
    <row r="4877" spans="1:36" x14ac:dyDescent="0.3">
      <c r="A4877" s="3" t="s">
        <v>1121</v>
      </c>
      <c r="B4877" s="5">
        <v>42455</v>
      </c>
      <c r="C4877" s="5" t="s">
        <v>1307</v>
      </c>
      <c r="D4877" s="6">
        <v>5</v>
      </c>
      <c r="E4877" s="5" t="s">
        <v>1398</v>
      </c>
      <c r="F4877" s="3" t="s">
        <v>101</v>
      </c>
      <c r="G4877" s="3" t="s">
        <v>11</v>
      </c>
      <c r="H4877" s="3" t="s">
        <v>11</v>
      </c>
    </row>
    <row r="4878" spans="1:36" x14ac:dyDescent="0.3">
      <c r="A4878" s="3" t="s">
        <v>1121</v>
      </c>
      <c r="B4878" s="5">
        <v>42455</v>
      </c>
      <c r="C4878" s="5" t="s">
        <v>1307</v>
      </c>
      <c r="D4878" s="6">
        <v>6</v>
      </c>
      <c r="E4878" s="5" t="s">
        <v>1399</v>
      </c>
      <c r="F4878" s="3" t="s">
        <v>102</v>
      </c>
      <c r="G4878" s="3" t="s">
        <v>11</v>
      </c>
      <c r="H4878" s="3" t="s">
        <v>11</v>
      </c>
    </row>
    <row r="4879" spans="1:36" x14ac:dyDescent="0.3">
      <c r="A4879" s="3" t="s">
        <v>1121</v>
      </c>
      <c r="B4879" s="5">
        <v>42455</v>
      </c>
      <c r="C4879" s="5" t="s">
        <v>1307</v>
      </c>
      <c r="D4879" s="6">
        <v>6</v>
      </c>
      <c r="E4879" s="5" t="s">
        <v>1400</v>
      </c>
      <c r="F4879" s="3" t="s">
        <v>103</v>
      </c>
      <c r="G4879" s="3" t="s">
        <v>11</v>
      </c>
      <c r="H4879" s="3" t="s">
        <v>11</v>
      </c>
    </row>
    <row r="4880" spans="1:36" x14ac:dyDescent="0.3">
      <c r="A4880" s="3" t="s">
        <v>1121</v>
      </c>
      <c r="B4880" s="5">
        <v>42455</v>
      </c>
      <c r="C4880" s="5" t="s">
        <v>1307</v>
      </c>
      <c r="D4880" s="6">
        <v>7</v>
      </c>
      <c r="E4880" s="5" t="s">
        <v>1401</v>
      </c>
      <c r="F4880" s="3" t="s">
        <v>104</v>
      </c>
      <c r="G4880" s="3" t="s">
        <v>13</v>
      </c>
      <c r="H4880" s="3" t="s">
        <v>14</v>
      </c>
      <c r="J4880" s="3" t="s">
        <v>24</v>
      </c>
      <c r="K4880" s="3" t="s">
        <v>17</v>
      </c>
      <c r="L4880" s="3" t="s">
        <v>891</v>
      </c>
      <c r="M4880" s="3" t="s">
        <v>25</v>
      </c>
      <c r="N4880" s="3" t="s">
        <v>26</v>
      </c>
      <c r="O4880" s="3" t="s">
        <v>892</v>
      </c>
      <c r="P4880" s="3">
        <v>36.950000000000003</v>
      </c>
      <c r="Q4880" s="3">
        <v>24.12</v>
      </c>
      <c r="R4880" s="3">
        <v>24.02</v>
      </c>
      <c r="W4880" s="3">
        <v>19</v>
      </c>
      <c r="X4880" s="3">
        <v>102</v>
      </c>
      <c r="Y4880" s="3">
        <f>102-19</f>
        <v>83</v>
      </c>
      <c r="Z4880" s="3">
        <v>27</v>
      </c>
      <c r="AC4880" s="3" t="s">
        <v>893</v>
      </c>
      <c r="AD4880" s="3" t="s">
        <v>894</v>
      </c>
      <c r="AF4880" s="3" t="s">
        <v>895</v>
      </c>
      <c r="AH4880" s="3" t="s">
        <v>543</v>
      </c>
    </row>
    <row r="4881" spans="1:36" x14ac:dyDescent="0.3">
      <c r="A4881" s="3" t="s">
        <v>1121</v>
      </c>
      <c r="B4881" s="5">
        <v>42455</v>
      </c>
      <c r="C4881" s="5" t="s">
        <v>1307</v>
      </c>
      <c r="D4881" s="6">
        <v>7</v>
      </c>
      <c r="E4881" s="5" t="s">
        <v>1402</v>
      </c>
      <c r="F4881" s="3" t="s">
        <v>105</v>
      </c>
      <c r="G4881" s="3" t="s">
        <v>11</v>
      </c>
      <c r="H4881" s="3" t="s">
        <v>11</v>
      </c>
    </row>
    <row r="4882" spans="1:36" x14ac:dyDescent="0.3">
      <c r="A4882" s="3" t="s">
        <v>1121</v>
      </c>
      <c r="B4882" s="5">
        <v>42455</v>
      </c>
      <c r="C4882" s="5" t="s">
        <v>1307</v>
      </c>
      <c r="D4882" s="6">
        <v>8</v>
      </c>
      <c r="E4882" s="5" t="s">
        <v>1403</v>
      </c>
      <c r="F4882" s="3" t="s">
        <v>106</v>
      </c>
      <c r="G4882" s="3" t="s">
        <v>11</v>
      </c>
      <c r="H4882" s="3" t="s">
        <v>11</v>
      </c>
    </row>
    <row r="4883" spans="1:36" x14ac:dyDescent="0.3">
      <c r="A4883" s="3" t="s">
        <v>1121</v>
      </c>
      <c r="B4883" s="5">
        <v>42455</v>
      </c>
      <c r="C4883" s="5" t="s">
        <v>1307</v>
      </c>
      <c r="D4883" s="6">
        <v>8</v>
      </c>
      <c r="E4883" s="5" t="s">
        <v>1404</v>
      </c>
      <c r="F4883" s="3" t="s">
        <v>107</v>
      </c>
      <c r="G4883" s="3" t="s">
        <v>11</v>
      </c>
      <c r="H4883" s="3" t="s">
        <v>11</v>
      </c>
    </row>
    <row r="4884" spans="1:36" x14ac:dyDescent="0.3">
      <c r="A4884" s="3" t="s">
        <v>1121</v>
      </c>
      <c r="B4884" s="5">
        <v>42455</v>
      </c>
      <c r="C4884" s="5" t="s">
        <v>1307</v>
      </c>
      <c r="D4884" s="6">
        <v>9</v>
      </c>
      <c r="E4884" s="5" t="s">
        <v>1405</v>
      </c>
      <c r="F4884" s="3" t="s">
        <v>108</v>
      </c>
      <c r="G4884" s="3" t="s">
        <v>11</v>
      </c>
      <c r="H4884" s="3" t="s">
        <v>11</v>
      </c>
    </row>
    <row r="4885" spans="1:36" x14ac:dyDescent="0.3">
      <c r="A4885" s="3" t="s">
        <v>1121</v>
      </c>
      <c r="B4885" s="5">
        <v>42455</v>
      </c>
      <c r="C4885" s="5" t="s">
        <v>1307</v>
      </c>
      <c r="D4885" s="6">
        <v>9</v>
      </c>
      <c r="E4885" s="5" t="s">
        <v>1406</v>
      </c>
      <c r="F4885" s="3" t="s">
        <v>109</v>
      </c>
      <c r="G4885" s="3" t="s">
        <v>11</v>
      </c>
      <c r="H4885" s="3" t="s">
        <v>11</v>
      </c>
    </row>
    <row r="4886" spans="1:36" x14ac:dyDescent="0.3">
      <c r="A4886" s="3" t="s">
        <v>1121</v>
      </c>
      <c r="B4886" s="5">
        <v>42455</v>
      </c>
      <c r="C4886" s="5" t="s">
        <v>1307</v>
      </c>
      <c r="D4886" s="6">
        <v>10</v>
      </c>
      <c r="E4886" s="5" t="s">
        <v>1311</v>
      </c>
      <c r="F4886" s="3" t="s">
        <v>110</v>
      </c>
      <c r="G4886" s="3" t="s">
        <v>13</v>
      </c>
      <c r="H4886" s="3" t="s">
        <v>14</v>
      </c>
      <c r="I4886" s="3" t="s">
        <v>896</v>
      </c>
    </row>
    <row r="4887" spans="1:36" x14ac:dyDescent="0.3">
      <c r="A4887" s="3" t="s">
        <v>1121</v>
      </c>
      <c r="B4887" s="5">
        <v>42455</v>
      </c>
      <c r="C4887" s="5" t="s">
        <v>1307</v>
      </c>
      <c r="D4887" s="6">
        <v>10</v>
      </c>
      <c r="E4887" s="5" t="s">
        <v>1312</v>
      </c>
      <c r="F4887" s="3" t="s">
        <v>111</v>
      </c>
      <c r="G4887" s="3" t="s">
        <v>13</v>
      </c>
      <c r="H4887" s="3" t="s">
        <v>14</v>
      </c>
      <c r="J4887" s="3" t="s">
        <v>24</v>
      </c>
      <c r="K4887" s="3" t="s">
        <v>17</v>
      </c>
      <c r="L4887" s="3" t="s">
        <v>897</v>
      </c>
      <c r="M4887" s="3" t="s">
        <v>25</v>
      </c>
      <c r="N4887" s="3" t="s">
        <v>21</v>
      </c>
      <c r="O4887" s="3" t="s">
        <v>898</v>
      </c>
      <c r="P4887" s="3">
        <v>38.909999999999997</v>
      </c>
      <c r="Q4887" s="3">
        <v>22.87</v>
      </c>
      <c r="R4887" s="3">
        <v>16.82</v>
      </c>
      <c r="W4887" s="3">
        <v>19</v>
      </c>
      <c r="X4887" s="3">
        <v>94</v>
      </c>
      <c r="Y4887" s="3">
        <f>94-19</f>
        <v>75</v>
      </c>
      <c r="Z4887" s="3">
        <v>38</v>
      </c>
      <c r="AC4887" s="3" t="s">
        <v>899</v>
      </c>
      <c r="AD4887" s="3" t="s">
        <v>900</v>
      </c>
      <c r="AH4887" s="3" t="s">
        <v>901</v>
      </c>
      <c r="AJ4887" s="3" t="s">
        <v>902</v>
      </c>
    </row>
    <row r="4888" spans="1:36" x14ac:dyDescent="0.3">
      <c r="A4888" s="3" t="s">
        <v>1121</v>
      </c>
      <c r="B4888" s="5">
        <v>42455</v>
      </c>
      <c r="C4888" s="5" t="s">
        <v>1307</v>
      </c>
      <c r="D4888" s="6">
        <v>11</v>
      </c>
      <c r="E4888" s="5" t="s">
        <v>1313</v>
      </c>
      <c r="F4888" s="3" t="s">
        <v>112</v>
      </c>
      <c r="G4888" s="3" t="s">
        <v>11</v>
      </c>
      <c r="H4888" s="3" t="s">
        <v>11</v>
      </c>
    </row>
    <row r="4889" spans="1:36" x14ac:dyDescent="0.3">
      <c r="A4889" s="3" t="s">
        <v>1121</v>
      </c>
      <c r="B4889" s="5">
        <v>42455</v>
      </c>
      <c r="C4889" s="5" t="s">
        <v>1307</v>
      </c>
      <c r="D4889" s="6">
        <v>11</v>
      </c>
      <c r="E4889" s="5" t="s">
        <v>1314</v>
      </c>
      <c r="F4889" s="3" t="s">
        <v>113</v>
      </c>
      <c r="G4889" s="3" t="s">
        <v>11</v>
      </c>
      <c r="H4889" s="3" t="s">
        <v>11</v>
      </c>
    </row>
    <row r="4890" spans="1:36" x14ac:dyDescent="0.3">
      <c r="A4890" s="3" t="s">
        <v>1121</v>
      </c>
      <c r="B4890" s="5">
        <v>42455</v>
      </c>
      <c r="C4890" s="5" t="s">
        <v>1307</v>
      </c>
      <c r="D4890" s="6">
        <v>12</v>
      </c>
      <c r="E4890" s="5" t="s">
        <v>1315</v>
      </c>
      <c r="F4890" s="3" t="s">
        <v>114</v>
      </c>
      <c r="G4890" s="3" t="s">
        <v>11</v>
      </c>
      <c r="H4890" s="3" t="s">
        <v>11</v>
      </c>
    </row>
    <row r="4891" spans="1:36" x14ac:dyDescent="0.3">
      <c r="A4891" s="3" t="s">
        <v>1121</v>
      </c>
      <c r="B4891" s="5">
        <v>42455</v>
      </c>
      <c r="C4891" s="5" t="s">
        <v>1307</v>
      </c>
      <c r="D4891" s="6">
        <v>12</v>
      </c>
      <c r="E4891" s="5" t="s">
        <v>1316</v>
      </c>
      <c r="F4891" s="3" t="s">
        <v>115</v>
      </c>
      <c r="G4891" s="3" t="s">
        <v>11</v>
      </c>
      <c r="H4891" s="3" t="s">
        <v>11</v>
      </c>
    </row>
    <row r="4892" spans="1:36" x14ac:dyDescent="0.3">
      <c r="A4892" s="3" t="s">
        <v>1121</v>
      </c>
      <c r="B4892" s="5">
        <v>42455</v>
      </c>
      <c r="C4892" s="5" t="s">
        <v>1307</v>
      </c>
      <c r="D4892" s="6">
        <v>13</v>
      </c>
      <c r="E4892" s="5" t="s">
        <v>1317</v>
      </c>
      <c r="F4892" s="3" t="s">
        <v>116</v>
      </c>
      <c r="G4892" s="3" t="s">
        <v>11</v>
      </c>
      <c r="H4892" s="3" t="s">
        <v>11</v>
      </c>
    </row>
    <row r="4893" spans="1:36" x14ac:dyDescent="0.3">
      <c r="A4893" s="3" t="s">
        <v>1121</v>
      </c>
      <c r="B4893" s="5">
        <v>42455</v>
      </c>
      <c r="C4893" s="5" t="s">
        <v>1307</v>
      </c>
      <c r="D4893" s="6">
        <v>13</v>
      </c>
      <c r="E4893" s="5" t="s">
        <v>1318</v>
      </c>
      <c r="F4893" s="3" t="s">
        <v>120</v>
      </c>
      <c r="G4893" s="3" t="s">
        <v>11</v>
      </c>
      <c r="H4893" s="3" t="s">
        <v>11</v>
      </c>
    </row>
    <row r="4894" spans="1:36" x14ac:dyDescent="0.3">
      <c r="A4894" s="3" t="s">
        <v>1121</v>
      </c>
      <c r="B4894" s="5">
        <v>42455</v>
      </c>
      <c r="C4894" s="5" t="s">
        <v>1307</v>
      </c>
      <c r="D4894" s="6">
        <v>14</v>
      </c>
      <c r="E4894" s="5" t="s">
        <v>1319</v>
      </c>
      <c r="F4894" s="3" t="s">
        <v>121</v>
      </c>
      <c r="G4894" s="3" t="s">
        <v>13</v>
      </c>
      <c r="H4894" s="3" t="s">
        <v>14</v>
      </c>
      <c r="J4894" s="3" t="s">
        <v>24</v>
      </c>
      <c r="K4894" s="3" t="s">
        <v>17</v>
      </c>
      <c r="L4894" s="3" t="s">
        <v>903</v>
      </c>
      <c r="M4894" s="3" t="s">
        <v>25</v>
      </c>
      <c r="N4894" s="3" t="s">
        <v>19</v>
      </c>
      <c r="O4894" s="3" t="s">
        <v>904</v>
      </c>
      <c r="P4894" s="3">
        <v>34.880000000000003</v>
      </c>
      <c r="Q4894" s="3">
        <v>24.43</v>
      </c>
      <c r="R4894" s="3">
        <v>10.83</v>
      </c>
      <c r="W4894" s="3">
        <v>19</v>
      </c>
      <c r="X4894" s="3">
        <v>97</v>
      </c>
      <c r="Y4894" s="3">
        <f>97-19</f>
        <v>78</v>
      </c>
      <c r="Z4894" s="3">
        <v>41</v>
      </c>
      <c r="AC4894" s="3" t="s">
        <v>905</v>
      </c>
      <c r="AD4894" s="3" t="s">
        <v>906</v>
      </c>
      <c r="AJ4894" s="3" t="s">
        <v>907</v>
      </c>
    </row>
    <row r="4895" spans="1:36" x14ac:dyDescent="0.3">
      <c r="A4895" s="3" t="s">
        <v>1121</v>
      </c>
      <c r="B4895" s="5">
        <v>42455</v>
      </c>
      <c r="C4895" s="5" t="s">
        <v>1307</v>
      </c>
      <c r="D4895" s="6">
        <v>14</v>
      </c>
      <c r="E4895" s="5" t="s">
        <v>1320</v>
      </c>
      <c r="F4895" s="3" t="s">
        <v>122</v>
      </c>
      <c r="G4895" s="3" t="s">
        <v>11</v>
      </c>
      <c r="H4895" s="3" t="s">
        <v>11</v>
      </c>
    </row>
    <row r="4896" spans="1:36" x14ac:dyDescent="0.3">
      <c r="A4896" s="3" t="s">
        <v>1121</v>
      </c>
      <c r="B4896" s="5">
        <v>42455</v>
      </c>
      <c r="C4896" s="5" t="s">
        <v>1307</v>
      </c>
      <c r="D4896" s="6">
        <v>15</v>
      </c>
      <c r="E4896" s="5" t="s">
        <v>1321</v>
      </c>
      <c r="F4896" s="3" t="s">
        <v>123</v>
      </c>
      <c r="G4896" s="3" t="s">
        <v>13</v>
      </c>
      <c r="H4896" s="3" t="s">
        <v>14</v>
      </c>
      <c r="J4896" s="3" t="s">
        <v>16</v>
      </c>
      <c r="K4896" s="3" t="s">
        <v>15</v>
      </c>
      <c r="L4896" s="3" t="s">
        <v>877</v>
      </c>
    </row>
    <row r="4897" spans="1:36" x14ac:dyDescent="0.3">
      <c r="A4897" s="3" t="s">
        <v>1121</v>
      </c>
      <c r="B4897" s="5">
        <v>42455</v>
      </c>
      <c r="C4897" s="5" t="s">
        <v>1307</v>
      </c>
      <c r="D4897" s="6">
        <v>15</v>
      </c>
      <c r="E4897" s="5" t="s">
        <v>1322</v>
      </c>
      <c r="F4897" s="3" t="s">
        <v>124</v>
      </c>
      <c r="G4897" s="3" t="s">
        <v>13</v>
      </c>
      <c r="H4897" s="3" t="s">
        <v>11</v>
      </c>
    </row>
    <row r="4898" spans="1:36" x14ac:dyDescent="0.3">
      <c r="A4898" s="3" t="s">
        <v>1121</v>
      </c>
      <c r="B4898" s="5">
        <v>42455</v>
      </c>
      <c r="C4898" s="5" t="s">
        <v>1307</v>
      </c>
      <c r="D4898" s="6">
        <v>16</v>
      </c>
      <c r="E4898" s="5" t="s">
        <v>1323</v>
      </c>
      <c r="F4898" s="3" t="s">
        <v>125</v>
      </c>
      <c r="G4898" s="3" t="s">
        <v>13</v>
      </c>
      <c r="H4898" s="3" t="s">
        <v>14</v>
      </c>
      <c r="J4898" s="3" t="s">
        <v>16</v>
      </c>
      <c r="K4898" s="3" t="s">
        <v>15</v>
      </c>
      <c r="L4898" s="3" t="s">
        <v>873</v>
      </c>
      <c r="W4898" s="3">
        <v>19</v>
      </c>
      <c r="X4898" s="3">
        <v>352</v>
      </c>
      <c r="Y4898" s="3">
        <f>352-19</f>
        <v>333</v>
      </c>
      <c r="AJ4898" s="3" t="s">
        <v>908</v>
      </c>
    </row>
    <row r="4899" spans="1:36" x14ac:dyDescent="0.3">
      <c r="A4899" s="3" t="s">
        <v>1121</v>
      </c>
      <c r="B4899" s="5">
        <v>42455</v>
      </c>
      <c r="C4899" s="5" t="s">
        <v>1307</v>
      </c>
      <c r="D4899" s="6">
        <v>16</v>
      </c>
      <c r="E4899" s="5" t="s">
        <v>1324</v>
      </c>
      <c r="F4899" s="3" t="s">
        <v>126</v>
      </c>
      <c r="G4899" s="3" t="s">
        <v>11</v>
      </c>
      <c r="H4899" s="3" t="s">
        <v>11</v>
      </c>
    </row>
    <row r="4900" spans="1:36" x14ac:dyDescent="0.3">
      <c r="A4900" s="3" t="s">
        <v>1121</v>
      </c>
      <c r="B4900" s="5">
        <v>42455</v>
      </c>
      <c r="C4900" s="5" t="s">
        <v>1307</v>
      </c>
      <c r="D4900" s="6">
        <v>17</v>
      </c>
      <c r="E4900" s="5" t="s">
        <v>1325</v>
      </c>
      <c r="F4900" s="3" t="s">
        <v>127</v>
      </c>
      <c r="G4900" s="3" t="s">
        <v>11</v>
      </c>
      <c r="H4900" s="3" t="s">
        <v>14</v>
      </c>
      <c r="I4900" s="3" t="s">
        <v>909</v>
      </c>
    </row>
    <row r="4901" spans="1:36" x14ac:dyDescent="0.3">
      <c r="A4901" s="3" t="s">
        <v>1121</v>
      </c>
      <c r="B4901" s="5">
        <v>42455</v>
      </c>
      <c r="C4901" s="5" t="s">
        <v>1307</v>
      </c>
      <c r="D4901" s="6">
        <v>17</v>
      </c>
      <c r="E4901" s="5" t="s">
        <v>1326</v>
      </c>
      <c r="F4901" s="3" t="s">
        <v>128</v>
      </c>
      <c r="G4901" s="3" t="s">
        <v>11</v>
      </c>
      <c r="H4901" s="3" t="s">
        <v>14</v>
      </c>
      <c r="I4901" s="3" t="s">
        <v>896</v>
      </c>
    </row>
    <row r="4902" spans="1:36" x14ac:dyDescent="0.3">
      <c r="A4902" s="3" t="s">
        <v>1121</v>
      </c>
      <c r="B4902" s="5">
        <v>42455</v>
      </c>
      <c r="C4902" s="5" t="s">
        <v>1307</v>
      </c>
      <c r="D4902" s="6">
        <v>18</v>
      </c>
      <c r="E4902" s="5" t="s">
        <v>1327</v>
      </c>
      <c r="F4902" s="3" t="s">
        <v>129</v>
      </c>
      <c r="G4902" s="3" t="s">
        <v>11</v>
      </c>
      <c r="H4902" s="3" t="s">
        <v>11</v>
      </c>
    </row>
    <row r="4903" spans="1:36" x14ac:dyDescent="0.3">
      <c r="A4903" s="3" t="s">
        <v>1121</v>
      </c>
      <c r="B4903" s="5">
        <v>42455</v>
      </c>
      <c r="C4903" s="5" t="s">
        <v>1307</v>
      </c>
      <c r="D4903" s="6">
        <v>18</v>
      </c>
      <c r="E4903" s="5" t="s">
        <v>1328</v>
      </c>
      <c r="F4903" s="3" t="s">
        <v>130</v>
      </c>
      <c r="G4903" s="3" t="s">
        <v>11</v>
      </c>
      <c r="H4903" s="3" t="s">
        <v>14</v>
      </c>
    </row>
    <row r="4904" spans="1:36" x14ac:dyDescent="0.3">
      <c r="A4904" s="3" t="s">
        <v>1121</v>
      </c>
      <c r="B4904" s="5">
        <v>42455</v>
      </c>
      <c r="C4904" s="5" t="s">
        <v>1307</v>
      </c>
      <c r="D4904" s="6">
        <v>19</v>
      </c>
      <c r="E4904" s="5" t="s">
        <v>1329</v>
      </c>
      <c r="F4904" s="3" t="s">
        <v>131</v>
      </c>
      <c r="G4904" s="3" t="s">
        <v>11</v>
      </c>
      <c r="H4904" s="3" t="s">
        <v>14</v>
      </c>
    </row>
    <row r="4905" spans="1:36" x14ac:dyDescent="0.3">
      <c r="A4905" s="3" t="s">
        <v>1121</v>
      </c>
      <c r="B4905" s="5">
        <v>42455</v>
      </c>
      <c r="C4905" s="5" t="s">
        <v>1307</v>
      </c>
      <c r="D4905" s="6">
        <v>19</v>
      </c>
      <c r="E4905" s="5" t="s">
        <v>1330</v>
      </c>
      <c r="F4905" s="3" t="s">
        <v>132</v>
      </c>
      <c r="G4905" s="3" t="s">
        <v>11</v>
      </c>
      <c r="H4905" s="3" t="s">
        <v>11</v>
      </c>
    </row>
    <row r="4906" spans="1:36" x14ac:dyDescent="0.3">
      <c r="A4906" s="3" t="s">
        <v>1121</v>
      </c>
      <c r="B4906" s="5">
        <v>42455</v>
      </c>
      <c r="C4906" s="5" t="s">
        <v>1307</v>
      </c>
      <c r="D4906" s="6">
        <v>20</v>
      </c>
      <c r="E4906" s="5" t="s">
        <v>1331</v>
      </c>
      <c r="F4906" s="3" t="s">
        <v>133</v>
      </c>
      <c r="G4906" s="3" t="s">
        <v>11</v>
      </c>
      <c r="H4906" s="3" t="s">
        <v>11</v>
      </c>
    </row>
    <row r="4907" spans="1:36" x14ac:dyDescent="0.3">
      <c r="A4907" s="3" t="s">
        <v>1121</v>
      </c>
      <c r="B4907" s="5">
        <v>42455</v>
      </c>
      <c r="C4907" s="5" t="s">
        <v>1307</v>
      </c>
      <c r="D4907" s="6">
        <v>20</v>
      </c>
      <c r="E4907" s="5" t="s">
        <v>1332</v>
      </c>
      <c r="F4907" s="3" t="s">
        <v>134</v>
      </c>
      <c r="G4907" s="3" t="s">
        <v>11</v>
      </c>
      <c r="H4907" s="3" t="s">
        <v>14</v>
      </c>
    </row>
    <row r="4908" spans="1:36" x14ac:dyDescent="0.3">
      <c r="A4908" s="3" t="s">
        <v>1121</v>
      </c>
      <c r="B4908" s="5">
        <v>42455</v>
      </c>
      <c r="C4908" s="5" t="s">
        <v>1307</v>
      </c>
      <c r="D4908" s="6">
        <v>21</v>
      </c>
      <c r="E4908" s="5" t="s">
        <v>1333</v>
      </c>
      <c r="F4908" s="3" t="s">
        <v>136</v>
      </c>
      <c r="G4908" s="3" t="s">
        <v>11</v>
      </c>
      <c r="H4908" s="3" t="s">
        <v>14</v>
      </c>
      <c r="I4908" s="3" t="s">
        <v>896</v>
      </c>
    </row>
    <row r="4909" spans="1:36" x14ac:dyDescent="0.3">
      <c r="A4909" s="3" t="s">
        <v>1121</v>
      </c>
      <c r="B4909" s="5">
        <v>42455</v>
      </c>
      <c r="C4909" s="5" t="s">
        <v>1307</v>
      </c>
      <c r="D4909" s="6">
        <v>21</v>
      </c>
      <c r="E4909" s="5" t="s">
        <v>1334</v>
      </c>
      <c r="F4909" s="3" t="s">
        <v>137</v>
      </c>
      <c r="G4909" s="3" t="s">
        <v>13</v>
      </c>
      <c r="H4909" s="3" t="s">
        <v>14</v>
      </c>
      <c r="I4909" s="3" t="s">
        <v>909</v>
      </c>
    </row>
    <row r="4910" spans="1:36" x14ac:dyDescent="0.3">
      <c r="A4910" s="3" t="s">
        <v>1121</v>
      </c>
      <c r="B4910" s="5">
        <v>42455</v>
      </c>
      <c r="C4910" s="5" t="s">
        <v>1307</v>
      </c>
      <c r="D4910" s="6">
        <v>22</v>
      </c>
      <c r="E4910" s="5" t="s">
        <v>1335</v>
      </c>
      <c r="F4910" s="3" t="s">
        <v>138</v>
      </c>
      <c r="G4910" s="3" t="s">
        <v>11</v>
      </c>
      <c r="H4910" s="3" t="s">
        <v>14</v>
      </c>
    </row>
    <row r="4911" spans="1:36" x14ac:dyDescent="0.3">
      <c r="A4911" s="3" t="s">
        <v>1121</v>
      </c>
      <c r="B4911" s="5">
        <v>42455</v>
      </c>
      <c r="C4911" s="5" t="s">
        <v>1307</v>
      </c>
      <c r="D4911" s="6">
        <v>22</v>
      </c>
      <c r="E4911" s="5" t="s">
        <v>1336</v>
      </c>
      <c r="F4911" s="3" t="s">
        <v>141</v>
      </c>
      <c r="G4911" s="3" t="s">
        <v>11</v>
      </c>
      <c r="H4911" s="3" t="s">
        <v>14</v>
      </c>
    </row>
    <row r="4912" spans="1:36" x14ac:dyDescent="0.3">
      <c r="A4912" s="3" t="s">
        <v>1121</v>
      </c>
      <c r="B4912" s="5">
        <v>42455</v>
      </c>
      <c r="C4912" s="5" t="s">
        <v>1307</v>
      </c>
      <c r="D4912" s="6">
        <v>23</v>
      </c>
      <c r="E4912" s="5" t="s">
        <v>1337</v>
      </c>
      <c r="F4912" s="3" t="s">
        <v>142</v>
      </c>
      <c r="G4912" s="3" t="s">
        <v>11</v>
      </c>
      <c r="H4912" s="3" t="s">
        <v>15</v>
      </c>
    </row>
    <row r="4913" spans="1:36" x14ac:dyDescent="0.3">
      <c r="A4913" s="3" t="s">
        <v>1121</v>
      </c>
      <c r="B4913" s="5">
        <v>42455</v>
      </c>
      <c r="C4913" s="5" t="s">
        <v>1307</v>
      </c>
      <c r="D4913" s="6">
        <v>23</v>
      </c>
      <c r="E4913" s="5" t="s">
        <v>1338</v>
      </c>
      <c r="F4913" s="3" t="s">
        <v>143</v>
      </c>
      <c r="G4913" s="3" t="s">
        <v>13</v>
      </c>
      <c r="H4913" s="3" t="s">
        <v>14</v>
      </c>
      <c r="J4913" s="3" t="s">
        <v>24</v>
      </c>
      <c r="K4913" s="3" t="s">
        <v>15</v>
      </c>
      <c r="L4913" s="3" t="s">
        <v>910</v>
      </c>
      <c r="W4913" s="3">
        <v>19</v>
      </c>
      <c r="X4913" s="3">
        <v>94</v>
      </c>
      <c r="Y4913" s="3">
        <f>94-19</f>
        <v>75</v>
      </c>
      <c r="AH4913" s="3" t="s">
        <v>883</v>
      </c>
    </row>
    <row r="4914" spans="1:36" x14ac:dyDescent="0.3">
      <c r="A4914" s="3" t="s">
        <v>1121</v>
      </c>
      <c r="B4914" s="5">
        <v>42455</v>
      </c>
      <c r="C4914" s="5" t="s">
        <v>1307</v>
      </c>
      <c r="D4914" s="6">
        <v>24</v>
      </c>
      <c r="E4914" s="5" t="s">
        <v>1339</v>
      </c>
      <c r="F4914" s="3" t="s">
        <v>144</v>
      </c>
      <c r="G4914" s="3" t="s">
        <v>11</v>
      </c>
      <c r="H4914" s="3" t="s">
        <v>14</v>
      </c>
    </row>
    <row r="4915" spans="1:36" x14ac:dyDescent="0.3">
      <c r="A4915" s="3" t="s">
        <v>1121</v>
      </c>
      <c r="B4915" s="5">
        <v>42455</v>
      </c>
      <c r="C4915" s="5" t="s">
        <v>1307</v>
      </c>
      <c r="D4915" s="6">
        <v>24</v>
      </c>
      <c r="E4915" s="5" t="s">
        <v>1340</v>
      </c>
      <c r="F4915" s="3" t="s">
        <v>145</v>
      </c>
      <c r="G4915" s="3" t="s">
        <v>11</v>
      </c>
      <c r="H4915" s="3" t="s">
        <v>15</v>
      </c>
    </row>
    <row r="4916" spans="1:36" x14ac:dyDescent="0.3">
      <c r="A4916" s="3" t="s">
        <v>1121</v>
      </c>
      <c r="B4916" s="5">
        <v>42455</v>
      </c>
      <c r="C4916" s="5" t="s">
        <v>1307</v>
      </c>
      <c r="D4916" s="6">
        <v>25</v>
      </c>
      <c r="E4916" s="5" t="s">
        <v>1341</v>
      </c>
      <c r="F4916" s="3" t="s">
        <v>146</v>
      </c>
      <c r="G4916" s="3" t="s">
        <v>13</v>
      </c>
      <c r="H4916" s="3" t="s">
        <v>14</v>
      </c>
      <c r="J4916" s="3" t="s">
        <v>24</v>
      </c>
      <c r="AJ4916" s="3" t="s">
        <v>911</v>
      </c>
    </row>
    <row r="4917" spans="1:36" x14ac:dyDescent="0.3">
      <c r="A4917" s="3" t="s">
        <v>1121</v>
      </c>
      <c r="B4917" s="5">
        <v>42455</v>
      </c>
      <c r="C4917" s="5" t="s">
        <v>1307</v>
      </c>
      <c r="D4917" s="6">
        <v>25</v>
      </c>
      <c r="E4917" s="5" t="s">
        <v>1342</v>
      </c>
      <c r="F4917" s="3" t="s">
        <v>147</v>
      </c>
      <c r="G4917" s="3" t="s">
        <v>11</v>
      </c>
      <c r="H4917" s="3" t="s">
        <v>14</v>
      </c>
      <c r="I4917" s="3" t="s">
        <v>896</v>
      </c>
    </row>
    <row r="4918" spans="1:36" x14ac:dyDescent="0.3">
      <c r="A4918" s="3" t="s">
        <v>1121</v>
      </c>
      <c r="B4918" s="5">
        <v>42455</v>
      </c>
      <c r="C4918" s="5" t="s">
        <v>1307</v>
      </c>
      <c r="D4918" s="6">
        <v>26</v>
      </c>
      <c r="E4918" s="5" t="s">
        <v>1343</v>
      </c>
      <c r="F4918" s="3" t="s">
        <v>148</v>
      </c>
      <c r="G4918" s="3" t="s">
        <v>11</v>
      </c>
      <c r="H4918" s="3" t="s">
        <v>11</v>
      </c>
    </row>
    <row r="4919" spans="1:36" x14ac:dyDescent="0.3">
      <c r="A4919" s="3" t="s">
        <v>1121</v>
      </c>
      <c r="B4919" s="5">
        <v>42455</v>
      </c>
      <c r="C4919" s="5" t="s">
        <v>1307</v>
      </c>
      <c r="D4919" s="6">
        <v>26</v>
      </c>
      <c r="E4919" s="5" t="s">
        <v>1344</v>
      </c>
      <c r="F4919" s="3" t="s">
        <v>149</v>
      </c>
      <c r="G4919" s="3" t="s">
        <v>11</v>
      </c>
      <c r="H4919" s="3" t="s">
        <v>11</v>
      </c>
    </row>
    <row r="4920" spans="1:36" x14ac:dyDescent="0.3">
      <c r="A4920" s="3" t="s">
        <v>1121</v>
      </c>
      <c r="B4920" s="5">
        <v>42455</v>
      </c>
      <c r="C4920" s="5" t="s">
        <v>1307</v>
      </c>
      <c r="D4920" s="6">
        <v>27</v>
      </c>
      <c r="E4920" s="5" t="s">
        <v>1345</v>
      </c>
      <c r="F4920" s="3" t="s">
        <v>150</v>
      </c>
      <c r="G4920" s="3" t="s">
        <v>11</v>
      </c>
      <c r="H4920" s="3" t="s">
        <v>14</v>
      </c>
      <c r="I4920" s="3" t="s">
        <v>896</v>
      </c>
    </row>
    <row r="4921" spans="1:36" x14ac:dyDescent="0.3">
      <c r="A4921" s="3" t="s">
        <v>1121</v>
      </c>
      <c r="B4921" s="5">
        <v>42455</v>
      </c>
      <c r="C4921" s="5" t="s">
        <v>1307</v>
      </c>
      <c r="D4921" s="6">
        <v>27</v>
      </c>
      <c r="E4921" s="5" t="s">
        <v>1346</v>
      </c>
      <c r="F4921" s="3" t="s">
        <v>151</v>
      </c>
      <c r="G4921" s="3" t="s">
        <v>11</v>
      </c>
      <c r="H4921" s="3" t="s">
        <v>14</v>
      </c>
    </row>
    <row r="4922" spans="1:36" x14ac:dyDescent="0.3">
      <c r="A4922" s="3" t="s">
        <v>1121</v>
      </c>
      <c r="B4922" s="5">
        <v>42455</v>
      </c>
      <c r="C4922" s="5" t="s">
        <v>1307</v>
      </c>
      <c r="D4922" s="6">
        <v>28</v>
      </c>
      <c r="E4922" s="5" t="s">
        <v>1347</v>
      </c>
      <c r="F4922" s="3" t="s">
        <v>152</v>
      </c>
      <c r="G4922" s="3" t="s">
        <v>11</v>
      </c>
      <c r="H4922" s="3" t="s">
        <v>11</v>
      </c>
      <c r="I4922" s="3" t="s">
        <v>896</v>
      </c>
    </row>
    <row r="4923" spans="1:36" x14ac:dyDescent="0.3">
      <c r="A4923" s="3" t="s">
        <v>1121</v>
      </c>
      <c r="B4923" s="5">
        <v>42455</v>
      </c>
      <c r="C4923" s="5" t="s">
        <v>1307</v>
      </c>
      <c r="D4923" s="6">
        <v>28</v>
      </c>
      <c r="E4923" s="5" t="s">
        <v>1348</v>
      </c>
      <c r="F4923" s="3" t="s">
        <v>153</v>
      </c>
      <c r="G4923" s="3" t="s">
        <v>13</v>
      </c>
      <c r="H4923" s="3" t="s">
        <v>15</v>
      </c>
      <c r="AJ4923" s="3" t="s">
        <v>912</v>
      </c>
    </row>
    <row r="4924" spans="1:36" x14ac:dyDescent="0.3">
      <c r="A4924" s="3" t="s">
        <v>1121</v>
      </c>
      <c r="B4924" s="5">
        <v>42455</v>
      </c>
      <c r="C4924" s="5" t="s">
        <v>1307</v>
      </c>
      <c r="D4924" s="6">
        <v>29</v>
      </c>
      <c r="E4924" s="5" t="s">
        <v>1349</v>
      </c>
      <c r="F4924" s="3" t="s">
        <v>154</v>
      </c>
      <c r="G4924" s="3" t="s">
        <v>13</v>
      </c>
      <c r="H4924" s="3" t="s">
        <v>14</v>
      </c>
      <c r="J4924" s="3" t="s">
        <v>16</v>
      </c>
      <c r="K4924" s="3" t="s">
        <v>15</v>
      </c>
      <c r="AH4924" s="3" t="s">
        <v>870</v>
      </c>
      <c r="AJ4924" s="3" t="s">
        <v>913</v>
      </c>
    </row>
    <row r="4925" spans="1:36" x14ac:dyDescent="0.3">
      <c r="A4925" s="3" t="s">
        <v>1121</v>
      </c>
      <c r="B4925" s="5">
        <v>42455</v>
      </c>
      <c r="C4925" s="5" t="s">
        <v>1307</v>
      </c>
      <c r="D4925" s="6">
        <v>29</v>
      </c>
      <c r="E4925" s="5" t="s">
        <v>1350</v>
      </c>
      <c r="F4925" s="3" t="s">
        <v>155</v>
      </c>
      <c r="G4925" s="3" t="s">
        <v>13</v>
      </c>
      <c r="H4925" s="3" t="s">
        <v>14</v>
      </c>
      <c r="J4925" s="3" t="s">
        <v>33</v>
      </c>
      <c r="K4925" s="3" t="s">
        <v>15</v>
      </c>
      <c r="L4925" s="3" t="s">
        <v>880</v>
      </c>
      <c r="Z4925" s="3" t="s">
        <v>914</v>
      </c>
    </row>
    <row r="4926" spans="1:36" x14ac:dyDescent="0.3">
      <c r="A4926" s="3" t="s">
        <v>1121</v>
      </c>
      <c r="B4926" s="5">
        <v>42455</v>
      </c>
      <c r="C4926" s="5" t="s">
        <v>1307</v>
      </c>
      <c r="D4926" s="6">
        <v>30</v>
      </c>
      <c r="E4926" s="5" t="s">
        <v>1351</v>
      </c>
      <c r="F4926" s="3" t="s">
        <v>156</v>
      </c>
      <c r="G4926" s="3" t="s">
        <v>13</v>
      </c>
      <c r="H4926" s="3" t="s">
        <v>14</v>
      </c>
      <c r="J4926" s="3" t="s">
        <v>24</v>
      </c>
      <c r="K4926" s="3" t="s">
        <v>17</v>
      </c>
      <c r="AB4926" s="35" t="s">
        <v>1304</v>
      </c>
    </row>
    <row r="4927" spans="1:36" x14ac:dyDescent="0.3">
      <c r="A4927" s="3" t="s">
        <v>1121</v>
      </c>
      <c r="B4927" s="5">
        <v>42455</v>
      </c>
      <c r="C4927" s="5" t="s">
        <v>1307</v>
      </c>
      <c r="D4927" s="6">
        <v>30</v>
      </c>
      <c r="E4927" s="5" t="s">
        <v>1352</v>
      </c>
      <c r="F4927" s="3" t="s">
        <v>157</v>
      </c>
      <c r="G4927" s="3" t="s">
        <v>11</v>
      </c>
      <c r="H4927" s="3" t="s">
        <v>14</v>
      </c>
    </row>
    <row r="4928" spans="1:36" x14ac:dyDescent="0.3">
      <c r="A4928" s="3" t="s">
        <v>1121</v>
      </c>
      <c r="B4928" s="5">
        <v>42455</v>
      </c>
      <c r="C4928" s="5" t="s">
        <v>1307</v>
      </c>
      <c r="D4928" s="6">
        <v>31</v>
      </c>
      <c r="E4928" s="5" t="s">
        <v>1353</v>
      </c>
      <c r="F4928" s="3" t="s">
        <v>158</v>
      </c>
      <c r="G4928" s="3" t="s">
        <v>13</v>
      </c>
      <c r="H4928" s="3" t="s">
        <v>14</v>
      </c>
      <c r="J4928" s="3" t="s">
        <v>24</v>
      </c>
      <c r="K4928" s="3" t="s">
        <v>15</v>
      </c>
      <c r="L4928" s="3" t="s">
        <v>915</v>
      </c>
      <c r="W4928" s="3">
        <v>19</v>
      </c>
      <c r="X4928" s="3">
        <v>90</v>
      </c>
      <c r="Y4928" s="3">
        <f>90-19</f>
        <v>71</v>
      </c>
      <c r="AH4928" s="3" t="s">
        <v>870</v>
      </c>
      <c r="AJ4928" s="3" t="s">
        <v>916</v>
      </c>
    </row>
    <row r="4929" spans="1:36" x14ac:dyDescent="0.3">
      <c r="A4929" s="3" t="s">
        <v>1121</v>
      </c>
      <c r="B4929" s="5">
        <v>42455</v>
      </c>
      <c r="C4929" s="5" t="s">
        <v>1307</v>
      </c>
      <c r="D4929" s="6">
        <v>31</v>
      </c>
      <c r="E4929" s="5" t="s">
        <v>1354</v>
      </c>
      <c r="F4929" s="3" t="s">
        <v>159</v>
      </c>
      <c r="G4929" s="3" t="s">
        <v>11</v>
      </c>
      <c r="H4929" s="3" t="s">
        <v>11</v>
      </c>
    </row>
    <row r="4930" spans="1:36" x14ac:dyDescent="0.3">
      <c r="A4930" s="3" t="s">
        <v>1121</v>
      </c>
      <c r="B4930" s="5">
        <v>42455</v>
      </c>
      <c r="C4930" s="5" t="s">
        <v>1307</v>
      </c>
      <c r="D4930" s="6">
        <v>32</v>
      </c>
      <c r="E4930" s="5" t="s">
        <v>1355</v>
      </c>
      <c r="F4930" s="3" t="s">
        <v>160</v>
      </c>
      <c r="G4930" s="3" t="s">
        <v>11</v>
      </c>
      <c r="H4930" s="3" t="s">
        <v>11</v>
      </c>
    </row>
    <row r="4931" spans="1:36" x14ac:dyDescent="0.3">
      <c r="A4931" s="3" t="s">
        <v>1121</v>
      </c>
      <c r="B4931" s="5">
        <v>42455</v>
      </c>
      <c r="C4931" s="5" t="s">
        <v>1307</v>
      </c>
      <c r="D4931" s="6">
        <v>32</v>
      </c>
      <c r="E4931" s="5" t="s">
        <v>1356</v>
      </c>
      <c r="F4931" s="3" t="s">
        <v>161</v>
      </c>
      <c r="G4931" s="3" t="s">
        <v>11</v>
      </c>
      <c r="H4931" s="3" t="s">
        <v>11</v>
      </c>
    </row>
    <row r="4932" spans="1:36" x14ac:dyDescent="0.3">
      <c r="A4932" s="3" t="s">
        <v>1121</v>
      </c>
      <c r="B4932" s="5">
        <v>42455</v>
      </c>
      <c r="C4932" s="5" t="s">
        <v>1307</v>
      </c>
      <c r="D4932" s="6">
        <v>33</v>
      </c>
      <c r="E4932" s="5" t="s">
        <v>1357</v>
      </c>
      <c r="F4932" s="3" t="s">
        <v>162</v>
      </c>
    </row>
    <row r="4933" spans="1:36" x14ac:dyDescent="0.3">
      <c r="A4933" s="3" t="s">
        <v>1121</v>
      </c>
      <c r="B4933" s="5">
        <v>42455</v>
      </c>
      <c r="C4933" s="5" t="s">
        <v>1307</v>
      </c>
      <c r="D4933" s="6">
        <v>33</v>
      </c>
      <c r="E4933" s="5" t="s">
        <v>1358</v>
      </c>
      <c r="F4933" s="3" t="s">
        <v>163</v>
      </c>
    </row>
    <row r="4934" spans="1:36" x14ac:dyDescent="0.3">
      <c r="A4934" s="3" t="s">
        <v>1121</v>
      </c>
      <c r="B4934" s="5">
        <v>42455</v>
      </c>
      <c r="C4934" s="5" t="s">
        <v>1307</v>
      </c>
      <c r="D4934" s="6">
        <v>34</v>
      </c>
      <c r="E4934" s="5" t="s">
        <v>1359</v>
      </c>
      <c r="F4934" s="3" t="s">
        <v>164</v>
      </c>
      <c r="G4934" s="3" t="s">
        <v>11</v>
      </c>
      <c r="H4934" s="3" t="s">
        <v>11</v>
      </c>
      <c r="I4934" s="3" t="s">
        <v>896</v>
      </c>
    </row>
    <row r="4935" spans="1:36" x14ac:dyDescent="0.3">
      <c r="A4935" s="3" t="s">
        <v>1121</v>
      </c>
      <c r="B4935" s="5">
        <v>42455</v>
      </c>
      <c r="C4935" s="5" t="s">
        <v>1307</v>
      </c>
      <c r="D4935" s="6">
        <v>34</v>
      </c>
      <c r="E4935" s="5" t="s">
        <v>1360</v>
      </c>
      <c r="F4935" s="3" t="s">
        <v>165</v>
      </c>
      <c r="G4935" s="3" t="s">
        <v>11</v>
      </c>
      <c r="H4935" s="3" t="s">
        <v>11</v>
      </c>
    </row>
    <row r="4936" spans="1:36" x14ac:dyDescent="0.3">
      <c r="A4936" s="3" t="s">
        <v>1121</v>
      </c>
      <c r="B4936" s="5">
        <v>42455</v>
      </c>
      <c r="C4936" s="5" t="s">
        <v>1307</v>
      </c>
      <c r="D4936" s="6">
        <v>35</v>
      </c>
      <c r="E4936" s="5" t="s">
        <v>1361</v>
      </c>
      <c r="F4936" s="3" t="s">
        <v>166</v>
      </c>
    </row>
    <row r="4937" spans="1:36" x14ac:dyDescent="0.3">
      <c r="A4937" s="3" t="s">
        <v>1121</v>
      </c>
      <c r="B4937" s="5">
        <v>42455</v>
      </c>
      <c r="C4937" s="5" t="s">
        <v>1307</v>
      </c>
      <c r="D4937" s="6">
        <v>35</v>
      </c>
      <c r="E4937" s="5" t="s">
        <v>1362</v>
      </c>
      <c r="F4937" s="3" t="s">
        <v>167</v>
      </c>
      <c r="G4937" s="3" t="s">
        <v>11</v>
      </c>
      <c r="H4937" s="3" t="s">
        <v>11</v>
      </c>
      <c r="I4937" s="3" t="s">
        <v>896</v>
      </c>
    </row>
    <row r="4938" spans="1:36" x14ac:dyDescent="0.3">
      <c r="A4938" s="3" t="s">
        <v>1121</v>
      </c>
      <c r="B4938" s="5">
        <v>42455</v>
      </c>
      <c r="C4938" s="5" t="s">
        <v>1307</v>
      </c>
      <c r="D4938" s="6">
        <v>36</v>
      </c>
      <c r="E4938" s="5" t="s">
        <v>1363</v>
      </c>
      <c r="F4938" s="3" t="s">
        <v>168</v>
      </c>
      <c r="G4938" s="3" t="s">
        <v>13</v>
      </c>
      <c r="H4938" s="3" t="s">
        <v>14</v>
      </c>
      <c r="J4938" s="3" t="s">
        <v>917</v>
      </c>
      <c r="AB4938" s="3" t="s">
        <v>918</v>
      </c>
    </row>
    <row r="4939" spans="1:36" x14ac:dyDescent="0.3">
      <c r="A4939" s="3" t="s">
        <v>1121</v>
      </c>
      <c r="B4939" s="5">
        <v>42455</v>
      </c>
      <c r="C4939" s="5" t="s">
        <v>1307</v>
      </c>
      <c r="D4939" s="6">
        <v>36</v>
      </c>
      <c r="E4939" s="5" t="s">
        <v>1364</v>
      </c>
      <c r="F4939" s="3" t="s">
        <v>169</v>
      </c>
      <c r="G4939" s="3" t="s">
        <v>13</v>
      </c>
      <c r="H4939" s="3" t="s">
        <v>14</v>
      </c>
      <c r="J4939" s="3" t="s">
        <v>24</v>
      </c>
      <c r="AJ4939" s="3" t="s">
        <v>919</v>
      </c>
    </row>
    <row r="4940" spans="1:36" x14ac:dyDescent="0.3">
      <c r="A4940" s="3" t="s">
        <v>1121</v>
      </c>
      <c r="B4940" s="5">
        <v>42455</v>
      </c>
      <c r="C4940" s="5" t="s">
        <v>1307</v>
      </c>
      <c r="D4940" s="6">
        <v>37</v>
      </c>
      <c r="E4940" s="5" t="s">
        <v>1365</v>
      </c>
      <c r="F4940" s="3" t="s">
        <v>170</v>
      </c>
      <c r="G4940" s="3" t="s">
        <v>11</v>
      </c>
      <c r="H4940" s="3" t="s">
        <v>14</v>
      </c>
    </row>
    <row r="4941" spans="1:36" x14ac:dyDescent="0.3">
      <c r="A4941" s="3" t="s">
        <v>1121</v>
      </c>
      <c r="B4941" s="5">
        <v>42455</v>
      </c>
      <c r="C4941" s="5" t="s">
        <v>1307</v>
      </c>
      <c r="D4941" s="6">
        <v>37</v>
      </c>
      <c r="E4941" s="5" t="s">
        <v>1366</v>
      </c>
      <c r="F4941" s="3" t="s">
        <v>171</v>
      </c>
      <c r="G4941" s="3" t="s">
        <v>11</v>
      </c>
      <c r="H4941" s="3" t="s">
        <v>11</v>
      </c>
    </row>
    <row r="4942" spans="1:36" x14ac:dyDescent="0.3">
      <c r="A4942" s="3" t="s">
        <v>1121</v>
      </c>
      <c r="B4942" s="5">
        <v>42455</v>
      </c>
      <c r="C4942" s="5" t="s">
        <v>1307</v>
      </c>
      <c r="D4942" s="6">
        <v>38</v>
      </c>
      <c r="E4942" s="5" t="s">
        <v>1367</v>
      </c>
      <c r="F4942" s="3" t="s">
        <v>172</v>
      </c>
      <c r="G4942" s="3" t="s">
        <v>11</v>
      </c>
      <c r="H4942" s="3" t="s">
        <v>11</v>
      </c>
    </row>
    <row r="4943" spans="1:36" x14ac:dyDescent="0.3">
      <c r="A4943" s="3" t="s">
        <v>1121</v>
      </c>
      <c r="B4943" s="5">
        <v>42455</v>
      </c>
      <c r="C4943" s="5" t="s">
        <v>1307</v>
      </c>
      <c r="D4943" s="6">
        <v>38</v>
      </c>
      <c r="E4943" s="5" t="s">
        <v>1368</v>
      </c>
      <c r="F4943" s="3" t="s">
        <v>173</v>
      </c>
      <c r="G4943" s="3" t="s">
        <v>11</v>
      </c>
      <c r="H4943" s="3" t="s">
        <v>14</v>
      </c>
    </row>
    <row r="4944" spans="1:36" x14ac:dyDescent="0.3">
      <c r="A4944" s="3" t="s">
        <v>1121</v>
      </c>
      <c r="B4944" s="5">
        <v>42455</v>
      </c>
      <c r="C4944" s="5" t="s">
        <v>1307</v>
      </c>
      <c r="D4944" s="6">
        <v>39</v>
      </c>
      <c r="E4944" s="5" t="s">
        <v>1369</v>
      </c>
      <c r="F4944" s="3" t="s">
        <v>174</v>
      </c>
      <c r="G4944" s="3" t="s">
        <v>11</v>
      </c>
      <c r="H4944" s="3" t="s">
        <v>11</v>
      </c>
    </row>
    <row r="4945" spans="1:36" x14ac:dyDescent="0.3">
      <c r="A4945" s="3" t="s">
        <v>1121</v>
      </c>
      <c r="B4945" s="5">
        <v>42455</v>
      </c>
      <c r="C4945" s="5" t="s">
        <v>1307</v>
      </c>
      <c r="D4945" s="6">
        <v>39</v>
      </c>
      <c r="E4945" s="5" t="s">
        <v>1370</v>
      </c>
      <c r="F4945" s="3" t="s">
        <v>175</v>
      </c>
      <c r="G4945" s="3" t="s">
        <v>13</v>
      </c>
      <c r="H4945" s="3" t="s">
        <v>11</v>
      </c>
      <c r="AJ4945" s="3" t="s">
        <v>920</v>
      </c>
    </row>
    <row r="4946" spans="1:36" x14ac:dyDescent="0.3">
      <c r="A4946" s="3" t="s">
        <v>1121</v>
      </c>
      <c r="B4946" s="5">
        <v>42455</v>
      </c>
      <c r="C4946" s="5" t="s">
        <v>1307</v>
      </c>
      <c r="D4946" s="6">
        <v>40</v>
      </c>
      <c r="E4946" s="5" t="s">
        <v>1371</v>
      </c>
      <c r="F4946" s="3" t="s">
        <v>176</v>
      </c>
      <c r="G4946" s="3" t="s">
        <v>11</v>
      </c>
      <c r="H4946" s="3" t="s">
        <v>14</v>
      </c>
    </row>
    <row r="4947" spans="1:36" x14ac:dyDescent="0.3">
      <c r="A4947" s="3" t="s">
        <v>1121</v>
      </c>
      <c r="B4947" s="5">
        <v>42455</v>
      </c>
      <c r="C4947" s="5" t="s">
        <v>1307</v>
      </c>
      <c r="D4947" s="6">
        <v>40</v>
      </c>
      <c r="E4947" s="5" t="s">
        <v>1372</v>
      </c>
      <c r="F4947" s="3" t="s">
        <v>177</v>
      </c>
      <c r="G4947" s="3" t="s">
        <v>13</v>
      </c>
      <c r="H4947" s="3" t="s">
        <v>14</v>
      </c>
      <c r="J4947" s="3" t="s">
        <v>24</v>
      </c>
      <c r="K4947" s="3" t="s">
        <v>17</v>
      </c>
      <c r="L4947" s="3" t="s">
        <v>921</v>
      </c>
      <c r="M4947" s="3" t="s">
        <v>25</v>
      </c>
      <c r="N4947" s="3" t="s">
        <v>19</v>
      </c>
      <c r="O4947" s="3" t="s">
        <v>904</v>
      </c>
      <c r="P4947" s="3">
        <v>35.08</v>
      </c>
      <c r="Q4947" s="3">
        <v>23.74</v>
      </c>
      <c r="R4947" s="3">
        <v>14.14</v>
      </c>
      <c r="W4947" s="3">
        <v>19</v>
      </c>
      <c r="X4947" s="3">
        <v>94</v>
      </c>
      <c r="Y4947" s="3">
        <f>94-19</f>
        <v>75</v>
      </c>
      <c r="Z4947" s="3">
        <v>22</v>
      </c>
      <c r="AC4947" s="3" t="s">
        <v>922</v>
      </c>
      <c r="AD4947" s="3" t="s">
        <v>923</v>
      </c>
    </row>
    <row r="4948" spans="1:36" x14ac:dyDescent="0.3">
      <c r="A4948" s="3" t="s">
        <v>1121</v>
      </c>
      <c r="B4948" s="5">
        <v>42455</v>
      </c>
      <c r="C4948" s="5" t="s">
        <v>1307</v>
      </c>
      <c r="D4948" s="6">
        <v>41</v>
      </c>
      <c r="E4948" s="5" t="s">
        <v>1373</v>
      </c>
      <c r="F4948" s="3" t="s">
        <v>178</v>
      </c>
      <c r="G4948" s="3" t="s">
        <v>11</v>
      </c>
      <c r="H4948" s="3" t="s">
        <v>11</v>
      </c>
    </row>
    <row r="4949" spans="1:36" x14ac:dyDescent="0.3">
      <c r="A4949" s="3" t="s">
        <v>1121</v>
      </c>
      <c r="B4949" s="5">
        <v>42455</v>
      </c>
      <c r="C4949" s="5" t="s">
        <v>1307</v>
      </c>
      <c r="D4949" s="6">
        <v>41</v>
      </c>
      <c r="E4949" s="5" t="s">
        <v>1374</v>
      </c>
      <c r="F4949" s="3" t="s">
        <v>179</v>
      </c>
      <c r="G4949" s="3" t="s">
        <v>11</v>
      </c>
      <c r="H4949" s="3" t="s">
        <v>11</v>
      </c>
    </row>
    <row r="4950" spans="1:36" x14ac:dyDescent="0.3">
      <c r="A4950" s="3" t="s">
        <v>1121</v>
      </c>
      <c r="B4950" s="5">
        <v>42455</v>
      </c>
      <c r="C4950" s="5" t="s">
        <v>1307</v>
      </c>
      <c r="D4950" s="6">
        <v>42</v>
      </c>
      <c r="E4950" s="5" t="s">
        <v>1375</v>
      </c>
      <c r="F4950" s="3" t="s">
        <v>180</v>
      </c>
      <c r="G4950" s="3" t="s">
        <v>11</v>
      </c>
      <c r="H4950" s="3" t="s">
        <v>14</v>
      </c>
    </row>
    <row r="4951" spans="1:36" x14ac:dyDescent="0.3">
      <c r="A4951" s="3" t="s">
        <v>1121</v>
      </c>
      <c r="B4951" s="5">
        <v>42455</v>
      </c>
      <c r="C4951" s="5" t="s">
        <v>1307</v>
      </c>
      <c r="D4951" s="6">
        <v>42</v>
      </c>
      <c r="E4951" s="5" t="s">
        <v>1376</v>
      </c>
      <c r="F4951" s="3" t="s">
        <v>181</v>
      </c>
      <c r="G4951" s="3" t="s">
        <v>11</v>
      </c>
      <c r="H4951" s="3" t="s">
        <v>11</v>
      </c>
    </row>
    <row r="4952" spans="1:36" x14ac:dyDescent="0.3">
      <c r="A4952" s="3" t="s">
        <v>1121</v>
      </c>
      <c r="B4952" s="5">
        <v>42455</v>
      </c>
      <c r="C4952" s="5" t="s">
        <v>1307</v>
      </c>
      <c r="D4952" s="6">
        <v>43</v>
      </c>
      <c r="E4952" s="5" t="s">
        <v>1377</v>
      </c>
      <c r="F4952" s="3" t="s">
        <v>182</v>
      </c>
      <c r="G4952" s="3" t="s">
        <v>11</v>
      </c>
      <c r="H4952" s="3" t="s">
        <v>11</v>
      </c>
      <c r="I4952" s="3" t="s">
        <v>896</v>
      </c>
    </row>
    <row r="4953" spans="1:36" x14ac:dyDescent="0.3">
      <c r="A4953" s="3" t="s">
        <v>1121</v>
      </c>
      <c r="B4953" s="5">
        <v>42455</v>
      </c>
      <c r="C4953" s="5" t="s">
        <v>1307</v>
      </c>
      <c r="D4953" s="6">
        <v>43</v>
      </c>
      <c r="E4953" s="5" t="s">
        <v>1378</v>
      </c>
      <c r="F4953" s="3" t="s">
        <v>183</v>
      </c>
      <c r="G4953" s="3" t="s">
        <v>13</v>
      </c>
      <c r="H4953" s="3" t="s">
        <v>14</v>
      </c>
      <c r="J4953" s="3" t="s">
        <v>39</v>
      </c>
      <c r="K4953" s="3" t="s">
        <v>17</v>
      </c>
      <c r="L4953" s="3" t="s">
        <v>924</v>
      </c>
      <c r="M4953" s="3" t="s">
        <v>18</v>
      </c>
      <c r="N4953" s="3" t="s">
        <v>21</v>
      </c>
      <c r="P4953" s="3">
        <v>25.44</v>
      </c>
      <c r="Q4953" s="3">
        <v>18.87</v>
      </c>
      <c r="R4953" s="3">
        <v>21.15</v>
      </c>
      <c r="W4953" s="3">
        <v>19</v>
      </c>
      <c r="X4953" s="3">
        <v>88</v>
      </c>
      <c r="Y4953" s="3">
        <f>88-19</f>
        <v>69</v>
      </c>
      <c r="Z4953" s="3" t="s">
        <v>890</v>
      </c>
      <c r="AC4953" s="3" t="s">
        <v>925</v>
      </c>
      <c r="AF4953" s="3" t="s">
        <v>926</v>
      </c>
      <c r="AH4953" s="3" t="s">
        <v>883</v>
      </c>
    </row>
    <row r="4954" spans="1:36" x14ac:dyDescent="0.3">
      <c r="A4954" s="3" t="s">
        <v>1121</v>
      </c>
      <c r="B4954" s="5">
        <v>42455</v>
      </c>
      <c r="C4954" s="5" t="s">
        <v>1307</v>
      </c>
      <c r="D4954" s="6">
        <v>44</v>
      </c>
      <c r="E4954" s="5" t="s">
        <v>1379</v>
      </c>
      <c r="F4954" s="3" t="s">
        <v>184</v>
      </c>
      <c r="G4954" s="3" t="s">
        <v>11</v>
      </c>
      <c r="H4954" s="3" t="s">
        <v>14</v>
      </c>
    </row>
    <row r="4955" spans="1:36" x14ac:dyDescent="0.3">
      <c r="A4955" s="3" t="s">
        <v>1121</v>
      </c>
      <c r="B4955" s="5">
        <v>42455</v>
      </c>
      <c r="C4955" s="5" t="s">
        <v>1307</v>
      </c>
      <c r="D4955" s="6">
        <v>44</v>
      </c>
      <c r="E4955" s="5" t="s">
        <v>1380</v>
      </c>
      <c r="F4955" s="3" t="s">
        <v>185</v>
      </c>
      <c r="G4955" s="3" t="s">
        <v>11</v>
      </c>
      <c r="H4955" s="3" t="s">
        <v>14</v>
      </c>
    </row>
    <row r="4956" spans="1:36" x14ac:dyDescent="0.3">
      <c r="A4956" s="3" t="s">
        <v>1121</v>
      </c>
      <c r="B4956" s="5">
        <v>42455</v>
      </c>
      <c r="C4956" s="5" t="s">
        <v>1307</v>
      </c>
      <c r="D4956" s="6">
        <v>45</v>
      </c>
      <c r="E4956" s="5" t="s">
        <v>1381</v>
      </c>
      <c r="F4956" s="3" t="s">
        <v>187</v>
      </c>
      <c r="G4956" s="3" t="s">
        <v>11</v>
      </c>
      <c r="H4956" s="3" t="s">
        <v>11</v>
      </c>
    </row>
    <row r="4957" spans="1:36" x14ac:dyDescent="0.3">
      <c r="A4957" s="3" t="s">
        <v>1121</v>
      </c>
      <c r="B4957" s="5">
        <v>42455</v>
      </c>
      <c r="C4957" s="5" t="s">
        <v>1307</v>
      </c>
      <c r="D4957" s="6">
        <v>45</v>
      </c>
      <c r="E4957" s="5" t="s">
        <v>1382</v>
      </c>
      <c r="F4957" s="3" t="s">
        <v>188</v>
      </c>
      <c r="G4957" s="3" t="s">
        <v>13</v>
      </c>
      <c r="H4957" s="3" t="s">
        <v>14</v>
      </c>
      <c r="J4957" s="3" t="s">
        <v>24</v>
      </c>
      <c r="K4957" s="3" t="s">
        <v>15</v>
      </c>
      <c r="L4957" s="3" t="s">
        <v>927</v>
      </c>
      <c r="W4957" s="3">
        <v>19</v>
      </c>
      <c r="X4957" s="3">
        <v>108</v>
      </c>
    </row>
    <row r="4958" spans="1:36" x14ac:dyDescent="0.3">
      <c r="A4958" s="3" t="s">
        <v>1121</v>
      </c>
      <c r="B4958" s="5">
        <v>42455</v>
      </c>
      <c r="C4958" s="5" t="s">
        <v>1307</v>
      </c>
      <c r="D4958" s="6">
        <v>46</v>
      </c>
      <c r="E4958" s="5" t="s">
        <v>1383</v>
      </c>
      <c r="F4958" s="3" t="s">
        <v>189</v>
      </c>
      <c r="G4958" s="3" t="s">
        <v>11</v>
      </c>
      <c r="H4958" s="3" t="s">
        <v>15</v>
      </c>
    </row>
    <row r="4959" spans="1:36" x14ac:dyDescent="0.3">
      <c r="A4959" s="3" t="s">
        <v>1121</v>
      </c>
      <c r="B4959" s="5">
        <v>42455</v>
      </c>
      <c r="C4959" s="5" t="s">
        <v>1307</v>
      </c>
      <c r="D4959" s="6">
        <v>46</v>
      </c>
      <c r="E4959" s="5" t="s">
        <v>1384</v>
      </c>
      <c r="F4959" s="3" t="s">
        <v>190</v>
      </c>
      <c r="G4959" s="3" t="s">
        <v>13</v>
      </c>
      <c r="H4959" s="3" t="s">
        <v>14</v>
      </c>
      <c r="AJ4959" s="3" t="s">
        <v>920</v>
      </c>
    </row>
    <row r="4960" spans="1:36" x14ac:dyDescent="0.3">
      <c r="A4960" s="3" t="s">
        <v>1121</v>
      </c>
      <c r="B4960" s="5">
        <v>42455</v>
      </c>
      <c r="C4960" s="5" t="s">
        <v>1307</v>
      </c>
      <c r="D4960" s="6">
        <v>47</v>
      </c>
      <c r="E4960" s="5" t="s">
        <v>1385</v>
      </c>
      <c r="F4960" s="3" t="s">
        <v>191</v>
      </c>
      <c r="G4960" s="3" t="s">
        <v>11</v>
      </c>
      <c r="H4960" s="3" t="s">
        <v>11</v>
      </c>
      <c r="I4960" s="3" t="s">
        <v>896</v>
      </c>
    </row>
    <row r="4961" spans="1:36" x14ac:dyDescent="0.3">
      <c r="A4961" s="3" t="s">
        <v>1121</v>
      </c>
      <c r="B4961" s="5">
        <v>42455</v>
      </c>
      <c r="C4961" s="5" t="s">
        <v>1307</v>
      </c>
      <c r="D4961" s="6">
        <v>47</v>
      </c>
      <c r="E4961" s="5" t="s">
        <v>1386</v>
      </c>
      <c r="F4961" s="3" t="s">
        <v>193</v>
      </c>
      <c r="G4961" s="3" t="s">
        <v>11</v>
      </c>
      <c r="H4961" s="3" t="s">
        <v>14</v>
      </c>
    </row>
    <row r="4962" spans="1:36" x14ac:dyDescent="0.3">
      <c r="A4962" s="3" t="s">
        <v>1121</v>
      </c>
      <c r="B4962" s="5">
        <v>42455</v>
      </c>
      <c r="C4962" s="5" t="s">
        <v>1307</v>
      </c>
      <c r="D4962" s="6">
        <v>48</v>
      </c>
      <c r="E4962" s="5" t="s">
        <v>1387</v>
      </c>
      <c r="F4962" s="3" t="s">
        <v>194</v>
      </c>
      <c r="G4962" s="3" t="s">
        <v>11</v>
      </c>
      <c r="H4962" s="3" t="s">
        <v>11</v>
      </c>
    </row>
    <row r="4963" spans="1:36" x14ac:dyDescent="0.3">
      <c r="A4963" s="3" t="s">
        <v>1121</v>
      </c>
      <c r="B4963" s="5">
        <v>42455</v>
      </c>
      <c r="C4963" s="5" t="s">
        <v>1307</v>
      </c>
      <c r="D4963" s="6">
        <v>48</v>
      </c>
      <c r="E4963" s="5" t="s">
        <v>1388</v>
      </c>
      <c r="F4963" s="3" t="s">
        <v>195</v>
      </c>
      <c r="G4963" s="3" t="s">
        <v>11</v>
      </c>
      <c r="H4963" s="3" t="s">
        <v>11</v>
      </c>
      <c r="AJ4963" s="3" t="s">
        <v>928</v>
      </c>
    </row>
    <row r="4964" spans="1:36" x14ac:dyDescent="0.3">
      <c r="A4964" s="3" t="s">
        <v>1122</v>
      </c>
      <c r="B4964" s="5">
        <v>42456</v>
      </c>
      <c r="C4964" s="5" t="s">
        <v>1307</v>
      </c>
      <c r="D4964" s="6">
        <v>1</v>
      </c>
      <c r="E4964" s="5" t="s">
        <v>1389</v>
      </c>
      <c r="F4964" s="3" t="s">
        <v>91</v>
      </c>
      <c r="G4964" s="3" t="s">
        <v>11</v>
      </c>
      <c r="H4964" s="3" t="s">
        <v>11</v>
      </c>
    </row>
    <row r="4965" spans="1:36" x14ac:dyDescent="0.3">
      <c r="A4965" s="3" t="s">
        <v>1122</v>
      </c>
      <c r="B4965" s="5">
        <v>42456</v>
      </c>
      <c r="C4965" s="5" t="s">
        <v>1307</v>
      </c>
      <c r="D4965" s="6">
        <v>1</v>
      </c>
      <c r="E4965" s="5" t="s">
        <v>1390</v>
      </c>
      <c r="F4965" s="3" t="s">
        <v>93</v>
      </c>
      <c r="G4965" s="3" t="s">
        <v>11</v>
      </c>
      <c r="H4965" s="3" t="s">
        <v>11</v>
      </c>
    </row>
    <row r="4966" spans="1:36" x14ac:dyDescent="0.3">
      <c r="A4966" s="3" t="s">
        <v>1122</v>
      </c>
      <c r="B4966" s="5">
        <v>42456</v>
      </c>
      <c r="C4966" s="5" t="s">
        <v>1307</v>
      </c>
      <c r="D4966" s="6">
        <v>2</v>
      </c>
      <c r="E4966" s="5" t="s">
        <v>1391</v>
      </c>
      <c r="F4966" s="3" t="s">
        <v>94</v>
      </c>
      <c r="G4966" s="3" t="s">
        <v>11</v>
      </c>
      <c r="H4966" s="3" t="s">
        <v>11</v>
      </c>
    </row>
    <row r="4967" spans="1:36" x14ac:dyDescent="0.3">
      <c r="A4967" s="3" t="s">
        <v>1122</v>
      </c>
      <c r="B4967" s="5">
        <v>42456</v>
      </c>
      <c r="C4967" s="5" t="s">
        <v>1307</v>
      </c>
      <c r="D4967" s="6">
        <v>2</v>
      </c>
      <c r="E4967" s="5" t="s">
        <v>1392</v>
      </c>
      <c r="F4967" s="3" t="s">
        <v>95</v>
      </c>
      <c r="G4967" s="3" t="s">
        <v>11</v>
      </c>
      <c r="H4967" s="3" t="s">
        <v>11</v>
      </c>
    </row>
    <row r="4968" spans="1:36" x14ac:dyDescent="0.3">
      <c r="A4968" s="3" t="s">
        <v>1122</v>
      </c>
      <c r="B4968" s="5">
        <v>42456</v>
      </c>
      <c r="C4968" s="5" t="s">
        <v>1307</v>
      </c>
      <c r="D4968" s="6">
        <v>3</v>
      </c>
      <c r="E4968" s="5" t="s">
        <v>1393</v>
      </c>
      <c r="F4968" s="3" t="s">
        <v>96</v>
      </c>
      <c r="G4968" s="3" t="s">
        <v>11</v>
      </c>
      <c r="H4968" s="3" t="s">
        <v>11</v>
      </c>
    </row>
    <row r="4969" spans="1:36" x14ac:dyDescent="0.3">
      <c r="A4969" s="3" t="s">
        <v>1122</v>
      </c>
      <c r="B4969" s="5">
        <v>42456</v>
      </c>
      <c r="C4969" s="5" t="s">
        <v>1307</v>
      </c>
      <c r="D4969" s="6">
        <v>3</v>
      </c>
      <c r="E4969" s="5" t="s">
        <v>1394</v>
      </c>
      <c r="F4969" s="3" t="s">
        <v>97</v>
      </c>
      <c r="G4969" s="3" t="s">
        <v>11</v>
      </c>
      <c r="H4969" s="3" t="s">
        <v>11</v>
      </c>
    </row>
    <row r="4970" spans="1:36" x14ac:dyDescent="0.3">
      <c r="A4970" s="3" t="s">
        <v>1122</v>
      </c>
      <c r="B4970" s="5">
        <v>42456</v>
      </c>
      <c r="C4970" s="5" t="s">
        <v>1307</v>
      </c>
      <c r="D4970" s="6">
        <v>4</v>
      </c>
      <c r="E4970" s="5" t="s">
        <v>1395</v>
      </c>
      <c r="F4970" s="3" t="s">
        <v>98</v>
      </c>
      <c r="G4970" s="3" t="s">
        <v>11</v>
      </c>
      <c r="H4970" s="3" t="s">
        <v>15</v>
      </c>
    </row>
    <row r="4971" spans="1:36" x14ac:dyDescent="0.3">
      <c r="A4971" s="3" t="s">
        <v>1122</v>
      </c>
      <c r="B4971" s="5">
        <v>42456</v>
      </c>
      <c r="C4971" s="5" t="s">
        <v>1307</v>
      </c>
      <c r="D4971" s="6">
        <v>4</v>
      </c>
      <c r="E4971" s="5" t="s">
        <v>1396</v>
      </c>
      <c r="F4971" s="3" t="s">
        <v>99</v>
      </c>
      <c r="G4971" s="3" t="s">
        <v>13</v>
      </c>
      <c r="H4971" s="3" t="s">
        <v>14</v>
      </c>
      <c r="J4971" s="3" t="s">
        <v>24</v>
      </c>
      <c r="K4971" s="3" t="s">
        <v>17</v>
      </c>
      <c r="L4971" s="3" t="s">
        <v>929</v>
      </c>
      <c r="M4971" s="3" t="s">
        <v>25</v>
      </c>
      <c r="N4971" s="3" t="s">
        <v>19</v>
      </c>
      <c r="P4971" s="3">
        <v>33.65</v>
      </c>
      <c r="Q4971" s="3">
        <v>20.61</v>
      </c>
      <c r="R4971" s="3">
        <v>22.87</v>
      </c>
      <c r="W4971" s="3">
        <v>19</v>
      </c>
      <c r="X4971" s="3">
        <v>83</v>
      </c>
      <c r="Y4971" s="3">
        <v>64</v>
      </c>
      <c r="Z4971" s="3">
        <v>19</v>
      </c>
      <c r="AD4971" s="3" t="s">
        <v>930</v>
      </c>
      <c r="AH4971" s="3" t="s">
        <v>870</v>
      </c>
      <c r="AJ4971" s="3" t="s">
        <v>931</v>
      </c>
    </row>
    <row r="4972" spans="1:36" x14ac:dyDescent="0.3">
      <c r="A4972" s="3" t="s">
        <v>1122</v>
      </c>
      <c r="B4972" s="5">
        <v>42456</v>
      </c>
      <c r="C4972" s="5" t="s">
        <v>1307</v>
      </c>
      <c r="D4972" s="6">
        <v>5</v>
      </c>
      <c r="E4972" s="5" t="s">
        <v>1397</v>
      </c>
      <c r="F4972" s="3" t="s">
        <v>100</v>
      </c>
      <c r="G4972" s="3" t="s">
        <v>11</v>
      </c>
      <c r="H4972" s="3" t="s">
        <v>11</v>
      </c>
    </row>
    <row r="4973" spans="1:36" x14ac:dyDescent="0.3">
      <c r="A4973" s="3" t="s">
        <v>1122</v>
      </c>
      <c r="B4973" s="5">
        <v>42456</v>
      </c>
      <c r="C4973" s="5" t="s">
        <v>1307</v>
      </c>
      <c r="D4973" s="6">
        <v>5</v>
      </c>
      <c r="E4973" s="5" t="s">
        <v>1398</v>
      </c>
      <c r="F4973" s="3" t="s">
        <v>101</v>
      </c>
      <c r="G4973" s="3" t="s">
        <v>11</v>
      </c>
      <c r="H4973" s="3" t="s">
        <v>11</v>
      </c>
    </row>
    <row r="4974" spans="1:36" x14ac:dyDescent="0.3">
      <c r="A4974" s="3" t="s">
        <v>1122</v>
      </c>
      <c r="B4974" s="5">
        <v>42456</v>
      </c>
      <c r="C4974" s="5" t="s">
        <v>1307</v>
      </c>
      <c r="D4974" s="6">
        <v>6</v>
      </c>
      <c r="E4974" s="5" t="s">
        <v>1399</v>
      </c>
      <c r="F4974" s="3" t="s">
        <v>102</v>
      </c>
      <c r="G4974" s="3" t="s">
        <v>11</v>
      </c>
      <c r="H4974" s="3" t="s">
        <v>11</v>
      </c>
    </row>
    <row r="4975" spans="1:36" x14ac:dyDescent="0.3">
      <c r="A4975" s="3" t="s">
        <v>1122</v>
      </c>
      <c r="B4975" s="5">
        <v>42456</v>
      </c>
      <c r="C4975" s="5" t="s">
        <v>1307</v>
      </c>
      <c r="D4975" s="6">
        <v>6</v>
      </c>
      <c r="E4975" s="5" t="s">
        <v>1400</v>
      </c>
      <c r="F4975" s="3" t="s">
        <v>103</v>
      </c>
      <c r="G4975" s="3" t="s">
        <v>11</v>
      </c>
      <c r="H4975" s="3" t="s">
        <v>11</v>
      </c>
    </row>
    <row r="4976" spans="1:36" x14ac:dyDescent="0.3">
      <c r="A4976" s="3" t="s">
        <v>1122</v>
      </c>
      <c r="B4976" s="5">
        <v>42456</v>
      </c>
      <c r="C4976" s="5" t="s">
        <v>1307</v>
      </c>
      <c r="D4976" s="6">
        <v>7</v>
      </c>
      <c r="E4976" s="5" t="s">
        <v>1401</v>
      </c>
      <c r="F4976" s="3" t="s">
        <v>104</v>
      </c>
      <c r="G4976" s="3" t="s">
        <v>11</v>
      </c>
      <c r="H4976" s="3" t="s">
        <v>11</v>
      </c>
    </row>
    <row r="4977" spans="1:12" x14ac:dyDescent="0.3">
      <c r="A4977" s="3" t="s">
        <v>1122</v>
      </c>
      <c r="B4977" s="5">
        <v>42456</v>
      </c>
      <c r="C4977" s="5" t="s">
        <v>1307</v>
      </c>
      <c r="D4977" s="6">
        <v>7</v>
      </c>
      <c r="E4977" s="5" t="s">
        <v>1402</v>
      </c>
      <c r="F4977" s="3" t="s">
        <v>105</v>
      </c>
      <c r="G4977" s="3" t="s">
        <v>11</v>
      </c>
      <c r="H4977" s="3" t="s">
        <v>11</v>
      </c>
    </row>
    <row r="4978" spans="1:12" x14ac:dyDescent="0.3">
      <c r="A4978" s="3" t="s">
        <v>1122</v>
      </c>
      <c r="B4978" s="5">
        <v>42456</v>
      </c>
      <c r="C4978" s="5" t="s">
        <v>1307</v>
      </c>
      <c r="D4978" s="6">
        <v>8</v>
      </c>
      <c r="E4978" s="5" t="s">
        <v>1403</v>
      </c>
      <c r="F4978" s="3" t="s">
        <v>106</v>
      </c>
      <c r="G4978" s="3" t="s">
        <v>11</v>
      </c>
      <c r="H4978" s="3" t="s">
        <v>11</v>
      </c>
    </row>
    <row r="4979" spans="1:12" x14ac:dyDescent="0.3">
      <c r="A4979" s="3" t="s">
        <v>1122</v>
      </c>
      <c r="B4979" s="5">
        <v>42456</v>
      </c>
      <c r="C4979" s="5" t="s">
        <v>1307</v>
      </c>
      <c r="D4979" s="6">
        <v>8</v>
      </c>
      <c r="E4979" s="5" t="s">
        <v>1404</v>
      </c>
      <c r="F4979" s="3" t="s">
        <v>107</v>
      </c>
      <c r="G4979" s="3" t="s">
        <v>13</v>
      </c>
      <c r="H4979" s="3" t="s">
        <v>14</v>
      </c>
      <c r="J4979" s="3" t="s">
        <v>16</v>
      </c>
      <c r="K4979" s="3" t="s">
        <v>15</v>
      </c>
      <c r="L4979" s="3" t="s">
        <v>932</v>
      </c>
    </row>
    <row r="4980" spans="1:12" x14ac:dyDescent="0.3">
      <c r="A4980" s="3" t="s">
        <v>1122</v>
      </c>
      <c r="B4980" s="5">
        <v>42456</v>
      </c>
      <c r="C4980" s="5" t="s">
        <v>1307</v>
      </c>
      <c r="D4980" s="6">
        <v>9</v>
      </c>
      <c r="E4980" s="5" t="s">
        <v>1405</v>
      </c>
      <c r="F4980" s="3" t="s">
        <v>108</v>
      </c>
      <c r="G4980" s="3" t="s">
        <v>11</v>
      </c>
      <c r="H4980" s="3" t="s">
        <v>11</v>
      </c>
    </row>
    <row r="4981" spans="1:12" x14ac:dyDescent="0.3">
      <c r="A4981" s="3" t="s">
        <v>1122</v>
      </c>
      <c r="B4981" s="5">
        <v>42456</v>
      </c>
      <c r="C4981" s="5" t="s">
        <v>1307</v>
      </c>
      <c r="D4981" s="6">
        <v>9</v>
      </c>
      <c r="E4981" s="5" t="s">
        <v>1406</v>
      </c>
      <c r="F4981" s="3" t="s">
        <v>109</v>
      </c>
      <c r="G4981" s="3" t="s">
        <v>11</v>
      </c>
      <c r="H4981" s="3" t="s">
        <v>11</v>
      </c>
    </row>
    <row r="4982" spans="1:12" x14ac:dyDescent="0.3">
      <c r="A4982" s="3" t="s">
        <v>1122</v>
      </c>
      <c r="B4982" s="5">
        <v>42456</v>
      </c>
      <c r="C4982" s="5" t="s">
        <v>1307</v>
      </c>
      <c r="D4982" s="6">
        <v>10</v>
      </c>
      <c r="E4982" s="5" t="s">
        <v>1311</v>
      </c>
      <c r="F4982" s="3" t="s">
        <v>110</v>
      </c>
      <c r="G4982" s="3" t="s">
        <v>11</v>
      </c>
      <c r="H4982" s="3" t="s">
        <v>11</v>
      </c>
    </row>
    <row r="4983" spans="1:12" x14ac:dyDescent="0.3">
      <c r="A4983" s="3" t="s">
        <v>1122</v>
      </c>
      <c r="B4983" s="5">
        <v>42456</v>
      </c>
      <c r="C4983" s="5" t="s">
        <v>1307</v>
      </c>
      <c r="D4983" s="6">
        <v>10</v>
      </c>
      <c r="E4983" s="5" t="s">
        <v>1312</v>
      </c>
      <c r="F4983" s="3" t="s">
        <v>111</v>
      </c>
      <c r="G4983" s="3" t="s">
        <v>11</v>
      </c>
      <c r="H4983" s="3" t="s">
        <v>11</v>
      </c>
    </row>
    <row r="4984" spans="1:12" x14ac:dyDescent="0.3">
      <c r="A4984" s="3" t="s">
        <v>1122</v>
      </c>
      <c r="B4984" s="5">
        <v>42456</v>
      </c>
      <c r="C4984" s="5" t="s">
        <v>1307</v>
      </c>
      <c r="D4984" s="6">
        <v>11</v>
      </c>
      <c r="E4984" s="5" t="s">
        <v>1313</v>
      </c>
      <c r="F4984" s="3" t="s">
        <v>112</v>
      </c>
      <c r="G4984" s="3" t="s">
        <v>11</v>
      </c>
      <c r="H4984" s="3" t="s">
        <v>11</v>
      </c>
    </row>
    <row r="4985" spans="1:12" x14ac:dyDescent="0.3">
      <c r="A4985" s="3" t="s">
        <v>1122</v>
      </c>
      <c r="B4985" s="5">
        <v>42456</v>
      </c>
      <c r="C4985" s="5" t="s">
        <v>1307</v>
      </c>
      <c r="D4985" s="6">
        <v>11</v>
      </c>
      <c r="E4985" s="5" t="s">
        <v>1314</v>
      </c>
      <c r="F4985" s="3" t="s">
        <v>113</v>
      </c>
      <c r="G4985" s="3" t="s">
        <v>11</v>
      </c>
      <c r="H4985" s="3" t="s">
        <v>11</v>
      </c>
    </row>
    <row r="4986" spans="1:12" x14ac:dyDescent="0.3">
      <c r="A4986" s="3" t="s">
        <v>1122</v>
      </c>
      <c r="B4986" s="5">
        <v>42456</v>
      </c>
      <c r="C4986" s="5" t="s">
        <v>1307</v>
      </c>
      <c r="D4986" s="6">
        <v>12</v>
      </c>
      <c r="E4986" s="5" t="s">
        <v>1315</v>
      </c>
      <c r="F4986" s="3" t="s">
        <v>114</v>
      </c>
      <c r="G4986" s="3" t="s">
        <v>11</v>
      </c>
      <c r="H4986" s="3" t="s">
        <v>11</v>
      </c>
    </row>
    <row r="4987" spans="1:12" x14ac:dyDescent="0.3">
      <c r="A4987" s="3" t="s">
        <v>1122</v>
      </c>
      <c r="B4987" s="5">
        <v>42456</v>
      </c>
      <c r="C4987" s="5" t="s">
        <v>1307</v>
      </c>
      <c r="D4987" s="6">
        <v>12</v>
      </c>
      <c r="E4987" s="5" t="s">
        <v>1316</v>
      </c>
      <c r="F4987" s="3" t="s">
        <v>115</v>
      </c>
      <c r="G4987" s="3" t="s">
        <v>11</v>
      </c>
      <c r="H4987" s="3" t="s">
        <v>11</v>
      </c>
    </row>
    <row r="4988" spans="1:12" x14ac:dyDescent="0.3">
      <c r="A4988" s="3" t="s">
        <v>1122</v>
      </c>
      <c r="B4988" s="5">
        <v>42456</v>
      </c>
      <c r="C4988" s="5" t="s">
        <v>1307</v>
      </c>
      <c r="D4988" s="6">
        <v>13</v>
      </c>
      <c r="E4988" s="5" t="s">
        <v>1317</v>
      </c>
      <c r="F4988" s="3" t="s">
        <v>116</v>
      </c>
      <c r="G4988" s="3" t="s">
        <v>11</v>
      </c>
      <c r="H4988" s="3" t="s">
        <v>11</v>
      </c>
    </row>
    <row r="4989" spans="1:12" x14ac:dyDescent="0.3">
      <c r="A4989" s="3" t="s">
        <v>1122</v>
      </c>
      <c r="B4989" s="5">
        <v>42456</v>
      </c>
      <c r="C4989" s="5" t="s">
        <v>1307</v>
      </c>
      <c r="D4989" s="6">
        <v>13</v>
      </c>
      <c r="E4989" s="5" t="s">
        <v>1318</v>
      </c>
      <c r="F4989" s="3" t="s">
        <v>120</v>
      </c>
      <c r="G4989" s="3" t="s">
        <v>11</v>
      </c>
      <c r="H4989" s="3" t="s">
        <v>14</v>
      </c>
      <c r="I4989" s="3" t="s">
        <v>12</v>
      </c>
    </row>
    <row r="4990" spans="1:12" x14ac:dyDescent="0.3">
      <c r="A4990" s="3" t="s">
        <v>1122</v>
      </c>
      <c r="B4990" s="5">
        <v>42456</v>
      </c>
      <c r="C4990" s="5" t="s">
        <v>1307</v>
      </c>
      <c r="D4990" s="6">
        <v>14</v>
      </c>
      <c r="E4990" s="5" t="s">
        <v>1319</v>
      </c>
      <c r="F4990" s="3" t="s">
        <v>121</v>
      </c>
      <c r="G4990" s="3" t="s">
        <v>11</v>
      </c>
      <c r="H4990" s="3" t="s">
        <v>11</v>
      </c>
    </row>
    <row r="4991" spans="1:12" x14ac:dyDescent="0.3">
      <c r="A4991" s="3" t="s">
        <v>1122</v>
      </c>
      <c r="B4991" s="5">
        <v>42456</v>
      </c>
      <c r="C4991" s="5" t="s">
        <v>1307</v>
      </c>
      <c r="D4991" s="6">
        <v>14</v>
      </c>
      <c r="E4991" s="5" t="s">
        <v>1320</v>
      </c>
      <c r="F4991" s="3" t="s">
        <v>122</v>
      </c>
      <c r="G4991" s="3" t="s">
        <v>11</v>
      </c>
      <c r="H4991" s="3" t="s">
        <v>11</v>
      </c>
    </row>
    <row r="4992" spans="1:12" x14ac:dyDescent="0.3">
      <c r="A4992" s="3" t="s">
        <v>1122</v>
      </c>
      <c r="B4992" s="5">
        <v>42456</v>
      </c>
      <c r="C4992" s="5" t="s">
        <v>1307</v>
      </c>
      <c r="D4992" s="6">
        <v>15</v>
      </c>
      <c r="E4992" s="5" t="s">
        <v>1321</v>
      </c>
      <c r="F4992" s="3" t="s">
        <v>123</v>
      </c>
      <c r="G4992" s="3" t="s">
        <v>11</v>
      </c>
      <c r="H4992" s="3" t="s">
        <v>11</v>
      </c>
    </row>
    <row r="4993" spans="1:36" x14ac:dyDescent="0.3">
      <c r="A4993" s="3" t="s">
        <v>1122</v>
      </c>
      <c r="B4993" s="5">
        <v>42456</v>
      </c>
      <c r="C4993" s="5" t="s">
        <v>1307</v>
      </c>
      <c r="D4993" s="6">
        <v>15</v>
      </c>
      <c r="E4993" s="5" t="s">
        <v>1322</v>
      </c>
      <c r="F4993" s="3" t="s">
        <v>124</v>
      </c>
      <c r="G4993" s="3" t="s">
        <v>13</v>
      </c>
      <c r="H4993" s="3" t="s">
        <v>14</v>
      </c>
      <c r="J4993" s="3" t="s">
        <v>16</v>
      </c>
      <c r="K4993" s="3" t="s">
        <v>15</v>
      </c>
      <c r="L4993" s="3" t="s">
        <v>877</v>
      </c>
      <c r="W4993" s="3">
        <v>19</v>
      </c>
      <c r="X4993" s="3">
        <v>291</v>
      </c>
      <c r="Y4993" s="3">
        <v>272</v>
      </c>
    </row>
    <row r="4994" spans="1:36" x14ac:dyDescent="0.3">
      <c r="A4994" s="3" t="s">
        <v>1122</v>
      </c>
      <c r="B4994" s="5">
        <v>42456</v>
      </c>
      <c r="C4994" s="5" t="s">
        <v>1307</v>
      </c>
      <c r="D4994" s="6">
        <v>16</v>
      </c>
      <c r="E4994" s="5" t="s">
        <v>1323</v>
      </c>
      <c r="F4994" s="3" t="s">
        <v>125</v>
      </c>
      <c r="G4994" s="3" t="s">
        <v>11</v>
      </c>
      <c r="H4994" s="3" t="s">
        <v>11</v>
      </c>
    </row>
    <row r="4995" spans="1:36" x14ac:dyDescent="0.3">
      <c r="A4995" s="3" t="s">
        <v>1122</v>
      </c>
      <c r="B4995" s="5">
        <v>42456</v>
      </c>
      <c r="C4995" s="5" t="s">
        <v>1307</v>
      </c>
      <c r="D4995" s="6">
        <v>16</v>
      </c>
      <c r="E4995" s="5" t="s">
        <v>1324</v>
      </c>
      <c r="F4995" s="3" t="s">
        <v>126</v>
      </c>
      <c r="G4995" s="3" t="s">
        <v>11</v>
      </c>
      <c r="H4995" s="3" t="s">
        <v>14</v>
      </c>
      <c r="I4995" s="3" t="s">
        <v>12</v>
      </c>
    </row>
    <row r="4996" spans="1:36" x14ac:dyDescent="0.3">
      <c r="A4996" s="3" t="s">
        <v>1122</v>
      </c>
      <c r="B4996" s="5">
        <v>42456</v>
      </c>
      <c r="C4996" s="5" t="s">
        <v>1307</v>
      </c>
      <c r="D4996" s="6">
        <v>17</v>
      </c>
      <c r="E4996" s="5" t="s">
        <v>1325</v>
      </c>
      <c r="F4996" s="3" t="s">
        <v>127</v>
      </c>
      <c r="G4996" s="3" t="s">
        <v>11</v>
      </c>
      <c r="H4996" s="3" t="s">
        <v>11</v>
      </c>
      <c r="I4996" s="3" t="s">
        <v>12</v>
      </c>
    </row>
    <row r="4997" spans="1:36" x14ac:dyDescent="0.3">
      <c r="A4997" s="3" t="s">
        <v>1122</v>
      </c>
      <c r="B4997" s="5">
        <v>42456</v>
      </c>
      <c r="C4997" s="5" t="s">
        <v>1307</v>
      </c>
      <c r="D4997" s="6">
        <v>17</v>
      </c>
      <c r="E4997" s="5" t="s">
        <v>1326</v>
      </c>
      <c r="F4997" s="3" t="s">
        <v>128</v>
      </c>
      <c r="G4997" s="3" t="s">
        <v>11</v>
      </c>
      <c r="H4997" s="3" t="s">
        <v>11</v>
      </c>
      <c r="I4997" s="3" t="s">
        <v>12</v>
      </c>
    </row>
    <row r="4998" spans="1:36" x14ac:dyDescent="0.3">
      <c r="A4998" s="3" t="s">
        <v>1122</v>
      </c>
      <c r="B4998" s="5">
        <v>42456</v>
      </c>
      <c r="C4998" s="5" t="s">
        <v>1307</v>
      </c>
      <c r="D4998" s="6">
        <v>18</v>
      </c>
      <c r="E4998" s="5" t="s">
        <v>1327</v>
      </c>
      <c r="F4998" s="3" t="s">
        <v>129</v>
      </c>
      <c r="G4998" s="3" t="s">
        <v>11</v>
      </c>
      <c r="H4998" s="3" t="s">
        <v>11</v>
      </c>
    </row>
    <row r="4999" spans="1:36" x14ac:dyDescent="0.3">
      <c r="A4999" s="3" t="s">
        <v>1122</v>
      </c>
      <c r="B4999" s="5">
        <v>42456</v>
      </c>
      <c r="C4999" s="5" t="s">
        <v>1307</v>
      </c>
      <c r="D4999" s="6">
        <v>18</v>
      </c>
      <c r="E4999" s="5" t="s">
        <v>1328</v>
      </c>
      <c r="F4999" s="3" t="s">
        <v>130</v>
      </c>
      <c r="G4999" s="3" t="s">
        <v>11</v>
      </c>
      <c r="H4999" s="3" t="s">
        <v>11</v>
      </c>
    </row>
    <row r="5000" spans="1:36" x14ac:dyDescent="0.3">
      <c r="A5000" s="3" t="s">
        <v>1122</v>
      </c>
      <c r="B5000" s="5">
        <v>42456</v>
      </c>
      <c r="C5000" s="5" t="s">
        <v>1307</v>
      </c>
      <c r="D5000" s="6">
        <v>19</v>
      </c>
      <c r="E5000" s="5" t="s">
        <v>1329</v>
      </c>
      <c r="F5000" s="3" t="s">
        <v>131</v>
      </c>
      <c r="G5000" s="3" t="s">
        <v>13</v>
      </c>
      <c r="H5000" s="3" t="s">
        <v>14</v>
      </c>
      <c r="AJ5000" s="3" t="s">
        <v>568</v>
      </c>
    </row>
    <row r="5001" spans="1:36" x14ac:dyDescent="0.3">
      <c r="A5001" s="3" t="s">
        <v>1122</v>
      </c>
      <c r="B5001" s="5">
        <v>42456</v>
      </c>
      <c r="C5001" s="5" t="s">
        <v>1307</v>
      </c>
      <c r="D5001" s="6">
        <v>19</v>
      </c>
      <c r="E5001" s="5" t="s">
        <v>1330</v>
      </c>
      <c r="F5001" s="3" t="s">
        <v>132</v>
      </c>
      <c r="G5001" s="3" t="s">
        <v>11</v>
      </c>
      <c r="H5001" s="3" t="s">
        <v>14</v>
      </c>
    </row>
    <row r="5002" spans="1:36" x14ac:dyDescent="0.3">
      <c r="A5002" s="3" t="s">
        <v>1122</v>
      </c>
      <c r="B5002" s="5">
        <v>42456</v>
      </c>
      <c r="C5002" s="5" t="s">
        <v>1307</v>
      </c>
      <c r="D5002" s="6">
        <v>20</v>
      </c>
      <c r="E5002" s="5" t="s">
        <v>1331</v>
      </c>
      <c r="F5002" s="3" t="s">
        <v>133</v>
      </c>
      <c r="G5002" s="3" t="s">
        <v>11</v>
      </c>
      <c r="H5002" s="3" t="s">
        <v>11</v>
      </c>
    </row>
    <row r="5003" spans="1:36" x14ac:dyDescent="0.3">
      <c r="A5003" s="3" t="s">
        <v>1122</v>
      </c>
      <c r="B5003" s="5">
        <v>42456</v>
      </c>
      <c r="C5003" s="5" t="s">
        <v>1307</v>
      </c>
      <c r="D5003" s="6">
        <v>20</v>
      </c>
      <c r="E5003" s="5" t="s">
        <v>1332</v>
      </c>
      <c r="F5003" s="3" t="s">
        <v>134</v>
      </c>
      <c r="G5003" s="3" t="s">
        <v>11</v>
      </c>
      <c r="H5003" s="3" t="s">
        <v>11</v>
      </c>
    </row>
    <row r="5004" spans="1:36" x14ac:dyDescent="0.3">
      <c r="A5004" s="3" t="s">
        <v>1122</v>
      </c>
      <c r="B5004" s="5">
        <v>42456</v>
      </c>
      <c r="C5004" s="5" t="s">
        <v>1307</v>
      </c>
      <c r="D5004" s="6">
        <v>21</v>
      </c>
      <c r="E5004" s="5" t="s">
        <v>1333</v>
      </c>
      <c r="F5004" s="3" t="s">
        <v>136</v>
      </c>
      <c r="G5004" s="3" t="s">
        <v>11</v>
      </c>
      <c r="H5004" s="3" t="s">
        <v>11</v>
      </c>
      <c r="I5004" s="3" t="s">
        <v>12</v>
      </c>
    </row>
    <row r="5005" spans="1:36" x14ac:dyDescent="0.3">
      <c r="A5005" s="3" t="s">
        <v>1122</v>
      </c>
      <c r="B5005" s="5">
        <v>42456</v>
      </c>
      <c r="C5005" s="5" t="s">
        <v>1307</v>
      </c>
      <c r="D5005" s="6">
        <v>21</v>
      </c>
      <c r="E5005" s="5" t="s">
        <v>1334</v>
      </c>
      <c r="F5005" s="3" t="s">
        <v>137</v>
      </c>
      <c r="G5005" s="3" t="s">
        <v>11</v>
      </c>
      <c r="H5005" s="3" t="s">
        <v>11</v>
      </c>
      <c r="I5005" s="3" t="s">
        <v>12</v>
      </c>
    </row>
    <row r="5006" spans="1:36" x14ac:dyDescent="0.3">
      <c r="A5006" s="3" t="s">
        <v>1122</v>
      </c>
      <c r="B5006" s="5">
        <v>42456</v>
      </c>
      <c r="C5006" s="5" t="s">
        <v>1307</v>
      </c>
      <c r="D5006" s="6">
        <v>22</v>
      </c>
      <c r="E5006" s="5" t="s">
        <v>1335</v>
      </c>
      <c r="F5006" s="3" t="s">
        <v>138</v>
      </c>
      <c r="G5006" s="3" t="s">
        <v>11</v>
      </c>
      <c r="H5006" s="3" t="s">
        <v>11</v>
      </c>
    </row>
    <row r="5007" spans="1:36" x14ac:dyDescent="0.3">
      <c r="A5007" s="3" t="s">
        <v>1122</v>
      </c>
      <c r="B5007" s="5">
        <v>42456</v>
      </c>
      <c r="C5007" s="5" t="s">
        <v>1307</v>
      </c>
      <c r="D5007" s="6">
        <v>22</v>
      </c>
      <c r="E5007" s="5" t="s">
        <v>1336</v>
      </c>
      <c r="F5007" s="3" t="s">
        <v>141</v>
      </c>
      <c r="G5007" s="3" t="s">
        <v>11</v>
      </c>
      <c r="H5007" s="3" t="s">
        <v>11</v>
      </c>
    </row>
    <row r="5008" spans="1:36" x14ac:dyDescent="0.3">
      <c r="A5008" s="3" t="s">
        <v>1122</v>
      </c>
      <c r="B5008" s="5">
        <v>42456</v>
      </c>
      <c r="C5008" s="5" t="s">
        <v>1307</v>
      </c>
      <c r="D5008" s="6">
        <v>23</v>
      </c>
      <c r="E5008" s="5" t="s">
        <v>1337</v>
      </c>
      <c r="F5008" s="3" t="s">
        <v>142</v>
      </c>
      <c r="G5008" s="3" t="s">
        <v>11</v>
      </c>
      <c r="H5008" s="3" t="s">
        <v>11</v>
      </c>
    </row>
    <row r="5009" spans="1:36" x14ac:dyDescent="0.3">
      <c r="A5009" s="3" t="s">
        <v>1122</v>
      </c>
      <c r="B5009" s="5">
        <v>42456</v>
      </c>
      <c r="C5009" s="5" t="s">
        <v>1307</v>
      </c>
      <c r="D5009" s="6">
        <v>23</v>
      </c>
      <c r="E5009" s="5" t="s">
        <v>1338</v>
      </c>
      <c r="F5009" s="3" t="s">
        <v>143</v>
      </c>
      <c r="G5009" s="3" t="s">
        <v>11</v>
      </c>
      <c r="H5009" s="3" t="s">
        <v>11</v>
      </c>
    </row>
    <row r="5010" spans="1:36" x14ac:dyDescent="0.3">
      <c r="A5010" s="3" t="s">
        <v>1122</v>
      </c>
      <c r="B5010" s="5">
        <v>42456</v>
      </c>
      <c r="C5010" s="5" t="s">
        <v>1307</v>
      </c>
      <c r="D5010" s="6">
        <v>24</v>
      </c>
      <c r="E5010" s="5" t="s">
        <v>1339</v>
      </c>
      <c r="F5010" s="3" t="s">
        <v>144</v>
      </c>
      <c r="G5010" s="3" t="s">
        <v>11</v>
      </c>
      <c r="H5010" s="3" t="s">
        <v>11</v>
      </c>
    </row>
    <row r="5011" spans="1:36" x14ac:dyDescent="0.3">
      <c r="A5011" s="3" t="s">
        <v>1122</v>
      </c>
      <c r="B5011" s="5">
        <v>42456</v>
      </c>
      <c r="C5011" s="5" t="s">
        <v>1307</v>
      </c>
      <c r="D5011" s="6">
        <v>24</v>
      </c>
      <c r="E5011" s="5" t="s">
        <v>1340</v>
      </c>
      <c r="F5011" s="3" t="s">
        <v>145</v>
      </c>
      <c r="G5011" s="3" t="s">
        <v>13</v>
      </c>
      <c r="H5011" s="3" t="s">
        <v>14</v>
      </c>
      <c r="J5011" s="3" t="s">
        <v>24</v>
      </c>
      <c r="K5011" s="3" t="s">
        <v>17</v>
      </c>
      <c r="L5011" s="3" t="s">
        <v>933</v>
      </c>
      <c r="M5011" s="3" t="s">
        <v>25</v>
      </c>
      <c r="N5011" s="3" t="s">
        <v>21</v>
      </c>
      <c r="O5011" s="3" t="s">
        <v>934</v>
      </c>
      <c r="P5011" s="3">
        <v>32.78</v>
      </c>
      <c r="Q5011" s="3">
        <v>19.989999999999998</v>
      </c>
      <c r="R5011" s="3">
        <v>22.24</v>
      </c>
      <c r="AH5011" s="3" t="s">
        <v>883</v>
      </c>
      <c r="AJ5011" s="3" t="s">
        <v>935</v>
      </c>
    </row>
    <row r="5012" spans="1:36" x14ac:dyDescent="0.3">
      <c r="A5012" s="3" t="s">
        <v>1122</v>
      </c>
      <c r="B5012" s="5">
        <v>42456</v>
      </c>
      <c r="C5012" s="5" t="s">
        <v>1307</v>
      </c>
      <c r="D5012" s="6">
        <v>25</v>
      </c>
      <c r="E5012" s="5" t="s">
        <v>1341</v>
      </c>
      <c r="F5012" s="3" t="s">
        <v>146</v>
      </c>
      <c r="G5012" s="3" t="s">
        <v>13</v>
      </c>
      <c r="H5012" s="3" t="s">
        <v>11</v>
      </c>
      <c r="AJ5012" s="3" t="s">
        <v>568</v>
      </c>
    </row>
    <row r="5013" spans="1:36" x14ac:dyDescent="0.3">
      <c r="A5013" s="3" t="s">
        <v>1122</v>
      </c>
      <c r="B5013" s="5">
        <v>42456</v>
      </c>
      <c r="C5013" s="5" t="s">
        <v>1307</v>
      </c>
      <c r="D5013" s="6">
        <v>25</v>
      </c>
      <c r="E5013" s="5" t="s">
        <v>1342</v>
      </c>
      <c r="F5013" s="3" t="s">
        <v>147</v>
      </c>
      <c r="G5013" s="3" t="s">
        <v>13</v>
      </c>
      <c r="H5013" s="3" t="s">
        <v>14</v>
      </c>
      <c r="J5013" s="3" t="s">
        <v>16</v>
      </c>
      <c r="K5013" s="3" t="s">
        <v>17</v>
      </c>
      <c r="L5013" s="3" t="s">
        <v>969</v>
      </c>
      <c r="M5013" s="3" t="s">
        <v>18</v>
      </c>
      <c r="N5013" s="3" t="s">
        <v>21</v>
      </c>
      <c r="O5013" s="3" t="s">
        <v>936</v>
      </c>
      <c r="P5013" s="3">
        <v>46.67</v>
      </c>
      <c r="Q5013" s="3">
        <v>26.89</v>
      </c>
      <c r="R5013" s="3">
        <v>32.369999999999997</v>
      </c>
      <c r="W5013" s="3">
        <v>19</v>
      </c>
      <c r="X5013" s="3">
        <v>259</v>
      </c>
      <c r="Y5013" s="3">
        <v>240</v>
      </c>
      <c r="Z5013" s="3">
        <v>0</v>
      </c>
      <c r="AA5013" s="3" t="s">
        <v>937</v>
      </c>
      <c r="AC5013" s="3" t="s">
        <v>938</v>
      </c>
      <c r="AH5013" s="3" t="s">
        <v>883</v>
      </c>
      <c r="AJ5013" s="3" t="s">
        <v>939</v>
      </c>
    </row>
    <row r="5014" spans="1:36" x14ac:dyDescent="0.3">
      <c r="A5014" s="3" t="s">
        <v>1122</v>
      </c>
      <c r="B5014" s="5">
        <v>42456</v>
      </c>
      <c r="C5014" s="5" t="s">
        <v>1307</v>
      </c>
      <c r="D5014" s="6">
        <v>26</v>
      </c>
      <c r="E5014" s="5" t="s">
        <v>1343</v>
      </c>
      <c r="F5014" s="3" t="s">
        <v>148</v>
      </c>
      <c r="G5014" s="3" t="s">
        <v>13</v>
      </c>
      <c r="H5014" s="3" t="s">
        <v>11</v>
      </c>
      <c r="AJ5014" s="3" t="s">
        <v>568</v>
      </c>
    </row>
    <row r="5015" spans="1:36" x14ac:dyDescent="0.3">
      <c r="A5015" s="3" t="s">
        <v>1122</v>
      </c>
      <c r="B5015" s="5">
        <v>42456</v>
      </c>
      <c r="C5015" s="5" t="s">
        <v>1307</v>
      </c>
      <c r="D5015" s="6">
        <v>26</v>
      </c>
      <c r="E5015" s="5" t="s">
        <v>1344</v>
      </c>
      <c r="F5015" s="3" t="s">
        <v>149</v>
      </c>
      <c r="G5015" s="3" t="s">
        <v>11</v>
      </c>
      <c r="H5015" s="3" t="s">
        <v>11</v>
      </c>
    </row>
    <row r="5016" spans="1:36" x14ac:dyDescent="0.3">
      <c r="A5016" s="3" t="s">
        <v>1122</v>
      </c>
      <c r="B5016" s="5">
        <v>42456</v>
      </c>
      <c r="C5016" s="5" t="s">
        <v>1307</v>
      </c>
      <c r="D5016" s="6">
        <v>27</v>
      </c>
      <c r="E5016" s="5" t="s">
        <v>1345</v>
      </c>
      <c r="F5016" s="3" t="s">
        <v>150</v>
      </c>
      <c r="G5016" s="3" t="s">
        <v>11</v>
      </c>
      <c r="H5016" s="3" t="s">
        <v>11</v>
      </c>
      <c r="I5016" s="3" t="s">
        <v>12</v>
      </c>
    </row>
    <row r="5017" spans="1:36" x14ac:dyDescent="0.3">
      <c r="A5017" s="3" t="s">
        <v>1122</v>
      </c>
      <c r="B5017" s="5">
        <v>42456</v>
      </c>
      <c r="C5017" s="5" t="s">
        <v>1307</v>
      </c>
      <c r="D5017" s="6">
        <v>27</v>
      </c>
      <c r="E5017" s="5" t="s">
        <v>1346</v>
      </c>
      <c r="F5017" s="3" t="s">
        <v>151</v>
      </c>
      <c r="G5017" s="3" t="s">
        <v>11</v>
      </c>
      <c r="H5017" s="3" t="s">
        <v>11</v>
      </c>
      <c r="I5017" s="3" t="s">
        <v>12</v>
      </c>
    </row>
    <row r="5018" spans="1:36" x14ac:dyDescent="0.3">
      <c r="A5018" s="3" t="s">
        <v>1122</v>
      </c>
      <c r="B5018" s="5">
        <v>42456</v>
      </c>
      <c r="C5018" s="5" t="s">
        <v>1307</v>
      </c>
      <c r="D5018" s="6">
        <v>28</v>
      </c>
      <c r="E5018" s="5" t="s">
        <v>1347</v>
      </c>
      <c r="F5018" s="3" t="s">
        <v>152</v>
      </c>
      <c r="G5018" s="3" t="s">
        <v>11</v>
      </c>
      <c r="H5018" s="3" t="s">
        <v>11</v>
      </c>
    </row>
    <row r="5019" spans="1:36" x14ac:dyDescent="0.3">
      <c r="A5019" s="3" t="s">
        <v>1122</v>
      </c>
      <c r="B5019" s="5">
        <v>42456</v>
      </c>
      <c r="C5019" s="5" t="s">
        <v>1307</v>
      </c>
      <c r="D5019" s="6">
        <v>28</v>
      </c>
      <c r="E5019" s="5" t="s">
        <v>1348</v>
      </c>
      <c r="F5019" s="3" t="s">
        <v>153</v>
      </c>
      <c r="G5019" s="3" t="s">
        <v>11</v>
      </c>
      <c r="H5019" s="3" t="s">
        <v>11</v>
      </c>
    </row>
    <row r="5020" spans="1:36" x14ac:dyDescent="0.3">
      <c r="A5020" s="3" t="s">
        <v>1122</v>
      </c>
      <c r="B5020" s="5">
        <v>42456</v>
      </c>
      <c r="C5020" s="5" t="s">
        <v>1307</v>
      </c>
      <c r="D5020" s="6">
        <v>29</v>
      </c>
      <c r="E5020" s="5" t="s">
        <v>1349</v>
      </c>
      <c r="F5020" s="3" t="s">
        <v>154</v>
      </c>
      <c r="G5020" s="3" t="s">
        <v>13</v>
      </c>
      <c r="H5020" s="3" t="s">
        <v>14</v>
      </c>
      <c r="J5020" s="3" t="s">
        <v>940</v>
      </c>
      <c r="K5020" s="3" t="s">
        <v>17</v>
      </c>
      <c r="L5020" s="3" t="s">
        <v>941</v>
      </c>
      <c r="M5020" s="3" t="s">
        <v>25</v>
      </c>
      <c r="N5020" s="3" t="s">
        <v>21</v>
      </c>
      <c r="O5020" s="3" t="s">
        <v>942</v>
      </c>
      <c r="P5020" s="3">
        <v>26.54</v>
      </c>
      <c r="Q5020" s="3">
        <v>19.579999999999998</v>
      </c>
      <c r="R5020" s="3">
        <v>32.369999999999997</v>
      </c>
      <c r="W5020" s="3">
        <v>19</v>
      </c>
      <c r="X5020" s="3">
        <v>72</v>
      </c>
      <c r="Y5020" s="3">
        <v>53</v>
      </c>
      <c r="Z5020" s="3">
        <v>25</v>
      </c>
      <c r="AC5020" s="3" t="s">
        <v>943</v>
      </c>
      <c r="AD5020" s="3" t="s">
        <v>944</v>
      </c>
      <c r="AH5020" s="3" t="s">
        <v>883</v>
      </c>
    </row>
    <row r="5021" spans="1:36" x14ac:dyDescent="0.3">
      <c r="A5021" s="3" t="s">
        <v>1122</v>
      </c>
      <c r="B5021" s="5">
        <v>42456</v>
      </c>
      <c r="C5021" s="5" t="s">
        <v>1307</v>
      </c>
      <c r="D5021" s="6">
        <v>29</v>
      </c>
      <c r="E5021" s="5" t="s">
        <v>1350</v>
      </c>
      <c r="F5021" s="3" t="s">
        <v>155</v>
      </c>
      <c r="G5021" s="3" t="s">
        <v>13</v>
      </c>
      <c r="H5021" s="3" t="s">
        <v>14</v>
      </c>
      <c r="J5021" s="3" t="s">
        <v>16</v>
      </c>
      <c r="K5021" s="3" t="s">
        <v>15</v>
      </c>
      <c r="AJ5021" s="3" t="s">
        <v>945</v>
      </c>
    </row>
    <row r="5022" spans="1:36" x14ac:dyDescent="0.3">
      <c r="A5022" s="3" t="s">
        <v>1122</v>
      </c>
      <c r="B5022" s="5">
        <v>42456</v>
      </c>
      <c r="C5022" s="5" t="s">
        <v>1307</v>
      </c>
      <c r="D5022" s="6">
        <v>30</v>
      </c>
      <c r="E5022" s="5" t="s">
        <v>1351</v>
      </c>
      <c r="F5022" s="3" t="s">
        <v>156</v>
      </c>
      <c r="G5022" s="3" t="s">
        <v>11</v>
      </c>
      <c r="H5022" s="3" t="s">
        <v>11</v>
      </c>
      <c r="AJ5022" s="3" t="s">
        <v>946</v>
      </c>
    </row>
    <row r="5023" spans="1:36" x14ac:dyDescent="0.3">
      <c r="A5023" s="3" t="s">
        <v>1122</v>
      </c>
      <c r="B5023" s="5">
        <v>42456</v>
      </c>
      <c r="C5023" s="5" t="s">
        <v>1307</v>
      </c>
      <c r="D5023" s="6">
        <v>30</v>
      </c>
      <c r="E5023" s="5" t="s">
        <v>1352</v>
      </c>
      <c r="F5023" s="3" t="s">
        <v>157</v>
      </c>
      <c r="G5023" s="3" t="s">
        <v>11</v>
      </c>
      <c r="H5023" s="3" t="s">
        <v>11</v>
      </c>
      <c r="I5023" s="3" t="s">
        <v>12</v>
      </c>
    </row>
    <row r="5024" spans="1:36" x14ac:dyDescent="0.3">
      <c r="A5024" s="3" t="s">
        <v>1122</v>
      </c>
      <c r="B5024" s="5">
        <v>42456</v>
      </c>
      <c r="C5024" s="5" t="s">
        <v>1307</v>
      </c>
      <c r="D5024" s="6">
        <v>31</v>
      </c>
      <c r="E5024" s="5" t="s">
        <v>1353</v>
      </c>
      <c r="F5024" s="3" t="s">
        <v>158</v>
      </c>
      <c r="G5024" s="3" t="s">
        <v>11</v>
      </c>
      <c r="H5024" s="3" t="s">
        <v>11</v>
      </c>
    </row>
    <row r="5025" spans="1:36" x14ac:dyDescent="0.3">
      <c r="A5025" s="3" t="s">
        <v>1122</v>
      </c>
      <c r="B5025" s="5">
        <v>42456</v>
      </c>
      <c r="C5025" s="5" t="s">
        <v>1307</v>
      </c>
      <c r="D5025" s="6">
        <v>31</v>
      </c>
      <c r="E5025" s="5" t="s">
        <v>1354</v>
      </c>
      <c r="F5025" s="3" t="s">
        <v>159</v>
      </c>
      <c r="G5025" s="3" t="s">
        <v>11</v>
      </c>
      <c r="H5025" s="3" t="s">
        <v>11</v>
      </c>
    </row>
    <row r="5026" spans="1:36" x14ac:dyDescent="0.3">
      <c r="A5026" s="3" t="s">
        <v>1122</v>
      </c>
      <c r="B5026" s="5">
        <v>42456</v>
      </c>
      <c r="C5026" s="5" t="s">
        <v>1307</v>
      </c>
      <c r="D5026" s="6">
        <v>32</v>
      </c>
      <c r="E5026" s="5" t="s">
        <v>1355</v>
      </c>
      <c r="F5026" s="3" t="s">
        <v>160</v>
      </c>
      <c r="G5026" s="3" t="s">
        <v>11</v>
      </c>
      <c r="H5026" s="3" t="s">
        <v>11</v>
      </c>
    </row>
    <row r="5027" spans="1:36" x14ac:dyDescent="0.3">
      <c r="A5027" s="3" t="s">
        <v>1122</v>
      </c>
      <c r="B5027" s="5">
        <v>42456</v>
      </c>
      <c r="C5027" s="5" t="s">
        <v>1307</v>
      </c>
      <c r="D5027" s="6">
        <v>32</v>
      </c>
      <c r="E5027" s="5" t="s">
        <v>1356</v>
      </c>
      <c r="F5027" s="3" t="s">
        <v>161</v>
      </c>
      <c r="G5027" s="3" t="s">
        <v>11</v>
      </c>
      <c r="H5027" s="3" t="s">
        <v>11</v>
      </c>
    </row>
    <row r="5028" spans="1:36" x14ac:dyDescent="0.3">
      <c r="A5028" s="3" t="s">
        <v>1122</v>
      </c>
      <c r="B5028" s="5">
        <v>42456</v>
      </c>
      <c r="C5028" s="5" t="s">
        <v>1307</v>
      </c>
      <c r="D5028" s="6">
        <v>33</v>
      </c>
      <c r="E5028" s="5" t="s">
        <v>1357</v>
      </c>
      <c r="F5028" s="3" t="s">
        <v>162</v>
      </c>
      <c r="G5028" s="3" t="s">
        <v>11</v>
      </c>
      <c r="H5028" s="3" t="s">
        <v>14</v>
      </c>
    </row>
    <row r="5029" spans="1:36" x14ac:dyDescent="0.3">
      <c r="A5029" s="3" t="s">
        <v>1122</v>
      </c>
      <c r="B5029" s="5">
        <v>42456</v>
      </c>
      <c r="C5029" s="5" t="s">
        <v>1307</v>
      </c>
      <c r="D5029" s="6">
        <v>33</v>
      </c>
      <c r="E5029" s="5" t="s">
        <v>1358</v>
      </c>
      <c r="F5029" s="3" t="s">
        <v>163</v>
      </c>
      <c r="G5029" s="3" t="s">
        <v>13</v>
      </c>
      <c r="H5029" s="3" t="s">
        <v>14</v>
      </c>
      <c r="J5029" s="3" t="s">
        <v>24</v>
      </c>
      <c r="K5029" s="3" t="s">
        <v>15</v>
      </c>
      <c r="L5029" s="3" t="s">
        <v>947</v>
      </c>
      <c r="W5029" s="3">
        <v>19</v>
      </c>
      <c r="X5029" s="3">
        <v>104</v>
      </c>
      <c r="Y5029" s="3">
        <v>85</v>
      </c>
      <c r="AJ5029" s="3" t="s">
        <v>948</v>
      </c>
    </row>
    <row r="5030" spans="1:36" x14ac:dyDescent="0.3">
      <c r="A5030" s="3" t="s">
        <v>1122</v>
      </c>
      <c r="B5030" s="5">
        <v>42456</v>
      </c>
      <c r="C5030" s="5" t="s">
        <v>1307</v>
      </c>
      <c r="D5030" s="6">
        <v>34</v>
      </c>
      <c r="E5030" s="5" t="s">
        <v>1359</v>
      </c>
      <c r="F5030" s="3" t="s">
        <v>164</v>
      </c>
      <c r="G5030" s="3" t="s">
        <v>13</v>
      </c>
      <c r="H5030" s="3" t="s">
        <v>14</v>
      </c>
      <c r="J5030" s="3" t="s">
        <v>44</v>
      </c>
      <c r="K5030" s="3" t="s">
        <v>17</v>
      </c>
      <c r="L5030" s="3" t="s">
        <v>949</v>
      </c>
      <c r="M5030" s="3" t="s">
        <v>25</v>
      </c>
      <c r="N5030" s="3" t="s">
        <v>19</v>
      </c>
      <c r="P5030" s="3">
        <v>28.43</v>
      </c>
      <c r="S5030" s="3">
        <v>111.27</v>
      </c>
      <c r="T5030" s="3">
        <v>90.78</v>
      </c>
      <c r="U5030" s="3">
        <f>(T5030/S5030)*100</f>
        <v>81.5853329738474</v>
      </c>
      <c r="W5030" s="3">
        <v>19</v>
      </c>
      <c r="X5030" s="3">
        <v>94</v>
      </c>
      <c r="Y5030" s="3">
        <v>75</v>
      </c>
      <c r="Z5030" s="3">
        <v>0</v>
      </c>
    </row>
    <row r="5031" spans="1:36" x14ac:dyDescent="0.3">
      <c r="A5031" s="3" t="s">
        <v>1122</v>
      </c>
      <c r="B5031" s="5">
        <v>42456</v>
      </c>
      <c r="C5031" s="5" t="s">
        <v>1307</v>
      </c>
      <c r="D5031" s="6">
        <v>34</v>
      </c>
      <c r="E5031" s="5" t="s">
        <v>1360</v>
      </c>
      <c r="F5031" s="3" t="s">
        <v>165</v>
      </c>
      <c r="G5031" s="3" t="s">
        <v>11</v>
      </c>
      <c r="H5031" s="3" t="s">
        <v>11</v>
      </c>
    </row>
    <row r="5032" spans="1:36" x14ac:dyDescent="0.3">
      <c r="A5032" s="3" t="s">
        <v>1122</v>
      </c>
      <c r="B5032" s="5">
        <v>42456</v>
      </c>
      <c r="C5032" s="5" t="s">
        <v>1307</v>
      </c>
      <c r="D5032" s="6">
        <v>35</v>
      </c>
      <c r="E5032" s="5" t="s">
        <v>1361</v>
      </c>
      <c r="F5032" s="3" t="s">
        <v>166</v>
      </c>
      <c r="G5032" s="3" t="s">
        <v>11</v>
      </c>
      <c r="H5032" s="3" t="s">
        <v>11</v>
      </c>
    </row>
    <row r="5033" spans="1:36" x14ac:dyDescent="0.3">
      <c r="A5033" s="3" t="s">
        <v>1122</v>
      </c>
      <c r="B5033" s="5">
        <v>42456</v>
      </c>
      <c r="C5033" s="5" t="s">
        <v>1307</v>
      </c>
      <c r="D5033" s="6">
        <v>35</v>
      </c>
      <c r="E5033" s="5" t="s">
        <v>1362</v>
      </c>
      <c r="F5033" s="3" t="s">
        <v>167</v>
      </c>
      <c r="G5033" s="3" t="s">
        <v>11</v>
      </c>
      <c r="H5033" s="3" t="s">
        <v>11</v>
      </c>
    </row>
    <row r="5034" spans="1:36" x14ac:dyDescent="0.3">
      <c r="A5034" s="3" t="s">
        <v>1122</v>
      </c>
      <c r="B5034" s="5">
        <v>42456</v>
      </c>
      <c r="C5034" s="5" t="s">
        <v>1307</v>
      </c>
      <c r="D5034" s="6">
        <v>36</v>
      </c>
      <c r="E5034" s="5" t="s">
        <v>1363</v>
      </c>
      <c r="F5034" s="3" t="s">
        <v>168</v>
      </c>
      <c r="G5034" s="3" t="s">
        <v>11</v>
      </c>
      <c r="H5034" s="3" t="s">
        <v>14</v>
      </c>
      <c r="I5034" s="3" t="s">
        <v>12</v>
      </c>
    </row>
    <row r="5035" spans="1:36" x14ac:dyDescent="0.3">
      <c r="A5035" s="3" t="s">
        <v>1122</v>
      </c>
      <c r="B5035" s="5">
        <v>42456</v>
      </c>
      <c r="C5035" s="5" t="s">
        <v>1307</v>
      </c>
      <c r="D5035" s="6">
        <v>36</v>
      </c>
      <c r="E5035" s="5" t="s">
        <v>1364</v>
      </c>
      <c r="F5035" s="3" t="s">
        <v>169</v>
      </c>
      <c r="G5035" s="3" t="s">
        <v>11</v>
      </c>
      <c r="H5035" s="3" t="s">
        <v>11</v>
      </c>
    </row>
    <row r="5036" spans="1:36" x14ac:dyDescent="0.3">
      <c r="A5036" s="3" t="s">
        <v>1122</v>
      </c>
      <c r="B5036" s="5">
        <v>42456</v>
      </c>
      <c r="C5036" s="5" t="s">
        <v>1307</v>
      </c>
      <c r="D5036" s="6">
        <v>37</v>
      </c>
      <c r="E5036" s="5" t="s">
        <v>1365</v>
      </c>
      <c r="F5036" s="3" t="s">
        <v>170</v>
      </c>
      <c r="G5036" s="3" t="s">
        <v>11</v>
      </c>
      <c r="H5036" s="3" t="s">
        <v>11</v>
      </c>
    </row>
    <row r="5037" spans="1:36" x14ac:dyDescent="0.3">
      <c r="A5037" s="3" t="s">
        <v>1122</v>
      </c>
      <c r="B5037" s="5">
        <v>42456</v>
      </c>
      <c r="C5037" s="5" t="s">
        <v>1307</v>
      </c>
      <c r="D5037" s="6">
        <v>37</v>
      </c>
      <c r="E5037" s="5" t="s">
        <v>1366</v>
      </c>
      <c r="F5037" s="3" t="s">
        <v>171</v>
      </c>
      <c r="G5037" s="3" t="s">
        <v>11</v>
      </c>
      <c r="H5037" s="3" t="s">
        <v>11</v>
      </c>
    </row>
    <row r="5038" spans="1:36" x14ac:dyDescent="0.3">
      <c r="A5038" s="3" t="s">
        <v>1122</v>
      </c>
      <c r="B5038" s="5">
        <v>42456</v>
      </c>
      <c r="C5038" s="5" t="s">
        <v>1307</v>
      </c>
      <c r="D5038" s="6">
        <v>38</v>
      </c>
      <c r="E5038" s="5" t="s">
        <v>1367</v>
      </c>
      <c r="F5038" s="3" t="s">
        <v>172</v>
      </c>
      <c r="G5038" s="3" t="s">
        <v>11</v>
      </c>
      <c r="H5038" s="3" t="s">
        <v>11</v>
      </c>
    </row>
    <row r="5039" spans="1:36" x14ac:dyDescent="0.3">
      <c r="A5039" s="3" t="s">
        <v>1122</v>
      </c>
      <c r="B5039" s="5">
        <v>42456</v>
      </c>
      <c r="C5039" s="5" t="s">
        <v>1307</v>
      </c>
      <c r="D5039" s="6">
        <v>38</v>
      </c>
      <c r="E5039" s="5" t="s">
        <v>1368</v>
      </c>
      <c r="F5039" s="3" t="s">
        <v>173</v>
      </c>
      <c r="G5039" s="3" t="s">
        <v>11</v>
      </c>
      <c r="H5039" s="3" t="s">
        <v>11</v>
      </c>
    </row>
    <row r="5040" spans="1:36" x14ac:dyDescent="0.3">
      <c r="A5040" s="3" t="s">
        <v>1122</v>
      </c>
      <c r="B5040" s="5">
        <v>42456</v>
      </c>
      <c r="C5040" s="5" t="s">
        <v>1307</v>
      </c>
      <c r="D5040" s="6">
        <v>39</v>
      </c>
      <c r="E5040" s="5" t="s">
        <v>1369</v>
      </c>
      <c r="F5040" s="3" t="s">
        <v>174</v>
      </c>
      <c r="G5040" s="3" t="s">
        <v>11</v>
      </c>
      <c r="H5040" s="3" t="s">
        <v>14</v>
      </c>
      <c r="I5040" s="3" t="s">
        <v>12</v>
      </c>
    </row>
    <row r="5041" spans="1:36" x14ac:dyDescent="0.3">
      <c r="A5041" s="3" t="s">
        <v>1122</v>
      </c>
      <c r="B5041" s="5">
        <v>42456</v>
      </c>
      <c r="C5041" s="5" t="s">
        <v>1307</v>
      </c>
      <c r="D5041" s="6">
        <v>39</v>
      </c>
      <c r="E5041" s="5" t="s">
        <v>1370</v>
      </c>
      <c r="F5041" s="3" t="s">
        <v>175</v>
      </c>
      <c r="G5041" s="3" t="s">
        <v>11</v>
      </c>
      <c r="H5041" s="3" t="s">
        <v>11</v>
      </c>
    </row>
    <row r="5042" spans="1:36" x14ac:dyDescent="0.3">
      <c r="A5042" s="3" t="s">
        <v>1122</v>
      </c>
      <c r="B5042" s="5">
        <v>42456</v>
      </c>
      <c r="C5042" s="5" t="s">
        <v>1307</v>
      </c>
      <c r="D5042" s="6">
        <v>40</v>
      </c>
      <c r="E5042" s="5" t="s">
        <v>1371</v>
      </c>
      <c r="F5042" s="3" t="s">
        <v>176</v>
      </c>
      <c r="G5042" s="3" t="s">
        <v>11</v>
      </c>
      <c r="H5042" s="3" t="s">
        <v>11</v>
      </c>
    </row>
    <row r="5043" spans="1:36" x14ac:dyDescent="0.3">
      <c r="A5043" s="3" t="s">
        <v>1122</v>
      </c>
      <c r="B5043" s="5">
        <v>42456</v>
      </c>
      <c r="C5043" s="5" t="s">
        <v>1307</v>
      </c>
      <c r="D5043" s="6">
        <v>40</v>
      </c>
      <c r="E5043" s="5" t="s">
        <v>1372</v>
      </c>
      <c r="F5043" s="3" t="s">
        <v>177</v>
      </c>
      <c r="G5043" s="3" t="s">
        <v>11</v>
      </c>
      <c r="H5043" s="3" t="s">
        <v>11</v>
      </c>
    </row>
    <row r="5044" spans="1:36" x14ac:dyDescent="0.3">
      <c r="A5044" s="3" t="s">
        <v>1122</v>
      </c>
      <c r="B5044" s="5">
        <v>42456</v>
      </c>
      <c r="C5044" s="5" t="s">
        <v>1307</v>
      </c>
      <c r="D5044" s="6">
        <v>41</v>
      </c>
      <c r="E5044" s="5" t="s">
        <v>1373</v>
      </c>
      <c r="F5044" s="3" t="s">
        <v>178</v>
      </c>
      <c r="G5044" s="3" t="s">
        <v>11</v>
      </c>
      <c r="H5044" s="3" t="s">
        <v>11</v>
      </c>
    </row>
    <row r="5045" spans="1:36" x14ac:dyDescent="0.3">
      <c r="A5045" s="3" t="s">
        <v>1122</v>
      </c>
      <c r="B5045" s="5">
        <v>42456</v>
      </c>
      <c r="C5045" s="5" t="s">
        <v>1307</v>
      </c>
      <c r="D5045" s="6">
        <v>41</v>
      </c>
      <c r="E5045" s="5" t="s">
        <v>1374</v>
      </c>
      <c r="F5045" s="3" t="s">
        <v>179</v>
      </c>
      <c r="G5045" s="3" t="s">
        <v>13</v>
      </c>
      <c r="H5045" s="3" t="s">
        <v>14</v>
      </c>
      <c r="J5045" s="3" t="s">
        <v>24</v>
      </c>
      <c r="K5045" s="3" t="s">
        <v>15</v>
      </c>
      <c r="L5045" s="3" t="s">
        <v>950</v>
      </c>
      <c r="W5045" s="3">
        <v>19</v>
      </c>
      <c r="X5045" s="3">
        <v>99</v>
      </c>
      <c r="Y5045" s="3">
        <v>80</v>
      </c>
    </row>
    <row r="5046" spans="1:36" x14ac:dyDescent="0.3">
      <c r="A5046" s="3" t="s">
        <v>1122</v>
      </c>
      <c r="B5046" s="5">
        <v>42456</v>
      </c>
      <c r="C5046" s="5" t="s">
        <v>1307</v>
      </c>
      <c r="D5046" s="6">
        <v>42</v>
      </c>
      <c r="E5046" s="5" t="s">
        <v>1375</v>
      </c>
      <c r="F5046" s="3" t="s">
        <v>180</v>
      </c>
      <c r="G5046" s="3" t="s">
        <v>11</v>
      </c>
      <c r="H5046" s="3" t="s">
        <v>14</v>
      </c>
    </row>
    <row r="5047" spans="1:36" x14ac:dyDescent="0.3">
      <c r="A5047" s="3" t="s">
        <v>1122</v>
      </c>
      <c r="B5047" s="5">
        <v>42456</v>
      </c>
      <c r="C5047" s="5" t="s">
        <v>1307</v>
      </c>
      <c r="D5047" s="6">
        <v>42</v>
      </c>
      <c r="E5047" s="5" t="s">
        <v>1376</v>
      </c>
      <c r="F5047" s="3" t="s">
        <v>181</v>
      </c>
      <c r="G5047" s="3" t="s">
        <v>11</v>
      </c>
      <c r="H5047" s="3" t="s">
        <v>11</v>
      </c>
    </row>
    <row r="5048" spans="1:36" x14ac:dyDescent="0.3">
      <c r="A5048" s="3" t="s">
        <v>1122</v>
      </c>
      <c r="B5048" s="5">
        <v>42456</v>
      </c>
      <c r="C5048" s="5" t="s">
        <v>1307</v>
      </c>
      <c r="D5048" s="6">
        <v>43</v>
      </c>
      <c r="E5048" s="5" t="s">
        <v>1377</v>
      </c>
      <c r="F5048" s="3" t="s">
        <v>182</v>
      </c>
      <c r="G5048" s="3" t="s">
        <v>11</v>
      </c>
      <c r="H5048" s="3" t="s">
        <v>14</v>
      </c>
      <c r="I5048" s="3" t="s">
        <v>12</v>
      </c>
    </row>
    <row r="5049" spans="1:36" x14ac:dyDescent="0.3">
      <c r="A5049" s="3" t="s">
        <v>1122</v>
      </c>
      <c r="B5049" s="5">
        <v>42456</v>
      </c>
      <c r="C5049" s="5" t="s">
        <v>1307</v>
      </c>
      <c r="D5049" s="6">
        <v>43</v>
      </c>
      <c r="E5049" s="5" t="s">
        <v>1378</v>
      </c>
      <c r="F5049" s="3" t="s">
        <v>183</v>
      </c>
      <c r="G5049" s="3" t="s">
        <v>11</v>
      </c>
      <c r="H5049" s="3" t="s">
        <v>11</v>
      </c>
    </row>
    <row r="5050" spans="1:36" x14ac:dyDescent="0.3">
      <c r="A5050" s="3" t="s">
        <v>1122</v>
      </c>
      <c r="B5050" s="5">
        <v>42456</v>
      </c>
      <c r="C5050" s="5" t="s">
        <v>1307</v>
      </c>
      <c r="D5050" s="6">
        <v>44</v>
      </c>
      <c r="E5050" s="5" t="s">
        <v>1379</v>
      </c>
      <c r="F5050" s="3" t="s">
        <v>184</v>
      </c>
      <c r="G5050" s="3" t="s">
        <v>13</v>
      </c>
      <c r="H5050" s="3" t="s">
        <v>14</v>
      </c>
      <c r="J5050" s="3" t="s">
        <v>24</v>
      </c>
      <c r="K5050" s="3" t="s">
        <v>15</v>
      </c>
      <c r="L5050" s="3" t="s">
        <v>886</v>
      </c>
      <c r="W5050" s="3">
        <v>19</v>
      </c>
      <c r="X5050" s="3">
        <v>114</v>
      </c>
      <c r="Y5050" s="3">
        <v>95</v>
      </c>
    </row>
    <row r="5051" spans="1:36" x14ac:dyDescent="0.3">
      <c r="A5051" s="3" t="s">
        <v>1122</v>
      </c>
      <c r="B5051" s="5">
        <v>42456</v>
      </c>
      <c r="C5051" s="5" t="s">
        <v>1307</v>
      </c>
      <c r="D5051" s="6">
        <v>44</v>
      </c>
      <c r="E5051" s="5" t="s">
        <v>1380</v>
      </c>
      <c r="F5051" s="3" t="s">
        <v>185</v>
      </c>
      <c r="G5051" s="3" t="s">
        <v>11</v>
      </c>
      <c r="H5051" s="3" t="s">
        <v>11</v>
      </c>
    </row>
    <row r="5052" spans="1:36" x14ac:dyDescent="0.3">
      <c r="A5052" s="3" t="s">
        <v>1122</v>
      </c>
      <c r="B5052" s="5">
        <v>42456</v>
      </c>
      <c r="C5052" s="5" t="s">
        <v>1307</v>
      </c>
      <c r="D5052" s="6">
        <v>45</v>
      </c>
      <c r="E5052" s="5" t="s">
        <v>1381</v>
      </c>
      <c r="F5052" s="3" t="s">
        <v>187</v>
      </c>
      <c r="G5052" s="3" t="s">
        <v>11</v>
      </c>
      <c r="H5052" s="3" t="s">
        <v>11</v>
      </c>
    </row>
    <row r="5053" spans="1:36" x14ac:dyDescent="0.3">
      <c r="A5053" s="3" t="s">
        <v>1122</v>
      </c>
      <c r="B5053" s="5">
        <v>42456</v>
      </c>
      <c r="C5053" s="5" t="s">
        <v>1307</v>
      </c>
      <c r="D5053" s="6">
        <v>45</v>
      </c>
      <c r="E5053" s="5" t="s">
        <v>1382</v>
      </c>
      <c r="F5053" s="3" t="s">
        <v>188</v>
      </c>
      <c r="G5053" s="3" t="s">
        <v>13</v>
      </c>
      <c r="H5053" s="3" t="s">
        <v>11</v>
      </c>
      <c r="AJ5053" s="3" t="s">
        <v>568</v>
      </c>
    </row>
    <row r="5054" spans="1:36" x14ac:dyDescent="0.3">
      <c r="A5054" s="3" t="s">
        <v>1122</v>
      </c>
      <c r="B5054" s="5">
        <v>42456</v>
      </c>
      <c r="C5054" s="5" t="s">
        <v>1307</v>
      </c>
      <c r="D5054" s="6">
        <v>46</v>
      </c>
      <c r="E5054" s="5" t="s">
        <v>1383</v>
      </c>
      <c r="F5054" s="3" t="s">
        <v>189</v>
      </c>
      <c r="G5054" s="3" t="s">
        <v>11</v>
      </c>
      <c r="H5054" s="3" t="s">
        <v>11</v>
      </c>
    </row>
    <row r="5055" spans="1:36" x14ac:dyDescent="0.3">
      <c r="A5055" s="3" t="s">
        <v>1122</v>
      </c>
      <c r="B5055" s="5">
        <v>42456</v>
      </c>
      <c r="C5055" s="5" t="s">
        <v>1307</v>
      </c>
      <c r="D5055" s="6">
        <v>46</v>
      </c>
      <c r="E5055" s="5" t="s">
        <v>1384</v>
      </c>
      <c r="F5055" s="3" t="s">
        <v>190</v>
      </c>
      <c r="G5055" s="3" t="s">
        <v>13</v>
      </c>
      <c r="H5055" s="3" t="s">
        <v>14</v>
      </c>
      <c r="J5055" s="3" t="s">
        <v>24</v>
      </c>
      <c r="K5055" s="3" t="s">
        <v>17</v>
      </c>
      <c r="L5055" s="3" t="s">
        <v>951</v>
      </c>
      <c r="M5055" s="3" t="s">
        <v>840</v>
      </c>
      <c r="N5055" s="3" t="s">
        <v>21</v>
      </c>
      <c r="O5055" s="3" t="s">
        <v>952</v>
      </c>
      <c r="P5055" s="3">
        <v>35.01</v>
      </c>
      <c r="Q5055" s="3">
        <v>27.36</v>
      </c>
      <c r="R5055" s="3">
        <v>32</v>
      </c>
      <c r="W5055" s="3">
        <v>19</v>
      </c>
      <c r="X5055" s="3">
        <v>121</v>
      </c>
      <c r="Y5055" s="3">
        <v>102</v>
      </c>
      <c r="Z5055" s="3">
        <v>20</v>
      </c>
      <c r="AC5055" s="3" t="s">
        <v>953</v>
      </c>
      <c r="AH5055" s="3" t="s">
        <v>870</v>
      </c>
    </row>
    <row r="5056" spans="1:36" x14ac:dyDescent="0.3">
      <c r="A5056" s="3" t="s">
        <v>1122</v>
      </c>
      <c r="B5056" s="5">
        <v>42456</v>
      </c>
      <c r="C5056" s="5" t="s">
        <v>1307</v>
      </c>
      <c r="D5056" s="6">
        <v>47</v>
      </c>
      <c r="E5056" s="5" t="s">
        <v>1385</v>
      </c>
      <c r="F5056" s="3" t="s">
        <v>191</v>
      </c>
      <c r="G5056" s="3" t="s">
        <v>11</v>
      </c>
      <c r="H5056" s="3" t="s">
        <v>14</v>
      </c>
      <c r="I5056" s="3" t="s">
        <v>12</v>
      </c>
    </row>
    <row r="5057" spans="1:36" x14ac:dyDescent="0.3">
      <c r="A5057" s="3" t="s">
        <v>1122</v>
      </c>
      <c r="B5057" s="5">
        <v>42456</v>
      </c>
      <c r="C5057" s="5" t="s">
        <v>1307</v>
      </c>
      <c r="D5057" s="6">
        <v>47</v>
      </c>
      <c r="E5057" s="5" t="s">
        <v>1386</v>
      </c>
      <c r="F5057" s="3" t="s">
        <v>193</v>
      </c>
      <c r="G5057" s="3" t="s">
        <v>11</v>
      </c>
      <c r="H5057" s="3" t="s">
        <v>11</v>
      </c>
    </row>
    <row r="5058" spans="1:36" x14ac:dyDescent="0.3">
      <c r="A5058" s="3" t="s">
        <v>1122</v>
      </c>
      <c r="B5058" s="5">
        <v>42456</v>
      </c>
      <c r="C5058" s="5" t="s">
        <v>1307</v>
      </c>
      <c r="D5058" s="6">
        <v>48</v>
      </c>
      <c r="E5058" s="5" t="s">
        <v>1387</v>
      </c>
      <c r="F5058" s="3" t="s">
        <v>194</v>
      </c>
      <c r="G5058" s="3" t="s">
        <v>11</v>
      </c>
      <c r="H5058" s="3" t="s">
        <v>11</v>
      </c>
    </row>
    <row r="5059" spans="1:36" x14ac:dyDescent="0.3">
      <c r="A5059" s="3" t="s">
        <v>1122</v>
      </c>
      <c r="B5059" s="5">
        <v>42456</v>
      </c>
      <c r="C5059" s="5" t="s">
        <v>1307</v>
      </c>
      <c r="D5059" s="6">
        <v>48</v>
      </c>
      <c r="E5059" s="5" t="s">
        <v>1388</v>
      </c>
      <c r="F5059" s="3" t="s">
        <v>195</v>
      </c>
      <c r="G5059" s="3" t="s">
        <v>11</v>
      </c>
      <c r="H5059" s="3" t="s">
        <v>11</v>
      </c>
    </row>
    <row r="5060" spans="1:36" ht="15.6" x14ac:dyDescent="0.3">
      <c r="A5060" s="3" t="s">
        <v>1123</v>
      </c>
      <c r="B5060" s="12">
        <v>42457</v>
      </c>
      <c r="C5060" s="5" t="s">
        <v>1307</v>
      </c>
      <c r="D5060" s="6">
        <v>1</v>
      </c>
      <c r="E5060" s="5" t="s">
        <v>1389</v>
      </c>
      <c r="F5060" s="3" t="s">
        <v>91</v>
      </c>
      <c r="G5060" s="13" t="s">
        <v>11</v>
      </c>
      <c r="H5060" s="14" t="s">
        <v>11</v>
      </c>
      <c r="I5060" s="14"/>
      <c r="J5060" s="14"/>
      <c r="K5060" s="14"/>
      <c r="L5060" s="14"/>
      <c r="M5060" s="14"/>
      <c r="N5060" s="14"/>
      <c r="O5060" s="14"/>
      <c r="P5060" s="14"/>
      <c r="Q5060" s="14"/>
      <c r="R5060" s="14"/>
      <c r="S5060" s="14"/>
      <c r="T5060" s="14"/>
      <c r="U5060" s="14"/>
      <c r="V5060" s="14"/>
      <c r="W5060" s="14"/>
      <c r="X5060" s="14"/>
      <c r="Y5060" s="14"/>
      <c r="Z5060" s="14"/>
      <c r="AA5060" s="14"/>
      <c r="AB5060" s="14"/>
      <c r="AC5060" s="14"/>
      <c r="AD5060" s="14"/>
      <c r="AE5060" s="14"/>
      <c r="AF5060" s="14"/>
      <c r="AG5060" s="14"/>
      <c r="AH5060" s="14"/>
      <c r="AI5060" s="14" t="s">
        <v>883</v>
      </c>
      <c r="AJ5060" s="14"/>
    </row>
    <row r="5061" spans="1:36" ht="15.6" x14ac:dyDescent="0.3">
      <c r="A5061" s="3" t="s">
        <v>1123</v>
      </c>
      <c r="B5061" s="12">
        <v>42457</v>
      </c>
      <c r="C5061" s="5" t="s">
        <v>1307</v>
      </c>
      <c r="D5061" s="6">
        <v>1</v>
      </c>
      <c r="E5061" s="5" t="s">
        <v>1390</v>
      </c>
      <c r="F5061" s="3" t="s">
        <v>93</v>
      </c>
      <c r="G5061" s="13" t="s">
        <v>13</v>
      </c>
      <c r="H5061" s="14" t="s">
        <v>14</v>
      </c>
      <c r="I5061" s="14"/>
      <c r="J5061" s="14"/>
      <c r="K5061" s="14"/>
      <c r="L5061" s="14"/>
      <c r="M5061" s="14"/>
      <c r="N5061" s="14"/>
      <c r="O5061" s="14"/>
      <c r="P5061" s="14"/>
      <c r="Q5061" s="14"/>
      <c r="R5061" s="14"/>
      <c r="S5061" s="14"/>
      <c r="T5061" s="14"/>
      <c r="U5061" s="14"/>
      <c r="V5061" s="14"/>
      <c r="W5061" s="14"/>
      <c r="X5061" s="14"/>
      <c r="Y5061" s="14"/>
      <c r="Z5061" s="14"/>
      <c r="AA5061" s="14"/>
      <c r="AB5061" s="14"/>
      <c r="AC5061" s="14"/>
      <c r="AD5061" s="14"/>
      <c r="AE5061" s="14"/>
      <c r="AF5061" s="14"/>
      <c r="AG5061" s="14"/>
      <c r="AH5061" s="14"/>
      <c r="AI5061" s="14" t="s">
        <v>883</v>
      </c>
      <c r="AJ5061" s="14" t="s">
        <v>920</v>
      </c>
    </row>
    <row r="5062" spans="1:36" ht="15.6" x14ac:dyDescent="0.3">
      <c r="A5062" s="3" t="s">
        <v>1123</v>
      </c>
      <c r="B5062" s="12">
        <v>42457</v>
      </c>
      <c r="C5062" s="5" t="s">
        <v>1307</v>
      </c>
      <c r="D5062" s="6">
        <v>2</v>
      </c>
      <c r="E5062" s="5" t="s">
        <v>1391</v>
      </c>
      <c r="F5062" s="3" t="s">
        <v>94</v>
      </c>
      <c r="G5062" s="13" t="s">
        <v>11</v>
      </c>
      <c r="H5062" s="14" t="s">
        <v>11</v>
      </c>
      <c r="I5062" s="14"/>
      <c r="J5062" s="14"/>
      <c r="K5062" s="14"/>
      <c r="L5062" s="14"/>
      <c r="M5062" s="14"/>
      <c r="N5062" s="14"/>
      <c r="O5062" s="14"/>
      <c r="P5062" s="14"/>
      <c r="Q5062" s="14"/>
      <c r="R5062" s="14"/>
      <c r="S5062" s="14"/>
      <c r="T5062" s="14"/>
      <c r="U5062" s="14"/>
      <c r="V5062" s="14"/>
      <c r="W5062" s="14"/>
      <c r="X5062" s="14"/>
      <c r="Y5062" s="14"/>
      <c r="Z5062" s="14"/>
      <c r="AA5062" s="14"/>
      <c r="AB5062" s="14"/>
      <c r="AC5062" s="14"/>
      <c r="AD5062" s="14"/>
      <c r="AE5062" s="14"/>
      <c r="AF5062" s="14"/>
      <c r="AG5062" s="14"/>
      <c r="AH5062" s="14"/>
      <c r="AI5062" s="14" t="s">
        <v>883</v>
      </c>
      <c r="AJ5062" s="14"/>
    </row>
    <row r="5063" spans="1:36" ht="15.6" x14ac:dyDescent="0.3">
      <c r="A5063" s="3" t="s">
        <v>1123</v>
      </c>
      <c r="B5063" s="12">
        <v>42457</v>
      </c>
      <c r="C5063" s="5" t="s">
        <v>1307</v>
      </c>
      <c r="D5063" s="6">
        <v>2</v>
      </c>
      <c r="E5063" s="5" t="s">
        <v>1392</v>
      </c>
      <c r="F5063" s="3" t="s">
        <v>95</v>
      </c>
      <c r="G5063" s="13" t="s">
        <v>11</v>
      </c>
      <c r="H5063" s="14" t="s">
        <v>11</v>
      </c>
      <c r="I5063" s="14"/>
      <c r="J5063" s="14"/>
      <c r="K5063" s="14"/>
      <c r="L5063" s="14"/>
      <c r="M5063" s="14"/>
      <c r="N5063" s="14"/>
      <c r="O5063" s="14"/>
      <c r="P5063" s="14"/>
      <c r="Q5063" s="14"/>
      <c r="R5063" s="14"/>
      <c r="S5063" s="14"/>
      <c r="T5063" s="14"/>
      <c r="U5063" s="14"/>
      <c r="V5063" s="14"/>
      <c r="W5063" s="14"/>
      <c r="X5063" s="14"/>
      <c r="Y5063" s="14"/>
      <c r="Z5063" s="14"/>
      <c r="AA5063" s="14"/>
      <c r="AB5063" s="14"/>
      <c r="AC5063" s="14"/>
      <c r="AD5063" s="14"/>
      <c r="AE5063" s="14"/>
      <c r="AF5063" s="14"/>
      <c r="AG5063" s="14"/>
      <c r="AH5063" s="14"/>
      <c r="AI5063" s="14" t="s">
        <v>883</v>
      </c>
      <c r="AJ5063" s="14"/>
    </row>
    <row r="5064" spans="1:36" ht="15.6" x14ac:dyDescent="0.3">
      <c r="A5064" s="3" t="s">
        <v>1123</v>
      </c>
      <c r="B5064" s="12">
        <v>42457</v>
      </c>
      <c r="C5064" s="5" t="s">
        <v>1307</v>
      </c>
      <c r="D5064" s="6">
        <v>3</v>
      </c>
      <c r="E5064" s="5" t="s">
        <v>1393</v>
      </c>
      <c r="F5064" s="3" t="s">
        <v>96</v>
      </c>
      <c r="G5064" s="13" t="s">
        <v>11</v>
      </c>
      <c r="H5064" s="14" t="s">
        <v>11</v>
      </c>
      <c r="I5064" s="14"/>
      <c r="J5064" s="14"/>
      <c r="K5064" s="14"/>
      <c r="L5064" s="14"/>
      <c r="M5064" s="14"/>
      <c r="N5064" s="14"/>
      <c r="O5064" s="14"/>
      <c r="P5064" s="14"/>
      <c r="Q5064" s="14"/>
      <c r="R5064" s="14"/>
      <c r="S5064" s="14"/>
      <c r="T5064" s="14"/>
      <c r="U5064" s="14"/>
      <c r="V5064" s="14"/>
      <c r="W5064" s="14"/>
      <c r="X5064" s="14"/>
      <c r="Y5064" s="14"/>
      <c r="Z5064" s="14"/>
      <c r="AA5064" s="14"/>
      <c r="AB5064" s="14"/>
      <c r="AC5064" s="14"/>
      <c r="AD5064" s="14"/>
      <c r="AE5064" s="14"/>
      <c r="AF5064" s="14"/>
      <c r="AG5064" s="14"/>
      <c r="AH5064" s="14"/>
      <c r="AI5064" s="14" t="s">
        <v>883</v>
      </c>
      <c r="AJ5064" s="14"/>
    </row>
    <row r="5065" spans="1:36" ht="15.6" x14ac:dyDescent="0.3">
      <c r="A5065" s="3" t="s">
        <v>1123</v>
      </c>
      <c r="B5065" s="12">
        <v>42457</v>
      </c>
      <c r="C5065" s="5" t="s">
        <v>1307</v>
      </c>
      <c r="D5065" s="6">
        <v>3</v>
      </c>
      <c r="E5065" s="5" t="s">
        <v>1394</v>
      </c>
      <c r="F5065" s="3" t="s">
        <v>97</v>
      </c>
      <c r="G5065" s="13" t="s">
        <v>11</v>
      </c>
      <c r="H5065" s="14" t="s">
        <v>11</v>
      </c>
      <c r="I5065" s="14"/>
      <c r="J5065" s="14"/>
      <c r="K5065" s="14"/>
      <c r="L5065" s="14"/>
      <c r="M5065" s="14"/>
      <c r="N5065" s="14"/>
      <c r="O5065" s="14"/>
      <c r="P5065" s="14"/>
      <c r="Q5065" s="14"/>
      <c r="R5065" s="14"/>
      <c r="S5065" s="14"/>
      <c r="T5065" s="14"/>
      <c r="U5065" s="14"/>
      <c r="V5065" s="14"/>
      <c r="W5065" s="14"/>
      <c r="X5065" s="14"/>
      <c r="Y5065" s="14"/>
      <c r="Z5065" s="14"/>
      <c r="AA5065" s="14"/>
      <c r="AB5065" s="14"/>
      <c r="AC5065" s="14"/>
      <c r="AD5065" s="14"/>
      <c r="AE5065" s="14"/>
      <c r="AF5065" s="14"/>
      <c r="AG5065" s="14"/>
      <c r="AH5065" s="14"/>
      <c r="AI5065" s="14" t="s">
        <v>883</v>
      </c>
      <c r="AJ5065" s="14"/>
    </row>
    <row r="5066" spans="1:36" ht="15.6" x14ac:dyDescent="0.3">
      <c r="A5066" s="3" t="s">
        <v>1123</v>
      </c>
      <c r="B5066" s="12">
        <v>42457</v>
      </c>
      <c r="C5066" s="5" t="s">
        <v>1307</v>
      </c>
      <c r="D5066" s="6">
        <v>4</v>
      </c>
      <c r="E5066" s="5" t="s">
        <v>1395</v>
      </c>
      <c r="F5066" s="3" t="s">
        <v>98</v>
      </c>
      <c r="G5066" s="13" t="s">
        <v>13</v>
      </c>
      <c r="H5066" s="14" t="s">
        <v>14</v>
      </c>
      <c r="I5066" s="14"/>
      <c r="J5066" s="14" t="s">
        <v>33</v>
      </c>
      <c r="K5066" s="14" t="s">
        <v>17</v>
      </c>
      <c r="L5066" s="14" t="s">
        <v>954</v>
      </c>
      <c r="M5066" s="14" t="s">
        <v>25</v>
      </c>
      <c r="N5066" s="14" t="s">
        <v>26</v>
      </c>
      <c r="O5066" s="14" t="s">
        <v>955</v>
      </c>
      <c r="P5066" s="14">
        <v>26.56</v>
      </c>
      <c r="Q5066" s="14">
        <v>17.43</v>
      </c>
      <c r="R5066" s="14">
        <v>9.91</v>
      </c>
      <c r="S5066" s="14"/>
      <c r="T5066" s="14"/>
      <c r="U5066" s="14"/>
      <c r="V5066" s="14"/>
      <c r="W5066" s="14">
        <v>16</v>
      </c>
      <c r="X5066" s="14">
        <v>75</v>
      </c>
      <c r="Y5066" s="14">
        <v>59</v>
      </c>
      <c r="Z5066" s="14">
        <v>11</v>
      </c>
      <c r="AA5066" s="14"/>
      <c r="AB5066" s="14"/>
      <c r="AC5066" s="14" t="s">
        <v>956</v>
      </c>
      <c r="AD5066" s="14" t="s">
        <v>957</v>
      </c>
      <c r="AE5066" s="14"/>
      <c r="AF5066" s="14"/>
      <c r="AG5066" s="14"/>
      <c r="AH5066" s="14" t="s">
        <v>870</v>
      </c>
      <c r="AI5066" s="14" t="s">
        <v>883</v>
      </c>
      <c r="AJ5066" s="14"/>
    </row>
    <row r="5067" spans="1:36" ht="15.6" x14ac:dyDescent="0.3">
      <c r="A5067" s="3" t="s">
        <v>1123</v>
      </c>
      <c r="B5067" s="12">
        <v>42457</v>
      </c>
      <c r="C5067" s="5" t="s">
        <v>1307</v>
      </c>
      <c r="D5067" s="6">
        <v>4</v>
      </c>
      <c r="E5067" s="5" t="s">
        <v>1396</v>
      </c>
      <c r="F5067" s="3" t="s">
        <v>99</v>
      </c>
      <c r="G5067" s="13" t="s">
        <v>13</v>
      </c>
      <c r="H5067" s="14" t="s">
        <v>11</v>
      </c>
      <c r="I5067" s="14"/>
      <c r="J5067" s="14"/>
      <c r="K5067" s="14"/>
      <c r="L5067" s="14"/>
      <c r="M5067" s="14"/>
      <c r="N5067" s="14"/>
      <c r="O5067" s="14"/>
      <c r="P5067" s="14"/>
      <c r="Q5067" s="14"/>
      <c r="R5067" s="14"/>
      <c r="S5067" s="14"/>
      <c r="T5067" s="14"/>
      <c r="U5067" s="14"/>
      <c r="V5067" s="14"/>
      <c r="W5067" s="14"/>
      <c r="X5067" s="14"/>
      <c r="Y5067" s="14"/>
      <c r="Z5067" s="14"/>
      <c r="AA5067" s="14"/>
      <c r="AB5067" s="14"/>
      <c r="AC5067" s="14"/>
      <c r="AD5067" s="14"/>
      <c r="AE5067" s="14"/>
      <c r="AF5067" s="14"/>
      <c r="AG5067" s="14"/>
      <c r="AH5067" s="14"/>
      <c r="AI5067" s="14" t="s">
        <v>883</v>
      </c>
      <c r="AJ5067" s="14" t="s">
        <v>920</v>
      </c>
    </row>
    <row r="5068" spans="1:36" ht="15.6" x14ac:dyDescent="0.3">
      <c r="A5068" s="3" t="s">
        <v>1123</v>
      </c>
      <c r="B5068" s="12">
        <v>42457</v>
      </c>
      <c r="C5068" s="5" t="s">
        <v>1307</v>
      </c>
      <c r="D5068" s="6">
        <v>5</v>
      </c>
      <c r="E5068" s="5" t="s">
        <v>1397</v>
      </c>
      <c r="F5068" s="3" t="s">
        <v>100</v>
      </c>
      <c r="G5068" s="13" t="s">
        <v>11</v>
      </c>
      <c r="H5068" s="14" t="s">
        <v>11</v>
      </c>
      <c r="I5068" s="14"/>
      <c r="J5068" s="14"/>
      <c r="K5068" s="14"/>
      <c r="L5068" s="14"/>
      <c r="M5068" s="14"/>
      <c r="N5068" s="14"/>
      <c r="O5068" s="14"/>
      <c r="P5068" s="14"/>
      <c r="Q5068" s="14"/>
      <c r="R5068" s="14"/>
      <c r="S5068" s="14"/>
      <c r="T5068" s="14"/>
      <c r="U5068" s="14"/>
      <c r="V5068" s="14"/>
      <c r="W5068" s="14"/>
      <c r="X5068" s="14"/>
      <c r="Y5068" s="14"/>
      <c r="Z5068" s="14"/>
      <c r="AA5068" s="14"/>
      <c r="AB5068" s="14"/>
      <c r="AC5068" s="14"/>
      <c r="AD5068" s="14"/>
      <c r="AE5068" s="14"/>
      <c r="AF5068" s="14"/>
      <c r="AG5068" s="14"/>
      <c r="AH5068" s="14"/>
      <c r="AI5068" s="14" t="s">
        <v>883</v>
      </c>
      <c r="AJ5068" s="14"/>
    </row>
    <row r="5069" spans="1:36" ht="15.6" x14ac:dyDescent="0.3">
      <c r="A5069" s="3" t="s">
        <v>1123</v>
      </c>
      <c r="B5069" s="12">
        <v>42457</v>
      </c>
      <c r="C5069" s="5" t="s">
        <v>1307</v>
      </c>
      <c r="D5069" s="6">
        <v>5</v>
      </c>
      <c r="E5069" s="5" t="s">
        <v>1398</v>
      </c>
      <c r="F5069" s="3" t="s">
        <v>101</v>
      </c>
      <c r="G5069" s="13" t="s">
        <v>11</v>
      </c>
      <c r="H5069" s="14" t="s">
        <v>11</v>
      </c>
      <c r="I5069" s="14"/>
      <c r="J5069" s="14"/>
      <c r="K5069" s="14"/>
      <c r="L5069" s="14"/>
      <c r="M5069" s="14"/>
      <c r="N5069" s="14"/>
      <c r="O5069" s="14"/>
      <c r="P5069" s="14"/>
      <c r="Q5069" s="14"/>
      <c r="R5069" s="14"/>
      <c r="S5069" s="14"/>
      <c r="T5069" s="14"/>
      <c r="U5069" s="14"/>
      <c r="V5069" s="14"/>
      <c r="W5069" s="14"/>
      <c r="X5069" s="14"/>
      <c r="Y5069" s="14"/>
      <c r="Z5069" s="14"/>
      <c r="AA5069" s="14"/>
      <c r="AB5069" s="14"/>
      <c r="AC5069" s="14"/>
      <c r="AD5069" s="14"/>
      <c r="AE5069" s="14"/>
      <c r="AF5069" s="14"/>
      <c r="AG5069" s="14"/>
      <c r="AH5069" s="14"/>
      <c r="AI5069" s="14" t="s">
        <v>883</v>
      </c>
      <c r="AJ5069" s="14"/>
    </row>
    <row r="5070" spans="1:36" ht="15.6" x14ac:dyDescent="0.3">
      <c r="A5070" s="3" t="s">
        <v>1123</v>
      </c>
      <c r="B5070" s="12">
        <v>42457</v>
      </c>
      <c r="C5070" s="5" t="s">
        <v>1307</v>
      </c>
      <c r="D5070" s="6">
        <v>6</v>
      </c>
      <c r="E5070" s="5" t="s">
        <v>1399</v>
      </c>
      <c r="F5070" s="3" t="s">
        <v>102</v>
      </c>
      <c r="G5070" s="13" t="s">
        <v>11</v>
      </c>
      <c r="H5070" s="14" t="s">
        <v>11</v>
      </c>
      <c r="I5070" s="14"/>
      <c r="J5070" s="14"/>
      <c r="K5070" s="14"/>
      <c r="L5070" s="14"/>
      <c r="M5070" s="14"/>
      <c r="N5070" s="14"/>
      <c r="O5070" s="14"/>
      <c r="P5070" s="14"/>
      <c r="Q5070" s="14"/>
      <c r="R5070" s="14"/>
      <c r="S5070" s="14"/>
      <c r="T5070" s="14"/>
      <c r="U5070" s="14"/>
      <c r="V5070" s="14"/>
      <c r="W5070" s="14"/>
      <c r="X5070" s="14"/>
      <c r="Y5070" s="14"/>
      <c r="Z5070" s="14"/>
      <c r="AA5070" s="14"/>
      <c r="AB5070" s="14"/>
      <c r="AC5070" s="14"/>
      <c r="AD5070" s="14"/>
      <c r="AE5070" s="14"/>
      <c r="AF5070" s="14"/>
      <c r="AG5070" s="14"/>
      <c r="AH5070" s="14"/>
      <c r="AI5070" s="14" t="s">
        <v>883</v>
      </c>
      <c r="AJ5070" s="14"/>
    </row>
    <row r="5071" spans="1:36" ht="15.6" x14ac:dyDescent="0.3">
      <c r="A5071" s="3" t="s">
        <v>1123</v>
      </c>
      <c r="B5071" s="12">
        <v>42457</v>
      </c>
      <c r="C5071" s="5" t="s">
        <v>1307</v>
      </c>
      <c r="D5071" s="6">
        <v>6</v>
      </c>
      <c r="E5071" s="5" t="s">
        <v>1400</v>
      </c>
      <c r="F5071" s="3" t="s">
        <v>103</v>
      </c>
      <c r="G5071" s="13" t="s">
        <v>11</v>
      </c>
      <c r="H5071" s="14" t="s">
        <v>11</v>
      </c>
      <c r="I5071" s="14"/>
      <c r="J5071" s="14"/>
      <c r="K5071" s="14"/>
      <c r="L5071" s="14"/>
      <c r="M5071" s="14"/>
      <c r="N5071" s="14"/>
      <c r="O5071" s="14"/>
      <c r="P5071" s="14"/>
      <c r="Q5071" s="14"/>
      <c r="R5071" s="14"/>
      <c r="S5071" s="14"/>
      <c r="T5071" s="14"/>
      <c r="U5071" s="14"/>
      <c r="V5071" s="14"/>
      <c r="W5071" s="14"/>
      <c r="X5071" s="14"/>
      <c r="Y5071" s="14"/>
      <c r="Z5071" s="14"/>
      <c r="AA5071" s="14"/>
      <c r="AB5071" s="14"/>
      <c r="AC5071" s="14"/>
      <c r="AD5071" s="14"/>
      <c r="AE5071" s="14"/>
      <c r="AF5071" s="14"/>
      <c r="AG5071" s="14"/>
      <c r="AH5071" s="14"/>
      <c r="AI5071" s="14" t="s">
        <v>883</v>
      </c>
      <c r="AJ5071" s="14"/>
    </row>
    <row r="5072" spans="1:36" ht="15.6" x14ac:dyDescent="0.3">
      <c r="A5072" s="3" t="s">
        <v>1123</v>
      </c>
      <c r="B5072" s="12">
        <v>42457</v>
      </c>
      <c r="C5072" s="5" t="s">
        <v>1307</v>
      </c>
      <c r="D5072" s="6">
        <v>7</v>
      </c>
      <c r="E5072" s="5" t="s">
        <v>1401</v>
      </c>
      <c r="F5072" s="3" t="s">
        <v>104</v>
      </c>
      <c r="G5072" s="13" t="s">
        <v>11</v>
      </c>
      <c r="H5072" s="14" t="s">
        <v>11</v>
      </c>
      <c r="I5072" s="14"/>
      <c r="J5072" s="14"/>
      <c r="K5072" s="14"/>
      <c r="L5072" s="14"/>
      <c r="M5072" s="14"/>
      <c r="N5072" s="14"/>
      <c r="O5072" s="14"/>
      <c r="P5072" s="14"/>
      <c r="Q5072" s="14"/>
      <c r="R5072" s="14"/>
      <c r="S5072" s="14"/>
      <c r="T5072" s="14"/>
      <c r="U5072" s="14"/>
      <c r="V5072" s="14"/>
      <c r="W5072" s="14"/>
      <c r="X5072" s="14"/>
      <c r="Y5072" s="14"/>
      <c r="Z5072" s="14"/>
      <c r="AA5072" s="14"/>
      <c r="AB5072" s="14"/>
      <c r="AC5072" s="14"/>
      <c r="AD5072" s="14"/>
      <c r="AE5072" s="14"/>
      <c r="AF5072" s="14"/>
      <c r="AG5072" s="14"/>
      <c r="AH5072" s="14"/>
      <c r="AI5072" s="14" t="s">
        <v>883</v>
      </c>
      <c r="AJ5072" s="14"/>
    </row>
    <row r="5073" spans="1:36" ht="15.6" x14ac:dyDescent="0.3">
      <c r="A5073" s="3" t="s">
        <v>1123</v>
      </c>
      <c r="B5073" s="12">
        <v>42457</v>
      </c>
      <c r="C5073" s="5" t="s">
        <v>1307</v>
      </c>
      <c r="D5073" s="6">
        <v>7</v>
      </c>
      <c r="E5073" s="5" t="s">
        <v>1402</v>
      </c>
      <c r="F5073" s="3" t="s">
        <v>105</v>
      </c>
      <c r="G5073" s="13" t="s">
        <v>11</v>
      </c>
      <c r="H5073" s="14" t="s">
        <v>11</v>
      </c>
      <c r="I5073" s="14"/>
      <c r="J5073" s="14"/>
      <c r="K5073" s="14"/>
      <c r="L5073" s="14"/>
      <c r="M5073" s="14"/>
      <c r="N5073" s="14"/>
      <c r="O5073" s="14"/>
      <c r="P5073" s="14"/>
      <c r="Q5073" s="14"/>
      <c r="R5073" s="14"/>
      <c r="S5073" s="14"/>
      <c r="T5073" s="14"/>
      <c r="U5073" s="14"/>
      <c r="V5073" s="14"/>
      <c r="W5073" s="14"/>
      <c r="X5073" s="14"/>
      <c r="Y5073" s="14"/>
      <c r="Z5073" s="14"/>
      <c r="AA5073" s="14"/>
      <c r="AB5073" s="14"/>
      <c r="AC5073" s="14"/>
      <c r="AD5073" s="14"/>
      <c r="AE5073" s="14"/>
      <c r="AF5073" s="14"/>
      <c r="AG5073" s="14"/>
      <c r="AH5073" s="14"/>
      <c r="AI5073" s="14" t="s">
        <v>883</v>
      </c>
      <c r="AJ5073" s="14"/>
    </row>
    <row r="5074" spans="1:36" ht="15.6" x14ac:dyDescent="0.3">
      <c r="A5074" s="3" t="s">
        <v>1123</v>
      </c>
      <c r="B5074" s="12">
        <v>42457</v>
      </c>
      <c r="C5074" s="5" t="s">
        <v>1307</v>
      </c>
      <c r="D5074" s="6">
        <v>8</v>
      </c>
      <c r="E5074" s="5" t="s">
        <v>1403</v>
      </c>
      <c r="F5074" s="3" t="s">
        <v>106</v>
      </c>
      <c r="G5074" s="13"/>
      <c r="H5074" s="14"/>
      <c r="I5074" s="14"/>
      <c r="J5074" s="14"/>
      <c r="K5074" s="14"/>
      <c r="L5074" s="14"/>
      <c r="M5074" s="14"/>
      <c r="N5074" s="14"/>
      <c r="O5074" s="14"/>
      <c r="P5074" s="14"/>
      <c r="Q5074" s="14"/>
      <c r="R5074" s="14"/>
      <c r="S5074" s="14"/>
      <c r="T5074" s="14"/>
      <c r="U5074" s="14"/>
      <c r="V5074" s="14"/>
      <c r="W5074" s="14"/>
      <c r="X5074" s="14"/>
      <c r="Y5074" s="14"/>
      <c r="Z5074" s="14"/>
      <c r="AA5074" s="14"/>
      <c r="AB5074" s="14"/>
      <c r="AC5074" s="14"/>
      <c r="AD5074" s="14"/>
      <c r="AE5074" s="14"/>
      <c r="AF5074" s="14"/>
      <c r="AG5074" s="14"/>
      <c r="AH5074" s="14"/>
      <c r="AI5074" s="14" t="s">
        <v>883</v>
      </c>
      <c r="AJ5074" s="14" t="s">
        <v>958</v>
      </c>
    </row>
    <row r="5075" spans="1:36" ht="15.6" x14ac:dyDescent="0.3">
      <c r="A5075" s="3" t="s">
        <v>1123</v>
      </c>
      <c r="B5075" s="12">
        <v>42457</v>
      </c>
      <c r="C5075" s="5" t="s">
        <v>1307</v>
      </c>
      <c r="D5075" s="6">
        <v>8</v>
      </c>
      <c r="E5075" s="5" t="s">
        <v>1404</v>
      </c>
      <c r="F5075" s="3" t="s">
        <v>107</v>
      </c>
      <c r="G5075" s="13" t="s">
        <v>13</v>
      </c>
      <c r="H5075" s="14" t="s">
        <v>14</v>
      </c>
      <c r="I5075" s="14"/>
      <c r="J5075" s="14" t="s">
        <v>16</v>
      </c>
      <c r="K5075" s="14" t="s">
        <v>15</v>
      </c>
      <c r="L5075" s="14" t="s">
        <v>873</v>
      </c>
      <c r="M5075" s="14"/>
      <c r="N5075" s="14"/>
      <c r="O5075" s="14"/>
      <c r="P5075" s="14"/>
      <c r="Q5075" s="14"/>
      <c r="R5075" s="14"/>
      <c r="S5075" s="14"/>
      <c r="T5075" s="14"/>
      <c r="U5075" s="14"/>
      <c r="V5075" s="14"/>
      <c r="W5075" s="14">
        <v>16</v>
      </c>
      <c r="X5075" s="14">
        <v>343</v>
      </c>
      <c r="Y5075" s="14">
        <v>327</v>
      </c>
      <c r="Z5075" s="14"/>
      <c r="AA5075" s="14"/>
      <c r="AB5075" s="14"/>
      <c r="AC5075" s="14"/>
      <c r="AD5075" s="14"/>
      <c r="AE5075" s="14"/>
      <c r="AF5075" s="14"/>
      <c r="AG5075" s="14"/>
      <c r="AH5075" s="14"/>
      <c r="AI5075" s="14" t="s">
        <v>883</v>
      </c>
      <c r="AJ5075" s="14"/>
    </row>
    <row r="5076" spans="1:36" ht="15.6" x14ac:dyDescent="0.3">
      <c r="A5076" s="3" t="s">
        <v>1123</v>
      </c>
      <c r="B5076" s="12">
        <v>42457</v>
      </c>
      <c r="C5076" s="5" t="s">
        <v>1307</v>
      </c>
      <c r="D5076" s="6">
        <v>9</v>
      </c>
      <c r="E5076" s="5" t="s">
        <v>1405</v>
      </c>
      <c r="F5076" s="3" t="s">
        <v>108</v>
      </c>
      <c r="G5076" s="13" t="s">
        <v>11</v>
      </c>
      <c r="H5076" s="14" t="s">
        <v>11</v>
      </c>
      <c r="I5076" s="14"/>
      <c r="J5076" s="14"/>
      <c r="K5076" s="14"/>
      <c r="L5076" s="14"/>
      <c r="M5076" s="14"/>
      <c r="N5076" s="14"/>
      <c r="O5076" s="14"/>
      <c r="P5076" s="14"/>
      <c r="Q5076" s="14"/>
      <c r="R5076" s="14"/>
      <c r="S5076" s="14"/>
      <c r="T5076" s="14"/>
      <c r="U5076" s="14"/>
      <c r="V5076" s="14"/>
      <c r="W5076" s="14"/>
      <c r="X5076" s="14"/>
      <c r="Y5076" s="14"/>
      <c r="Z5076" s="14"/>
      <c r="AA5076" s="14"/>
      <c r="AB5076" s="14"/>
      <c r="AC5076" s="14"/>
      <c r="AD5076" s="14"/>
      <c r="AE5076" s="14"/>
      <c r="AF5076" s="14"/>
      <c r="AG5076" s="14"/>
      <c r="AH5076" s="14"/>
      <c r="AI5076" s="14" t="s">
        <v>883</v>
      </c>
      <c r="AJ5076" s="14"/>
    </row>
    <row r="5077" spans="1:36" ht="15.6" x14ac:dyDescent="0.3">
      <c r="A5077" s="3" t="s">
        <v>1123</v>
      </c>
      <c r="B5077" s="12">
        <v>42457</v>
      </c>
      <c r="C5077" s="5" t="s">
        <v>1307</v>
      </c>
      <c r="D5077" s="6">
        <v>9</v>
      </c>
      <c r="E5077" s="5" t="s">
        <v>1406</v>
      </c>
      <c r="F5077" s="3" t="s">
        <v>109</v>
      </c>
      <c r="G5077" s="13" t="s">
        <v>11</v>
      </c>
      <c r="H5077" s="14" t="s">
        <v>11</v>
      </c>
      <c r="I5077" s="14"/>
      <c r="J5077" s="14"/>
      <c r="K5077" s="14"/>
      <c r="L5077" s="14"/>
      <c r="M5077" s="14"/>
      <c r="N5077" s="14"/>
      <c r="O5077" s="14"/>
      <c r="P5077" s="14"/>
      <c r="Q5077" s="14"/>
      <c r="R5077" s="14"/>
      <c r="S5077" s="14"/>
      <c r="T5077" s="14"/>
      <c r="U5077" s="14"/>
      <c r="V5077" s="14"/>
      <c r="W5077" s="14"/>
      <c r="X5077" s="14"/>
      <c r="Y5077" s="14"/>
      <c r="Z5077" s="14"/>
      <c r="AA5077" s="14"/>
      <c r="AB5077" s="14"/>
      <c r="AC5077" s="14"/>
      <c r="AD5077" s="14"/>
      <c r="AE5077" s="14"/>
      <c r="AF5077" s="14"/>
      <c r="AG5077" s="14"/>
      <c r="AH5077" s="14"/>
      <c r="AI5077" s="14" t="s">
        <v>883</v>
      </c>
      <c r="AJ5077" s="14"/>
    </row>
    <row r="5078" spans="1:36" ht="15.6" x14ac:dyDescent="0.3">
      <c r="A5078" s="3" t="s">
        <v>1123</v>
      </c>
      <c r="B5078" s="12">
        <v>42457</v>
      </c>
      <c r="C5078" s="5" t="s">
        <v>1307</v>
      </c>
      <c r="D5078" s="6">
        <v>10</v>
      </c>
      <c r="E5078" s="5" t="s">
        <v>1311</v>
      </c>
      <c r="F5078" s="3" t="s">
        <v>110</v>
      </c>
      <c r="G5078" s="13" t="s">
        <v>13</v>
      </c>
      <c r="H5078" s="14" t="s">
        <v>14</v>
      </c>
      <c r="I5078" s="14"/>
      <c r="J5078" s="14" t="s">
        <v>44</v>
      </c>
      <c r="K5078" s="14" t="s">
        <v>15</v>
      </c>
      <c r="L5078" s="14" t="s">
        <v>872</v>
      </c>
      <c r="M5078" s="14"/>
      <c r="N5078" s="14"/>
      <c r="O5078" s="14"/>
      <c r="P5078" s="14"/>
      <c r="Q5078" s="14"/>
      <c r="R5078" s="14"/>
      <c r="S5078" s="14"/>
      <c r="T5078" s="14"/>
      <c r="U5078" s="14"/>
      <c r="V5078" s="14"/>
      <c r="W5078" s="14">
        <v>16</v>
      </c>
      <c r="X5078" s="14">
        <v>119</v>
      </c>
      <c r="Y5078" s="14">
        <v>103</v>
      </c>
      <c r="Z5078" s="14"/>
      <c r="AA5078" s="14"/>
      <c r="AB5078" s="14"/>
      <c r="AC5078" s="14"/>
      <c r="AD5078" s="14"/>
      <c r="AE5078" s="14"/>
      <c r="AF5078" s="14"/>
      <c r="AG5078" s="14"/>
      <c r="AH5078" s="14"/>
      <c r="AI5078" s="14" t="s">
        <v>883</v>
      </c>
      <c r="AJ5078" s="14"/>
    </row>
    <row r="5079" spans="1:36" ht="15.6" x14ac:dyDescent="0.3">
      <c r="A5079" s="3" t="s">
        <v>1123</v>
      </c>
      <c r="B5079" s="12">
        <v>42457</v>
      </c>
      <c r="C5079" s="5" t="s">
        <v>1307</v>
      </c>
      <c r="D5079" s="6">
        <v>10</v>
      </c>
      <c r="E5079" s="5" t="s">
        <v>1312</v>
      </c>
      <c r="F5079" s="3" t="s">
        <v>111</v>
      </c>
      <c r="G5079" s="13" t="s">
        <v>11</v>
      </c>
      <c r="H5079" s="14" t="s">
        <v>11</v>
      </c>
      <c r="I5079" s="14"/>
      <c r="J5079" s="14"/>
      <c r="K5079" s="14"/>
      <c r="L5079" s="14"/>
      <c r="M5079" s="14"/>
      <c r="N5079" s="14"/>
      <c r="O5079" s="14"/>
      <c r="P5079" s="14"/>
      <c r="Q5079" s="14"/>
      <c r="R5079" s="14"/>
      <c r="S5079" s="14"/>
      <c r="T5079" s="14"/>
      <c r="U5079" s="14"/>
      <c r="V5079" s="14"/>
      <c r="W5079" s="14"/>
      <c r="X5079" s="14"/>
      <c r="Y5079" s="14"/>
      <c r="Z5079" s="14"/>
      <c r="AA5079" s="14"/>
      <c r="AB5079" s="14"/>
      <c r="AC5079" s="14"/>
      <c r="AD5079" s="14"/>
      <c r="AE5079" s="14"/>
      <c r="AF5079" s="14"/>
      <c r="AG5079" s="14"/>
      <c r="AH5079" s="14"/>
      <c r="AI5079" s="14" t="s">
        <v>883</v>
      </c>
      <c r="AJ5079" s="14"/>
    </row>
    <row r="5080" spans="1:36" ht="15.6" x14ac:dyDescent="0.3">
      <c r="A5080" s="3" t="s">
        <v>1123</v>
      </c>
      <c r="B5080" s="12">
        <v>42457</v>
      </c>
      <c r="C5080" s="5" t="s">
        <v>1307</v>
      </c>
      <c r="D5080" s="6">
        <v>11</v>
      </c>
      <c r="E5080" s="5" t="s">
        <v>1313</v>
      </c>
      <c r="F5080" s="3" t="s">
        <v>112</v>
      </c>
      <c r="G5080" s="13" t="s">
        <v>11</v>
      </c>
      <c r="H5080" s="14" t="s">
        <v>11</v>
      </c>
      <c r="I5080" s="14"/>
      <c r="J5080" s="14"/>
      <c r="K5080" s="14"/>
      <c r="L5080" s="14"/>
      <c r="M5080" s="14"/>
      <c r="N5080" s="14"/>
      <c r="O5080" s="14"/>
      <c r="P5080" s="14"/>
      <c r="Q5080" s="14"/>
      <c r="R5080" s="14"/>
      <c r="S5080" s="14"/>
      <c r="T5080" s="14"/>
      <c r="U5080" s="14"/>
      <c r="V5080" s="14"/>
      <c r="W5080" s="14"/>
      <c r="X5080" s="14"/>
      <c r="Y5080" s="14"/>
      <c r="Z5080" s="14"/>
      <c r="AA5080" s="14"/>
      <c r="AB5080" s="14"/>
      <c r="AC5080" s="14"/>
      <c r="AD5080" s="14"/>
      <c r="AE5080" s="14"/>
      <c r="AF5080" s="14"/>
      <c r="AG5080" s="14"/>
      <c r="AH5080" s="14"/>
      <c r="AI5080" s="14" t="s">
        <v>883</v>
      </c>
      <c r="AJ5080" s="14"/>
    </row>
    <row r="5081" spans="1:36" ht="15.6" x14ac:dyDescent="0.3">
      <c r="A5081" s="3" t="s">
        <v>1123</v>
      </c>
      <c r="B5081" s="12">
        <v>42457</v>
      </c>
      <c r="C5081" s="5" t="s">
        <v>1307</v>
      </c>
      <c r="D5081" s="6">
        <v>11</v>
      </c>
      <c r="E5081" s="5" t="s">
        <v>1314</v>
      </c>
      <c r="F5081" s="3" t="s">
        <v>113</v>
      </c>
      <c r="G5081" s="13" t="s">
        <v>11</v>
      </c>
      <c r="H5081" s="14" t="s">
        <v>11</v>
      </c>
      <c r="I5081" s="14"/>
      <c r="J5081" s="14"/>
      <c r="K5081" s="14"/>
      <c r="L5081" s="14"/>
      <c r="M5081" s="14"/>
      <c r="N5081" s="14"/>
      <c r="O5081" s="14"/>
      <c r="P5081" s="14"/>
      <c r="Q5081" s="14"/>
      <c r="R5081" s="14"/>
      <c r="S5081" s="14"/>
      <c r="T5081" s="14"/>
      <c r="U5081" s="14"/>
      <c r="V5081" s="14"/>
      <c r="W5081" s="14"/>
      <c r="X5081" s="14"/>
      <c r="Y5081" s="14"/>
      <c r="Z5081" s="14"/>
      <c r="AA5081" s="14"/>
      <c r="AB5081" s="14"/>
      <c r="AC5081" s="14"/>
      <c r="AD5081" s="14"/>
      <c r="AE5081" s="14"/>
      <c r="AF5081" s="14"/>
      <c r="AG5081" s="14"/>
      <c r="AH5081" s="14"/>
      <c r="AI5081" s="14" t="s">
        <v>883</v>
      </c>
      <c r="AJ5081" s="14"/>
    </row>
    <row r="5082" spans="1:36" ht="15.6" x14ac:dyDescent="0.3">
      <c r="A5082" s="3" t="s">
        <v>1123</v>
      </c>
      <c r="B5082" s="12">
        <v>42457</v>
      </c>
      <c r="C5082" s="5" t="s">
        <v>1307</v>
      </c>
      <c r="D5082" s="6">
        <v>12</v>
      </c>
      <c r="E5082" s="5" t="s">
        <v>1315</v>
      </c>
      <c r="F5082" s="3" t="s">
        <v>114</v>
      </c>
      <c r="G5082" s="13" t="s">
        <v>11</v>
      </c>
      <c r="H5082" s="14" t="s">
        <v>14</v>
      </c>
      <c r="I5082" s="14"/>
      <c r="J5082" s="14"/>
      <c r="K5082" s="14"/>
      <c r="L5082" s="14"/>
      <c r="M5082" s="14"/>
      <c r="N5082" s="14"/>
      <c r="O5082" s="14"/>
      <c r="P5082" s="14"/>
      <c r="Q5082" s="14"/>
      <c r="R5082" s="14"/>
      <c r="S5082" s="14"/>
      <c r="T5082" s="14"/>
      <c r="U5082" s="14"/>
      <c r="V5082" s="14"/>
      <c r="W5082" s="14"/>
      <c r="X5082" s="14"/>
      <c r="Y5082" s="14"/>
      <c r="Z5082" s="14"/>
      <c r="AA5082" s="14"/>
      <c r="AB5082" s="14"/>
      <c r="AC5082" s="14"/>
      <c r="AD5082" s="14"/>
      <c r="AE5082" s="14"/>
      <c r="AF5082" s="14"/>
      <c r="AG5082" s="14"/>
      <c r="AH5082" s="14"/>
      <c r="AI5082" s="14" t="s">
        <v>883</v>
      </c>
      <c r="AJ5082" s="14"/>
    </row>
    <row r="5083" spans="1:36" ht="15.6" x14ac:dyDescent="0.3">
      <c r="A5083" s="3" t="s">
        <v>1123</v>
      </c>
      <c r="B5083" s="12">
        <v>42457</v>
      </c>
      <c r="C5083" s="5" t="s">
        <v>1307</v>
      </c>
      <c r="D5083" s="6">
        <v>12</v>
      </c>
      <c r="E5083" s="5" t="s">
        <v>1316</v>
      </c>
      <c r="F5083" s="3" t="s">
        <v>115</v>
      </c>
      <c r="G5083" s="13" t="s">
        <v>13</v>
      </c>
      <c r="H5083" s="14" t="s">
        <v>14</v>
      </c>
      <c r="I5083" s="14"/>
      <c r="J5083" s="14" t="s">
        <v>24</v>
      </c>
      <c r="K5083" s="14" t="s">
        <v>15</v>
      </c>
      <c r="L5083" s="14" t="s">
        <v>959</v>
      </c>
      <c r="M5083" s="14"/>
      <c r="N5083" s="14"/>
      <c r="O5083" s="14"/>
      <c r="P5083" s="14"/>
      <c r="Q5083" s="14"/>
      <c r="R5083" s="14"/>
      <c r="S5083" s="14"/>
      <c r="T5083" s="14"/>
      <c r="U5083" s="14"/>
      <c r="V5083" s="14"/>
      <c r="W5083" s="14">
        <v>16</v>
      </c>
      <c r="X5083" s="14">
        <v>140</v>
      </c>
      <c r="Y5083" s="14">
        <v>124</v>
      </c>
      <c r="Z5083" s="14"/>
      <c r="AA5083" s="14"/>
      <c r="AB5083" s="14"/>
      <c r="AC5083" s="14"/>
      <c r="AD5083" s="14"/>
      <c r="AE5083" s="14"/>
      <c r="AF5083" s="14"/>
      <c r="AG5083" s="14"/>
      <c r="AH5083" s="14"/>
      <c r="AI5083" s="14" t="s">
        <v>883</v>
      </c>
      <c r="AJ5083" s="14"/>
    </row>
    <row r="5084" spans="1:36" ht="15.6" x14ac:dyDescent="0.3">
      <c r="A5084" s="3" t="s">
        <v>1123</v>
      </c>
      <c r="B5084" s="12">
        <v>42457</v>
      </c>
      <c r="C5084" s="5" t="s">
        <v>1307</v>
      </c>
      <c r="D5084" s="6">
        <v>13</v>
      </c>
      <c r="E5084" s="5" t="s">
        <v>1317</v>
      </c>
      <c r="F5084" s="3" t="s">
        <v>116</v>
      </c>
      <c r="G5084" s="13" t="s">
        <v>11</v>
      </c>
      <c r="H5084" s="14" t="s">
        <v>11</v>
      </c>
      <c r="I5084" s="14"/>
      <c r="J5084" s="14"/>
      <c r="K5084" s="14"/>
      <c r="L5084" s="14"/>
      <c r="M5084" s="14"/>
      <c r="N5084" s="14"/>
      <c r="O5084" s="14"/>
      <c r="P5084" s="14"/>
      <c r="Q5084" s="14"/>
      <c r="R5084" s="14"/>
      <c r="S5084" s="14"/>
      <c r="T5084" s="14"/>
      <c r="U5084" s="14"/>
      <c r="V5084" s="14"/>
      <c r="W5084" s="14"/>
      <c r="X5084" s="14"/>
      <c r="Y5084" s="14"/>
      <c r="Z5084" s="14"/>
      <c r="AA5084" s="14"/>
      <c r="AB5084" s="14"/>
      <c r="AC5084" s="14"/>
      <c r="AD5084" s="14"/>
      <c r="AE5084" s="14"/>
      <c r="AF5084" s="14"/>
      <c r="AG5084" s="14"/>
      <c r="AH5084" s="14"/>
      <c r="AI5084" s="14" t="s">
        <v>883</v>
      </c>
      <c r="AJ5084" s="14"/>
    </row>
    <row r="5085" spans="1:36" ht="15.6" x14ac:dyDescent="0.3">
      <c r="A5085" s="3" t="s">
        <v>1123</v>
      </c>
      <c r="B5085" s="12">
        <v>42457</v>
      </c>
      <c r="C5085" s="5" t="s">
        <v>1307</v>
      </c>
      <c r="D5085" s="6">
        <v>13</v>
      </c>
      <c r="E5085" s="5" t="s">
        <v>1318</v>
      </c>
      <c r="F5085" s="3" t="s">
        <v>120</v>
      </c>
      <c r="G5085" s="13" t="s">
        <v>13</v>
      </c>
      <c r="H5085" s="14" t="s">
        <v>14</v>
      </c>
      <c r="I5085" s="14"/>
      <c r="J5085" s="14" t="s">
        <v>22</v>
      </c>
      <c r="K5085" s="14" t="s">
        <v>15</v>
      </c>
      <c r="L5085" s="14" t="s">
        <v>897</v>
      </c>
      <c r="M5085" s="14"/>
      <c r="N5085" s="14"/>
      <c r="O5085" s="14"/>
      <c r="P5085" s="14"/>
      <c r="Q5085" s="14"/>
      <c r="R5085" s="14"/>
      <c r="S5085" s="14"/>
      <c r="T5085" s="14"/>
      <c r="U5085" s="14"/>
      <c r="V5085" s="14"/>
      <c r="W5085" s="14">
        <v>16</v>
      </c>
      <c r="X5085" s="14">
        <v>111</v>
      </c>
      <c r="Y5085" s="14">
        <v>95</v>
      </c>
      <c r="Z5085" s="14"/>
      <c r="AA5085" s="14"/>
      <c r="AB5085" s="14"/>
      <c r="AC5085" s="14"/>
      <c r="AD5085" s="14"/>
      <c r="AE5085" s="14"/>
      <c r="AF5085" s="14"/>
      <c r="AG5085" s="14"/>
      <c r="AH5085" s="14"/>
      <c r="AI5085" s="14" t="s">
        <v>883</v>
      </c>
      <c r="AJ5085" s="14" t="s">
        <v>960</v>
      </c>
    </row>
    <row r="5086" spans="1:36" ht="15.6" x14ac:dyDescent="0.3">
      <c r="A5086" s="3" t="s">
        <v>1123</v>
      </c>
      <c r="B5086" s="12">
        <v>42457</v>
      </c>
      <c r="C5086" s="5" t="s">
        <v>1307</v>
      </c>
      <c r="D5086" s="6">
        <v>14</v>
      </c>
      <c r="E5086" s="5" t="s">
        <v>1319</v>
      </c>
      <c r="F5086" s="3" t="s">
        <v>121</v>
      </c>
      <c r="G5086" s="13" t="s">
        <v>11</v>
      </c>
      <c r="H5086" s="14" t="s">
        <v>11</v>
      </c>
      <c r="I5086" s="14"/>
      <c r="J5086" s="14"/>
      <c r="K5086" s="14"/>
      <c r="L5086" s="14"/>
      <c r="M5086" s="14"/>
      <c r="N5086" s="14"/>
      <c r="O5086" s="14"/>
      <c r="P5086" s="14"/>
      <c r="Q5086" s="14"/>
      <c r="R5086" s="14"/>
      <c r="S5086" s="14"/>
      <c r="T5086" s="14"/>
      <c r="U5086" s="14"/>
      <c r="V5086" s="14"/>
      <c r="W5086" s="14"/>
      <c r="X5086" s="14"/>
      <c r="Y5086" s="14"/>
      <c r="Z5086" s="14"/>
      <c r="AA5086" s="14"/>
      <c r="AB5086" s="14"/>
      <c r="AC5086" s="14"/>
      <c r="AD5086" s="14"/>
      <c r="AE5086" s="14"/>
      <c r="AF5086" s="14"/>
      <c r="AG5086" s="14"/>
      <c r="AH5086" s="14"/>
      <c r="AI5086" s="14" t="s">
        <v>883</v>
      </c>
      <c r="AJ5086" s="14"/>
    </row>
    <row r="5087" spans="1:36" ht="15.6" x14ac:dyDescent="0.3">
      <c r="A5087" s="3" t="s">
        <v>1123</v>
      </c>
      <c r="B5087" s="12">
        <v>42457</v>
      </c>
      <c r="C5087" s="5" t="s">
        <v>1307</v>
      </c>
      <c r="D5087" s="6">
        <v>14</v>
      </c>
      <c r="E5087" s="5" t="s">
        <v>1320</v>
      </c>
      <c r="F5087" s="3" t="s">
        <v>122</v>
      </c>
      <c r="G5087" s="13" t="s">
        <v>11</v>
      </c>
      <c r="H5087" s="14" t="s">
        <v>11</v>
      </c>
      <c r="I5087" s="14"/>
      <c r="J5087" s="14"/>
      <c r="K5087" s="14"/>
      <c r="L5087" s="14"/>
      <c r="M5087" s="14"/>
      <c r="N5087" s="14"/>
      <c r="O5087" s="14"/>
      <c r="P5087" s="14"/>
      <c r="Q5087" s="14"/>
      <c r="R5087" s="14"/>
      <c r="S5087" s="14"/>
      <c r="T5087" s="14"/>
      <c r="U5087" s="14"/>
      <c r="V5087" s="14"/>
      <c r="W5087" s="14"/>
      <c r="X5087" s="14"/>
      <c r="Y5087" s="14"/>
      <c r="Z5087" s="14"/>
      <c r="AA5087" s="14"/>
      <c r="AB5087" s="14"/>
      <c r="AC5087" s="14"/>
      <c r="AD5087" s="14"/>
      <c r="AE5087" s="14"/>
      <c r="AF5087" s="14"/>
      <c r="AG5087" s="14"/>
      <c r="AH5087" s="14"/>
      <c r="AI5087" s="14" t="s">
        <v>883</v>
      </c>
      <c r="AJ5087" s="14"/>
    </row>
    <row r="5088" spans="1:36" ht="15.6" x14ac:dyDescent="0.3">
      <c r="A5088" s="3" t="s">
        <v>1123</v>
      </c>
      <c r="B5088" s="12">
        <v>42457</v>
      </c>
      <c r="C5088" s="5" t="s">
        <v>1307</v>
      </c>
      <c r="D5088" s="6">
        <v>15</v>
      </c>
      <c r="E5088" s="5" t="s">
        <v>1321</v>
      </c>
      <c r="F5088" s="3" t="s">
        <v>123</v>
      </c>
      <c r="G5088" s="13" t="s">
        <v>11</v>
      </c>
      <c r="H5088" s="14" t="s">
        <v>11</v>
      </c>
      <c r="I5088" s="14"/>
      <c r="J5088" s="14"/>
      <c r="K5088" s="14"/>
      <c r="L5088" s="14"/>
      <c r="M5088" s="14"/>
      <c r="N5088" s="14"/>
      <c r="O5088" s="14"/>
      <c r="P5088" s="14"/>
      <c r="Q5088" s="14"/>
      <c r="R5088" s="14"/>
      <c r="S5088" s="14"/>
      <c r="T5088" s="14"/>
      <c r="U5088" s="14"/>
      <c r="V5088" s="14"/>
      <c r="W5088" s="14"/>
      <c r="X5088" s="14"/>
      <c r="Y5088" s="14"/>
      <c r="Z5088" s="14"/>
      <c r="AA5088" s="14"/>
      <c r="AB5088" s="14"/>
      <c r="AC5088" s="14"/>
      <c r="AD5088" s="14"/>
      <c r="AE5088" s="14"/>
      <c r="AF5088" s="14"/>
      <c r="AG5088" s="14"/>
      <c r="AH5088" s="14"/>
      <c r="AI5088" s="14" t="s">
        <v>883</v>
      </c>
      <c r="AJ5088" s="14"/>
    </row>
    <row r="5089" spans="1:36" ht="15.6" x14ac:dyDescent="0.3">
      <c r="A5089" s="3" t="s">
        <v>1123</v>
      </c>
      <c r="B5089" s="12">
        <v>42457</v>
      </c>
      <c r="C5089" s="5" t="s">
        <v>1307</v>
      </c>
      <c r="D5089" s="6">
        <v>15</v>
      </c>
      <c r="E5089" s="5" t="s">
        <v>1322</v>
      </c>
      <c r="F5089" s="3" t="s">
        <v>124</v>
      </c>
      <c r="G5089" s="13" t="s">
        <v>11</v>
      </c>
      <c r="H5089" s="14" t="s">
        <v>11</v>
      </c>
      <c r="I5089" s="14"/>
      <c r="J5089" s="14"/>
      <c r="K5089" s="14"/>
      <c r="L5089" s="14"/>
      <c r="M5089" s="14"/>
      <c r="N5089" s="14"/>
      <c r="O5089" s="14"/>
      <c r="P5089" s="14"/>
      <c r="Q5089" s="14"/>
      <c r="R5089" s="14"/>
      <c r="S5089" s="14"/>
      <c r="T5089" s="14"/>
      <c r="U5089" s="14"/>
      <c r="V5089" s="14"/>
      <c r="W5089" s="14"/>
      <c r="X5089" s="14"/>
      <c r="Y5089" s="14"/>
      <c r="Z5089" s="14"/>
      <c r="AA5089" s="14"/>
      <c r="AB5089" s="14"/>
      <c r="AC5089" s="14"/>
      <c r="AD5089" s="14"/>
      <c r="AE5089" s="14"/>
      <c r="AF5089" s="14"/>
      <c r="AG5089" s="14"/>
      <c r="AH5089" s="14"/>
      <c r="AI5089" s="14" t="s">
        <v>883</v>
      </c>
      <c r="AJ5089" s="14"/>
    </row>
    <row r="5090" spans="1:36" ht="15.6" x14ac:dyDescent="0.3">
      <c r="A5090" s="3" t="s">
        <v>1123</v>
      </c>
      <c r="B5090" s="12">
        <v>42457</v>
      </c>
      <c r="C5090" s="5" t="s">
        <v>1307</v>
      </c>
      <c r="D5090" s="6">
        <v>16</v>
      </c>
      <c r="E5090" s="5" t="s">
        <v>1323</v>
      </c>
      <c r="F5090" s="3" t="s">
        <v>125</v>
      </c>
      <c r="G5090" s="13" t="s">
        <v>11</v>
      </c>
      <c r="H5090" s="14" t="s">
        <v>11</v>
      </c>
      <c r="I5090" s="14"/>
      <c r="J5090" s="14"/>
      <c r="K5090" s="14"/>
      <c r="L5090" s="14"/>
      <c r="M5090" s="14"/>
      <c r="N5090" s="14"/>
      <c r="O5090" s="14"/>
      <c r="P5090" s="14"/>
      <c r="Q5090" s="14"/>
      <c r="R5090" s="14"/>
      <c r="S5090" s="14"/>
      <c r="T5090" s="14"/>
      <c r="U5090" s="14"/>
      <c r="V5090" s="14"/>
      <c r="W5090" s="14"/>
      <c r="X5090" s="14"/>
      <c r="Y5090" s="14"/>
      <c r="Z5090" s="14"/>
      <c r="AA5090" s="14"/>
      <c r="AB5090" s="14"/>
      <c r="AC5090" s="14"/>
      <c r="AD5090" s="14"/>
      <c r="AE5090" s="14"/>
      <c r="AF5090" s="14"/>
      <c r="AG5090" s="14"/>
      <c r="AH5090" s="14"/>
      <c r="AI5090" s="14" t="s">
        <v>883</v>
      </c>
      <c r="AJ5090" s="14"/>
    </row>
    <row r="5091" spans="1:36" ht="15.6" x14ac:dyDescent="0.3">
      <c r="A5091" s="3" t="s">
        <v>1123</v>
      </c>
      <c r="B5091" s="12">
        <v>42457</v>
      </c>
      <c r="C5091" s="5" t="s">
        <v>1307</v>
      </c>
      <c r="D5091" s="6">
        <v>16</v>
      </c>
      <c r="E5091" s="5" t="s">
        <v>1324</v>
      </c>
      <c r="F5091" s="3" t="s">
        <v>126</v>
      </c>
      <c r="G5091" s="13" t="s">
        <v>13</v>
      </c>
      <c r="H5091" s="14" t="s">
        <v>15</v>
      </c>
      <c r="I5091" s="14"/>
      <c r="J5091" s="14"/>
      <c r="K5091" s="14"/>
      <c r="L5091" s="14"/>
      <c r="M5091" s="14"/>
      <c r="N5091" s="14"/>
      <c r="O5091" s="14"/>
      <c r="P5091" s="14"/>
      <c r="Q5091" s="14"/>
      <c r="R5091" s="14"/>
      <c r="S5091" s="14"/>
      <c r="T5091" s="14"/>
      <c r="U5091" s="14"/>
      <c r="V5091" s="14"/>
      <c r="W5091" s="14"/>
      <c r="X5091" s="14"/>
      <c r="Y5091" s="14"/>
      <c r="Z5091" s="14"/>
      <c r="AA5091" s="14"/>
      <c r="AB5091" s="14"/>
      <c r="AC5091" s="14"/>
      <c r="AD5091" s="14"/>
      <c r="AE5091" s="14"/>
      <c r="AF5091" s="14"/>
      <c r="AG5091" s="14"/>
      <c r="AH5091" s="14"/>
      <c r="AI5091" s="14" t="s">
        <v>883</v>
      </c>
      <c r="AJ5091" s="14" t="s">
        <v>920</v>
      </c>
    </row>
    <row r="5092" spans="1:36" ht="15.6" x14ac:dyDescent="0.3">
      <c r="A5092" s="3" t="s">
        <v>1123</v>
      </c>
      <c r="B5092" s="12">
        <v>42457</v>
      </c>
      <c r="C5092" s="5" t="s">
        <v>1307</v>
      </c>
      <c r="D5092" s="6">
        <v>17</v>
      </c>
      <c r="E5092" s="5" t="s">
        <v>1325</v>
      </c>
      <c r="F5092" s="3" t="s">
        <v>127</v>
      </c>
      <c r="G5092" s="13" t="s">
        <v>11</v>
      </c>
      <c r="H5092" s="14" t="s">
        <v>11</v>
      </c>
      <c r="I5092" s="14"/>
      <c r="J5092" s="14"/>
      <c r="K5092" s="14"/>
      <c r="L5092" s="14"/>
      <c r="M5092" s="14"/>
      <c r="N5092" s="14"/>
      <c r="O5092" s="14"/>
      <c r="P5092" s="14"/>
      <c r="Q5092" s="14"/>
      <c r="R5092" s="14"/>
      <c r="S5092" s="14"/>
      <c r="T5092" s="14"/>
      <c r="U5092" s="14"/>
      <c r="V5092" s="14"/>
      <c r="W5092" s="14"/>
      <c r="X5092" s="14"/>
      <c r="Y5092" s="14"/>
      <c r="Z5092" s="14"/>
      <c r="AA5092" s="14"/>
      <c r="AB5092" s="14"/>
      <c r="AC5092" s="14"/>
      <c r="AD5092" s="14"/>
      <c r="AE5092" s="14"/>
      <c r="AF5092" s="14"/>
      <c r="AG5092" s="14"/>
      <c r="AH5092" s="14"/>
      <c r="AI5092" s="14" t="s">
        <v>543</v>
      </c>
      <c r="AJ5092" s="14"/>
    </row>
    <row r="5093" spans="1:36" ht="15.6" x14ac:dyDescent="0.3">
      <c r="A5093" s="3" t="s">
        <v>1123</v>
      </c>
      <c r="B5093" s="12">
        <v>42457</v>
      </c>
      <c r="C5093" s="5" t="s">
        <v>1307</v>
      </c>
      <c r="D5093" s="6">
        <v>17</v>
      </c>
      <c r="E5093" s="5" t="s">
        <v>1326</v>
      </c>
      <c r="F5093" s="3" t="s">
        <v>128</v>
      </c>
      <c r="G5093" s="13" t="s">
        <v>11</v>
      </c>
      <c r="H5093" s="14" t="s">
        <v>14</v>
      </c>
      <c r="I5093" s="14" t="s">
        <v>896</v>
      </c>
      <c r="J5093" s="14"/>
      <c r="K5093" s="14"/>
      <c r="L5093" s="14"/>
      <c r="M5093" s="14"/>
      <c r="N5093" s="14"/>
      <c r="O5093" s="14"/>
      <c r="P5093" s="14"/>
      <c r="Q5093" s="14"/>
      <c r="R5093" s="14"/>
      <c r="S5093" s="14"/>
      <c r="T5093" s="14"/>
      <c r="U5093" s="14"/>
      <c r="V5093" s="14"/>
      <c r="W5093" s="14"/>
      <c r="X5093" s="14"/>
      <c r="Y5093" s="14"/>
      <c r="Z5093" s="14"/>
      <c r="AA5093" s="14"/>
      <c r="AB5093" s="14"/>
      <c r="AC5093" s="14"/>
      <c r="AD5093" s="14"/>
      <c r="AE5093" s="14"/>
      <c r="AF5093" s="14"/>
      <c r="AG5093" s="14"/>
      <c r="AH5093" s="14"/>
      <c r="AI5093" s="14" t="s">
        <v>543</v>
      </c>
      <c r="AJ5093" s="14"/>
    </row>
    <row r="5094" spans="1:36" ht="15.6" x14ac:dyDescent="0.3">
      <c r="A5094" s="3" t="s">
        <v>1123</v>
      </c>
      <c r="B5094" s="12">
        <v>42457</v>
      </c>
      <c r="C5094" s="5" t="s">
        <v>1307</v>
      </c>
      <c r="D5094" s="6">
        <v>18</v>
      </c>
      <c r="E5094" s="5" t="s">
        <v>1327</v>
      </c>
      <c r="F5094" s="3" t="s">
        <v>129</v>
      </c>
      <c r="G5094" s="13" t="s">
        <v>13</v>
      </c>
      <c r="H5094" s="14" t="s">
        <v>14</v>
      </c>
      <c r="I5094" s="14"/>
      <c r="J5094" s="14" t="s">
        <v>16</v>
      </c>
      <c r="K5094" s="14" t="s">
        <v>15</v>
      </c>
      <c r="L5094" s="14" t="s">
        <v>877</v>
      </c>
      <c r="M5094" s="14"/>
      <c r="N5094" s="14"/>
      <c r="O5094" s="14"/>
      <c r="P5094" s="14"/>
      <c r="Q5094" s="14"/>
      <c r="R5094" s="14"/>
      <c r="S5094" s="14"/>
      <c r="T5094" s="14"/>
      <c r="U5094" s="14"/>
      <c r="V5094" s="14"/>
      <c r="W5094" s="14">
        <v>16</v>
      </c>
      <c r="X5094" s="14">
        <v>296</v>
      </c>
      <c r="Y5094" s="14">
        <v>280</v>
      </c>
      <c r="Z5094" s="14"/>
      <c r="AA5094" s="14" t="s">
        <v>961</v>
      </c>
      <c r="AB5094" s="14"/>
      <c r="AC5094" s="14"/>
      <c r="AD5094" s="14"/>
      <c r="AE5094" s="14"/>
      <c r="AF5094" s="14"/>
      <c r="AG5094" s="14"/>
      <c r="AH5094" s="14"/>
      <c r="AI5094" s="14" t="s">
        <v>543</v>
      </c>
      <c r="AJ5094" s="14"/>
    </row>
    <row r="5095" spans="1:36" ht="15.6" x14ac:dyDescent="0.3">
      <c r="A5095" s="3" t="s">
        <v>1123</v>
      </c>
      <c r="B5095" s="12">
        <v>42457</v>
      </c>
      <c r="C5095" s="5" t="s">
        <v>1307</v>
      </c>
      <c r="D5095" s="6">
        <v>18</v>
      </c>
      <c r="E5095" s="5" t="s">
        <v>1328</v>
      </c>
      <c r="F5095" s="3" t="s">
        <v>130</v>
      </c>
      <c r="G5095" s="13" t="s">
        <v>13</v>
      </c>
      <c r="H5095" s="14" t="s">
        <v>14</v>
      </c>
      <c r="I5095" s="14"/>
      <c r="J5095" s="14" t="s">
        <v>962</v>
      </c>
      <c r="K5095" s="14" t="s">
        <v>17</v>
      </c>
      <c r="L5095" s="14" t="s">
        <v>963</v>
      </c>
      <c r="M5095" s="14" t="s">
        <v>18</v>
      </c>
      <c r="N5095" s="14" t="s">
        <v>19</v>
      </c>
      <c r="O5095" s="14"/>
      <c r="P5095" s="14">
        <v>37.92</v>
      </c>
      <c r="Q5095" s="14"/>
      <c r="R5095" s="14"/>
      <c r="S5095" s="14">
        <v>134.47999999999999</v>
      </c>
      <c r="T5095" s="14">
        <v>164.49</v>
      </c>
      <c r="U5095" s="14">
        <v>122.315586</v>
      </c>
      <c r="V5095" s="14">
        <v>24.56</v>
      </c>
      <c r="W5095" s="14">
        <v>16</v>
      </c>
      <c r="X5095" s="14">
        <v>86</v>
      </c>
      <c r="Y5095" s="14">
        <v>70</v>
      </c>
      <c r="Z5095" s="14"/>
      <c r="AA5095" s="14"/>
      <c r="AB5095" s="14"/>
      <c r="AC5095" s="14"/>
      <c r="AD5095" s="14"/>
      <c r="AE5095" s="14"/>
      <c r="AF5095" s="14"/>
      <c r="AG5095" s="14"/>
      <c r="AH5095" s="14"/>
      <c r="AI5095" s="14" t="s">
        <v>543</v>
      </c>
      <c r="AJ5095" s="14"/>
    </row>
    <row r="5096" spans="1:36" ht="15.6" x14ac:dyDescent="0.3">
      <c r="A5096" s="3" t="s">
        <v>1123</v>
      </c>
      <c r="B5096" s="12">
        <v>42457</v>
      </c>
      <c r="C5096" s="5" t="s">
        <v>1307</v>
      </c>
      <c r="D5096" s="6">
        <v>19</v>
      </c>
      <c r="E5096" s="5" t="s">
        <v>1329</v>
      </c>
      <c r="F5096" s="3" t="s">
        <v>131</v>
      </c>
      <c r="G5096" s="13" t="s">
        <v>11</v>
      </c>
      <c r="H5096" s="14" t="s">
        <v>11</v>
      </c>
      <c r="I5096" s="14"/>
      <c r="J5096" s="14"/>
      <c r="K5096" s="14"/>
      <c r="L5096" s="14"/>
      <c r="M5096" s="14"/>
      <c r="N5096" s="14"/>
      <c r="O5096" s="14"/>
      <c r="P5096" s="14"/>
      <c r="Q5096" s="14"/>
      <c r="R5096" s="14"/>
      <c r="S5096" s="14"/>
      <c r="T5096" s="14"/>
      <c r="U5096" s="14"/>
      <c r="V5096" s="14"/>
      <c r="W5096" s="14"/>
      <c r="X5096" s="14"/>
      <c r="Y5096" s="14"/>
      <c r="Z5096" s="14"/>
      <c r="AA5096" s="14"/>
      <c r="AB5096" s="14"/>
      <c r="AC5096" s="14"/>
      <c r="AD5096" s="14"/>
      <c r="AE5096" s="14"/>
      <c r="AF5096" s="14"/>
      <c r="AG5096" s="14"/>
      <c r="AH5096" s="14"/>
      <c r="AI5096" s="14" t="s">
        <v>543</v>
      </c>
      <c r="AJ5096" s="14"/>
    </row>
    <row r="5097" spans="1:36" ht="15.6" x14ac:dyDescent="0.3">
      <c r="A5097" s="3" t="s">
        <v>1123</v>
      </c>
      <c r="B5097" s="12">
        <v>42457</v>
      </c>
      <c r="C5097" s="5" t="s">
        <v>1307</v>
      </c>
      <c r="D5097" s="6">
        <v>19</v>
      </c>
      <c r="E5097" s="5" t="s">
        <v>1330</v>
      </c>
      <c r="F5097" s="3" t="s">
        <v>132</v>
      </c>
      <c r="G5097" s="13" t="s">
        <v>11</v>
      </c>
      <c r="H5097" s="14" t="s">
        <v>11</v>
      </c>
      <c r="I5097" s="14"/>
      <c r="J5097" s="14"/>
      <c r="K5097" s="14"/>
      <c r="L5097" s="14"/>
      <c r="M5097" s="14"/>
      <c r="N5097" s="14"/>
      <c r="O5097" s="14"/>
      <c r="P5097" s="14"/>
      <c r="Q5097" s="14"/>
      <c r="R5097" s="14"/>
      <c r="S5097" s="14"/>
      <c r="T5097" s="14"/>
      <c r="U5097" s="14"/>
      <c r="V5097" s="14"/>
      <c r="W5097" s="14"/>
      <c r="X5097" s="14"/>
      <c r="Y5097" s="14"/>
      <c r="Z5097" s="14"/>
      <c r="AA5097" s="14"/>
      <c r="AB5097" s="14"/>
      <c r="AC5097" s="14"/>
      <c r="AD5097" s="14"/>
      <c r="AE5097" s="14"/>
      <c r="AF5097" s="14"/>
      <c r="AG5097" s="14"/>
      <c r="AH5097" s="14"/>
      <c r="AI5097" s="14" t="s">
        <v>543</v>
      </c>
      <c r="AJ5097" s="14"/>
    </row>
    <row r="5098" spans="1:36" ht="15.6" x14ac:dyDescent="0.3">
      <c r="A5098" s="3" t="s">
        <v>1123</v>
      </c>
      <c r="B5098" s="12">
        <v>42457</v>
      </c>
      <c r="C5098" s="5" t="s">
        <v>1307</v>
      </c>
      <c r="D5098" s="6">
        <v>20</v>
      </c>
      <c r="E5098" s="5" t="s">
        <v>1331</v>
      </c>
      <c r="F5098" s="3" t="s">
        <v>133</v>
      </c>
      <c r="G5098" s="13" t="s">
        <v>11</v>
      </c>
      <c r="H5098" s="14" t="s">
        <v>11</v>
      </c>
      <c r="I5098" s="14"/>
      <c r="J5098" s="14"/>
      <c r="K5098" s="14"/>
      <c r="L5098" s="14"/>
      <c r="M5098" s="14"/>
      <c r="N5098" s="14"/>
      <c r="O5098" s="14"/>
      <c r="P5098" s="14"/>
      <c r="Q5098" s="14"/>
      <c r="R5098" s="14"/>
      <c r="S5098" s="14"/>
      <c r="T5098" s="14"/>
      <c r="U5098" s="14"/>
      <c r="V5098" s="14"/>
      <c r="W5098" s="14"/>
      <c r="X5098" s="14"/>
      <c r="Y5098" s="14"/>
      <c r="Z5098" s="14"/>
      <c r="AA5098" s="14"/>
      <c r="AB5098" s="14"/>
      <c r="AC5098" s="14"/>
      <c r="AD5098" s="14"/>
      <c r="AE5098" s="14"/>
      <c r="AF5098" s="14"/>
      <c r="AG5098" s="14"/>
      <c r="AH5098" s="14"/>
      <c r="AI5098" s="14" t="s">
        <v>543</v>
      </c>
      <c r="AJ5098" s="14"/>
    </row>
    <row r="5099" spans="1:36" ht="15.6" x14ac:dyDescent="0.3">
      <c r="A5099" s="3" t="s">
        <v>1123</v>
      </c>
      <c r="B5099" s="12">
        <v>42457</v>
      </c>
      <c r="C5099" s="5" t="s">
        <v>1307</v>
      </c>
      <c r="D5099" s="6">
        <v>20</v>
      </c>
      <c r="E5099" s="5" t="s">
        <v>1332</v>
      </c>
      <c r="F5099" s="3" t="s">
        <v>134</v>
      </c>
      <c r="G5099" s="13" t="s">
        <v>11</v>
      </c>
      <c r="H5099" s="14" t="s">
        <v>14</v>
      </c>
      <c r="I5099" s="14" t="s">
        <v>896</v>
      </c>
      <c r="J5099" s="14"/>
      <c r="K5099" s="14"/>
      <c r="L5099" s="14"/>
      <c r="M5099" s="14"/>
      <c r="N5099" s="14"/>
      <c r="O5099" s="14"/>
      <c r="P5099" s="14"/>
      <c r="Q5099" s="14"/>
      <c r="R5099" s="14"/>
      <c r="S5099" s="14"/>
      <c r="T5099" s="14"/>
      <c r="U5099" s="14"/>
      <c r="V5099" s="14"/>
      <c r="W5099" s="14"/>
      <c r="X5099" s="14"/>
      <c r="Y5099" s="14"/>
      <c r="Z5099" s="14"/>
      <c r="AA5099" s="14"/>
      <c r="AB5099" s="14"/>
      <c r="AC5099" s="14"/>
      <c r="AD5099" s="14"/>
      <c r="AE5099" s="14"/>
      <c r="AF5099" s="14"/>
      <c r="AG5099" s="14"/>
      <c r="AH5099" s="14"/>
      <c r="AI5099" s="14" t="s">
        <v>543</v>
      </c>
      <c r="AJ5099" s="14"/>
    </row>
    <row r="5100" spans="1:36" ht="15.6" x14ac:dyDescent="0.3">
      <c r="A5100" s="3" t="s">
        <v>1123</v>
      </c>
      <c r="B5100" s="12">
        <v>42457</v>
      </c>
      <c r="C5100" s="5" t="s">
        <v>1307</v>
      </c>
      <c r="D5100" s="6">
        <v>21</v>
      </c>
      <c r="E5100" s="5" t="s">
        <v>1333</v>
      </c>
      <c r="F5100" s="3" t="s">
        <v>136</v>
      </c>
      <c r="G5100" s="13" t="s">
        <v>13</v>
      </c>
      <c r="H5100" s="14" t="s">
        <v>14</v>
      </c>
      <c r="I5100" s="14" t="s">
        <v>964</v>
      </c>
      <c r="J5100" s="14"/>
      <c r="K5100" s="14"/>
      <c r="L5100" s="14"/>
      <c r="M5100" s="14"/>
      <c r="N5100" s="14"/>
      <c r="O5100" s="14"/>
      <c r="P5100" s="14"/>
      <c r="Q5100" s="14"/>
      <c r="R5100" s="14"/>
      <c r="S5100" s="14"/>
      <c r="T5100" s="14"/>
      <c r="U5100" s="14"/>
      <c r="V5100" s="14"/>
      <c r="W5100" s="14"/>
      <c r="X5100" s="14"/>
      <c r="Y5100" s="14"/>
      <c r="Z5100" s="14"/>
      <c r="AA5100" s="14"/>
      <c r="AB5100" s="14"/>
      <c r="AC5100" s="14"/>
      <c r="AD5100" s="14"/>
      <c r="AE5100" s="14"/>
      <c r="AF5100" s="14"/>
      <c r="AG5100" s="14"/>
      <c r="AH5100" s="14"/>
      <c r="AI5100" s="14" t="s">
        <v>543</v>
      </c>
      <c r="AJ5100" s="14"/>
    </row>
    <row r="5101" spans="1:36" ht="15.6" x14ac:dyDescent="0.3">
      <c r="A5101" s="3" t="s">
        <v>1123</v>
      </c>
      <c r="B5101" s="12">
        <v>42457</v>
      </c>
      <c r="C5101" s="5" t="s">
        <v>1307</v>
      </c>
      <c r="D5101" s="6">
        <v>21</v>
      </c>
      <c r="E5101" s="5" t="s">
        <v>1334</v>
      </c>
      <c r="F5101" s="3" t="s">
        <v>137</v>
      </c>
      <c r="G5101" s="13" t="s">
        <v>11</v>
      </c>
      <c r="H5101" s="14" t="s">
        <v>15</v>
      </c>
      <c r="I5101" s="14" t="s">
        <v>896</v>
      </c>
      <c r="J5101" s="14"/>
      <c r="K5101" s="14"/>
      <c r="L5101" s="14"/>
      <c r="M5101" s="14"/>
      <c r="N5101" s="14"/>
      <c r="O5101" s="14"/>
      <c r="P5101" s="14"/>
      <c r="Q5101" s="14"/>
      <c r="R5101" s="14"/>
      <c r="S5101" s="14"/>
      <c r="T5101" s="14"/>
      <c r="U5101" s="14"/>
      <c r="V5101" s="14"/>
      <c r="W5101" s="14"/>
      <c r="X5101" s="14"/>
      <c r="Y5101" s="14"/>
      <c r="Z5101" s="14"/>
      <c r="AA5101" s="14"/>
      <c r="AB5101" s="14"/>
      <c r="AC5101" s="14"/>
      <c r="AD5101" s="14"/>
      <c r="AE5101" s="14"/>
      <c r="AF5101" s="14"/>
      <c r="AG5101" s="14"/>
      <c r="AH5101" s="14"/>
      <c r="AI5101" s="14" t="s">
        <v>543</v>
      </c>
      <c r="AJ5101" s="14"/>
    </row>
    <row r="5102" spans="1:36" ht="15.6" x14ac:dyDescent="0.3">
      <c r="A5102" s="3" t="s">
        <v>1123</v>
      </c>
      <c r="B5102" s="12">
        <v>42457</v>
      </c>
      <c r="C5102" s="5" t="s">
        <v>1307</v>
      </c>
      <c r="D5102" s="6">
        <v>22</v>
      </c>
      <c r="E5102" s="5" t="s">
        <v>1335</v>
      </c>
      <c r="F5102" s="3" t="s">
        <v>138</v>
      </c>
      <c r="G5102" s="13" t="s">
        <v>11</v>
      </c>
      <c r="H5102" s="14" t="s">
        <v>14</v>
      </c>
      <c r="I5102" s="14" t="s">
        <v>896</v>
      </c>
      <c r="J5102" s="14"/>
      <c r="K5102" s="14"/>
      <c r="L5102" s="14"/>
      <c r="M5102" s="14"/>
      <c r="N5102" s="14"/>
      <c r="O5102" s="14"/>
      <c r="P5102" s="14"/>
      <c r="Q5102" s="14"/>
      <c r="R5102" s="14"/>
      <c r="S5102" s="14"/>
      <c r="T5102" s="14"/>
      <c r="U5102" s="14"/>
      <c r="V5102" s="14"/>
      <c r="W5102" s="14"/>
      <c r="X5102" s="14"/>
      <c r="Y5102" s="14"/>
      <c r="Z5102" s="14"/>
      <c r="AA5102" s="14"/>
      <c r="AB5102" s="14"/>
      <c r="AC5102" s="14"/>
      <c r="AD5102" s="14"/>
      <c r="AE5102" s="14"/>
      <c r="AF5102" s="14"/>
      <c r="AG5102" s="14"/>
      <c r="AH5102" s="14"/>
      <c r="AI5102" s="14" t="s">
        <v>543</v>
      </c>
      <c r="AJ5102" s="14"/>
    </row>
    <row r="5103" spans="1:36" ht="15.6" x14ac:dyDescent="0.3">
      <c r="A5103" s="3" t="s">
        <v>1123</v>
      </c>
      <c r="B5103" s="12">
        <v>42457</v>
      </c>
      <c r="C5103" s="5" t="s">
        <v>1307</v>
      </c>
      <c r="D5103" s="6">
        <v>22</v>
      </c>
      <c r="E5103" s="5" t="s">
        <v>1336</v>
      </c>
      <c r="F5103" s="3" t="s">
        <v>141</v>
      </c>
      <c r="G5103" s="13" t="s">
        <v>11</v>
      </c>
      <c r="H5103" s="14" t="s">
        <v>11</v>
      </c>
      <c r="I5103" s="14"/>
      <c r="J5103" s="14"/>
      <c r="K5103" s="14"/>
      <c r="L5103" s="14"/>
      <c r="M5103" s="14"/>
      <c r="N5103" s="14"/>
      <c r="O5103" s="14"/>
      <c r="P5103" s="14"/>
      <c r="Q5103" s="14"/>
      <c r="R5103" s="14"/>
      <c r="S5103" s="14"/>
      <c r="T5103" s="14"/>
      <c r="U5103" s="14"/>
      <c r="V5103" s="14"/>
      <c r="W5103" s="14"/>
      <c r="X5103" s="14"/>
      <c r="Y5103" s="14"/>
      <c r="Z5103" s="14"/>
      <c r="AA5103" s="14"/>
      <c r="AB5103" s="14"/>
      <c r="AC5103" s="14"/>
      <c r="AD5103" s="14"/>
      <c r="AE5103" s="14"/>
      <c r="AF5103" s="14"/>
      <c r="AG5103" s="14"/>
      <c r="AH5103" s="14"/>
      <c r="AI5103" s="14" t="s">
        <v>543</v>
      </c>
      <c r="AJ5103" s="14"/>
    </row>
    <row r="5104" spans="1:36" ht="15.6" x14ac:dyDescent="0.3">
      <c r="A5104" s="3" t="s">
        <v>1123</v>
      </c>
      <c r="B5104" s="12">
        <v>42457</v>
      </c>
      <c r="C5104" s="5" t="s">
        <v>1307</v>
      </c>
      <c r="D5104" s="6">
        <v>23</v>
      </c>
      <c r="E5104" s="5" t="s">
        <v>1337</v>
      </c>
      <c r="F5104" s="3" t="s">
        <v>142</v>
      </c>
      <c r="G5104" s="13" t="s">
        <v>11</v>
      </c>
      <c r="H5104" s="14" t="s">
        <v>11</v>
      </c>
      <c r="I5104" s="14"/>
      <c r="J5104" s="14"/>
      <c r="K5104" s="14"/>
      <c r="L5104" s="14"/>
      <c r="M5104" s="14"/>
      <c r="N5104" s="14"/>
      <c r="O5104" s="14"/>
      <c r="P5104" s="14"/>
      <c r="Q5104" s="14"/>
      <c r="R5104" s="14"/>
      <c r="S5104" s="14"/>
      <c r="T5104" s="14"/>
      <c r="U5104" s="14"/>
      <c r="V5104" s="14"/>
      <c r="W5104" s="14"/>
      <c r="X5104" s="14"/>
      <c r="Y5104" s="14"/>
      <c r="Z5104" s="14"/>
      <c r="AA5104" s="14"/>
      <c r="AB5104" s="14"/>
      <c r="AC5104" s="14"/>
      <c r="AD5104" s="14"/>
      <c r="AE5104" s="14"/>
      <c r="AF5104" s="14"/>
      <c r="AG5104" s="14"/>
      <c r="AH5104" s="14"/>
      <c r="AI5104" s="14" t="s">
        <v>543</v>
      </c>
      <c r="AJ5104" s="14"/>
    </row>
    <row r="5105" spans="1:36" ht="15.6" x14ac:dyDescent="0.3">
      <c r="A5105" s="3" t="s">
        <v>1123</v>
      </c>
      <c r="B5105" s="12">
        <v>42457</v>
      </c>
      <c r="C5105" s="5" t="s">
        <v>1307</v>
      </c>
      <c r="D5105" s="6">
        <v>23</v>
      </c>
      <c r="E5105" s="5" t="s">
        <v>1338</v>
      </c>
      <c r="F5105" s="3" t="s">
        <v>143</v>
      </c>
      <c r="G5105" s="13" t="s">
        <v>11</v>
      </c>
      <c r="H5105" s="14" t="s">
        <v>11</v>
      </c>
      <c r="I5105" s="14"/>
      <c r="J5105" s="14"/>
      <c r="K5105" s="14"/>
      <c r="L5105" s="14"/>
      <c r="M5105" s="14"/>
      <c r="N5105" s="14"/>
      <c r="O5105" s="14"/>
      <c r="P5105" s="14"/>
      <c r="Q5105" s="14"/>
      <c r="R5105" s="14"/>
      <c r="S5105" s="14"/>
      <c r="T5105" s="14"/>
      <c r="U5105" s="14"/>
      <c r="V5105" s="14"/>
      <c r="W5105" s="14"/>
      <c r="X5105" s="14"/>
      <c r="Y5105" s="14"/>
      <c r="Z5105" s="14"/>
      <c r="AA5105" s="14"/>
      <c r="AB5105" s="14"/>
      <c r="AC5105" s="14"/>
      <c r="AD5105" s="14"/>
      <c r="AE5105" s="14"/>
      <c r="AF5105" s="14"/>
      <c r="AG5105" s="14"/>
      <c r="AH5105" s="14"/>
      <c r="AI5105" s="14" t="s">
        <v>543</v>
      </c>
      <c r="AJ5105" s="14"/>
    </row>
    <row r="5106" spans="1:36" ht="15.6" x14ac:dyDescent="0.3">
      <c r="A5106" s="3" t="s">
        <v>1123</v>
      </c>
      <c r="B5106" s="12">
        <v>42457</v>
      </c>
      <c r="C5106" s="5" t="s">
        <v>1307</v>
      </c>
      <c r="D5106" s="6">
        <v>24</v>
      </c>
      <c r="E5106" s="5" t="s">
        <v>1339</v>
      </c>
      <c r="F5106" s="3" t="s">
        <v>144</v>
      </c>
      <c r="G5106" s="13" t="s">
        <v>11</v>
      </c>
      <c r="H5106" s="14" t="s">
        <v>11</v>
      </c>
      <c r="I5106" s="14"/>
      <c r="J5106" s="14"/>
      <c r="K5106" s="14"/>
      <c r="L5106" s="14"/>
      <c r="M5106" s="14"/>
      <c r="N5106" s="14"/>
      <c r="O5106" s="14"/>
      <c r="P5106" s="14"/>
      <c r="Q5106" s="14"/>
      <c r="R5106" s="14"/>
      <c r="S5106" s="14"/>
      <c r="T5106" s="14"/>
      <c r="U5106" s="14"/>
      <c r="V5106" s="14"/>
      <c r="W5106" s="14"/>
      <c r="X5106" s="14"/>
      <c r="Y5106" s="14"/>
      <c r="Z5106" s="14"/>
      <c r="AA5106" s="14"/>
      <c r="AB5106" s="14"/>
      <c r="AC5106" s="14"/>
      <c r="AD5106" s="14"/>
      <c r="AE5106" s="14"/>
      <c r="AF5106" s="14"/>
      <c r="AG5106" s="14"/>
      <c r="AH5106" s="14"/>
      <c r="AI5106" s="14" t="s">
        <v>543</v>
      </c>
      <c r="AJ5106" s="14"/>
    </row>
    <row r="5107" spans="1:36" ht="15.6" x14ac:dyDescent="0.3">
      <c r="A5107" s="3" t="s">
        <v>1123</v>
      </c>
      <c r="B5107" s="12">
        <v>42457</v>
      </c>
      <c r="C5107" s="5" t="s">
        <v>1307</v>
      </c>
      <c r="D5107" s="6">
        <v>24</v>
      </c>
      <c r="E5107" s="5" t="s">
        <v>1340</v>
      </c>
      <c r="F5107" s="3" t="s">
        <v>145</v>
      </c>
      <c r="G5107" s="13" t="s">
        <v>11</v>
      </c>
      <c r="H5107" s="14" t="s">
        <v>11</v>
      </c>
      <c r="I5107" s="14"/>
      <c r="J5107" s="14"/>
      <c r="K5107" s="14"/>
      <c r="L5107" s="14"/>
      <c r="M5107" s="14"/>
      <c r="N5107" s="14"/>
      <c r="O5107" s="14"/>
      <c r="P5107" s="14"/>
      <c r="Q5107" s="14"/>
      <c r="R5107" s="14"/>
      <c r="S5107" s="14"/>
      <c r="T5107" s="14"/>
      <c r="U5107" s="14"/>
      <c r="V5107" s="14"/>
      <c r="W5107" s="14"/>
      <c r="X5107" s="14"/>
      <c r="Y5107" s="14"/>
      <c r="Z5107" s="14"/>
      <c r="AA5107" s="14"/>
      <c r="AB5107" s="14"/>
      <c r="AC5107" s="14"/>
      <c r="AD5107" s="14"/>
      <c r="AE5107" s="14"/>
      <c r="AF5107" s="14"/>
      <c r="AG5107" s="14"/>
      <c r="AH5107" s="14"/>
      <c r="AI5107" s="14" t="s">
        <v>543</v>
      </c>
      <c r="AJ5107" s="14"/>
    </row>
    <row r="5108" spans="1:36" ht="15.6" x14ac:dyDescent="0.3">
      <c r="A5108" s="3" t="s">
        <v>1123</v>
      </c>
      <c r="B5108" s="12">
        <v>42457</v>
      </c>
      <c r="C5108" s="5" t="s">
        <v>1307</v>
      </c>
      <c r="D5108" s="6">
        <v>25</v>
      </c>
      <c r="E5108" s="5" t="s">
        <v>1341</v>
      </c>
      <c r="F5108" s="3" t="s">
        <v>146</v>
      </c>
      <c r="G5108" s="13" t="s">
        <v>11</v>
      </c>
      <c r="H5108" s="14" t="s">
        <v>11</v>
      </c>
      <c r="I5108" s="14"/>
      <c r="J5108" s="14"/>
      <c r="K5108" s="14"/>
      <c r="L5108" s="14"/>
      <c r="M5108" s="14"/>
      <c r="N5108" s="14"/>
      <c r="O5108" s="14"/>
      <c r="P5108" s="14"/>
      <c r="Q5108" s="14"/>
      <c r="R5108" s="14"/>
      <c r="S5108" s="14"/>
      <c r="T5108" s="14"/>
      <c r="U5108" s="14"/>
      <c r="V5108" s="14"/>
      <c r="W5108" s="14"/>
      <c r="X5108" s="14"/>
      <c r="Y5108" s="14"/>
      <c r="Z5108" s="14"/>
      <c r="AA5108" s="14"/>
      <c r="AB5108" s="14"/>
      <c r="AC5108" s="14"/>
      <c r="AD5108" s="14"/>
      <c r="AE5108" s="14"/>
      <c r="AF5108" s="14"/>
      <c r="AG5108" s="14"/>
      <c r="AH5108" s="14"/>
      <c r="AI5108" s="14" t="s">
        <v>543</v>
      </c>
      <c r="AJ5108" s="14"/>
    </row>
    <row r="5109" spans="1:36" ht="15.6" x14ac:dyDescent="0.3">
      <c r="A5109" s="3" t="s">
        <v>1123</v>
      </c>
      <c r="B5109" s="12">
        <v>42457</v>
      </c>
      <c r="C5109" s="5" t="s">
        <v>1307</v>
      </c>
      <c r="D5109" s="6">
        <v>25</v>
      </c>
      <c r="E5109" s="5" t="s">
        <v>1342</v>
      </c>
      <c r="F5109" s="3" t="s">
        <v>147</v>
      </c>
      <c r="G5109" s="13" t="s">
        <v>13</v>
      </c>
      <c r="H5109" s="14" t="s">
        <v>14</v>
      </c>
      <c r="I5109" s="14"/>
      <c r="J5109" s="14" t="s">
        <v>24</v>
      </c>
      <c r="K5109" s="14" t="s">
        <v>15</v>
      </c>
      <c r="L5109" s="14" t="s">
        <v>965</v>
      </c>
      <c r="M5109" s="14"/>
      <c r="N5109" s="14"/>
      <c r="O5109" s="14"/>
      <c r="P5109" s="14"/>
      <c r="Q5109" s="14"/>
      <c r="R5109" s="14"/>
      <c r="S5109" s="14"/>
      <c r="T5109" s="14"/>
      <c r="U5109" s="14"/>
      <c r="V5109" s="14"/>
      <c r="W5109" s="14">
        <v>16</v>
      </c>
      <c r="X5109" s="14">
        <v>90</v>
      </c>
      <c r="Y5109" s="14">
        <v>74</v>
      </c>
      <c r="Z5109" s="14"/>
      <c r="AA5109" s="14"/>
      <c r="AB5109" s="14"/>
      <c r="AC5109" s="14"/>
      <c r="AD5109" s="14"/>
      <c r="AE5109" s="14"/>
      <c r="AF5109" s="14"/>
      <c r="AG5109" s="14"/>
      <c r="AH5109" s="14"/>
      <c r="AI5109" s="14" t="s">
        <v>543</v>
      </c>
      <c r="AJ5109" s="14"/>
    </row>
    <row r="5110" spans="1:36" ht="15.6" x14ac:dyDescent="0.3">
      <c r="A5110" s="3" t="s">
        <v>1123</v>
      </c>
      <c r="B5110" s="12">
        <v>42457</v>
      </c>
      <c r="C5110" s="5" t="s">
        <v>1307</v>
      </c>
      <c r="D5110" s="6">
        <v>26</v>
      </c>
      <c r="E5110" s="5" t="s">
        <v>1343</v>
      </c>
      <c r="F5110" s="3" t="s">
        <v>148</v>
      </c>
      <c r="G5110" s="13" t="s">
        <v>11</v>
      </c>
      <c r="H5110" s="14" t="s">
        <v>11</v>
      </c>
      <c r="I5110" s="14"/>
      <c r="J5110" s="14"/>
      <c r="K5110" s="14"/>
      <c r="L5110" s="14"/>
      <c r="M5110" s="14"/>
      <c r="N5110" s="14"/>
      <c r="O5110" s="14"/>
      <c r="P5110" s="14"/>
      <c r="Q5110" s="14"/>
      <c r="R5110" s="14"/>
      <c r="S5110" s="14"/>
      <c r="T5110" s="14"/>
      <c r="U5110" s="14"/>
      <c r="V5110" s="14"/>
      <c r="W5110" s="14"/>
      <c r="X5110" s="14"/>
      <c r="Y5110" s="14"/>
      <c r="Z5110" s="14"/>
      <c r="AA5110" s="14"/>
      <c r="AB5110" s="14"/>
      <c r="AC5110" s="14"/>
      <c r="AD5110" s="14"/>
      <c r="AE5110" s="14"/>
      <c r="AF5110" s="14"/>
      <c r="AG5110" s="14"/>
      <c r="AH5110" s="14"/>
      <c r="AI5110" s="14" t="s">
        <v>543</v>
      </c>
      <c r="AJ5110" s="14"/>
    </row>
    <row r="5111" spans="1:36" ht="15.6" x14ac:dyDescent="0.3">
      <c r="A5111" s="3" t="s">
        <v>1123</v>
      </c>
      <c r="B5111" s="12">
        <v>42457</v>
      </c>
      <c r="C5111" s="5" t="s">
        <v>1307</v>
      </c>
      <c r="D5111" s="6">
        <v>26</v>
      </c>
      <c r="E5111" s="5" t="s">
        <v>1344</v>
      </c>
      <c r="F5111" s="3" t="s">
        <v>149</v>
      </c>
      <c r="G5111" s="13" t="s">
        <v>13</v>
      </c>
      <c r="H5111" s="14" t="s">
        <v>14</v>
      </c>
      <c r="I5111" s="14"/>
      <c r="J5111" s="14"/>
      <c r="K5111" s="14"/>
      <c r="L5111" s="14"/>
      <c r="M5111" s="14"/>
      <c r="N5111" s="14"/>
      <c r="O5111" s="14"/>
      <c r="P5111" s="14"/>
      <c r="Q5111" s="14"/>
      <c r="R5111" s="14"/>
      <c r="S5111" s="14"/>
      <c r="T5111" s="14"/>
      <c r="U5111" s="14"/>
      <c r="V5111" s="14"/>
      <c r="W5111" s="14"/>
      <c r="X5111" s="14"/>
      <c r="Y5111" s="14"/>
      <c r="Z5111" s="14"/>
      <c r="AA5111" s="14"/>
      <c r="AB5111" s="14"/>
      <c r="AC5111" s="14"/>
      <c r="AD5111" s="14"/>
      <c r="AE5111" s="14"/>
      <c r="AF5111" s="14"/>
      <c r="AG5111" s="14"/>
      <c r="AH5111" s="14"/>
      <c r="AI5111" s="14" t="s">
        <v>543</v>
      </c>
      <c r="AJ5111" s="14" t="s">
        <v>920</v>
      </c>
    </row>
    <row r="5112" spans="1:36" ht="15.6" x14ac:dyDescent="0.3">
      <c r="A5112" s="3" t="s">
        <v>1123</v>
      </c>
      <c r="B5112" s="12">
        <v>42457</v>
      </c>
      <c r="C5112" s="5" t="s">
        <v>1307</v>
      </c>
      <c r="D5112" s="6">
        <v>27</v>
      </c>
      <c r="E5112" s="5" t="s">
        <v>1345</v>
      </c>
      <c r="F5112" s="3" t="s">
        <v>150</v>
      </c>
      <c r="G5112" s="13" t="s">
        <v>13</v>
      </c>
      <c r="H5112" s="14" t="s">
        <v>14</v>
      </c>
      <c r="I5112" s="14"/>
      <c r="J5112" s="14" t="s">
        <v>16</v>
      </c>
      <c r="K5112" s="14" t="s">
        <v>15</v>
      </c>
      <c r="L5112" s="14" t="s">
        <v>879</v>
      </c>
      <c r="M5112" s="14"/>
      <c r="N5112" s="14"/>
      <c r="O5112" s="14"/>
      <c r="P5112" s="14"/>
      <c r="Q5112" s="14"/>
      <c r="R5112" s="14"/>
      <c r="S5112" s="14"/>
      <c r="T5112" s="14"/>
      <c r="U5112" s="14"/>
      <c r="V5112" s="14"/>
      <c r="W5112" s="14">
        <v>16</v>
      </c>
      <c r="X5112" s="14">
        <v>350</v>
      </c>
      <c r="Y5112" s="14">
        <v>334</v>
      </c>
      <c r="Z5112" s="14"/>
      <c r="AA5112" s="14"/>
      <c r="AB5112" s="14"/>
      <c r="AC5112" s="14"/>
      <c r="AD5112" s="14"/>
      <c r="AE5112" s="14"/>
      <c r="AF5112" s="14"/>
      <c r="AG5112" s="14"/>
      <c r="AH5112" s="14"/>
      <c r="AI5112" s="14" t="s">
        <v>543</v>
      </c>
      <c r="AJ5112" s="14" t="s">
        <v>966</v>
      </c>
    </row>
    <row r="5113" spans="1:36" ht="15.6" x14ac:dyDescent="0.3">
      <c r="A5113" s="3" t="s">
        <v>1123</v>
      </c>
      <c r="B5113" s="12">
        <v>42457</v>
      </c>
      <c r="C5113" s="5" t="s">
        <v>1307</v>
      </c>
      <c r="D5113" s="6">
        <v>27</v>
      </c>
      <c r="E5113" s="5" t="s">
        <v>1346</v>
      </c>
      <c r="F5113" s="3" t="s">
        <v>151</v>
      </c>
      <c r="G5113" s="13" t="s">
        <v>11</v>
      </c>
      <c r="H5113" s="14" t="s">
        <v>14</v>
      </c>
      <c r="I5113" s="14" t="s">
        <v>896</v>
      </c>
      <c r="J5113" s="14"/>
      <c r="K5113" s="14"/>
      <c r="L5113" s="14"/>
      <c r="M5113" s="14"/>
      <c r="N5113" s="14"/>
      <c r="O5113" s="14"/>
      <c r="P5113" s="14"/>
      <c r="Q5113" s="14"/>
      <c r="R5113" s="14"/>
      <c r="S5113" s="14"/>
      <c r="T5113" s="14"/>
      <c r="U5113" s="14"/>
      <c r="V5113" s="14"/>
      <c r="W5113" s="14"/>
      <c r="X5113" s="14"/>
      <c r="Y5113" s="14"/>
      <c r="Z5113" s="14"/>
      <c r="AA5113" s="14"/>
      <c r="AB5113" s="14"/>
      <c r="AC5113" s="14"/>
      <c r="AD5113" s="14"/>
      <c r="AE5113" s="14"/>
      <c r="AF5113" s="14"/>
      <c r="AG5113" s="14"/>
      <c r="AH5113" s="14"/>
      <c r="AI5113" s="14" t="s">
        <v>543</v>
      </c>
      <c r="AJ5113" s="14"/>
    </row>
    <row r="5114" spans="1:36" ht="15.6" x14ac:dyDescent="0.3">
      <c r="A5114" s="3" t="s">
        <v>1123</v>
      </c>
      <c r="B5114" s="12">
        <v>42457</v>
      </c>
      <c r="C5114" s="5" t="s">
        <v>1307</v>
      </c>
      <c r="D5114" s="6">
        <v>28</v>
      </c>
      <c r="E5114" s="5" t="s">
        <v>1347</v>
      </c>
      <c r="F5114" s="3" t="s">
        <v>152</v>
      </c>
      <c r="G5114" s="13" t="s">
        <v>11</v>
      </c>
      <c r="H5114" s="14" t="s">
        <v>14</v>
      </c>
      <c r="I5114" s="14" t="s">
        <v>896</v>
      </c>
      <c r="J5114" s="14"/>
      <c r="K5114" s="14"/>
      <c r="L5114" s="14"/>
      <c r="M5114" s="14"/>
      <c r="N5114" s="14"/>
      <c r="O5114" s="14"/>
      <c r="P5114" s="14"/>
      <c r="Q5114" s="14"/>
      <c r="R5114" s="14"/>
      <c r="S5114" s="14"/>
      <c r="T5114" s="14"/>
      <c r="U5114" s="14"/>
      <c r="V5114" s="14"/>
      <c r="W5114" s="14"/>
      <c r="X5114" s="14"/>
      <c r="Y5114" s="14"/>
      <c r="Z5114" s="14"/>
      <c r="AA5114" s="14"/>
      <c r="AB5114" s="14"/>
      <c r="AC5114" s="14"/>
      <c r="AD5114" s="14"/>
      <c r="AE5114" s="14"/>
      <c r="AF5114" s="14"/>
      <c r="AG5114" s="14"/>
      <c r="AH5114" s="14"/>
      <c r="AI5114" s="14" t="s">
        <v>543</v>
      </c>
      <c r="AJ5114" s="14" t="s">
        <v>967</v>
      </c>
    </row>
    <row r="5115" spans="1:36" ht="15.6" x14ac:dyDescent="0.3">
      <c r="A5115" s="3" t="s">
        <v>1123</v>
      </c>
      <c r="B5115" s="12">
        <v>42457</v>
      </c>
      <c r="C5115" s="5" t="s">
        <v>1307</v>
      </c>
      <c r="D5115" s="6">
        <v>28</v>
      </c>
      <c r="E5115" s="5" t="s">
        <v>1348</v>
      </c>
      <c r="F5115" s="3" t="s">
        <v>153</v>
      </c>
      <c r="G5115" s="13" t="s">
        <v>11</v>
      </c>
      <c r="H5115" s="14" t="s">
        <v>14</v>
      </c>
      <c r="I5115" s="14" t="s">
        <v>968</v>
      </c>
      <c r="J5115" s="14"/>
      <c r="K5115" s="14"/>
      <c r="L5115" s="14"/>
      <c r="M5115" s="14"/>
      <c r="N5115" s="14"/>
      <c r="O5115" s="14"/>
      <c r="P5115" s="14"/>
      <c r="Q5115" s="14"/>
      <c r="R5115" s="14"/>
      <c r="S5115" s="14"/>
      <c r="T5115" s="14"/>
      <c r="U5115" s="14"/>
      <c r="V5115" s="14"/>
      <c r="W5115" s="14"/>
      <c r="X5115" s="14"/>
      <c r="Y5115" s="14"/>
      <c r="Z5115" s="14"/>
      <c r="AA5115" s="14"/>
      <c r="AB5115" s="14"/>
      <c r="AC5115" s="14"/>
      <c r="AD5115" s="14"/>
      <c r="AE5115" s="14"/>
      <c r="AF5115" s="14"/>
      <c r="AG5115" s="14"/>
      <c r="AH5115" s="14"/>
      <c r="AI5115" s="14" t="s">
        <v>543</v>
      </c>
      <c r="AJ5115" s="14"/>
    </row>
    <row r="5116" spans="1:36" ht="15.6" x14ac:dyDescent="0.3">
      <c r="A5116" s="3" t="s">
        <v>1123</v>
      </c>
      <c r="B5116" s="12">
        <v>42457</v>
      </c>
      <c r="C5116" s="5" t="s">
        <v>1307</v>
      </c>
      <c r="D5116" s="6">
        <v>29</v>
      </c>
      <c r="E5116" s="5" t="s">
        <v>1349</v>
      </c>
      <c r="F5116" s="3" t="s">
        <v>154</v>
      </c>
      <c r="G5116" s="13" t="s">
        <v>11</v>
      </c>
      <c r="H5116" s="14" t="s">
        <v>11</v>
      </c>
      <c r="I5116" s="14"/>
      <c r="J5116" s="14"/>
      <c r="K5116" s="14"/>
      <c r="L5116" s="14"/>
      <c r="M5116" s="14"/>
      <c r="N5116" s="14"/>
      <c r="O5116" s="14"/>
      <c r="P5116" s="14"/>
      <c r="Q5116" s="14"/>
      <c r="R5116" s="14"/>
      <c r="S5116" s="14"/>
      <c r="T5116" s="14"/>
      <c r="U5116" s="14"/>
      <c r="V5116" s="14"/>
      <c r="W5116" s="14"/>
      <c r="X5116" s="14"/>
      <c r="Y5116" s="14"/>
      <c r="Z5116" s="14"/>
      <c r="AA5116" s="14"/>
      <c r="AB5116" s="14"/>
      <c r="AC5116" s="14"/>
      <c r="AD5116" s="14"/>
      <c r="AE5116" s="14"/>
      <c r="AF5116" s="14"/>
      <c r="AG5116" s="14"/>
      <c r="AH5116" s="14"/>
      <c r="AI5116" s="14" t="s">
        <v>543</v>
      </c>
      <c r="AJ5116" s="14"/>
    </row>
    <row r="5117" spans="1:36" ht="15.6" x14ac:dyDescent="0.3">
      <c r="A5117" s="3" t="s">
        <v>1123</v>
      </c>
      <c r="B5117" s="12">
        <v>42457</v>
      </c>
      <c r="C5117" s="5" t="s">
        <v>1307</v>
      </c>
      <c r="D5117" s="6">
        <v>29</v>
      </c>
      <c r="E5117" s="5" t="s">
        <v>1350</v>
      </c>
      <c r="F5117" s="3" t="s">
        <v>155</v>
      </c>
      <c r="G5117" s="13" t="s">
        <v>11</v>
      </c>
      <c r="H5117" s="14" t="s">
        <v>15</v>
      </c>
      <c r="I5117" s="14"/>
      <c r="J5117" s="14"/>
      <c r="K5117" s="14"/>
      <c r="L5117" s="14"/>
      <c r="M5117" s="14"/>
      <c r="N5117" s="14"/>
      <c r="O5117" s="14"/>
      <c r="P5117" s="14"/>
      <c r="Q5117" s="14"/>
      <c r="R5117" s="14"/>
      <c r="S5117" s="14"/>
      <c r="T5117" s="14"/>
      <c r="U5117" s="14"/>
      <c r="V5117" s="14"/>
      <c r="W5117" s="14"/>
      <c r="X5117" s="14"/>
      <c r="Y5117" s="14"/>
      <c r="Z5117" s="14"/>
      <c r="AA5117" s="14"/>
      <c r="AB5117" s="14"/>
      <c r="AC5117" s="14"/>
      <c r="AD5117" s="14"/>
      <c r="AE5117" s="14"/>
      <c r="AF5117" s="14"/>
      <c r="AG5117" s="14"/>
      <c r="AH5117" s="14"/>
      <c r="AI5117" s="14" t="s">
        <v>543</v>
      </c>
      <c r="AJ5117" s="14"/>
    </row>
    <row r="5118" spans="1:36" ht="15.6" x14ac:dyDescent="0.3">
      <c r="A5118" s="3" t="s">
        <v>1123</v>
      </c>
      <c r="B5118" s="12">
        <v>42457</v>
      </c>
      <c r="C5118" s="5" t="s">
        <v>1307</v>
      </c>
      <c r="D5118" s="6">
        <v>30</v>
      </c>
      <c r="E5118" s="5" t="s">
        <v>1351</v>
      </c>
      <c r="F5118" s="3" t="s">
        <v>156</v>
      </c>
      <c r="G5118" s="13" t="s">
        <v>11</v>
      </c>
      <c r="H5118" s="14" t="s">
        <v>11</v>
      </c>
      <c r="I5118" s="14"/>
      <c r="J5118" s="14"/>
      <c r="K5118" s="14"/>
      <c r="L5118" s="14"/>
      <c r="M5118" s="14"/>
      <c r="N5118" s="14"/>
      <c r="O5118" s="14"/>
      <c r="P5118" s="14"/>
      <c r="Q5118" s="14"/>
      <c r="R5118" s="14"/>
      <c r="S5118" s="14"/>
      <c r="T5118" s="14"/>
      <c r="U5118" s="14"/>
      <c r="V5118" s="14"/>
      <c r="W5118" s="14"/>
      <c r="X5118" s="14"/>
      <c r="Y5118" s="14"/>
      <c r="Z5118" s="14"/>
      <c r="AA5118" s="14"/>
      <c r="AB5118" s="14"/>
      <c r="AC5118" s="14"/>
      <c r="AD5118" s="14"/>
      <c r="AE5118" s="14"/>
      <c r="AF5118" s="14"/>
      <c r="AG5118" s="14"/>
      <c r="AH5118" s="14"/>
      <c r="AI5118" s="14" t="s">
        <v>543</v>
      </c>
      <c r="AJ5118" s="14"/>
    </row>
    <row r="5119" spans="1:36" ht="15.6" x14ac:dyDescent="0.3">
      <c r="A5119" s="3" t="s">
        <v>1123</v>
      </c>
      <c r="B5119" s="12">
        <v>42457</v>
      </c>
      <c r="C5119" s="5" t="s">
        <v>1307</v>
      </c>
      <c r="D5119" s="6">
        <v>30</v>
      </c>
      <c r="E5119" s="5" t="s">
        <v>1352</v>
      </c>
      <c r="F5119" s="3" t="s">
        <v>157</v>
      </c>
      <c r="G5119" s="13" t="s">
        <v>11</v>
      </c>
      <c r="H5119" s="14" t="s">
        <v>11</v>
      </c>
      <c r="I5119" s="14"/>
      <c r="J5119" s="14"/>
      <c r="K5119" s="14"/>
      <c r="L5119" s="14"/>
      <c r="M5119" s="14"/>
      <c r="N5119" s="14"/>
      <c r="O5119" s="14"/>
      <c r="P5119" s="14"/>
      <c r="Q5119" s="14"/>
      <c r="R5119" s="14"/>
      <c r="S5119" s="14"/>
      <c r="T5119" s="14"/>
      <c r="U5119" s="14"/>
      <c r="V5119" s="14"/>
      <c r="W5119" s="14"/>
      <c r="X5119" s="14"/>
      <c r="Y5119" s="14"/>
      <c r="Z5119" s="14"/>
      <c r="AA5119" s="14"/>
      <c r="AB5119" s="14"/>
      <c r="AC5119" s="14"/>
      <c r="AD5119" s="14"/>
      <c r="AE5119" s="14"/>
      <c r="AF5119" s="14"/>
      <c r="AG5119" s="14"/>
      <c r="AH5119" s="14"/>
      <c r="AI5119" s="14" t="s">
        <v>543</v>
      </c>
      <c r="AJ5119" s="14"/>
    </row>
    <row r="5120" spans="1:36" ht="15.6" x14ac:dyDescent="0.3">
      <c r="A5120" s="3" t="s">
        <v>1123</v>
      </c>
      <c r="B5120" s="12">
        <v>42457</v>
      </c>
      <c r="C5120" s="5" t="s">
        <v>1307</v>
      </c>
      <c r="D5120" s="6">
        <v>31</v>
      </c>
      <c r="E5120" s="5" t="s">
        <v>1353</v>
      </c>
      <c r="F5120" s="3" t="s">
        <v>158</v>
      </c>
      <c r="G5120" s="13" t="s">
        <v>11</v>
      </c>
      <c r="H5120" s="14" t="s">
        <v>11</v>
      </c>
      <c r="I5120" s="14"/>
      <c r="J5120" s="14"/>
      <c r="K5120" s="14"/>
      <c r="L5120" s="14"/>
      <c r="M5120" s="14"/>
      <c r="N5120" s="14"/>
      <c r="O5120" s="14"/>
      <c r="P5120" s="14"/>
      <c r="Q5120" s="14"/>
      <c r="R5120" s="14"/>
      <c r="S5120" s="14"/>
      <c r="T5120" s="14"/>
      <c r="U5120" s="14"/>
      <c r="V5120" s="14"/>
      <c r="W5120" s="14"/>
      <c r="X5120" s="14"/>
      <c r="Y5120" s="14"/>
      <c r="Z5120" s="14"/>
      <c r="AA5120" s="14"/>
      <c r="AB5120" s="14"/>
      <c r="AC5120" s="14"/>
      <c r="AD5120" s="14"/>
      <c r="AE5120" s="14"/>
      <c r="AF5120" s="14"/>
      <c r="AG5120" s="14"/>
      <c r="AH5120" s="14"/>
      <c r="AI5120" s="14" t="s">
        <v>543</v>
      </c>
      <c r="AJ5120" s="14"/>
    </row>
    <row r="5121" spans="1:36" ht="15.6" x14ac:dyDescent="0.3">
      <c r="A5121" s="3" t="s">
        <v>1123</v>
      </c>
      <c r="B5121" s="12">
        <v>42457</v>
      </c>
      <c r="C5121" s="5" t="s">
        <v>1307</v>
      </c>
      <c r="D5121" s="6">
        <v>31</v>
      </c>
      <c r="E5121" s="5" t="s">
        <v>1354</v>
      </c>
      <c r="F5121" s="3" t="s">
        <v>159</v>
      </c>
      <c r="G5121" s="13" t="s">
        <v>11</v>
      </c>
      <c r="H5121" s="14" t="s">
        <v>11</v>
      </c>
      <c r="I5121" s="14"/>
      <c r="J5121" s="14"/>
      <c r="K5121" s="14"/>
      <c r="L5121" s="14"/>
      <c r="M5121" s="14"/>
      <c r="N5121" s="14"/>
      <c r="O5121" s="14"/>
      <c r="P5121" s="14"/>
      <c r="Q5121" s="14"/>
      <c r="R5121" s="14"/>
      <c r="S5121" s="14"/>
      <c r="T5121" s="14"/>
      <c r="U5121" s="14"/>
      <c r="V5121" s="14"/>
      <c r="W5121" s="14"/>
      <c r="X5121" s="14"/>
      <c r="Y5121" s="14"/>
      <c r="Z5121" s="14"/>
      <c r="AA5121" s="14"/>
      <c r="AB5121" s="14"/>
      <c r="AC5121" s="14"/>
      <c r="AD5121" s="14"/>
      <c r="AE5121" s="14"/>
      <c r="AF5121" s="14"/>
      <c r="AG5121" s="14"/>
      <c r="AH5121" s="14"/>
      <c r="AI5121" s="14" t="s">
        <v>543</v>
      </c>
      <c r="AJ5121" s="14"/>
    </row>
    <row r="5122" spans="1:36" ht="15.6" x14ac:dyDescent="0.3">
      <c r="A5122" s="3" t="s">
        <v>1123</v>
      </c>
      <c r="B5122" s="12">
        <v>42457</v>
      </c>
      <c r="C5122" s="5" t="s">
        <v>1307</v>
      </c>
      <c r="D5122" s="6">
        <v>32</v>
      </c>
      <c r="E5122" s="5" t="s">
        <v>1355</v>
      </c>
      <c r="F5122" s="3" t="s">
        <v>160</v>
      </c>
      <c r="G5122" s="13" t="s">
        <v>11</v>
      </c>
      <c r="H5122" s="14" t="s">
        <v>11</v>
      </c>
      <c r="I5122" s="14"/>
      <c r="J5122" s="14"/>
      <c r="K5122" s="14"/>
      <c r="L5122" s="14"/>
      <c r="M5122" s="14"/>
      <c r="N5122" s="14"/>
      <c r="O5122" s="14"/>
      <c r="P5122" s="14"/>
      <c r="Q5122" s="14"/>
      <c r="R5122" s="14"/>
      <c r="S5122" s="14"/>
      <c r="T5122" s="14"/>
      <c r="U5122" s="14"/>
      <c r="V5122" s="14"/>
      <c r="W5122" s="14"/>
      <c r="X5122" s="14"/>
      <c r="Y5122" s="14"/>
      <c r="Z5122" s="14"/>
      <c r="AA5122" s="14"/>
      <c r="AB5122" s="14"/>
      <c r="AC5122" s="14"/>
      <c r="AD5122" s="14"/>
      <c r="AE5122" s="14"/>
      <c r="AF5122" s="14"/>
      <c r="AG5122" s="14"/>
      <c r="AH5122" s="14"/>
      <c r="AI5122" s="14" t="s">
        <v>543</v>
      </c>
      <c r="AJ5122" s="14"/>
    </row>
    <row r="5123" spans="1:36" ht="15.6" x14ac:dyDescent="0.3">
      <c r="A5123" s="3" t="s">
        <v>1123</v>
      </c>
      <c r="B5123" s="12">
        <v>42457</v>
      </c>
      <c r="C5123" s="5" t="s">
        <v>1307</v>
      </c>
      <c r="D5123" s="6">
        <v>32</v>
      </c>
      <c r="E5123" s="5" t="s">
        <v>1356</v>
      </c>
      <c r="F5123" s="3" t="s">
        <v>161</v>
      </c>
      <c r="G5123" s="13" t="s">
        <v>11</v>
      </c>
      <c r="H5123" s="14" t="s">
        <v>11</v>
      </c>
      <c r="I5123" s="14"/>
      <c r="J5123" s="14"/>
      <c r="K5123" s="14"/>
      <c r="L5123" s="14"/>
      <c r="M5123" s="14"/>
      <c r="N5123" s="14"/>
      <c r="O5123" s="14"/>
      <c r="P5123" s="14"/>
      <c r="Q5123" s="14"/>
      <c r="R5123" s="14"/>
      <c r="S5123" s="14"/>
      <c r="T5123" s="14"/>
      <c r="U5123" s="14"/>
      <c r="V5123" s="14"/>
      <c r="W5123" s="14"/>
      <c r="X5123" s="14"/>
      <c r="Y5123" s="14"/>
      <c r="Z5123" s="14"/>
      <c r="AA5123" s="14"/>
      <c r="AB5123" s="14"/>
      <c r="AC5123" s="14"/>
      <c r="AD5123" s="14"/>
      <c r="AE5123" s="14"/>
      <c r="AF5123" s="14"/>
      <c r="AG5123" s="14"/>
      <c r="AH5123" s="14"/>
      <c r="AI5123" s="14" t="s">
        <v>543</v>
      </c>
      <c r="AJ5123" s="14"/>
    </row>
    <row r="5124" spans="1:36" ht="15.6" x14ac:dyDescent="0.3">
      <c r="A5124" s="3" t="s">
        <v>1123</v>
      </c>
      <c r="B5124" s="12">
        <v>42457</v>
      </c>
      <c r="C5124" s="5" t="s">
        <v>1307</v>
      </c>
      <c r="D5124" s="6">
        <v>33</v>
      </c>
      <c r="E5124" s="5" t="s">
        <v>1357</v>
      </c>
      <c r="F5124" s="3" t="s">
        <v>162</v>
      </c>
      <c r="G5124" s="13" t="s">
        <v>11</v>
      </c>
      <c r="H5124" s="14" t="s">
        <v>14</v>
      </c>
      <c r="I5124" s="14" t="s">
        <v>896</v>
      </c>
      <c r="J5124" s="14"/>
      <c r="K5124" s="14"/>
      <c r="L5124" s="14"/>
      <c r="M5124" s="14"/>
      <c r="N5124" s="14"/>
      <c r="O5124" s="14"/>
      <c r="P5124" s="14"/>
      <c r="Q5124" s="14"/>
      <c r="R5124" s="14"/>
      <c r="S5124" s="14"/>
      <c r="T5124" s="14"/>
      <c r="U5124" s="14"/>
      <c r="V5124" s="14"/>
      <c r="W5124" s="14"/>
      <c r="X5124" s="14"/>
      <c r="Y5124" s="14"/>
      <c r="Z5124" s="14"/>
      <c r="AA5124" s="14"/>
      <c r="AB5124" s="14"/>
      <c r="AC5124" s="14"/>
      <c r="AD5124" s="14"/>
      <c r="AE5124" s="14"/>
      <c r="AF5124" s="14"/>
      <c r="AG5124" s="14"/>
      <c r="AH5124" s="14"/>
      <c r="AI5124" s="14" t="s">
        <v>870</v>
      </c>
      <c r="AJ5124" s="14"/>
    </row>
    <row r="5125" spans="1:36" ht="15.6" x14ac:dyDescent="0.3">
      <c r="A5125" s="3" t="s">
        <v>1123</v>
      </c>
      <c r="B5125" s="12">
        <v>42457</v>
      </c>
      <c r="C5125" s="5" t="s">
        <v>1307</v>
      </c>
      <c r="D5125" s="6">
        <v>33</v>
      </c>
      <c r="E5125" s="5" t="s">
        <v>1358</v>
      </c>
      <c r="F5125" s="3" t="s">
        <v>163</v>
      </c>
      <c r="G5125" s="13" t="s">
        <v>13</v>
      </c>
      <c r="H5125" s="14" t="s">
        <v>14</v>
      </c>
      <c r="I5125" s="14"/>
      <c r="J5125" s="14" t="s">
        <v>16</v>
      </c>
      <c r="K5125" s="14" t="s">
        <v>15</v>
      </c>
      <c r="L5125" s="14" t="s">
        <v>969</v>
      </c>
      <c r="M5125" s="14"/>
      <c r="N5125" s="14"/>
      <c r="O5125" s="14"/>
      <c r="P5125" s="14"/>
      <c r="Q5125" s="14"/>
      <c r="R5125" s="14"/>
      <c r="S5125" s="14"/>
      <c r="T5125" s="14"/>
      <c r="U5125" s="14"/>
      <c r="V5125" s="14"/>
      <c r="W5125" s="14"/>
      <c r="X5125" s="14"/>
      <c r="Y5125" s="14"/>
      <c r="Z5125" s="14"/>
      <c r="AA5125" s="14"/>
      <c r="AB5125" s="14"/>
      <c r="AC5125" s="14"/>
      <c r="AD5125" s="14"/>
      <c r="AE5125" s="14"/>
      <c r="AF5125" s="14"/>
      <c r="AG5125" s="14"/>
      <c r="AH5125" s="14"/>
      <c r="AI5125" s="14" t="s">
        <v>870</v>
      </c>
      <c r="AJ5125" s="14"/>
    </row>
    <row r="5126" spans="1:36" ht="15.6" x14ac:dyDescent="0.3">
      <c r="A5126" s="3" t="s">
        <v>1123</v>
      </c>
      <c r="B5126" s="12">
        <v>42457</v>
      </c>
      <c r="C5126" s="5" t="s">
        <v>1307</v>
      </c>
      <c r="D5126" s="6">
        <v>34</v>
      </c>
      <c r="E5126" s="5" t="s">
        <v>1359</v>
      </c>
      <c r="F5126" s="3" t="s">
        <v>164</v>
      </c>
      <c r="G5126" s="13" t="s">
        <v>11</v>
      </c>
      <c r="H5126" s="14" t="s">
        <v>14</v>
      </c>
      <c r="I5126" s="14" t="s">
        <v>896</v>
      </c>
      <c r="J5126" s="14"/>
      <c r="K5126" s="14"/>
      <c r="L5126" s="14"/>
      <c r="M5126" s="14"/>
      <c r="N5126" s="14"/>
      <c r="O5126" s="14"/>
      <c r="P5126" s="14"/>
      <c r="Q5126" s="14"/>
      <c r="R5126" s="14"/>
      <c r="S5126" s="14"/>
      <c r="T5126" s="14"/>
      <c r="U5126" s="14"/>
      <c r="V5126" s="14"/>
      <c r="W5126" s="14"/>
      <c r="X5126" s="14"/>
      <c r="Y5126" s="14"/>
      <c r="Z5126" s="14"/>
      <c r="AA5126" s="14"/>
      <c r="AB5126" s="14"/>
      <c r="AC5126" s="14"/>
      <c r="AD5126" s="14"/>
      <c r="AE5126" s="14"/>
      <c r="AF5126" s="14"/>
      <c r="AG5126" s="14"/>
      <c r="AH5126" s="14"/>
      <c r="AI5126" s="14" t="s">
        <v>870</v>
      </c>
      <c r="AJ5126" s="14"/>
    </row>
    <row r="5127" spans="1:36" ht="15.6" x14ac:dyDescent="0.3">
      <c r="A5127" s="3" t="s">
        <v>1123</v>
      </c>
      <c r="B5127" s="12">
        <v>42457</v>
      </c>
      <c r="C5127" s="5" t="s">
        <v>1307</v>
      </c>
      <c r="D5127" s="6">
        <v>34</v>
      </c>
      <c r="E5127" s="5" t="s">
        <v>1360</v>
      </c>
      <c r="F5127" s="3" t="s">
        <v>165</v>
      </c>
      <c r="G5127" s="13" t="s">
        <v>11</v>
      </c>
      <c r="H5127" s="14" t="s">
        <v>14</v>
      </c>
      <c r="I5127" s="14"/>
      <c r="J5127" s="14"/>
      <c r="K5127" s="14"/>
      <c r="L5127" s="14"/>
      <c r="M5127" s="14"/>
      <c r="N5127" s="14"/>
      <c r="O5127" s="14"/>
      <c r="P5127" s="14"/>
      <c r="Q5127" s="14"/>
      <c r="R5127" s="14"/>
      <c r="S5127" s="14"/>
      <c r="T5127" s="14"/>
      <c r="U5127" s="14"/>
      <c r="V5127" s="14"/>
      <c r="W5127" s="14"/>
      <c r="X5127" s="14"/>
      <c r="Y5127" s="14"/>
      <c r="Z5127" s="14"/>
      <c r="AA5127" s="14"/>
      <c r="AB5127" s="14"/>
      <c r="AC5127" s="14"/>
      <c r="AD5127" s="14"/>
      <c r="AE5127" s="14"/>
      <c r="AF5127" s="14"/>
      <c r="AG5127" s="14"/>
      <c r="AH5127" s="14"/>
      <c r="AI5127" s="14" t="s">
        <v>870</v>
      </c>
      <c r="AJ5127" s="14"/>
    </row>
    <row r="5128" spans="1:36" ht="15.6" x14ac:dyDescent="0.3">
      <c r="A5128" s="3" t="s">
        <v>1123</v>
      </c>
      <c r="B5128" s="12">
        <v>42457</v>
      </c>
      <c r="C5128" s="5" t="s">
        <v>1307</v>
      </c>
      <c r="D5128" s="6">
        <v>35</v>
      </c>
      <c r="E5128" s="5" t="s">
        <v>1361</v>
      </c>
      <c r="F5128" s="3" t="s">
        <v>166</v>
      </c>
      <c r="G5128" s="13" t="s">
        <v>11</v>
      </c>
      <c r="H5128" s="14" t="s">
        <v>11</v>
      </c>
      <c r="I5128" s="14"/>
      <c r="J5128" s="14"/>
      <c r="K5128" s="14"/>
      <c r="L5128" s="14"/>
      <c r="M5128" s="14"/>
      <c r="N5128" s="14"/>
      <c r="O5128" s="14"/>
      <c r="P5128" s="14"/>
      <c r="Q5128" s="14"/>
      <c r="R5128" s="14"/>
      <c r="S5128" s="14"/>
      <c r="T5128" s="14"/>
      <c r="U5128" s="14"/>
      <c r="V5128" s="14"/>
      <c r="W5128" s="14"/>
      <c r="X5128" s="14"/>
      <c r="Y5128" s="14"/>
      <c r="Z5128" s="14"/>
      <c r="AA5128" s="14"/>
      <c r="AB5128" s="14"/>
      <c r="AC5128" s="14"/>
      <c r="AD5128" s="14"/>
      <c r="AE5128" s="14"/>
      <c r="AF5128" s="14"/>
      <c r="AG5128" s="14"/>
      <c r="AH5128" s="14"/>
      <c r="AI5128" s="14" t="s">
        <v>870</v>
      </c>
      <c r="AJ5128" s="14"/>
    </row>
    <row r="5129" spans="1:36" ht="15.6" x14ac:dyDescent="0.3">
      <c r="A5129" s="3" t="s">
        <v>1123</v>
      </c>
      <c r="B5129" s="12">
        <v>42457</v>
      </c>
      <c r="C5129" s="5" t="s">
        <v>1307</v>
      </c>
      <c r="D5129" s="6">
        <v>35</v>
      </c>
      <c r="E5129" s="5" t="s">
        <v>1362</v>
      </c>
      <c r="F5129" s="3" t="s">
        <v>167</v>
      </c>
      <c r="G5129" s="13" t="s">
        <v>11</v>
      </c>
      <c r="H5129" s="14" t="s">
        <v>14</v>
      </c>
      <c r="I5129" s="14" t="s">
        <v>896</v>
      </c>
      <c r="J5129" s="14"/>
      <c r="K5129" s="14"/>
      <c r="L5129" s="14"/>
      <c r="M5129" s="14"/>
      <c r="N5129" s="14"/>
      <c r="O5129" s="14"/>
      <c r="P5129" s="14"/>
      <c r="Q5129" s="14"/>
      <c r="R5129" s="14"/>
      <c r="S5129" s="14"/>
      <c r="T5129" s="14"/>
      <c r="U5129" s="14"/>
      <c r="V5129" s="14"/>
      <c r="W5129" s="14"/>
      <c r="X5129" s="14"/>
      <c r="Y5129" s="14"/>
      <c r="Z5129" s="14"/>
      <c r="AA5129" s="14"/>
      <c r="AB5129" s="14"/>
      <c r="AC5129" s="14"/>
      <c r="AD5129" s="14"/>
      <c r="AE5129" s="14"/>
      <c r="AF5129" s="14"/>
      <c r="AG5129" s="14"/>
      <c r="AH5129" s="14"/>
      <c r="AI5129" s="14" t="s">
        <v>870</v>
      </c>
      <c r="AJ5129" s="14"/>
    </row>
    <row r="5130" spans="1:36" ht="15.6" x14ac:dyDescent="0.3">
      <c r="A5130" s="3" t="s">
        <v>1123</v>
      </c>
      <c r="B5130" s="12">
        <v>42457</v>
      </c>
      <c r="C5130" s="5" t="s">
        <v>1307</v>
      </c>
      <c r="D5130" s="6">
        <v>36</v>
      </c>
      <c r="E5130" s="5" t="s">
        <v>1363</v>
      </c>
      <c r="F5130" s="3" t="s">
        <v>168</v>
      </c>
      <c r="G5130" s="13" t="s">
        <v>11</v>
      </c>
      <c r="H5130" s="14" t="s">
        <v>11</v>
      </c>
      <c r="I5130" s="14" t="s">
        <v>896</v>
      </c>
      <c r="J5130" s="14"/>
      <c r="K5130" s="14"/>
      <c r="L5130" s="14"/>
      <c r="M5130" s="14"/>
      <c r="N5130" s="14"/>
      <c r="O5130" s="14"/>
      <c r="P5130" s="14"/>
      <c r="Q5130" s="14"/>
      <c r="R5130" s="14"/>
      <c r="S5130" s="14"/>
      <c r="T5130" s="14"/>
      <c r="U5130" s="14"/>
      <c r="V5130" s="14"/>
      <c r="W5130" s="14"/>
      <c r="X5130" s="14"/>
      <c r="Y5130" s="14"/>
      <c r="Z5130" s="14"/>
      <c r="AA5130" s="14"/>
      <c r="AB5130" s="14"/>
      <c r="AC5130" s="14"/>
      <c r="AD5130" s="14"/>
      <c r="AE5130" s="14"/>
      <c r="AF5130" s="14"/>
      <c r="AG5130" s="14"/>
      <c r="AH5130" s="14"/>
      <c r="AI5130" s="14" t="s">
        <v>870</v>
      </c>
      <c r="AJ5130" s="14"/>
    </row>
    <row r="5131" spans="1:36" ht="15.6" x14ac:dyDescent="0.3">
      <c r="A5131" s="3" t="s">
        <v>1123</v>
      </c>
      <c r="B5131" s="12">
        <v>42457</v>
      </c>
      <c r="C5131" s="5" t="s">
        <v>1307</v>
      </c>
      <c r="D5131" s="6">
        <v>36</v>
      </c>
      <c r="E5131" s="5" t="s">
        <v>1364</v>
      </c>
      <c r="F5131" s="3" t="s">
        <v>169</v>
      </c>
      <c r="G5131" s="13" t="s">
        <v>11</v>
      </c>
      <c r="H5131" s="14" t="s">
        <v>11</v>
      </c>
      <c r="I5131" s="14"/>
      <c r="J5131" s="14"/>
      <c r="K5131" s="14"/>
      <c r="L5131" s="14"/>
      <c r="M5131" s="14"/>
      <c r="N5131" s="14"/>
      <c r="O5131" s="14"/>
      <c r="P5131" s="14"/>
      <c r="Q5131" s="14"/>
      <c r="R5131" s="14"/>
      <c r="S5131" s="14"/>
      <c r="T5131" s="14"/>
      <c r="U5131" s="14"/>
      <c r="V5131" s="14"/>
      <c r="W5131" s="14"/>
      <c r="X5131" s="14"/>
      <c r="Y5131" s="14"/>
      <c r="Z5131" s="14"/>
      <c r="AA5131" s="14"/>
      <c r="AB5131" s="14"/>
      <c r="AC5131" s="14"/>
      <c r="AD5131" s="14"/>
      <c r="AE5131" s="14"/>
      <c r="AF5131" s="14"/>
      <c r="AG5131" s="14"/>
      <c r="AH5131" s="14"/>
      <c r="AI5131" s="14" t="s">
        <v>870</v>
      </c>
      <c r="AJ5131" s="14"/>
    </row>
    <row r="5132" spans="1:36" ht="15.6" x14ac:dyDescent="0.3">
      <c r="A5132" s="3" t="s">
        <v>1123</v>
      </c>
      <c r="B5132" s="12">
        <v>42457</v>
      </c>
      <c r="C5132" s="5" t="s">
        <v>1307</v>
      </c>
      <c r="D5132" s="6">
        <v>37</v>
      </c>
      <c r="E5132" s="5" t="s">
        <v>1365</v>
      </c>
      <c r="F5132" s="3" t="s">
        <v>170</v>
      </c>
      <c r="G5132" s="13" t="s">
        <v>11</v>
      </c>
      <c r="H5132" s="14" t="s">
        <v>14</v>
      </c>
      <c r="I5132" s="14"/>
      <c r="J5132" s="14"/>
      <c r="K5132" s="14"/>
      <c r="L5132" s="14"/>
      <c r="M5132" s="14"/>
      <c r="N5132" s="14"/>
      <c r="O5132" s="14"/>
      <c r="P5132" s="14"/>
      <c r="Q5132" s="14"/>
      <c r="R5132" s="14"/>
      <c r="S5132" s="14"/>
      <c r="T5132" s="14"/>
      <c r="U5132" s="14"/>
      <c r="V5132" s="14"/>
      <c r="W5132" s="14"/>
      <c r="X5132" s="14"/>
      <c r="Y5132" s="14"/>
      <c r="Z5132" s="14"/>
      <c r="AA5132" s="14"/>
      <c r="AB5132" s="14"/>
      <c r="AC5132" s="14"/>
      <c r="AD5132" s="14"/>
      <c r="AE5132" s="14"/>
      <c r="AF5132" s="14"/>
      <c r="AG5132" s="14"/>
      <c r="AH5132" s="14"/>
      <c r="AI5132" s="14" t="s">
        <v>870</v>
      </c>
      <c r="AJ5132" s="14"/>
    </row>
    <row r="5133" spans="1:36" ht="15.6" x14ac:dyDescent="0.3">
      <c r="A5133" s="3" t="s">
        <v>1123</v>
      </c>
      <c r="B5133" s="12">
        <v>42457</v>
      </c>
      <c r="C5133" s="5" t="s">
        <v>1307</v>
      </c>
      <c r="D5133" s="6">
        <v>37</v>
      </c>
      <c r="E5133" s="5" t="s">
        <v>1366</v>
      </c>
      <c r="F5133" s="3" t="s">
        <v>171</v>
      </c>
      <c r="G5133" s="13" t="s">
        <v>11</v>
      </c>
      <c r="H5133" s="14" t="s">
        <v>11</v>
      </c>
      <c r="I5133" s="14"/>
      <c r="J5133" s="14"/>
      <c r="K5133" s="14"/>
      <c r="L5133" s="14"/>
      <c r="M5133" s="14"/>
      <c r="N5133" s="14"/>
      <c r="O5133" s="14"/>
      <c r="P5133" s="14"/>
      <c r="Q5133" s="14"/>
      <c r="R5133" s="14"/>
      <c r="S5133" s="14"/>
      <c r="T5133" s="14"/>
      <c r="U5133" s="14"/>
      <c r="V5133" s="14"/>
      <c r="W5133" s="14"/>
      <c r="X5133" s="14"/>
      <c r="Y5133" s="14"/>
      <c r="Z5133" s="14"/>
      <c r="AA5133" s="14"/>
      <c r="AB5133" s="14"/>
      <c r="AC5133" s="14"/>
      <c r="AD5133" s="14"/>
      <c r="AE5133" s="14"/>
      <c r="AF5133" s="14"/>
      <c r="AG5133" s="14"/>
      <c r="AH5133" s="14"/>
      <c r="AI5133" s="14" t="s">
        <v>870</v>
      </c>
      <c r="AJ5133" s="14"/>
    </row>
    <row r="5134" spans="1:36" ht="15.6" x14ac:dyDescent="0.3">
      <c r="A5134" s="3" t="s">
        <v>1123</v>
      </c>
      <c r="B5134" s="12">
        <v>42457</v>
      </c>
      <c r="C5134" s="5" t="s">
        <v>1307</v>
      </c>
      <c r="D5134" s="6">
        <v>38</v>
      </c>
      <c r="E5134" s="5" t="s">
        <v>1367</v>
      </c>
      <c r="F5134" s="3" t="s">
        <v>172</v>
      </c>
      <c r="G5134" s="13" t="s">
        <v>11</v>
      </c>
      <c r="H5134" s="14" t="s">
        <v>11</v>
      </c>
      <c r="I5134" s="14"/>
      <c r="J5134" s="14"/>
      <c r="K5134" s="14"/>
      <c r="L5134" s="14"/>
      <c r="M5134" s="14"/>
      <c r="N5134" s="14"/>
      <c r="O5134" s="14"/>
      <c r="P5134" s="14"/>
      <c r="Q5134" s="14"/>
      <c r="R5134" s="14"/>
      <c r="S5134" s="14"/>
      <c r="T5134" s="14"/>
      <c r="U5134" s="14"/>
      <c r="V5134" s="14"/>
      <c r="W5134" s="14"/>
      <c r="X5134" s="14"/>
      <c r="Y5134" s="14"/>
      <c r="Z5134" s="14"/>
      <c r="AA5134" s="14"/>
      <c r="AB5134" s="14"/>
      <c r="AC5134" s="14"/>
      <c r="AD5134" s="14"/>
      <c r="AE5134" s="14"/>
      <c r="AF5134" s="14"/>
      <c r="AG5134" s="14"/>
      <c r="AH5134" s="14"/>
      <c r="AI5134" s="14" t="s">
        <v>870</v>
      </c>
      <c r="AJ5134" s="14"/>
    </row>
    <row r="5135" spans="1:36" ht="15.6" x14ac:dyDescent="0.3">
      <c r="A5135" s="3" t="s">
        <v>1123</v>
      </c>
      <c r="B5135" s="12">
        <v>42457</v>
      </c>
      <c r="C5135" s="5" t="s">
        <v>1307</v>
      </c>
      <c r="D5135" s="6">
        <v>38</v>
      </c>
      <c r="E5135" s="5" t="s">
        <v>1368</v>
      </c>
      <c r="F5135" s="3" t="s">
        <v>173</v>
      </c>
      <c r="G5135" s="13" t="s">
        <v>11</v>
      </c>
      <c r="H5135" s="14" t="s">
        <v>14</v>
      </c>
      <c r="I5135" s="14"/>
      <c r="J5135" s="14"/>
      <c r="K5135" s="14"/>
      <c r="L5135" s="14"/>
      <c r="M5135" s="14"/>
      <c r="N5135" s="14"/>
      <c r="O5135" s="14"/>
      <c r="P5135" s="14"/>
      <c r="Q5135" s="14"/>
      <c r="R5135" s="14"/>
      <c r="S5135" s="14"/>
      <c r="T5135" s="14"/>
      <c r="U5135" s="14"/>
      <c r="V5135" s="14"/>
      <c r="W5135" s="14"/>
      <c r="X5135" s="14"/>
      <c r="Y5135" s="14"/>
      <c r="Z5135" s="14"/>
      <c r="AA5135" s="14"/>
      <c r="AB5135" s="14"/>
      <c r="AC5135" s="14"/>
      <c r="AD5135" s="14"/>
      <c r="AE5135" s="14"/>
      <c r="AF5135" s="14"/>
      <c r="AG5135" s="14"/>
      <c r="AH5135" s="14"/>
      <c r="AI5135" s="14" t="s">
        <v>870</v>
      </c>
      <c r="AJ5135" s="14"/>
    </row>
    <row r="5136" spans="1:36" ht="15.6" x14ac:dyDescent="0.3">
      <c r="A5136" s="3" t="s">
        <v>1123</v>
      </c>
      <c r="B5136" s="12">
        <v>42457</v>
      </c>
      <c r="C5136" s="5" t="s">
        <v>1307</v>
      </c>
      <c r="D5136" s="6">
        <v>39</v>
      </c>
      <c r="E5136" s="5" t="s">
        <v>1369</v>
      </c>
      <c r="F5136" s="3" t="s">
        <v>174</v>
      </c>
      <c r="G5136" s="13" t="s">
        <v>11</v>
      </c>
      <c r="H5136" s="14" t="s">
        <v>11</v>
      </c>
      <c r="I5136" s="14" t="s">
        <v>896</v>
      </c>
      <c r="J5136" s="14"/>
      <c r="K5136" s="14"/>
      <c r="L5136" s="14"/>
      <c r="M5136" s="14"/>
      <c r="N5136" s="14"/>
      <c r="O5136" s="14"/>
      <c r="P5136" s="14"/>
      <c r="Q5136" s="14"/>
      <c r="R5136" s="14"/>
      <c r="S5136" s="14"/>
      <c r="T5136" s="14"/>
      <c r="U5136" s="14"/>
      <c r="V5136" s="14"/>
      <c r="W5136" s="14"/>
      <c r="X5136" s="14"/>
      <c r="Y5136" s="14"/>
      <c r="Z5136" s="14"/>
      <c r="AA5136" s="14"/>
      <c r="AB5136" s="14"/>
      <c r="AC5136" s="14"/>
      <c r="AD5136" s="14"/>
      <c r="AE5136" s="14"/>
      <c r="AF5136" s="14"/>
      <c r="AG5136" s="14"/>
      <c r="AH5136" s="14"/>
      <c r="AI5136" s="14" t="s">
        <v>870</v>
      </c>
      <c r="AJ5136" s="14"/>
    </row>
    <row r="5137" spans="1:36" ht="15.6" x14ac:dyDescent="0.3">
      <c r="A5137" s="3" t="s">
        <v>1123</v>
      </c>
      <c r="B5137" s="12">
        <v>42457</v>
      </c>
      <c r="C5137" s="5" t="s">
        <v>1307</v>
      </c>
      <c r="D5137" s="6">
        <v>39</v>
      </c>
      <c r="E5137" s="5" t="s">
        <v>1370</v>
      </c>
      <c r="F5137" s="3" t="s">
        <v>175</v>
      </c>
      <c r="G5137" s="13" t="s">
        <v>11</v>
      </c>
      <c r="H5137" s="14" t="s">
        <v>14</v>
      </c>
      <c r="I5137" s="14"/>
      <c r="J5137" s="14"/>
      <c r="K5137" s="14"/>
      <c r="L5137" s="14"/>
      <c r="M5137" s="14"/>
      <c r="N5137" s="14"/>
      <c r="O5137" s="14"/>
      <c r="P5137" s="14"/>
      <c r="Q5137" s="14"/>
      <c r="R5137" s="14"/>
      <c r="S5137" s="14"/>
      <c r="T5137" s="14"/>
      <c r="U5137" s="14"/>
      <c r="V5137" s="14"/>
      <c r="W5137" s="14"/>
      <c r="X5137" s="14"/>
      <c r="Y5137" s="14"/>
      <c r="Z5137" s="14"/>
      <c r="AA5137" s="14"/>
      <c r="AB5137" s="14"/>
      <c r="AC5137" s="14"/>
      <c r="AD5137" s="14"/>
      <c r="AE5137" s="14"/>
      <c r="AF5137" s="14"/>
      <c r="AG5137" s="14"/>
      <c r="AH5137" s="14"/>
      <c r="AI5137" s="14" t="s">
        <v>870</v>
      </c>
      <c r="AJ5137" s="14"/>
    </row>
    <row r="5138" spans="1:36" ht="15.6" x14ac:dyDescent="0.3">
      <c r="A5138" s="3" t="s">
        <v>1123</v>
      </c>
      <c r="B5138" s="12">
        <v>42457</v>
      </c>
      <c r="C5138" s="5" t="s">
        <v>1307</v>
      </c>
      <c r="D5138" s="6">
        <v>40</v>
      </c>
      <c r="E5138" s="5" t="s">
        <v>1371</v>
      </c>
      <c r="F5138" s="3" t="s">
        <v>176</v>
      </c>
      <c r="G5138" s="13" t="s">
        <v>13</v>
      </c>
      <c r="H5138" s="14" t="s">
        <v>14</v>
      </c>
      <c r="I5138" s="14"/>
      <c r="J5138" s="14" t="s">
        <v>24</v>
      </c>
      <c r="K5138" s="14" t="s">
        <v>15</v>
      </c>
      <c r="L5138" s="14" t="s">
        <v>921</v>
      </c>
      <c r="M5138" s="14"/>
      <c r="N5138" s="14"/>
      <c r="O5138" s="14"/>
      <c r="P5138" s="14"/>
      <c r="Q5138" s="14"/>
      <c r="R5138" s="14"/>
      <c r="S5138" s="14"/>
      <c r="T5138" s="14"/>
      <c r="U5138" s="14"/>
      <c r="V5138" s="14"/>
      <c r="W5138" s="14"/>
      <c r="X5138" s="14"/>
      <c r="Y5138" s="14"/>
      <c r="Z5138" s="14"/>
      <c r="AA5138" s="14"/>
      <c r="AB5138" s="14"/>
      <c r="AC5138" s="14"/>
      <c r="AD5138" s="14"/>
      <c r="AE5138" s="14"/>
      <c r="AF5138" s="14"/>
      <c r="AG5138" s="14"/>
      <c r="AH5138" s="14"/>
      <c r="AI5138" s="14" t="s">
        <v>870</v>
      </c>
      <c r="AJ5138" s="14"/>
    </row>
    <row r="5139" spans="1:36" ht="15.6" x14ac:dyDescent="0.3">
      <c r="A5139" s="3" t="s">
        <v>1123</v>
      </c>
      <c r="B5139" s="12">
        <v>42457</v>
      </c>
      <c r="C5139" s="5" t="s">
        <v>1307</v>
      </c>
      <c r="D5139" s="6">
        <v>40</v>
      </c>
      <c r="E5139" s="5" t="s">
        <v>1372</v>
      </c>
      <c r="F5139" s="3" t="s">
        <v>177</v>
      </c>
      <c r="G5139" s="13" t="s">
        <v>11</v>
      </c>
      <c r="H5139" s="14" t="s">
        <v>11</v>
      </c>
      <c r="I5139" s="14"/>
      <c r="J5139" s="14"/>
      <c r="K5139" s="14"/>
      <c r="L5139" s="14"/>
      <c r="M5139" s="14"/>
      <c r="N5139" s="14"/>
      <c r="O5139" s="14"/>
      <c r="P5139" s="14"/>
      <c r="Q5139" s="14"/>
      <c r="R5139" s="14"/>
      <c r="S5139" s="14"/>
      <c r="T5139" s="14"/>
      <c r="U5139" s="14"/>
      <c r="V5139" s="14"/>
      <c r="W5139" s="14"/>
      <c r="X5139" s="14"/>
      <c r="Y5139" s="14"/>
      <c r="Z5139" s="14"/>
      <c r="AA5139" s="14"/>
      <c r="AB5139" s="14"/>
      <c r="AC5139" s="14"/>
      <c r="AD5139" s="14"/>
      <c r="AE5139" s="14"/>
      <c r="AF5139" s="14"/>
      <c r="AG5139" s="14"/>
      <c r="AH5139" s="14"/>
      <c r="AI5139" s="14" t="s">
        <v>870</v>
      </c>
      <c r="AJ5139" s="14"/>
    </row>
    <row r="5140" spans="1:36" ht="15.6" x14ac:dyDescent="0.3">
      <c r="A5140" s="3" t="s">
        <v>1123</v>
      </c>
      <c r="B5140" s="12">
        <v>42457</v>
      </c>
      <c r="C5140" s="5" t="s">
        <v>1307</v>
      </c>
      <c r="D5140" s="6">
        <v>41</v>
      </c>
      <c r="E5140" s="5" t="s">
        <v>1373</v>
      </c>
      <c r="F5140" s="3" t="s">
        <v>178</v>
      </c>
      <c r="G5140" s="13" t="s">
        <v>11</v>
      </c>
      <c r="H5140" s="14" t="s">
        <v>11</v>
      </c>
      <c r="I5140" s="14"/>
      <c r="J5140" s="14"/>
      <c r="K5140" s="14"/>
      <c r="L5140" s="14"/>
      <c r="M5140" s="14"/>
      <c r="N5140" s="14"/>
      <c r="O5140" s="14"/>
      <c r="P5140" s="14"/>
      <c r="Q5140" s="14"/>
      <c r="R5140" s="14"/>
      <c r="S5140" s="14"/>
      <c r="T5140" s="14"/>
      <c r="U5140" s="14"/>
      <c r="V5140" s="14"/>
      <c r="W5140" s="14"/>
      <c r="X5140" s="14"/>
      <c r="Y5140" s="14"/>
      <c r="Z5140" s="14"/>
      <c r="AA5140" s="14"/>
      <c r="AB5140" s="14"/>
      <c r="AC5140" s="14"/>
      <c r="AD5140" s="14"/>
      <c r="AE5140" s="14"/>
      <c r="AF5140" s="14"/>
      <c r="AG5140" s="14"/>
      <c r="AH5140" s="14"/>
      <c r="AI5140" s="14" t="s">
        <v>870</v>
      </c>
      <c r="AJ5140" s="14"/>
    </row>
    <row r="5141" spans="1:36" ht="15.6" x14ac:dyDescent="0.3">
      <c r="A5141" s="3" t="s">
        <v>1123</v>
      </c>
      <c r="B5141" s="12">
        <v>42457</v>
      </c>
      <c r="C5141" s="5" t="s">
        <v>1307</v>
      </c>
      <c r="D5141" s="6">
        <v>41</v>
      </c>
      <c r="E5141" s="5" t="s">
        <v>1374</v>
      </c>
      <c r="F5141" s="3" t="s">
        <v>179</v>
      </c>
      <c r="G5141" s="13" t="s">
        <v>11</v>
      </c>
      <c r="H5141" s="14" t="s">
        <v>15</v>
      </c>
      <c r="I5141" s="14"/>
      <c r="J5141" s="14"/>
      <c r="K5141" s="14"/>
      <c r="L5141" s="14"/>
      <c r="M5141" s="14"/>
      <c r="N5141" s="14"/>
      <c r="O5141" s="14"/>
      <c r="P5141" s="14"/>
      <c r="Q5141" s="14"/>
      <c r="R5141" s="14"/>
      <c r="S5141" s="14"/>
      <c r="T5141" s="14"/>
      <c r="U5141" s="14"/>
      <c r="V5141" s="14"/>
      <c r="W5141" s="14"/>
      <c r="X5141" s="14"/>
      <c r="Y5141" s="14"/>
      <c r="Z5141" s="14"/>
      <c r="AA5141" s="14"/>
      <c r="AB5141" s="14"/>
      <c r="AC5141" s="14"/>
      <c r="AD5141" s="14"/>
      <c r="AE5141" s="14"/>
      <c r="AF5141" s="14"/>
      <c r="AG5141" s="14"/>
      <c r="AH5141" s="14"/>
      <c r="AI5141" s="14" t="s">
        <v>870</v>
      </c>
      <c r="AJ5141" s="14" t="s">
        <v>970</v>
      </c>
    </row>
    <row r="5142" spans="1:36" ht="15.6" x14ac:dyDescent="0.3">
      <c r="A5142" s="3" t="s">
        <v>1123</v>
      </c>
      <c r="B5142" s="12">
        <v>42457</v>
      </c>
      <c r="C5142" s="5" t="s">
        <v>1307</v>
      </c>
      <c r="D5142" s="6">
        <v>42</v>
      </c>
      <c r="E5142" s="5" t="s">
        <v>1375</v>
      </c>
      <c r="F5142" s="3" t="s">
        <v>180</v>
      </c>
      <c r="G5142" s="13" t="s">
        <v>11</v>
      </c>
      <c r="H5142" s="14" t="s">
        <v>15</v>
      </c>
      <c r="I5142" s="14"/>
      <c r="J5142" s="14"/>
      <c r="K5142" s="14"/>
      <c r="L5142" s="14"/>
      <c r="M5142" s="14"/>
      <c r="N5142" s="14"/>
      <c r="O5142" s="14"/>
      <c r="P5142" s="14"/>
      <c r="Q5142" s="14"/>
      <c r="R5142" s="14"/>
      <c r="S5142" s="14"/>
      <c r="T5142" s="14"/>
      <c r="U5142" s="14"/>
      <c r="V5142" s="14"/>
      <c r="W5142" s="14"/>
      <c r="X5142" s="14"/>
      <c r="Y5142" s="14"/>
      <c r="Z5142" s="14"/>
      <c r="AA5142" s="14"/>
      <c r="AB5142" s="14"/>
      <c r="AC5142" s="14"/>
      <c r="AD5142" s="14"/>
      <c r="AE5142" s="14"/>
      <c r="AF5142" s="14"/>
      <c r="AG5142" s="14"/>
      <c r="AH5142" s="14"/>
      <c r="AI5142" s="14" t="s">
        <v>870</v>
      </c>
      <c r="AJ5142" s="14"/>
    </row>
    <row r="5143" spans="1:36" ht="15.6" x14ac:dyDescent="0.3">
      <c r="A5143" s="3" t="s">
        <v>1123</v>
      </c>
      <c r="B5143" s="12">
        <v>42457</v>
      </c>
      <c r="C5143" s="5" t="s">
        <v>1307</v>
      </c>
      <c r="D5143" s="6">
        <v>42</v>
      </c>
      <c r="E5143" s="5" t="s">
        <v>1376</v>
      </c>
      <c r="F5143" s="3" t="s">
        <v>181</v>
      </c>
      <c r="G5143" s="13" t="s">
        <v>11</v>
      </c>
      <c r="H5143" s="14" t="s">
        <v>11</v>
      </c>
      <c r="I5143" s="14"/>
      <c r="J5143" s="14"/>
      <c r="K5143" s="14"/>
      <c r="L5143" s="14"/>
      <c r="M5143" s="14"/>
      <c r="N5143" s="14"/>
      <c r="O5143" s="14"/>
      <c r="P5143" s="14"/>
      <c r="Q5143" s="14"/>
      <c r="R5143" s="14"/>
      <c r="S5143" s="14"/>
      <c r="T5143" s="14"/>
      <c r="U5143" s="14"/>
      <c r="V5143" s="14"/>
      <c r="W5143" s="14"/>
      <c r="X5143" s="14"/>
      <c r="Y5143" s="14"/>
      <c r="Z5143" s="14"/>
      <c r="AA5143" s="14"/>
      <c r="AB5143" s="14"/>
      <c r="AC5143" s="14"/>
      <c r="AD5143" s="14"/>
      <c r="AE5143" s="14"/>
      <c r="AF5143" s="14"/>
      <c r="AG5143" s="14"/>
      <c r="AH5143" s="14"/>
      <c r="AI5143" s="14" t="s">
        <v>870</v>
      </c>
      <c r="AJ5143" s="14"/>
    </row>
    <row r="5144" spans="1:36" ht="15.6" x14ac:dyDescent="0.3">
      <c r="A5144" s="3" t="s">
        <v>1123</v>
      </c>
      <c r="B5144" s="12">
        <v>42457</v>
      </c>
      <c r="C5144" s="5" t="s">
        <v>1307</v>
      </c>
      <c r="D5144" s="6">
        <v>43</v>
      </c>
      <c r="E5144" s="5" t="s">
        <v>1377</v>
      </c>
      <c r="F5144" s="3" t="s">
        <v>182</v>
      </c>
      <c r="G5144" s="13" t="s">
        <v>11</v>
      </c>
      <c r="H5144" s="14" t="s">
        <v>11</v>
      </c>
      <c r="I5144" s="14" t="s">
        <v>896</v>
      </c>
      <c r="J5144" s="14"/>
      <c r="K5144" s="14"/>
      <c r="L5144" s="14"/>
      <c r="M5144" s="14"/>
      <c r="N5144" s="14"/>
      <c r="O5144" s="14"/>
      <c r="P5144" s="14"/>
      <c r="Q5144" s="14"/>
      <c r="R5144" s="14"/>
      <c r="S5144" s="14"/>
      <c r="T5144" s="14"/>
      <c r="U5144" s="14"/>
      <c r="V5144" s="14"/>
      <c r="W5144" s="14"/>
      <c r="X5144" s="14"/>
      <c r="Y5144" s="14"/>
      <c r="Z5144" s="14"/>
      <c r="AA5144" s="14"/>
      <c r="AB5144" s="14"/>
      <c r="AC5144" s="14"/>
      <c r="AD5144" s="14"/>
      <c r="AE5144" s="14"/>
      <c r="AF5144" s="14"/>
      <c r="AG5144" s="14"/>
      <c r="AH5144" s="14"/>
      <c r="AI5144" s="14" t="s">
        <v>870</v>
      </c>
      <c r="AJ5144" s="14"/>
    </row>
    <row r="5145" spans="1:36" ht="15.6" x14ac:dyDescent="0.3">
      <c r="A5145" s="3" t="s">
        <v>1123</v>
      </c>
      <c r="B5145" s="12">
        <v>42457</v>
      </c>
      <c r="C5145" s="5" t="s">
        <v>1307</v>
      </c>
      <c r="D5145" s="6">
        <v>43</v>
      </c>
      <c r="E5145" s="5" t="s">
        <v>1378</v>
      </c>
      <c r="F5145" s="3" t="s">
        <v>183</v>
      </c>
      <c r="G5145" s="13" t="s">
        <v>11</v>
      </c>
      <c r="H5145" s="14" t="s">
        <v>15</v>
      </c>
      <c r="I5145" s="14"/>
      <c r="J5145" s="14"/>
      <c r="K5145" s="14"/>
      <c r="L5145" s="14"/>
      <c r="M5145" s="14"/>
      <c r="N5145" s="14"/>
      <c r="O5145" s="14"/>
      <c r="P5145" s="14"/>
      <c r="Q5145" s="14"/>
      <c r="R5145" s="14"/>
      <c r="S5145" s="14"/>
      <c r="T5145" s="14"/>
      <c r="U5145" s="14"/>
      <c r="V5145" s="14"/>
      <c r="W5145" s="14"/>
      <c r="X5145" s="14"/>
      <c r="Y5145" s="14"/>
      <c r="Z5145" s="14"/>
      <c r="AA5145" s="14"/>
      <c r="AB5145" s="14"/>
      <c r="AC5145" s="14"/>
      <c r="AD5145" s="14"/>
      <c r="AE5145" s="14"/>
      <c r="AF5145" s="14"/>
      <c r="AG5145" s="14"/>
      <c r="AH5145" s="14"/>
      <c r="AI5145" s="14" t="s">
        <v>870</v>
      </c>
      <c r="AJ5145" s="14"/>
    </row>
    <row r="5146" spans="1:36" ht="15.6" x14ac:dyDescent="0.3">
      <c r="A5146" s="3" t="s">
        <v>1123</v>
      </c>
      <c r="B5146" s="12">
        <v>42457</v>
      </c>
      <c r="C5146" s="5" t="s">
        <v>1307</v>
      </c>
      <c r="D5146" s="6">
        <v>44</v>
      </c>
      <c r="E5146" s="5" t="s">
        <v>1379</v>
      </c>
      <c r="F5146" s="3" t="s">
        <v>184</v>
      </c>
      <c r="G5146" s="13" t="s">
        <v>13</v>
      </c>
      <c r="H5146" s="14" t="s">
        <v>14</v>
      </c>
      <c r="I5146" s="14"/>
      <c r="J5146" s="14" t="s">
        <v>39</v>
      </c>
      <c r="K5146" s="14" t="s">
        <v>15</v>
      </c>
      <c r="L5146" s="14" t="s">
        <v>924</v>
      </c>
      <c r="M5146" s="14"/>
      <c r="N5146" s="14"/>
      <c r="O5146" s="14"/>
      <c r="P5146" s="14"/>
      <c r="Q5146" s="14"/>
      <c r="R5146" s="14"/>
      <c r="S5146" s="14"/>
      <c r="T5146" s="14"/>
      <c r="U5146" s="14"/>
      <c r="V5146" s="14"/>
      <c r="W5146" s="14"/>
      <c r="X5146" s="14"/>
      <c r="Y5146" s="14"/>
      <c r="Z5146" s="14"/>
      <c r="AA5146" s="14"/>
      <c r="AB5146" s="14"/>
      <c r="AC5146" s="14"/>
      <c r="AD5146" s="14"/>
      <c r="AE5146" s="14"/>
      <c r="AF5146" s="14"/>
      <c r="AG5146" s="14"/>
      <c r="AH5146" s="14"/>
      <c r="AI5146" s="14" t="s">
        <v>870</v>
      </c>
      <c r="AJ5146" s="14" t="s">
        <v>971</v>
      </c>
    </row>
    <row r="5147" spans="1:36" ht="15.6" x14ac:dyDescent="0.3">
      <c r="A5147" s="3" t="s">
        <v>1123</v>
      </c>
      <c r="B5147" s="12">
        <v>42457</v>
      </c>
      <c r="C5147" s="5" t="s">
        <v>1307</v>
      </c>
      <c r="D5147" s="6">
        <v>44</v>
      </c>
      <c r="E5147" s="5" t="s">
        <v>1380</v>
      </c>
      <c r="F5147" s="3" t="s">
        <v>185</v>
      </c>
      <c r="G5147" s="13" t="s">
        <v>11</v>
      </c>
      <c r="H5147" s="14" t="s">
        <v>11</v>
      </c>
      <c r="I5147" s="14"/>
      <c r="J5147" s="14"/>
      <c r="K5147" s="14"/>
      <c r="L5147" s="14"/>
      <c r="M5147" s="14"/>
      <c r="N5147" s="14"/>
      <c r="O5147" s="14"/>
      <c r="P5147" s="14"/>
      <c r="Q5147" s="14"/>
      <c r="R5147" s="14"/>
      <c r="S5147" s="14"/>
      <c r="T5147" s="14"/>
      <c r="U5147" s="14"/>
      <c r="V5147" s="14"/>
      <c r="W5147" s="14"/>
      <c r="X5147" s="14"/>
      <c r="Y5147" s="14"/>
      <c r="Z5147" s="14"/>
      <c r="AA5147" s="14"/>
      <c r="AB5147" s="14"/>
      <c r="AC5147" s="14"/>
      <c r="AD5147" s="14"/>
      <c r="AE5147" s="14"/>
      <c r="AF5147" s="14"/>
      <c r="AG5147" s="14"/>
      <c r="AH5147" s="14"/>
      <c r="AI5147" s="14" t="s">
        <v>870</v>
      </c>
      <c r="AJ5147" s="14"/>
    </row>
    <row r="5148" spans="1:36" ht="15.6" x14ac:dyDescent="0.3">
      <c r="A5148" s="3" t="s">
        <v>1123</v>
      </c>
      <c r="B5148" s="12">
        <v>42457</v>
      </c>
      <c r="C5148" s="5" t="s">
        <v>1307</v>
      </c>
      <c r="D5148" s="6">
        <v>45</v>
      </c>
      <c r="E5148" s="5" t="s">
        <v>1381</v>
      </c>
      <c r="F5148" s="3" t="s">
        <v>187</v>
      </c>
      <c r="G5148" s="13" t="s">
        <v>11</v>
      </c>
      <c r="H5148" s="14" t="s">
        <v>11</v>
      </c>
      <c r="I5148" s="14"/>
      <c r="J5148" s="14"/>
      <c r="K5148" s="14"/>
      <c r="L5148" s="14"/>
      <c r="M5148" s="14"/>
      <c r="N5148" s="14"/>
      <c r="O5148" s="14"/>
      <c r="P5148" s="14"/>
      <c r="Q5148" s="14"/>
      <c r="R5148" s="14"/>
      <c r="S5148" s="14"/>
      <c r="T5148" s="14"/>
      <c r="U5148" s="14"/>
      <c r="V5148" s="14"/>
      <c r="W5148" s="14"/>
      <c r="X5148" s="14"/>
      <c r="Y5148" s="14"/>
      <c r="Z5148" s="14"/>
      <c r="AA5148" s="14"/>
      <c r="AB5148" s="14"/>
      <c r="AC5148" s="14"/>
      <c r="AD5148" s="14"/>
      <c r="AE5148" s="14"/>
      <c r="AF5148" s="14"/>
      <c r="AG5148" s="14"/>
      <c r="AH5148" s="14"/>
      <c r="AI5148" s="14" t="s">
        <v>870</v>
      </c>
      <c r="AJ5148" s="14"/>
    </row>
    <row r="5149" spans="1:36" ht="15.6" x14ac:dyDescent="0.3">
      <c r="A5149" s="3" t="s">
        <v>1123</v>
      </c>
      <c r="B5149" s="12">
        <v>42457</v>
      </c>
      <c r="C5149" s="5" t="s">
        <v>1307</v>
      </c>
      <c r="D5149" s="6">
        <v>45</v>
      </c>
      <c r="E5149" s="5" t="s">
        <v>1382</v>
      </c>
      <c r="F5149" s="3" t="s">
        <v>188</v>
      </c>
      <c r="G5149" s="13" t="s">
        <v>11</v>
      </c>
      <c r="H5149" s="14" t="s">
        <v>11</v>
      </c>
      <c r="I5149" s="14"/>
      <c r="J5149" s="14"/>
      <c r="K5149" s="14"/>
      <c r="L5149" s="14"/>
      <c r="M5149" s="14"/>
      <c r="N5149" s="14"/>
      <c r="O5149" s="14"/>
      <c r="P5149" s="14"/>
      <c r="Q5149" s="14"/>
      <c r="R5149" s="14"/>
      <c r="S5149" s="14"/>
      <c r="T5149" s="14"/>
      <c r="U5149" s="14"/>
      <c r="V5149" s="14"/>
      <c r="W5149" s="14"/>
      <c r="X5149" s="14"/>
      <c r="Y5149" s="14"/>
      <c r="Z5149" s="14"/>
      <c r="AA5149" s="14"/>
      <c r="AB5149" s="14"/>
      <c r="AC5149" s="14"/>
      <c r="AD5149" s="14"/>
      <c r="AE5149" s="14"/>
      <c r="AF5149" s="14"/>
      <c r="AG5149" s="14"/>
      <c r="AH5149" s="14"/>
      <c r="AI5149" s="14" t="s">
        <v>870</v>
      </c>
      <c r="AJ5149" s="14"/>
    </row>
    <row r="5150" spans="1:36" ht="15.6" x14ac:dyDescent="0.3">
      <c r="A5150" s="3" t="s">
        <v>1123</v>
      </c>
      <c r="B5150" s="12">
        <v>42457</v>
      </c>
      <c r="C5150" s="5" t="s">
        <v>1307</v>
      </c>
      <c r="D5150" s="6">
        <v>46</v>
      </c>
      <c r="E5150" s="5" t="s">
        <v>1383</v>
      </c>
      <c r="F5150" s="3" t="s">
        <v>189</v>
      </c>
      <c r="G5150" s="13" t="s">
        <v>11</v>
      </c>
      <c r="H5150" s="14" t="s">
        <v>11</v>
      </c>
      <c r="I5150" s="14"/>
      <c r="J5150" s="14"/>
      <c r="K5150" s="14"/>
      <c r="L5150" s="14"/>
      <c r="M5150" s="14"/>
      <c r="N5150" s="14"/>
      <c r="O5150" s="14"/>
      <c r="P5150" s="14"/>
      <c r="Q5150" s="14"/>
      <c r="R5150" s="14"/>
      <c r="S5150" s="14"/>
      <c r="T5150" s="14"/>
      <c r="U5150" s="14"/>
      <c r="V5150" s="14"/>
      <c r="W5150" s="14"/>
      <c r="X5150" s="14"/>
      <c r="Y5150" s="14"/>
      <c r="Z5150" s="14"/>
      <c r="AA5150" s="14"/>
      <c r="AB5150" s="14"/>
      <c r="AC5150" s="14"/>
      <c r="AD5150" s="14"/>
      <c r="AE5150" s="14"/>
      <c r="AF5150" s="14"/>
      <c r="AG5150" s="14"/>
      <c r="AH5150" s="14"/>
      <c r="AI5150" s="14" t="s">
        <v>870</v>
      </c>
      <c r="AJ5150" s="14"/>
    </row>
    <row r="5151" spans="1:36" ht="15.6" x14ac:dyDescent="0.3">
      <c r="A5151" s="3" t="s">
        <v>1123</v>
      </c>
      <c r="B5151" s="12">
        <v>42457</v>
      </c>
      <c r="C5151" s="5" t="s">
        <v>1307</v>
      </c>
      <c r="D5151" s="6">
        <v>46</v>
      </c>
      <c r="E5151" s="5" t="s">
        <v>1384</v>
      </c>
      <c r="F5151" s="3" t="s">
        <v>190</v>
      </c>
      <c r="G5151" s="13" t="s">
        <v>11</v>
      </c>
      <c r="H5151" s="14" t="s">
        <v>11</v>
      </c>
      <c r="I5151" s="14"/>
      <c r="J5151" s="14"/>
      <c r="K5151" s="14"/>
      <c r="L5151" s="14"/>
      <c r="M5151" s="14"/>
      <c r="N5151" s="14"/>
      <c r="O5151" s="14"/>
      <c r="P5151" s="14"/>
      <c r="Q5151" s="14"/>
      <c r="R5151" s="14"/>
      <c r="S5151" s="14"/>
      <c r="T5151" s="14"/>
      <c r="U5151" s="14"/>
      <c r="V5151" s="14"/>
      <c r="W5151" s="14"/>
      <c r="X5151" s="14"/>
      <c r="Y5151" s="14"/>
      <c r="Z5151" s="14"/>
      <c r="AA5151" s="14"/>
      <c r="AB5151" s="14"/>
      <c r="AC5151" s="14"/>
      <c r="AD5151" s="14"/>
      <c r="AE5151" s="14"/>
      <c r="AF5151" s="14"/>
      <c r="AG5151" s="14"/>
      <c r="AH5151" s="14"/>
      <c r="AI5151" s="14" t="s">
        <v>870</v>
      </c>
      <c r="AJ5151" s="14"/>
    </row>
    <row r="5152" spans="1:36" ht="15.6" x14ac:dyDescent="0.3">
      <c r="A5152" s="3" t="s">
        <v>1123</v>
      </c>
      <c r="B5152" s="12">
        <v>42457</v>
      </c>
      <c r="C5152" s="5" t="s">
        <v>1307</v>
      </c>
      <c r="D5152" s="6">
        <v>47</v>
      </c>
      <c r="E5152" s="5" t="s">
        <v>1385</v>
      </c>
      <c r="F5152" s="3" t="s">
        <v>191</v>
      </c>
      <c r="G5152" s="13" t="s">
        <v>11</v>
      </c>
      <c r="H5152" s="14" t="s">
        <v>14</v>
      </c>
      <c r="I5152" s="14" t="s">
        <v>896</v>
      </c>
      <c r="J5152" s="14"/>
      <c r="K5152" s="14"/>
      <c r="L5152" s="14"/>
      <c r="M5152" s="14"/>
      <c r="N5152" s="14"/>
      <c r="O5152" s="14"/>
      <c r="P5152" s="14"/>
      <c r="Q5152" s="14"/>
      <c r="R5152" s="14"/>
      <c r="S5152" s="14"/>
      <c r="T5152" s="14"/>
      <c r="U5152" s="14"/>
      <c r="V5152" s="14"/>
      <c r="W5152" s="14"/>
      <c r="X5152" s="14"/>
      <c r="Y5152" s="14"/>
      <c r="Z5152" s="14"/>
      <c r="AA5152" s="14"/>
      <c r="AB5152" s="14"/>
      <c r="AC5152" s="14"/>
      <c r="AD5152" s="14"/>
      <c r="AE5152" s="14"/>
      <c r="AF5152" s="14"/>
      <c r="AG5152" s="14"/>
      <c r="AH5152" s="14"/>
      <c r="AI5152" s="14" t="s">
        <v>870</v>
      </c>
      <c r="AJ5152" s="14"/>
    </row>
    <row r="5153" spans="1:36" ht="15.6" x14ac:dyDescent="0.3">
      <c r="A5153" s="3" t="s">
        <v>1123</v>
      </c>
      <c r="B5153" s="12">
        <v>42457</v>
      </c>
      <c r="C5153" s="5" t="s">
        <v>1307</v>
      </c>
      <c r="D5153" s="6">
        <v>47</v>
      </c>
      <c r="E5153" s="5" t="s">
        <v>1386</v>
      </c>
      <c r="F5153" s="3" t="s">
        <v>193</v>
      </c>
      <c r="G5153" s="13" t="s">
        <v>11</v>
      </c>
      <c r="H5153" s="14" t="s">
        <v>14</v>
      </c>
      <c r="I5153" s="14" t="s">
        <v>896</v>
      </c>
      <c r="J5153" s="14"/>
      <c r="K5153" s="14"/>
      <c r="L5153" s="14"/>
      <c r="M5153" s="14"/>
      <c r="N5153" s="14"/>
      <c r="O5153" s="14"/>
      <c r="P5153" s="14"/>
      <c r="Q5153" s="14"/>
      <c r="R5153" s="14"/>
      <c r="S5153" s="14"/>
      <c r="T5153" s="14"/>
      <c r="U5153" s="14"/>
      <c r="V5153" s="14"/>
      <c r="W5153" s="14"/>
      <c r="X5153" s="14"/>
      <c r="Y5153" s="14"/>
      <c r="Z5153" s="14"/>
      <c r="AA5153" s="14"/>
      <c r="AB5153" s="14"/>
      <c r="AC5153" s="14"/>
      <c r="AD5153" s="14"/>
      <c r="AE5153" s="14"/>
      <c r="AF5153" s="14"/>
      <c r="AG5153" s="14"/>
      <c r="AH5153" s="14"/>
      <c r="AI5153" s="14" t="s">
        <v>870</v>
      </c>
      <c r="AJ5153" s="14"/>
    </row>
    <row r="5154" spans="1:36" ht="15.6" x14ac:dyDescent="0.3">
      <c r="A5154" s="3" t="s">
        <v>1123</v>
      </c>
      <c r="B5154" s="12">
        <v>42457</v>
      </c>
      <c r="C5154" s="5" t="s">
        <v>1307</v>
      </c>
      <c r="D5154" s="6">
        <v>48</v>
      </c>
      <c r="E5154" s="5" t="s">
        <v>1387</v>
      </c>
      <c r="F5154" s="3" t="s">
        <v>194</v>
      </c>
      <c r="G5154" s="13" t="s">
        <v>11</v>
      </c>
      <c r="H5154" s="14" t="s">
        <v>15</v>
      </c>
      <c r="I5154" s="14"/>
      <c r="J5154" s="14"/>
      <c r="K5154" s="14"/>
      <c r="L5154" s="14"/>
      <c r="M5154" s="14"/>
      <c r="N5154" s="14"/>
      <c r="O5154" s="14"/>
      <c r="P5154" s="14"/>
      <c r="Q5154" s="14"/>
      <c r="R5154" s="14"/>
      <c r="S5154" s="14"/>
      <c r="T5154" s="14"/>
      <c r="U5154" s="14"/>
      <c r="V5154" s="14"/>
      <c r="W5154" s="14"/>
      <c r="X5154" s="14"/>
      <c r="Y5154" s="14"/>
      <c r="Z5154" s="14"/>
      <c r="AA5154" s="14"/>
      <c r="AB5154" s="14"/>
      <c r="AC5154" s="14"/>
      <c r="AD5154" s="14"/>
      <c r="AE5154" s="14"/>
      <c r="AF5154" s="14"/>
      <c r="AG5154" s="14"/>
      <c r="AH5154" s="14"/>
      <c r="AI5154" s="14" t="s">
        <v>870</v>
      </c>
      <c r="AJ5154" s="14"/>
    </row>
    <row r="5155" spans="1:36" ht="15.6" x14ac:dyDescent="0.3">
      <c r="A5155" s="3" t="s">
        <v>1123</v>
      </c>
      <c r="B5155" s="12">
        <v>42457</v>
      </c>
      <c r="C5155" s="5" t="s">
        <v>1307</v>
      </c>
      <c r="D5155" s="6">
        <v>48</v>
      </c>
      <c r="E5155" s="5" t="s">
        <v>1388</v>
      </c>
      <c r="F5155" s="3" t="s">
        <v>195</v>
      </c>
      <c r="G5155" s="13" t="s">
        <v>11</v>
      </c>
      <c r="H5155" s="14" t="s">
        <v>11</v>
      </c>
      <c r="I5155" s="14"/>
      <c r="J5155" s="14"/>
      <c r="K5155" s="14"/>
      <c r="L5155" s="14"/>
      <c r="M5155" s="14"/>
      <c r="N5155" s="14"/>
      <c r="O5155" s="14"/>
      <c r="P5155" s="14"/>
      <c r="Q5155" s="14"/>
      <c r="R5155" s="14"/>
      <c r="S5155" s="14"/>
      <c r="T5155" s="14"/>
      <c r="U5155" s="14"/>
      <c r="V5155" s="14"/>
      <c r="W5155" s="14"/>
      <c r="X5155" s="14"/>
      <c r="Y5155" s="14"/>
      <c r="Z5155" s="14"/>
      <c r="AA5155" s="14"/>
      <c r="AB5155" s="14"/>
      <c r="AC5155" s="14"/>
      <c r="AD5155" s="14"/>
      <c r="AE5155" s="14"/>
      <c r="AF5155" s="14"/>
      <c r="AG5155" s="14"/>
      <c r="AH5155" s="14"/>
      <c r="AI5155" s="14" t="s">
        <v>870</v>
      </c>
      <c r="AJ5155" s="14"/>
    </row>
    <row r="5156" spans="1:36" x14ac:dyDescent="0.3">
      <c r="A5156" s="3" t="s">
        <v>1124</v>
      </c>
      <c r="B5156" s="5">
        <v>42458</v>
      </c>
      <c r="C5156" s="5" t="s">
        <v>1307</v>
      </c>
      <c r="D5156" s="6">
        <v>1</v>
      </c>
      <c r="E5156" s="5" t="s">
        <v>1389</v>
      </c>
      <c r="F5156" s="3" t="s">
        <v>91</v>
      </c>
      <c r="G5156" s="3" t="s">
        <v>11</v>
      </c>
      <c r="H5156" s="3" t="s">
        <v>11</v>
      </c>
    </row>
    <row r="5157" spans="1:36" x14ac:dyDescent="0.3">
      <c r="A5157" s="3" t="s">
        <v>1124</v>
      </c>
      <c r="B5157" s="5">
        <v>42458</v>
      </c>
      <c r="C5157" s="5" t="s">
        <v>1307</v>
      </c>
      <c r="D5157" s="6">
        <v>1</v>
      </c>
      <c r="E5157" s="5" t="s">
        <v>1390</v>
      </c>
      <c r="F5157" s="3" t="s">
        <v>93</v>
      </c>
      <c r="G5157" s="3" t="s">
        <v>11</v>
      </c>
      <c r="H5157" s="3" t="s">
        <v>11</v>
      </c>
    </row>
    <row r="5158" spans="1:36" x14ac:dyDescent="0.3">
      <c r="A5158" s="3" t="s">
        <v>1124</v>
      </c>
      <c r="B5158" s="5">
        <v>42458</v>
      </c>
      <c r="C5158" s="5" t="s">
        <v>1307</v>
      </c>
      <c r="D5158" s="6">
        <v>2</v>
      </c>
      <c r="E5158" s="5" t="s">
        <v>1391</v>
      </c>
      <c r="F5158" s="3" t="s">
        <v>94</v>
      </c>
      <c r="G5158" s="3" t="s">
        <v>11</v>
      </c>
      <c r="H5158" s="3" t="s">
        <v>11</v>
      </c>
    </row>
    <row r="5159" spans="1:36" x14ac:dyDescent="0.3">
      <c r="A5159" s="3" t="s">
        <v>1124</v>
      </c>
      <c r="B5159" s="5">
        <v>42458</v>
      </c>
      <c r="C5159" s="5" t="s">
        <v>1307</v>
      </c>
      <c r="D5159" s="6">
        <v>2</v>
      </c>
      <c r="E5159" s="5" t="s">
        <v>1392</v>
      </c>
      <c r="F5159" s="3" t="s">
        <v>95</v>
      </c>
      <c r="G5159" s="3" t="s">
        <v>11</v>
      </c>
      <c r="H5159" s="3" t="s">
        <v>11</v>
      </c>
    </row>
    <row r="5160" spans="1:36" x14ac:dyDescent="0.3">
      <c r="A5160" s="3" t="s">
        <v>1124</v>
      </c>
      <c r="B5160" s="5">
        <v>42458</v>
      </c>
      <c r="C5160" s="5" t="s">
        <v>1307</v>
      </c>
      <c r="D5160" s="6">
        <v>3</v>
      </c>
      <c r="E5160" s="5" t="s">
        <v>1393</v>
      </c>
      <c r="F5160" s="3" t="s">
        <v>96</v>
      </c>
      <c r="G5160" s="3" t="s">
        <v>11</v>
      </c>
      <c r="H5160" s="3" t="s">
        <v>11</v>
      </c>
    </row>
    <row r="5161" spans="1:36" x14ac:dyDescent="0.3">
      <c r="A5161" s="3" t="s">
        <v>1124</v>
      </c>
      <c r="B5161" s="5">
        <v>42458</v>
      </c>
      <c r="C5161" s="5" t="s">
        <v>1307</v>
      </c>
      <c r="D5161" s="6">
        <v>3</v>
      </c>
      <c r="E5161" s="5" t="s">
        <v>1394</v>
      </c>
      <c r="F5161" s="3" t="s">
        <v>97</v>
      </c>
      <c r="G5161" s="3" t="s">
        <v>11</v>
      </c>
      <c r="H5161" s="3" t="s">
        <v>11</v>
      </c>
    </row>
    <row r="5162" spans="1:36" x14ac:dyDescent="0.3">
      <c r="A5162" s="3" t="s">
        <v>1124</v>
      </c>
      <c r="B5162" s="5">
        <v>42458</v>
      </c>
      <c r="C5162" s="5" t="s">
        <v>1307</v>
      </c>
      <c r="D5162" s="6">
        <v>4</v>
      </c>
      <c r="E5162" s="5" t="s">
        <v>1395</v>
      </c>
      <c r="F5162" s="3" t="s">
        <v>98</v>
      </c>
      <c r="G5162" s="3" t="s">
        <v>11</v>
      </c>
      <c r="H5162" s="3" t="s">
        <v>11</v>
      </c>
    </row>
    <row r="5163" spans="1:36" x14ac:dyDescent="0.3">
      <c r="A5163" s="3" t="s">
        <v>1124</v>
      </c>
      <c r="B5163" s="5">
        <v>42458</v>
      </c>
      <c r="C5163" s="5" t="s">
        <v>1307</v>
      </c>
      <c r="D5163" s="6">
        <v>4</v>
      </c>
      <c r="E5163" s="5" t="s">
        <v>1396</v>
      </c>
      <c r="F5163" s="3" t="s">
        <v>99</v>
      </c>
      <c r="G5163" s="3" t="s">
        <v>11</v>
      </c>
      <c r="H5163" s="3" t="s">
        <v>11</v>
      </c>
    </row>
    <row r="5164" spans="1:36" x14ac:dyDescent="0.3">
      <c r="A5164" s="3" t="s">
        <v>1124</v>
      </c>
      <c r="B5164" s="5">
        <v>42458</v>
      </c>
      <c r="C5164" s="5" t="s">
        <v>1307</v>
      </c>
      <c r="D5164" s="6">
        <v>5</v>
      </c>
      <c r="E5164" s="5" t="s">
        <v>1397</v>
      </c>
      <c r="F5164" s="3" t="s">
        <v>100</v>
      </c>
      <c r="G5164" s="3" t="s">
        <v>11</v>
      </c>
      <c r="H5164" s="3" t="s">
        <v>11</v>
      </c>
    </row>
    <row r="5165" spans="1:36" x14ac:dyDescent="0.3">
      <c r="A5165" s="3" t="s">
        <v>1124</v>
      </c>
      <c r="B5165" s="5">
        <v>42458</v>
      </c>
      <c r="C5165" s="5" t="s">
        <v>1307</v>
      </c>
      <c r="D5165" s="6">
        <v>5</v>
      </c>
      <c r="E5165" s="5" t="s">
        <v>1398</v>
      </c>
      <c r="F5165" s="3" t="s">
        <v>101</v>
      </c>
      <c r="G5165" s="3" t="s">
        <v>11</v>
      </c>
      <c r="H5165" s="3" t="s">
        <v>11</v>
      </c>
    </row>
    <row r="5166" spans="1:36" x14ac:dyDescent="0.3">
      <c r="A5166" s="3" t="s">
        <v>1124</v>
      </c>
      <c r="B5166" s="5">
        <v>42458</v>
      </c>
      <c r="C5166" s="5" t="s">
        <v>1307</v>
      </c>
      <c r="D5166" s="6">
        <v>6</v>
      </c>
      <c r="E5166" s="5" t="s">
        <v>1399</v>
      </c>
      <c r="F5166" s="3" t="s">
        <v>102</v>
      </c>
      <c r="G5166" s="3" t="s">
        <v>11</v>
      </c>
      <c r="H5166" s="3" t="s">
        <v>11</v>
      </c>
    </row>
    <row r="5167" spans="1:36" x14ac:dyDescent="0.3">
      <c r="A5167" s="3" t="s">
        <v>1124</v>
      </c>
      <c r="B5167" s="5">
        <v>42458</v>
      </c>
      <c r="C5167" s="5" t="s">
        <v>1307</v>
      </c>
      <c r="D5167" s="6">
        <v>6</v>
      </c>
      <c r="E5167" s="5" t="s">
        <v>1400</v>
      </c>
      <c r="F5167" s="3" t="s">
        <v>103</v>
      </c>
      <c r="G5167" s="3" t="s">
        <v>11</v>
      </c>
      <c r="H5167" s="3" t="s">
        <v>11</v>
      </c>
    </row>
    <row r="5168" spans="1:36" x14ac:dyDescent="0.3">
      <c r="A5168" s="3" t="s">
        <v>1124</v>
      </c>
      <c r="B5168" s="5">
        <v>42458</v>
      </c>
      <c r="C5168" s="5" t="s">
        <v>1307</v>
      </c>
      <c r="D5168" s="6">
        <v>7</v>
      </c>
      <c r="E5168" s="5" t="s">
        <v>1401</v>
      </c>
      <c r="F5168" s="3" t="s">
        <v>104</v>
      </c>
      <c r="G5168" s="3" t="s">
        <v>13</v>
      </c>
      <c r="H5168" s="3" t="s">
        <v>11</v>
      </c>
      <c r="AJ5168" s="3" t="s">
        <v>568</v>
      </c>
    </row>
    <row r="5169" spans="1:34" x14ac:dyDescent="0.3">
      <c r="A5169" s="3" t="s">
        <v>1124</v>
      </c>
      <c r="B5169" s="5">
        <v>42458</v>
      </c>
      <c r="C5169" s="5" t="s">
        <v>1307</v>
      </c>
      <c r="D5169" s="6">
        <v>7</v>
      </c>
      <c r="E5169" s="5" t="s">
        <v>1402</v>
      </c>
      <c r="F5169" s="3" t="s">
        <v>105</v>
      </c>
      <c r="G5169" s="3" t="s">
        <v>11</v>
      </c>
      <c r="H5169" s="3" t="s">
        <v>11</v>
      </c>
    </row>
    <row r="5170" spans="1:34" x14ac:dyDescent="0.3">
      <c r="A5170" s="3" t="s">
        <v>1124</v>
      </c>
      <c r="B5170" s="5">
        <v>42458</v>
      </c>
      <c r="C5170" s="5" t="s">
        <v>1307</v>
      </c>
      <c r="D5170" s="6">
        <v>8</v>
      </c>
      <c r="E5170" s="5" t="s">
        <v>1403</v>
      </c>
      <c r="F5170" s="3" t="s">
        <v>106</v>
      </c>
      <c r="G5170" s="3" t="s">
        <v>13</v>
      </c>
      <c r="H5170" s="3" t="s">
        <v>14</v>
      </c>
      <c r="J5170" s="3" t="s">
        <v>16</v>
      </c>
      <c r="K5170" s="3" t="s">
        <v>15</v>
      </c>
      <c r="L5170" s="3" t="s">
        <v>873</v>
      </c>
    </row>
    <row r="5171" spans="1:34" x14ac:dyDescent="0.3">
      <c r="A5171" s="3" t="s">
        <v>1124</v>
      </c>
      <c r="B5171" s="5">
        <v>42458</v>
      </c>
      <c r="C5171" s="5" t="s">
        <v>1307</v>
      </c>
      <c r="D5171" s="6">
        <v>8</v>
      </c>
      <c r="E5171" s="5" t="s">
        <v>1404</v>
      </c>
      <c r="F5171" s="3" t="s">
        <v>107</v>
      </c>
      <c r="G5171" s="3" t="s">
        <v>13</v>
      </c>
      <c r="H5171" s="3" t="s">
        <v>14</v>
      </c>
      <c r="J5171" s="3" t="s">
        <v>39</v>
      </c>
      <c r="K5171" s="3" t="s">
        <v>17</v>
      </c>
      <c r="L5171" s="3" t="s">
        <v>972</v>
      </c>
      <c r="M5171" s="3" t="s">
        <v>18</v>
      </c>
      <c r="N5171" s="3" t="s">
        <v>21</v>
      </c>
      <c r="O5171" s="3" t="s">
        <v>41</v>
      </c>
      <c r="P5171" s="3">
        <v>24.96</v>
      </c>
      <c r="Q5171" s="3">
        <v>16.25</v>
      </c>
      <c r="R5171" s="3">
        <v>21.03</v>
      </c>
      <c r="W5171" s="3">
        <v>19</v>
      </c>
      <c r="X5171" s="3">
        <v>84</v>
      </c>
      <c r="Y5171" s="3">
        <v>65</v>
      </c>
      <c r="Z5171" s="3">
        <v>0</v>
      </c>
      <c r="AC5171" s="3" t="s">
        <v>973</v>
      </c>
      <c r="AH5171" s="3" t="s">
        <v>883</v>
      </c>
    </row>
    <row r="5172" spans="1:34" x14ac:dyDescent="0.3">
      <c r="A5172" s="3" t="s">
        <v>1124</v>
      </c>
      <c r="B5172" s="5">
        <v>42458</v>
      </c>
      <c r="C5172" s="5" t="s">
        <v>1307</v>
      </c>
      <c r="D5172" s="6">
        <v>9</v>
      </c>
      <c r="E5172" s="5" t="s">
        <v>1405</v>
      </c>
      <c r="F5172" s="3" t="s">
        <v>108</v>
      </c>
      <c r="G5172" s="3" t="s">
        <v>11</v>
      </c>
      <c r="H5172" s="3" t="s">
        <v>15</v>
      </c>
    </row>
    <row r="5173" spans="1:34" x14ac:dyDescent="0.3">
      <c r="A5173" s="3" t="s">
        <v>1124</v>
      </c>
      <c r="B5173" s="5">
        <v>42458</v>
      </c>
      <c r="C5173" s="5" t="s">
        <v>1307</v>
      </c>
      <c r="D5173" s="6">
        <v>9</v>
      </c>
      <c r="E5173" s="5" t="s">
        <v>1406</v>
      </c>
      <c r="F5173" s="3" t="s">
        <v>109</v>
      </c>
      <c r="G5173" s="3" t="s">
        <v>11</v>
      </c>
      <c r="H5173" s="3" t="s">
        <v>11</v>
      </c>
    </row>
    <row r="5174" spans="1:34" x14ac:dyDescent="0.3">
      <c r="A5174" s="3" t="s">
        <v>1124</v>
      </c>
      <c r="B5174" s="5">
        <v>42458</v>
      </c>
      <c r="C5174" s="5" t="s">
        <v>1307</v>
      </c>
      <c r="D5174" s="6">
        <v>10</v>
      </c>
      <c r="E5174" s="5" t="s">
        <v>1311</v>
      </c>
      <c r="F5174" s="3" t="s">
        <v>110</v>
      </c>
      <c r="G5174" s="3" t="s">
        <v>11</v>
      </c>
      <c r="H5174" s="3" t="s">
        <v>11</v>
      </c>
    </row>
    <row r="5175" spans="1:34" x14ac:dyDescent="0.3">
      <c r="A5175" s="3" t="s">
        <v>1124</v>
      </c>
      <c r="B5175" s="5">
        <v>42458</v>
      </c>
      <c r="C5175" s="5" t="s">
        <v>1307</v>
      </c>
      <c r="D5175" s="6">
        <v>10</v>
      </c>
      <c r="E5175" s="5" t="s">
        <v>1312</v>
      </c>
      <c r="F5175" s="3" t="s">
        <v>111</v>
      </c>
      <c r="G5175" s="3" t="s">
        <v>11</v>
      </c>
      <c r="H5175" s="3" t="s">
        <v>11</v>
      </c>
    </row>
    <row r="5176" spans="1:34" x14ac:dyDescent="0.3">
      <c r="A5176" s="3" t="s">
        <v>1124</v>
      </c>
      <c r="B5176" s="5">
        <v>42458</v>
      </c>
      <c r="C5176" s="5" t="s">
        <v>1307</v>
      </c>
      <c r="D5176" s="6">
        <v>11</v>
      </c>
      <c r="E5176" s="5" t="s">
        <v>1313</v>
      </c>
      <c r="F5176" s="3" t="s">
        <v>112</v>
      </c>
      <c r="G5176" s="3" t="s">
        <v>11</v>
      </c>
      <c r="H5176" s="3" t="s">
        <v>11</v>
      </c>
    </row>
    <row r="5177" spans="1:34" x14ac:dyDescent="0.3">
      <c r="A5177" s="3" t="s">
        <v>1124</v>
      </c>
      <c r="B5177" s="5">
        <v>42458</v>
      </c>
      <c r="C5177" s="5" t="s">
        <v>1307</v>
      </c>
      <c r="D5177" s="6">
        <v>11</v>
      </c>
      <c r="E5177" s="5" t="s">
        <v>1314</v>
      </c>
      <c r="F5177" s="3" t="s">
        <v>113</v>
      </c>
      <c r="G5177" s="3" t="s">
        <v>11</v>
      </c>
      <c r="H5177" s="3" t="s">
        <v>11</v>
      </c>
    </row>
    <row r="5178" spans="1:34" x14ac:dyDescent="0.3">
      <c r="A5178" s="3" t="s">
        <v>1124</v>
      </c>
      <c r="B5178" s="5">
        <v>42458</v>
      </c>
      <c r="C5178" s="5" t="s">
        <v>1307</v>
      </c>
      <c r="D5178" s="6">
        <v>12</v>
      </c>
      <c r="E5178" s="5" t="s">
        <v>1315</v>
      </c>
      <c r="F5178" s="3" t="s">
        <v>114</v>
      </c>
      <c r="G5178" s="3" t="s">
        <v>11</v>
      </c>
      <c r="H5178" s="3" t="s">
        <v>11</v>
      </c>
    </row>
    <row r="5179" spans="1:34" x14ac:dyDescent="0.3">
      <c r="A5179" s="3" t="s">
        <v>1124</v>
      </c>
      <c r="B5179" s="5">
        <v>42458</v>
      </c>
      <c r="C5179" s="5" t="s">
        <v>1307</v>
      </c>
      <c r="D5179" s="6">
        <v>12</v>
      </c>
      <c r="E5179" s="5" t="s">
        <v>1316</v>
      </c>
      <c r="F5179" s="3" t="s">
        <v>115</v>
      </c>
      <c r="G5179" s="3" t="s">
        <v>11</v>
      </c>
      <c r="H5179" s="3" t="s">
        <v>11</v>
      </c>
    </row>
    <row r="5180" spans="1:34" x14ac:dyDescent="0.3">
      <c r="A5180" s="3" t="s">
        <v>1124</v>
      </c>
      <c r="B5180" s="5">
        <v>42458</v>
      </c>
      <c r="C5180" s="5" t="s">
        <v>1307</v>
      </c>
      <c r="D5180" s="6">
        <v>13</v>
      </c>
      <c r="E5180" s="5" t="s">
        <v>1317</v>
      </c>
      <c r="F5180" s="3" t="s">
        <v>116</v>
      </c>
      <c r="G5180" s="3" t="s">
        <v>11</v>
      </c>
      <c r="H5180" s="3" t="s">
        <v>11</v>
      </c>
    </row>
    <row r="5181" spans="1:34" x14ac:dyDescent="0.3">
      <c r="A5181" s="3" t="s">
        <v>1124</v>
      </c>
      <c r="B5181" s="5">
        <v>42458</v>
      </c>
      <c r="C5181" s="5" t="s">
        <v>1307</v>
      </c>
      <c r="D5181" s="6">
        <v>13</v>
      </c>
      <c r="E5181" s="5" t="s">
        <v>1318</v>
      </c>
      <c r="F5181" s="3" t="s">
        <v>120</v>
      </c>
      <c r="G5181" s="3" t="s">
        <v>11</v>
      </c>
      <c r="H5181" s="3" t="s">
        <v>11</v>
      </c>
    </row>
    <row r="5182" spans="1:34" x14ac:dyDescent="0.3">
      <c r="A5182" s="3" t="s">
        <v>1124</v>
      </c>
      <c r="B5182" s="5">
        <v>42458</v>
      </c>
      <c r="C5182" s="5" t="s">
        <v>1307</v>
      </c>
      <c r="D5182" s="6">
        <v>14</v>
      </c>
      <c r="E5182" s="5" t="s">
        <v>1319</v>
      </c>
      <c r="F5182" s="3" t="s">
        <v>121</v>
      </c>
      <c r="G5182" s="3" t="s">
        <v>11</v>
      </c>
      <c r="H5182" s="3" t="s">
        <v>11</v>
      </c>
    </row>
    <row r="5183" spans="1:34" x14ac:dyDescent="0.3">
      <c r="A5183" s="3" t="s">
        <v>1124</v>
      </c>
      <c r="B5183" s="5">
        <v>42458</v>
      </c>
      <c r="C5183" s="5" t="s">
        <v>1307</v>
      </c>
      <c r="D5183" s="6">
        <v>14</v>
      </c>
      <c r="E5183" s="5" t="s">
        <v>1320</v>
      </c>
      <c r="F5183" s="3" t="s">
        <v>122</v>
      </c>
      <c r="G5183" s="3" t="s">
        <v>11</v>
      </c>
      <c r="H5183" s="3" t="s">
        <v>11</v>
      </c>
    </row>
    <row r="5184" spans="1:34" x14ac:dyDescent="0.3">
      <c r="A5184" s="3" t="s">
        <v>1124</v>
      </c>
      <c r="B5184" s="5">
        <v>42458</v>
      </c>
      <c r="C5184" s="5" t="s">
        <v>1307</v>
      </c>
      <c r="D5184" s="6">
        <v>15</v>
      </c>
      <c r="E5184" s="5" t="s">
        <v>1321</v>
      </c>
      <c r="F5184" s="3" t="s">
        <v>123</v>
      </c>
      <c r="G5184" s="3" t="s">
        <v>11</v>
      </c>
      <c r="H5184" s="3" t="s">
        <v>11</v>
      </c>
    </row>
    <row r="5185" spans="1:36" x14ac:dyDescent="0.3">
      <c r="A5185" s="3" t="s">
        <v>1124</v>
      </c>
      <c r="B5185" s="5">
        <v>42458</v>
      </c>
      <c r="C5185" s="5" t="s">
        <v>1307</v>
      </c>
      <c r="D5185" s="6">
        <v>15</v>
      </c>
      <c r="E5185" s="5" t="s">
        <v>1322</v>
      </c>
      <c r="F5185" s="3" t="s">
        <v>124</v>
      </c>
      <c r="G5185" s="3" t="s">
        <v>11</v>
      </c>
      <c r="H5185" s="3" t="s">
        <v>11</v>
      </c>
    </row>
    <row r="5186" spans="1:36" x14ac:dyDescent="0.3">
      <c r="A5186" s="3" t="s">
        <v>1124</v>
      </c>
      <c r="B5186" s="5">
        <v>42458</v>
      </c>
      <c r="C5186" s="5" t="s">
        <v>1307</v>
      </c>
      <c r="D5186" s="6">
        <v>16</v>
      </c>
      <c r="E5186" s="5" t="s">
        <v>1323</v>
      </c>
      <c r="F5186" s="3" t="s">
        <v>125</v>
      </c>
      <c r="G5186" s="3" t="s">
        <v>13</v>
      </c>
      <c r="H5186" s="3" t="s">
        <v>14</v>
      </c>
      <c r="J5186" s="3" t="s">
        <v>16</v>
      </c>
      <c r="K5186" s="3" t="s">
        <v>15</v>
      </c>
      <c r="L5186" s="3" t="s">
        <v>932</v>
      </c>
    </row>
    <row r="5187" spans="1:36" x14ac:dyDescent="0.3">
      <c r="A5187" s="3" t="s">
        <v>1124</v>
      </c>
      <c r="B5187" s="5">
        <v>42458</v>
      </c>
      <c r="C5187" s="5" t="s">
        <v>1307</v>
      </c>
      <c r="D5187" s="6">
        <v>16</v>
      </c>
      <c r="E5187" s="5" t="s">
        <v>1324</v>
      </c>
      <c r="F5187" s="3" t="s">
        <v>126</v>
      </c>
      <c r="G5187" s="3" t="s">
        <v>11</v>
      </c>
      <c r="H5187" s="3" t="s">
        <v>15</v>
      </c>
    </row>
    <row r="5188" spans="1:36" x14ac:dyDescent="0.3">
      <c r="A5188" s="3" t="s">
        <v>1124</v>
      </c>
      <c r="B5188" s="5">
        <v>42458</v>
      </c>
      <c r="C5188" s="5" t="s">
        <v>1307</v>
      </c>
      <c r="D5188" s="6">
        <v>17</v>
      </c>
      <c r="E5188" s="5" t="s">
        <v>1325</v>
      </c>
      <c r="F5188" s="3" t="s">
        <v>127</v>
      </c>
      <c r="G5188" s="3" t="s">
        <v>11</v>
      </c>
      <c r="H5188" s="3" t="s">
        <v>15</v>
      </c>
    </row>
    <row r="5189" spans="1:36" x14ac:dyDescent="0.3">
      <c r="A5189" s="3" t="s">
        <v>1124</v>
      </c>
      <c r="B5189" s="5">
        <v>42458</v>
      </c>
      <c r="C5189" s="5" t="s">
        <v>1307</v>
      </c>
      <c r="D5189" s="6">
        <v>17</v>
      </c>
      <c r="E5189" s="5" t="s">
        <v>1326</v>
      </c>
      <c r="F5189" s="3" t="s">
        <v>128</v>
      </c>
      <c r="G5189" s="3" t="s">
        <v>11</v>
      </c>
      <c r="H5189" s="3" t="s">
        <v>11</v>
      </c>
    </row>
    <row r="5190" spans="1:36" x14ac:dyDescent="0.3">
      <c r="A5190" s="3" t="s">
        <v>1124</v>
      </c>
      <c r="B5190" s="5">
        <v>42458</v>
      </c>
      <c r="C5190" s="5" t="s">
        <v>1307</v>
      </c>
      <c r="D5190" s="6">
        <v>18</v>
      </c>
      <c r="E5190" s="5" t="s">
        <v>1327</v>
      </c>
      <c r="F5190" s="3" t="s">
        <v>129</v>
      </c>
      <c r="G5190" s="3" t="s">
        <v>11</v>
      </c>
      <c r="H5190" s="3" t="s">
        <v>11</v>
      </c>
    </row>
    <row r="5191" spans="1:36" x14ac:dyDescent="0.3">
      <c r="A5191" s="3" t="s">
        <v>1124</v>
      </c>
      <c r="B5191" s="5">
        <v>42458</v>
      </c>
      <c r="C5191" s="5" t="s">
        <v>1307</v>
      </c>
      <c r="D5191" s="6">
        <v>18</v>
      </c>
      <c r="E5191" s="5" t="s">
        <v>1328</v>
      </c>
      <c r="F5191" s="3" t="s">
        <v>130</v>
      </c>
      <c r="G5191" s="3" t="s">
        <v>11</v>
      </c>
      <c r="H5191" s="3" t="s">
        <v>11</v>
      </c>
    </row>
    <row r="5192" spans="1:36" x14ac:dyDescent="0.3">
      <c r="A5192" s="3" t="s">
        <v>1124</v>
      </c>
      <c r="B5192" s="5">
        <v>42458</v>
      </c>
      <c r="C5192" s="5" t="s">
        <v>1307</v>
      </c>
      <c r="D5192" s="6">
        <v>19</v>
      </c>
      <c r="E5192" s="5" t="s">
        <v>1329</v>
      </c>
      <c r="F5192" s="3" t="s">
        <v>131</v>
      </c>
      <c r="G5192" s="3" t="s">
        <v>11</v>
      </c>
      <c r="H5192" s="3" t="s">
        <v>11</v>
      </c>
    </row>
    <row r="5193" spans="1:36" x14ac:dyDescent="0.3">
      <c r="A5193" s="3" t="s">
        <v>1124</v>
      </c>
      <c r="B5193" s="5">
        <v>42458</v>
      </c>
      <c r="C5193" s="5" t="s">
        <v>1307</v>
      </c>
      <c r="D5193" s="6">
        <v>19</v>
      </c>
      <c r="E5193" s="5" t="s">
        <v>1330</v>
      </c>
      <c r="F5193" s="3" t="s">
        <v>132</v>
      </c>
      <c r="G5193" s="3" t="s">
        <v>11</v>
      </c>
      <c r="H5193" s="3" t="s">
        <v>11</v>
      </c>
    </row>
    <row r="5194" spans="1:36" x14ac:dyDescent="0.3">
      <c r="A5194" s="3" t="s">
        <v>1124</v>
      </c>
      <c r="B5194" s="5">
        <v>42458</v>
      </c>
      <c r="C5194" s="5" t="s">
        <v>1307</v>
      </c>
      <c r="D5194" s="6">
        <v>20</v>
      </c>
      <c r="E5194" s="5" t="s">
        <v>1331</v>
      </c>
      <c r="F5194" s="3" t="s">
        <v>133</v>
      </c>
      <c r="G5194" s="3" t="s">
        <v>11</v>
      </c>
      <c r="H5194" s="3" t="s">
        <v>11</v>
      </c>
    </row>
    <row r="5195" spans="1:36" x14ac:dyDescent="0.3">
      <c r="A5195" s="3" t="s">
        <v>1124</v>
      </c>
      <c r="B5195" s="5">
        <v>42458</v>
      </c>
      <c r="C5195" s="5" t="s">
        <v>1307</v>
      </c>
      <c r="D5195" s="6">
        <v>20</v>
      </c>
      <c r="E5195" s="5" t="s">
        <v>1332</v>
      </c>
      <c r="F5195" s="3" t="s">
        <v>134</v>
      </c>
      <c r="G5195" s="3" t="s">
        <v>11</v>
      </c>
      <c r="H5195" s="3" t="s">
        <v>11</v>
      </c>
    </row>
    <row r="5196" spans="1:36" x14ac:dyDescent="0.3">
      <c r="A5196" s="3" t="s">
        <v>1124</v>
      </c>
      <c r="B5196" s="5">
        <v>42458</v>
      </c>
      <c r="C5196" s="5" t="s">
        <v>1307</v>
      </c>
      <c r="D5196" s="6">
        <v>21</v>
      </c>
      <c r="E5196" s="5" t="s">
        <v>1333</v>
      </c>
      <c r="F5196" s="3" t="s">
        <v>136</v>
      </c>
      <c r="G5196" s="3" t="s">
        <v>13</v>
      </c>
      <c r="H5196" s="3" t="s">
        <v>14</v>
      </c>
      <c r="I5196" s="3" t="s">
        <v>12</v>
      </c>
      <c r="AJ5196" s="3" t="s">
        <v>568</v>
      </c>
    </row>
    <row r="5197" spans="1:36" x14ac:dyDescent="0.3">
      <c r="A5197" s="3" t="s">
        <v>1124</v>
      </c>
      <c r="B5197" s="5">
        <v>42458</v>
      </c>
      <c r="C5197" s="5" t="s">
        <v>1307</v>
      </c>
      <c r="D5197" s="6">
        <v>21</v>
      </c>
      <c r="E5197" s="5" t="s">
        <v>1334</v>
      </c>
      <c r="F5197" s="3" t="s">
        <v>137</v>
      </c>
      <c r="G5197" s="3" t="s">
        <v>13</v>
      </c>
      <c r="H5197" s="3" t="s">
        <v>14</v>
      </c>
      <c r="I5197" s="3" t="s">
        <v>12</v>
      </c>
      <c r="AJ5197" s="3" t="s">
        <v>568</v>
      </c>
    </row>
    <row r="5198" spans="1:36" x14ac:dyDescent="0.3">
      <c r="A5198" s="3" t="s">
        <v>1124</v>
      </c>
      <c r="B5198" s="5">
        <v>42458</v>
      </c>
      <c r="C5198" s="5" t="s">
        <v>1307</v>
      </c>
      <c r="D5198" s="6">
        <v>22</v>
      </c>
      <c r="E5198" s="5" t="s">
        <v>1335</v>
      </c>
      <c r="F5198" s="3" t="s">
        <v>138</v>
      </c>
      <c r="G5198" s="3" t="s">
        <v>11</v>
      </c>
      <c r="H5198" s="3" t="s">
        <v>11</v>
      </c>
    </row>
    <row r="5199" spans="1:36" x14ac:dyDescent="0.3">
      <c r="A5199" s="3" t="s">
        <v>1124</v>
      </c>
      <c r="B5199" s="5">
        <v>42458</v>
      </c>
      <c r="C5199" s="5" t="s">
        <v>1307</v>
      </c>
      <c r="D5199" s="6">
        <v>22</v>
      </c>
      <c r="E5199" s="5" t="s">
        <v>1336</v>
      </c>
      <c r="F5199" s="3" t="s">
        <v>141</v>
      </c>
      <c r="G5199" s="3" t="s">
        <v>11</v>
      </c>
      <c r="H5199" s="3" t="s">
        <v>11</v>
      </c>
    </row>
    <row r="5200" spans="1:36" x14ac:dyDescent="0.3">
      <c r="A5200" s="3" t="s">
        <v>1124</v>
      </c>
      <c r="B5200" s="5">
        <v>42458</v>
      </c>
      <c r="C5200" s="5" t="s">
        <v>1307</v>
      </c>
      <c r="D5200" s="6">
        <v>23</v>
      </c>
      <c r="E5200" s="5" t="s">
        <v>1337</v>
      </c>
      <c r="F5200" s="3" t="s">
        <v>142</v>
      </c>
      <c r="G5200" s="3" t="s">
        <v>11</v>
      </c>
      <c r="H5200" s="3" t="s">
        <v>11</v>
      </c>
    </row>
    <row r="5201" spans="1:36" x14ac:dyDescent="0.3">
      <c r="A5201" s="3" t="s">
        <v>1124</v>
      </c>
      <c r="B5201" s="5">
        <v>42458</v>
      </c>
      <c r="C5201" s="5" t="s">
        <v>1307</v>
      </c>
      <c r="D5201" s="6">
        <v>23</v>
      </c>
      <c r="E5201" s="5" t="s">
        <v>1338</v>
      </c>
      <c r="F5201" s="3" t="s">
        <v>143</v>
      </c>
      <c r="G5201" s="3" t="s">
        <v>11</v>
      </c>
      <c r="H5201" s="3" t="s">
        <v>11</v>
      </c>
    </row>
    <row r="5202" spans="1:36" x14ac:dyDescent="0.3">
      <c r="A5202" s="3" t="s">
        <v>1124</v>
      </c>
      <c r="B5202" s="5">
        <v>42458</v>
      </c>
      <c r="C5202" s="5" t="s">
        <v>1307</v>
      </c>
      <c r="D5202" s="6">
        <v>24</v>
      </c>
      <c r="E5202" s="5" t="s">
        <v>1339</v>
      </c>
      <c r="F5202" s="3" t="s">
        <v>144</v>
      </c>
      <c r="G5202" s="3" t="s">
        <v>11</v>
      </c>
      <c r="H5202" s="3" t="s">
        <v>11</v>
      </c>
    </row>
    <row r="5203" spans="1:36" x14ac:dyDescent="0.3">
      <c r="A5203" s="3" t="s">
        <v>1124</v>
      </c>
      <c r="B5203" s="5">
        <v>42458</v>
      </c>
      <c r="C5203" s="5" t="s">
        <v>1307</v>
      </c>
      <c r="D5203" s="6">
        <v>24</v>
      </c>
      <c r="E5203" s="5" t="s">
        <v>1340</v>
      </c>
      <c r="F5203" s="3" t="s">
        <v>145</v>
      </c>
      <c r="G5203" s="3" t="s">
        <v>13</v>
      </c>
      <c r="H5203" s="3" t="s">
        <v>14</v>
      </c>
      <c r="J5203" s="3" t="s">
        <v>24</v>
      </c>
      <c r="K5203" s="3" t="s">
        <v>15</v>
      </c>
      <c r="L5203" s="3" t="s">
        <v>933</v>
      </c>
      <c r="W5203" s="3">
        <v>19</v>
      </c>
      <c r="X5203" s="3">
        <v>97</v>
      </c>
      <c r="Y5203" s="3">
        <v>78</v>
      </c>
    </row>
    <row r="5204" spans="1:36" x14ac:dyDescent="0.3">
      <c r="A5204" s="3" t="s">
        <v>1124</v>
      </c>
      <c r="B5204" s="5">
        <v>42458</v>
      </c>
      <c r="C5204" s="5" t="s">
        <v>1307</v>
      </c>
      <c r="D5204" s="6">
        <v>25</v>
      </c>
      <c r="E5204" s="5" t="s">
        <v>1341</v>
      </c>
      <c r="F5204" s="3" t="s">
        <v>146</v>
      </c>
      <c r="G5204" s="3" t="s">
        <v>11</v>
      </c>
      <c r="H5204" s="3" t="s">
        <v>11</v>
      </c>
    </row>
    <row r="5205" spans="1:36" x14ac:dyDescent="0.3">
      <c r="A5205" s="3" t="s">
        <v>1124</v>
      </c>
      <c r="B5205" s="5">
        <v>42458</v>
      </c>
      <c r="C5205" s="5" t="s">
        <v>1307</v>
      </c>
      <c r="D5205" s="6">
        <v>25</v>
      </c>
      <c r="E5205" s="5" t="s">
        <v>1342</v>
      </c>
      <c r="F5205" s="3" t="s">
        <v>147</v>
      </c>
      <c r="G5205" s="3" t="s">
        <v>11</v>
      </c>
      <c r="H5205" s="3" t="s">
        <v>11</v>
      </c>
    </row>
    <row r="5206" spans="1:36" x14ac:dyDescent="0.3">
      <c r="A5206" s="3" t="s">
        <v>1124</v>
      </c>
      <c r="B5206" s="5">
        <v>42458</v>
      </c>
      <c r="C5206" s="5" t="s">
        <v>1307</v>
      </c>
      <c r="D5206" s="6">
        <v>26</v>
      </c>
      <c r="E5206" s="5" t="s">
        <v>1343</v>
      </c>
      <c r="F5206" s="3" t="s">
        <v>148</v>
      </c>
      <c r="G5206" s="3" t="s">
        <v>11</v>
      </c>
      <c r="H5206" s="3" t="s">
        <v>11</v>
      </c>
    </row>
    <row r="5207" spans="1:36" x14ac:dyDescent="0.3">
      <c r="A5207" s="3" t="s">
        <v>1124</v>
      </c>
      <c r="B5207" s="5">
        <v>42458</v>
      </c>
      <c r="C5207" s="5" t="s">
        <v>1307</v>
      </c>
      <c r="D5207" s="6">
        <v>26</v>
      </c>
      <c r="E5207" s="5" t="s">
        <v>1344</v>
      </c>
      <c r="F5207" s="3" t="s">
        <v>149</v>
      </c>
      <c r="G5207" s="3" t="s">
        <v>11</v>
      </c>
      <c r="H5207" s="3" t="s">
        <v>14</v>
      </c>
    </row>
    <row r="5208" spans="1:36" x14ac:dyDescent="0.3">
      <c r="A5208" s="3" t="s">
        <v>1124</v>
      </c>
      <c r="B5208" s="5">
        <v>42458</v>
      </c>
      <c r="C5208" s="5" t="s">
        <v>1307</v>
      </c>
      <c r="D5208" s="6">
        <v>27</v>
      </c>
      <c r="E5208" s="5" t="s">
        <v>1345</v>
      </c>
      <c r="F5208" s="3" t="s">
        <v>150</v>
      </c>
      <c r="G5208" s="3" t="s">
        <v>11</v>
      </c>
      <c r="H5208" s="3" t="s">
        <v>11</v>
      </c>
    </row>
    <row r="5209" spans="1:36" x14ac:dyDescent="0.3">
      <c r="A5209" s="3" t="s">
        <v>1124</v>
      </c>
      <c r="B5209" s="5">
        <v>42458</v>
      </c>
      <c r="C5209" s="5" t="s">
        <v>1307</v>
      </c>
      <c r="D5209" s="6">
        <v>27</v>
      </c>
      <c r="E5209" s="5" t="s">
        <v>1346</v>
      </c>
      <c r="F5209" s="3" t="s">
        <v>151</v>
      </c>
      <c r="G5209" s="3" t="s">
        <v>13</v>
      </c>
      <c r="H5209" s="3" t="s">
        <v>14</v>
      </c>
      <c r="J5209" s="3" t="s">
        <v>16</v>
      </c>
      <c r="K5209" s="3" t="s">
        <v>15</v>
      </c>
      <c r="L5209" s="3" t="s">
        <v>879</v>
      </c>
    </row>
    <row r="5210" spans="1:36" x14ac:dyDescent="0.3">
      <c r="A5210" s="3" t="s">
        <v>1124</v>
      </c>
      <c r="B5210" s="5">
        <v>42458</v>
      </c>
      <c r="C5210" s="5" t="s">
        <v>1307</v>
      </c>
      <c r="D5210" s="6">
        <v>28</v>
      </c>
      <c r="E5210" s="5" t="s">
        <v>1347</v>
      </c>
      <c r="F5210" s="3" t="s">
        <v>152</v>
      </c>
      <c r="G5210" s="3" t="s">
        <v>13</v>
      </c>
      <c r="H5210" s="3" t="s">
        <v>14</v>
      </c>
      <c r="J5210" s="3" t="s">
        <v>39</v>
      </c>
      <c r="K5210" s="3" t="s">
        <v>17</v>
      </c>
      <c r="L5210" s="3" t="s">
        <v>974</v>
      </c>
      <c r="AJ5210" s="3" t="s">
        <v>975</v>
      </c>
    </row>
    <row r="5211" spans="1:36" x14ac:dyDescent="0.3">
      <c r="A5211" s="3" t="s">
        <v>1124</v>
      </c>
      <c r="B5211" s="5">
        <v>42458</v>
      </c>
      <c r="C5211" s="5" t="s">
        <v>1307</v>
      </c>
      <c r="D5211" s="6">
        <v>28</v>
      </c>
      <c r="E5211" s="5" t="s">
        <v>1348</v>
      </c>
      <c r="F5211" s="3" t="s">
        <v>153</v>
      </c>
      <c r="G5211" s="3" t="s">
        <v>11</v>
      </c>
      <c r="H5211" s="3" t="s">
        <v>11</v>
      </c>
    </row>
    <row r="5212" spans="1:36" x14ac:dyDescent="0.3">
      <c r="A5212" s="3" t="s">
        <v>1124</v>
      </c>
      <c r="B5212" s="5">
        <v>42458</v>
      </c>
      <c r="C5212" s="5" t="s">
        <v>1307</v>
      </c>
      <c r="D5212" s="6">
        <v>29</v>
      </c>
      <c r="E5212" s="5" t="s">
        <v>1349</v>
      </c>
      <c r="F5212" s="3" t="s">
        <v>154</v>
      </c>
      <c r="G5212" s="3" t="s">
        <v>11</v>
      </c>
      <c r="H5212" s="3" t="s">
        <v>14</v>
      </c>
    </row>
    <row r="5213" spans="1:36" x14ac:dyDescent="0.3">
      <c r="A5213" s="3" t="s">
        <v>1124</v>
      </c>
      <c r="B5213" s="5">
        <v>42458</v>
      </c>
      <c r="C5213" s="5" t="s">
        <v>1307</v>
      </c>
      <c r="D5213" s="6">
        <v>29</v>
      </c>
      <c r="E5213" s="5" t="s">
        <v>1350</v>
      </c>
      <c r="F5213" s="3" t="s">
        <v>155</v>
      </c>
      <c r="G5213" s="3" t="s">
        <v>11</v>
      </c>
      <c r="H5213" s="3" t="s">
        <v>11</v>
      </c>
      <c r="I5213" s="3" t="s">
        <v>976</v>
      </c>
    </row>
    <row r="5214" spans="1:36" x14ac:dyDescent="0.3">
      <c r="A5214" s="3" t="s">
        <v>1124</v>
      </c>
      <c r="B5214" s="5">
        <v>42458</v>
      </c>
      <c r="C5214" s="5" t="s">
        <v>1307</v>
      </c>
      <c r="D5214" s="6">
        <v>30</v>
      </c>
      <c r="E5214" s="5" t="s">
        <v>1351</v>
      </c>
      <c r="F5214" s="3" t="s">
        <v>156</v>
      </c>
      <c r="G5214" s="3" t="s">
        <v>11</v>
      </c>
      <c r="H5214" s="3" t="s">
        <v>11</v>
      </c>
    </row>
    <row r="5215" spans="1:36" x14ac:dyDescent="0.3">
      <c r="A5215" s="3" t="s">
        <v>1124</v>
      </c>
      <c r="B5215" s="5">
        <v>42458</v>
      </c>
      <c r="C5215" s="5" t="s">
        <v>1307</v>
      </c>
      <c r="D5215" s="6">
        <v>30</v>
      </c>
      <c r="E5215" s="5" t="s">
        <v>1352</v>
      </c>
      <c r="F5215" s="3" t="s">
        <v>157</v>
      </c>
      <c r="G5215" s="3" t="s">
        <v>11</v>
      </c>
      <c r="H5215" s="3" t="s">
        <v>11</v>
      </c>
    </row>
    <row r="5216" spans="1:36" x14ac:dyDescent="0.3">
      <c r="A5216" s="3" t="s">
        <v>1124</v>
      </c>
      <c r="B5216" s="5">
        <v>42458</v>
      </c>
      <c r="C5216" s="5" t="s">
        <v>1307</v>
      </c>
      <c r="D5216" s="6">
        <v>31</v>
      </c>
      <c r="E5216" s="5" t="s">
        <v>1353</v>
      </c>
      <c r="F5216" s="3" t="s">
        <v>158</v>
      </c>
      <c r="G5216" s="3" t="s">
        <v>11</v>
      </c>
      <c r="H5216" s="3" t="s">
        <v>11</v>
      </c>
      <c r="I5216" s="3" t="s">
        <v>12</v>
      </c>
    </row>
    <row r="5217" spans="1:36" x14ac:dyDescent="0.3">
      <c r="A5217" s="3" t="s">
        <v>1124</v>
      </c>
      <c r="B5217" s="5">
        <v>42458</v>
      </c>
      <c r="C5217" s="5" t="s">
        <v>1307</v>
      </c>
      <c r="D5217" s="6">
        <v>31</v>
      </c>
      <c r="E5217" s="5" t="s">
        <v>1354</v>
      </c>
      <c r="F5217" s="3" t="s">
        <v>159</v>
      </c>
      <c r="G5217" s="3" t="s">
        <v>11</v>
      </c>
      <c r="H5217" s="3" t="s">
        <v>11</v>
      </c>
      <c r="I5217" s="3" t="s">
        <v>12</v>
      </c>
    </row>
    <row r="5218" spans="1:36" x14ac:dyDescent="0.3">
      <c r="A5218" s="3" t="s">
        <v>1124</v>
      </c>
      <c r="B5218" s="5">
        <v>42458</v>
      </c>
      <c r="C5218" s="5" t="s">
        <v>1307</v>
      </c>
      <c r="D5218" s="6">
        <v>32</v>
      </c>
      <c r="E5218" s="5" t="s">
        <v>1355</v>
      </c>
      <c r="F5218" s="3" t="s">
        <v>160</v>
      </c>
      <c r="G5218" s="3" t="s">
        <v>11</v>
      </c>
      <c r="H5218" s="3" t="s">
        <v>11</v>
      </c>
    </row>
    <row r="5219" spans="1:36" x14ac:dyDescent="0.3">
      <c r="A5219" s="3" t="s">
        <v>1124</v>
      </c>
      <c r="B5219" s="5">
        <v>42458</v>
      </c>
      <c r="C5219" s="5" t="s">
        <v>1307</v>
      </c>
      <c r="D5219" s="6">
        <v>32</v>
      </c>
      <c r="E5219" s="5" t="s">
        <v>1356</v>
      </c>
      <c r="F5219" s="3" t="s">
        <v>161</v>
      </c>
      <c r="G5219" s="3" t="s">
        <v>11</v>
      </c>
      <c r="H5219" s="3" t="s">
        <v>11</v>
      </c>
    </row>
    <row r="5220" spans="1:36" x14ac:dyDescent="0.3">
      <c r="A5220" s="3" t="s">
        <v>1124</v>
      </c>
      <c r="B5220" s="5">
        <v>42458</v>
      </c>
      <c r="C5220" s="5" t="s">
        <v>1307</v>
      </c>
      <c r="D5220" s="6">
        <v>33</v>
      </c>
      <c r="E5220" s="5" t="s">
        <v>1357</v>
      </c>
      <c r="F5220" s="3" t="s">
        <v>162</v>
      </c>
      <c r="G5220" s="3" t="s">
        <v>11</v>
      </c>
      <c r="H5220" s="3" t="s">
        <v>11</v>
      </c>
    </row>
    <row r="5221" spans="1:36" x14ac:dyDescent="0.3">
      <c r="A5221" s="3" t="s">
        <v>1124</v>
      </c>
      <c r="B5221" s="5">
        <v>42458</v>
      </c>
      <c r="C5221" s="5" t="s">
        <v>1307</v>
      </c>
      <c r="D5221" s="6">
        <v>33</v>
      </c>
      <c r="E5221" s="5" t="s">
        <v>1358</v>
      </c>
      <c r="F5221" s="3" t="s">
        <v>163</v>
      </c>
      <c r="G5221" s="3" t="s">
        <v>13</v>
      </c>
      <c r="H5221" s="3" t="s">
        <v>14</v>
      </c>
      <c r="I5221" s="3" t="s">
        <v>12</v>
      </c>
      <c r="J5221" s="3" t="s">
        <v>16</v>
      </c>
      <c r="K5221" s="3" t="s">
        <v>15</v>
      </c>
      <c r="L5221" s="15" t="s">
        <v>969</v>
      </c>
      <c r="AA5221" s="3" t="s">
        <v>977</v>
      </c>
      <c r="AJ5221" s="3" t="s">
        <v>978</v>
      </c>
    </row>
    <row r="5222" spans="1:36" x14ac:dyDescent="0.3">
      <c r="A5222" s="3" t="s">
        <v>1124</v>
      </c>
      <c r="B5222" s="5">
        <v>42458</v>
      </c>
      <c r="C5222" s="5" t="s">
        <v>1307</v>
      </c>
      <c r="D5222" s="6">
        <v>34</v>
      </c>
      <c r="E5222" s="5" t="s">
        <v>1359</v>
      </c>
      <c r="F5222" s="3" t="s">
        <v>164</v>
      </c>
      <c r="G5222" s="3" t="s">
        <v>11</v>
      </c>
      <c r="H5222" s="3" t="s">
        <v>11</v>
      </c>
    </row>
    <row r="5223" spans="1:36" x14ac:dyDescent="0.3">
      <c r="A5223" s="3" t="s">
        <v>1124</v>
      </c>
      <c r="B5223" s="5">
        <v>42458</v>
      </c>
      <c r="C5223" s="5" t="s">
        <v>1307</v>
      </c>
      <c r="D5223" s="6">
        <v>34</v>
      </c>
      <c r="E5223" s="5" t="s">
        <v>1360</v>
      </c>
      <c r="F5223" s="3" t="s">
        <v>165</v>
      </c>
      <c r="G5223" s="3" t="s">
        <v>11</v>
      </c>
      <c r="H5223" s="3" t="s">
        <v>11</v>
      </c>
    </row>
    <row r="5224" spans="1:36" x14ac:dyDescent="0.3">
      <c r="A5224" s="3" t="s">
        <v>1124</v>
      </c>
      <c r="B5224" s="5">
        <v>42458</v>
      </c>
      <c r="C5224" s="5" t="s">
        <v>1307</v>
      </c>
      <c r="D5224" s="6">
        <v>35</v>
      </c>
      <c r="E5224" s="5" t="s">
        <v>1361</v>
      </c>
      <c r="F5224" s="3" t="s">
        <v>166</v>
      </c>
      <c r="G5224" s="3" t="s">
        <v>11</v>
      </c>
      <c r="H5224" s="3" t="s">
        <v>11</v>
      </c>
    </row>
    <row r="5225" spans="1:36" x14ac:dyDescent="0.3">
      <c r="A5225" s="3" t="s">
        <v>1124</v>
      </c>
      <c r="B5225" s="5">
        <v>42458</v>
      </c>
      <c r="C5225" s="5" t="s">
        <v>1307</v>
      </c>
      <c r="D5225" s="6">
        <v>35</v>
      </c>
      <c r="E5225" s="5" t="s">
        <v>1362</v>
      </c>
      <c r="F5225" s="3" t="s">
        <v>167</v>
      </c>
      <c r="G5225" s="3" t="s">
        <v>13</v>
      </c>
      <c r="H5225" s="3" t="s">
        <v>14</v>
      </c>
      <c r="J5225" s="3" t="s">
        <v>24</v>
      </c>
      <c r="K5225" s="3" t="s">
        <v>17</v>
      </c>
      <c r="L5225" s="3" t="s">
        <v>979</v>
      </c>
      <c r="M5225" s="3" t="s">
        <v>25</v>
      </c>
      <c r="N5225" s="3" t="s">
        <v>21</v>
      </c>
      <c r="O5225" s="3" t="s">
        <v>980</v>
      </c>
      <c r="P5225" s="3">
        <v>36.01</v>
      </c>
      <c r="Q5225" s="3">
        <v>24.42</v>
      </c>
      <c r="R5225" s="3">
        <v>21.44</v>
      </c>
      <c r="W5225" s="3">
        <v>19</v>
      </c>
      <c r="X5225" s="3">
        <v>89</v>
      </c>
      <c r="Y5225" s="3">
        <v>70</v>
      </c>
      <c r="Z5225" s="3">
        <v>36</v>
      </c>
      <c r="AC5225" s="3" t="s">
        <v>981</v>
      </c>
      <c r="AD5225" s="3" t="s">
        <v>982</v>
      </c>
      <c r="AH5225" s="3" t="s">
        <v>883</v>
      </c>
    </row>
    <row r="5226" spans="1:36" x14ac:dyDescent="0.3">
      <c r="A5226" s="3" t="s">
        <v>1124</v>
      </c>
      <c r="B5226" s="5">
        <v>42458</v>
      </c>
      <c r="C5226" s="5" t="s">
        <v>1307</v>
      </c>
      <c r="D5226" s="6">
        <v>36</v>
      </c>
      <c r="E5226" s="5" t="s">
        <v>1363</v>
      </c>
      <c r="F5226" s="3" t="s">
        <v>168</v>
      </c>
      <c r="G5226" s="3" t="s">
        <v>11</v>
      </c>
      <c r="H5226" s="3" t="s">
        <v>11</v>
      </c>
    </row>
    <row r="5227" spans="1:36" x14ac:dyDescent="0.3">
      <c r="A5227" s="3" t="s">
        <v>1124</v>
      </c>
      <c r="B5227" s="5">
        <v>42458</v>
      </c>
      <c r="C5227" s="5" t="s">
        <v>1307</v>
      </c>
      <c r="D5227" s="6">
        <v>36</v>
      </c>
      <c r="E5227" s="5" t="s">
        <v>1364</v>
      </c>
      <c r="F5227" s="3" t="s">
        <v>169</v>
      </c>
      <c r="G5227" s="3" t="s">
        <v>13</v>
      </c>
      <c r="H5227" s="3" t="s">
        <v>14</v>
      </c>
      <c r="J5227" s="3" t="s">
        <v>24</v>
      </c>
      <c r="K5227" s="3" t="s">
        <v>17</v>
      </c>
      <c r="L5227" s="3" t="s">
        <v>983</v>
      </c>
      <c r="M5227" s="3" t="s">
        <v>25</v>
      </c>
      <c r="N5227" s="3" t="s">
        <v>21</v>
      </c>
      <c r="O5227" s="3" t="s">
        <v>984</v>
      </c>
      <c r="P5227" s="3">
        <v>37.03</v>
      </c>
      <c r="Q5227" s="3">
        <v>21.58</v>
      </c>
      <c r="R5227" s="3">
        <v>24.76</v>
      </c>
      <c r="W5227" s="3">
        <v>19</v>
      </c>
      <c r="X5227" s="3">
        <v>106</v>
      </c>
      <c r="Y5227" s="3">
        <v>87</v>
      </c>
      <c r="Z5227" s="3">
        <v>52</v>
      </c>
      <c r="AC5227" s="3" t="s">
        <v>985</v>
      </c>
      <c r="AD5227" s="3" t="s">
        <v>986</v>
      </c>
    </row>
    <row r="5228" spans="1:36" x14ac:dyDescent="0.3">
      <c r="A5228" s="3" t="s">
        <v>1124</v>
      </c>
      <c r="B5228" s="5">
        <v>42458</v>
      </c>
      <c r="C5228" s="5" t="s">
        <v>1307</v>
      </c>
      <c r="D5228" s="6">
        <v>37</v>
      </c>
      <c r="E5228" s="5" t="s">
        <v>1365</v>
      </c>
      <c r="F5228" s="3" t="s">
        <v>170</v>
      </c>
      <c r="G5228" s="3" t="s">
        <v>11</v>
      </c>
      <c r="H5228" s="3" t="s">
        <v>11</v>
      </c>
    </row>
    <row r="5229" spans="1:36" x14ac:dyDescent="0.3">
      <c r="A5229" s="3" t="s">
        <v>1124</v>
      </c>
      <c r="B5229" s="5">
        <v>42458</v>
      </c>
      <c r="C5229" s="5" t="s">
        <v>1307</v>
      </c>
      <c r="D5229" s="6">
        <v>37</v>
      </c>
      <c r="E5229" s="5" t="s">
        <v>1366</v>
      </c>
      <c r="F5229" s="3" t="s">
        <v>171</v>
      </c>
      <c r="G5229" s="3" t="s">
        <v>13</v>
      </c>
      <c r="H5229" s="3" t="s">
        <v>14</v>
      </c>
      <c r="AJ5229" s="3" t="s">
        <v>568</v>
      </c>
    </row>
    <row r="5230" spans="1:36" x14ac:dyDescent="0.3">
      <c r="A5230" s="3" t="s">
        <v>1124</v>
      </c>
      <c r="B5230" s="5">
        <v>42458</v>
      </c>
      <c r="C5230" s="5" t="s">
        <v>1307</v>
      </c>
      <c r="D5230" s="6">
        <v>38</v>
      </c>
      <c r="E5230" s="5" t="s">
        <v>1367</v>
      </c>
      <c r="F5230" s="3" t="s">
        <v>172</v>
      </c>
      <c r="G5230" s="3" t="s">
        <v>11</v>
      </c>
      <c r="H5230" s="3" t="s">
        <v>14</v>
      </c>
    </row>
    <row r="5231" spans="1:36" x14ac:dyDescent="0.3">
      <c r="A5231" s="3" t="s">
        <v>1124</v>
      </c>
      <c r="B5231" s="5">
        <v>42458</v>
      </c>
      <c r="C5231" s="5" t="s">
        <v>1307</v>
      </c>
      <c r="D5231" s="6">
        <v>38</v>
      </c>
      <c r="E5231" s="5" t="s">
        <v>1368</v>
      </c>
      <c r="F5231" s="3" t="s">
        <v>173</v>
      </c>
      <c r="G5231" s="3" t="s">
        <v>11</v>
      </c>
      <c r="H5231" s="3" t="s">
        <v>11</v>
      </c>
    </row>
    <row r="5232" spans="1:36" x14ac:dyDescent="0.3">
      <c r="A5232" s="3" t="s">
        <v>1124</v>
      </c>
      <c r="B5232" s="5">
        <v>42458</v>
      </c>
      <c r="C5232" s="5" t="s">
        <v>1307</v>
      </c>
      <c r="D5232" s="6">
        <v>39</v>
      </c>
      <c r="E5232" s="5" t="s">
        <v>1369</v>
      </c>
      <c r="F5232" s="3" t="s">
        <v>174</v>
      </c>
      <c r="G5232" s="3" t="s">
        <v>11</v>
      </c>
      <c r="H5232" s="3" t="s">
        <v>11</v>
      </c>
    </row>
    <row r="5233" spans="1:36" x14ac:dyDescent="0.3">
      <c r="A5233" s="3" t="s">
        <v>1124</v>
      </c>
      <c r="B5233" s="5">
        <v>42458</v>
      </c>
      <c r="C5233" s="5" t="s">
        <v>1307</v>
      </c>
      <c r="D5233" s="6">
        <v>39</v>
      </c>
      <c r="E5233" s="5" t="s">
        <v>1370</v>
      </c>
      <c r="F5233" s="3" t="s">
        <v>175</v>
      </c>
      <c r="G5233" s="3" t="s">
        <v>11</v>
      </c>
      <c r="H5233" s="3" t="s">
        <v>14</v>
      </c>
    </row>
    <row r="5234" spans="1:36" x14ac:dyDescent="0.3">
      <c r="A5234" s="3" t="s">
        <v>1124</v>
      </c>
      <c r="B5234" s="5">
        <v>42458</v>
      </c>
      <c r="C5234" s="5" t="s">
        <v>1307</v>
      </c>
      <c r="D5234" s="6">
        <v>40</v>
      </c>
      <c r="E5234" s="5" t="s">
        <v>1371</v>
      </c>
      <c r="F5234" s="3" t="s">
        <v>176</v>
      </c>
      <c r="G5234" s="3" t="s">
        <v>11</v>
      </c>
      <c r="H5234" s="3" t="s">
        <v>11</v>
      </c>
    </row>
    <row r="5235" spans="1:36" x14ac:dyDescent="0.3">
      <c r="A5235" s="3" t="s">
        <v>1124</v>
      </c>
      <c r="B5235" s="5">
        <v>42458</v>
      </c>
      <c r="C5235" s="5" t="s">
        <v>1307</v>
      </c>
      <c r="D5235" s="6">
        <v>40</v>
      </c>
      <c r="E5235" s="5" t="s">
        <v>1372</v>
      </c>
      <c r="F5235" s="3" t="s">
        <v>177</v>
      </c>
      <c r="G5235" s="3" t="s">
        <v>11</v>
      </c>
      <c r="H5235" s="3" t="s">
        <v>11</v>
      </c>
    </row>
    <row r="5236" spans="1:36" x14ac:dyDescent="0.3">
      <c r="A5236" s="3" t="s">
        <v>1124</v>
      </c>
      <c r="B5236" s="5">
        <v>42458</v>
      </c>
      <c r="C5236" s="5" t="s">
        <v>1307</v>
      </c>
      <c r="D5236" s="6">
        <v>41</v>
      </c>
      <c r="E5236" s="5" t="s">
        <v>1373</v>
      </c>
      <c r="F5236" s="3" t="s">
        <v>178</v>
      </c>
      <c r="G5236" s="3" t="s">
        <v>11</v>
      </c>
      <c r="H5236" s="3" t="s">
        <v>14</v>
      </c>
    </row>
    <row r="5237" spans="1:36" x14ac:dyDescent="0.3">
      <c r="A5237" s="3" t="s">
        <v>1124</v>
      </c>
      <c r="B5237" s="5">
        <v>42458</v>
      </c>
      <c r="C5237" s="5" t="s">
        <v>1307</v>
      </c>
      <c r="D5237" s="6">
        <v>41</v>
      </c>
      <c r="E5237" s="5" t="s">
        <v>1374</v>
      </c>
      <c r="F5237" s="3" t="s">
        <v>179</v>
      </c>
      <c r="G5237" s="3" t="s">
        <v>11</v>
      </c>
      <c r="H5237" s="3" t="s">
        <v>11</v>
      </c>
      <c r="I5237" s="3" t="s">
        <v>12</v>
      </c>
    </row>
    <row r="5238" spans="1:36" x14ac:dyDescent="0.3">
      <c r="A5238" s="3" t="s">
        <v>1124</v>
      </c>
      <c r="B5238" s="5">
        <v>42458</v>
      </c>
      <c r="C5238" s="5" t="s">
        <v>1307</v>
      </c>
      <c r="D5238" s="6">
        <v>42</v>
      </c>
      <c r="E5238" s="5" t="s">
        <v>1375</v>
      </c>
      <c r="F5238" s="3" t="s">
        <v>180</v>
      </c>
      <c r="G5238" s="3" t="s">
        <v>11</v>
      </c>
      <c r="H5238" s="3" t="s">
        <v>11</v>
      </c>
    </row>
    <row r="5239" spans="1:36" x14ac:dyDescent="0.3">
      <c r="A5239" s="3" t="s">
        <v>1124</v>
      </c>
      <c r="B5239" s="5">
        <v>42458</v>
      </c>
      <c r="C5239" s="5" t="s">
        <v>1307</v>
      </c>
      <c r="D5239" s="6">
        <v>42</v>
      </c>
      <c r="E5239" s="5" t="s">
        <v>1376</v>
      </c>
      <c r="F5239" s="3" t="s">
        <v>181</v>
      </c>
      <c r="G5239" s="3" t="s">
        <v>11</v>
      </c>
      <c r="H5239" s="3" t="s">
        <v>11</v>
      </c>
    </row>
    <row r="5240" spans="1:36" x14ac:dyDescent="0.3">
      <c r="A5240" s="3" t="s">
        <v>1124</v>
      </c>
      <c r="B5240" s="5">
        <v>42458</v>
      </c>
      <c r="C5240" s="5" t="s">
        <v>1307</v>
      </c>
      <c r="D5240" s="6">
        <v>43</v>
      </c>
      <c r="E5240" s="5" t="s">
        <v>1377</v>
      </c>
      <c r="F5240" s="3" t="s">
        <v>182</v>
      </c>
      <c r="G5240" s="3" t="s">
        <v>11</v>
      </c>
      <c r="H5240" s="3" t="s">
        <v>11</v>
      </c>
    </row>
    <row r="5241" spans="1:36" x14ac:dyDescent="0.3">
      <c r="A5241" s="3" t="s">
        <v>1124</v>
      </c>
      <c r="B5241" s="5">
        <v>42458</v>
      </c>
      <c r="C5241" s="5" t="s">
        <v>1307</v>
      </c>
      <c r="D5241" s="6">
        <v>43</v>
      </c>
      <c r="E5241" s="5" t="s">
        <v>1378</v>
      </c>
      <c r="F5241" s="3" t="s">
        <v>183</v>
      </c>
      <c r="G5241" s="3" t="s">
        <v>11</v>
      </c>
      <c r="H5241" s="3" t="s">
        <v>11</v>
      </c>
    </row>
    <row r="5242" spans="1:36" x14ac:dyDescent="0.3">
      <c r="A5242" s="3" t="s">
        <v>1124</v>
      </c>
      <c r="B5242" s="5">
        <v>42458</v>
      </c>
      <c r="C5242" s="5" t="s">
        <v>1307</v>
      </c>
      <c r="D5242" s="6">
        <v>44</v>
      </c>
      <c r="E5242" s="5" t="s">
        <v>1379</v>
      </c>
      <c r="F5242" s="3" t="s">
        <v>184</v>
      </c>
      <c r="G5242" s="3" t="s">
        <v>11</v>
      </c>
      <c r="H5242" s="3" t="s">
        <v>11</v>
      </c>
    </row>
    <row r="5243" spans="1:36" x14ac:dyDescent="0.3">
      <c r="A5243" s="3" t="s">
        <v>1124</v>
      </c>
      <c r="B5243" s="5">
        <v>42458</v>
      </c>
      <c r="C5243" s="5" t="s">
        <v>1307</v>
      </c>
      <c r="D5243" s="6">
        <v>44</v>
      </c>
      <c r="E5243" s="5" t="s">
        <v>1380</v>
      </c>
      <c r="F5243" s="3" t="s">
        <v>185</v>
      </c>
      <c r="G5243" s="3" t="s">
        <v>13</v>
      </c>
      <c r="H5243" s="3" t="s">
        <v>14</v>
      </c>
      <c r="AJ5243" s="3" t="s">
        <v>568</v>
      </c>
    </row>
    <row r="5244" spans="1:36" x14ac:dyDescent="0.3">
      <c r="A5244" s="3" t="s">
        <v>1124</v>
      </c>
      <c r="B5244" s="5">
        <v>42458</v>
      </c>
      <c r="C5244" s="5" t="s">
        <v>1307</v>
      </c>
      <c r="D5244" s="6">
        <v>45</v>
      </c>
      <c r="E5244" s="5" t="s">
        <v>1381</v>
      </c>
      <c r="F5244" s="3" t="s">
        <v>187</v>
      </c>
      <c r="G5244" s="3" t="s">
        <v>11</v>
      </c>
      <c r="H5244" s="3" t="s">
        <v>11</v>
      </c>
    </row>
    <row r="5245" spans="1:36" x14ac:dyDescent="0.3">
      <c r="A5245" s="3" t="s">
        <v>1124</v>
      </c>
      <c r="B5245" s="5">
        <v>42458</v>
      </c>
      <c r="C5245" s="5" t="s">
        <v>1307</v>
      </c>
      <c r="D5245" s="6">
        <v>45</v>
      </c>
      <c r="E5245" s="5" t="s">
        <v>1382</v>
      </c>
      <c r="F5245" s="3" t="s">
        <v>188</v>
      </c>
      <c r="G5245" s="3" t="s">
        <v>11</v>
      </c>
      <c r="H5245" s="3" t="s">
        <v>11</v>
      </c>
    </row>
    <row r="5246" spans="1:36" x14ac:dyDescent="0.3">
      <c r="A5246" s="3" t="s">
        <v>1124</v>
      </c>
      <c r="B5246" s="5">
        <v>42458</v>
      </c>
      <c r="C5246" s="5" t="s">
        <v>1307</v>
      </c>
      <c r="D5246" s="6">
        <v>46</v>
      </c>
      <c r="E5246" s="5" t="s">
        <v>1383</v>
      </c>
      <c r="F5246" s="3" t="s">
        <v>189</v>
      </c>
      <c r="G5246" s="3" t="s">
        <v>11</v>
      </c>
      <c r="H5246" s="3" t="s">
        <v>11</v>
      </c>
    </row>
    <row r="5247" spans="1:36" x14ac:dyDescent="0.3">
      <c r="A5247" s="3" t="s">
        <v>1124</v>
      </c>
      <c r="B5247" s="5">
        <v>42458</v>
      </c>
      <c r="C5247" s="5" t="s">
        <v>1307</v>
      </c>
      <c r="D5247" s="6">
        <v>46</v>
      </c>
      <c r="E5247" s="5" t="s">
        <v>1384</v>
      </c>
      <c r="F5247" s="3" t="s">
        <v>190</v>
      </c>
      <c r="G5247" s="3" t="s">
        <v>11</v>
      </c>
      <c r="H5247" s="3" t="s">
        <v>11</v>
      </c>
    </row>
    <row r="5248" spans="1:36" x14ac:dyDescent="0.3">
      <c r="A5248" s="3" t="s">
        <v>1124</v>
      </c>
      <c r="B5248" s="5">
        <v>42458</v>
      </c>
      <c r="C5248" s="5" t="s">
        <v>1307</v>
      </c>
      <c r="D5248" s="6">
        <v>47</v>
      </c>
      <c r="E5248" s="5" t="s">
        <v>1385</v>
      </c>
      <c r="F5248" s="3" t="s">
        <v>191</v>
      </c>
      <c r="G5248" s="3" t="s">
        <v>11</v>
      </c>
      <c r="H5248" s="3" t="s">
        <v>11</v>
      </c>
      <c r="I5248" s="3" t="s">
        <v>12</v>
      </c>
    </row>
    <row r="5249" spans="1:36" x14ac:dyDescent="0.3">
      <c r="A5249" s="3" t="s">
        <v>1124</v>
      </c>
      <c r="B5249" s="5">
        <v>42458</v>
      </c>
      <c r="C5249" s="5" t="s">
        <v>1307</v>
      </c>
      <c r="D5249" s="6">
        <v>47</v>
      </c>
      <c r="E5249" s="5" t="s">
        <v>1386</v>
      </c>
      <c r="F5249" s="3" t="s">
        <v>193</v>
      </c>
      <c r="G5249" s="3" t="s">
        <v>11</v>
      </c>
      <c r="H5249" s="3" t="s">
        <v>11</v>
      </c>
      <c r="I5249" s="3" t="s">
        <v>12</v>
      </c>
    </row>
    <row r="5250" spans="1:36" x14ac:dyDescent="0.3">
      <c r="A5250" s="3" t="s">
        <v>1124</v>
      </c>
      <c r="B5250" s="5">
        <v>42458</v>
      </c>
      <c r="C5250" s="5" t="s">
        <v>1307</v>
      </c>
      <c r="D5250" s="6">
        <v>48</v>
      </c>
      <c r="E5250" s="5" t="s">
        <v>1387</v>
      </c>
      <c r="F5250" s="3" t="s">
        <v>194</v>
      </c>
      <c r="G5250" s="3" t="s">
        <v>11</v>
      </c>
      <c r="H5250" s="3" t="s">
        <v>11</v>
      </c>
    </row>
    <row r="5251" spans="1:36" x14ac:dyDescent="0.3">
      <c r="A5251" s="3" t="s">
        <v>1124</v>
      </c>
      <c r="B5251" s="5">
        <v>42458</v>
      </c>
      <c r="C5251" s="5" t="s">
        <v>1307</v>
      </c>
      <c r="D5251" s="6">
        <v>48</v>
      </c>
      <c r="E5251" s="5" t="s">
        <v>1388</v>
      </c>
      <c r="F5251" s="3" t="s">
        <v>195</v>
      </c>
      <c r="G5251" s="3" t="s">
        <v>11</v>
      </c>
      <c r="H5251" s="3" t="s">
        <v>11</v>
      </c>
    </row>
    <row r="5252" spans="1:36" x14ac:dyDescent="0.3">
      <c r="A5252" s="3" t="s">
        <v>1125</v>
      </c>
      <c r="B5252" s="5">
        <v>42459</v>
      </c>
      <c r="C5252" s="5" t="s">
        <v>1307</v>
      </c>
      <c r="D5252" s="6">
        <v>1</v>
      </c>
      <c r="E5252" s="5" t="s">
        <v>1389</v>
      </c>
      <c r="F5252" s="3" t="s">
        <v>91</v>
      </c>
      <c r="G5252" s="3" t="s">
        <v>11</v>
      </c>
      <c r="H5252" s="3" t="s">
        <v>11</v>
      </c>
    </row>
    <row r="5253" spans="1:36" x14ac:dyDescent="0.3">
      <c r="A5253" s="3" t="s">
        <v>1125</v>
      </c>
      <c r="B5253" s="5">
        <v>42459</v>
      </c>
      <c r="C5253" s="5" t="s">
        <v>1307</v>
      </c>
      <c r="D5253" s="6">
        <v>1</v>
      </c>
      <c r="E5253" s="5" t="s">
        <v>1390</v>
      </c>
      <c r="F5253" s="3" t="s">
        <v>93</v>
      </c>
      <c r="G5253" s="3" t="s">
        <v>11</v>
      </c>
      <c r="H5253" s="3" t="s">
        <v>11</v>
      </c>
    </row>
    <row r="5254" spans="1:36" x14ac:dyDescent="0.3">
      <c r="A5254" s="3" t="s">
        <v>1125</v>
      </c>
      <c r="B5254" s="5">
        <v>42459</v>
      </c>
      <c r="C5254" s="5" t="s">
        <v>1307</v>
      </c>
      <c r="D5254" s="6">
        <v>2</v>
      </c>
      <c r="E5254" s="5" t="s">
        <v>1391</v>
      </c>
      <c r="F5254" s="3" t="s">
        <v>94</v>
      </c>
      <c r="G5254" s="3" t="s">
        <v>11</v>
      </c>
      <c r="H5254" s="3" t="s">
        <v>11</v>
      </c>
    </row>
    <row r="5255" spans="1:36" x14ac:dyDescent="0.3">
      <c r="A5255" s="3" t="s">
        <v>1125</v>
      </c>
      <c r="B5255" s="5">
        <v>42459</v>
      </c>
      <c r="C5255" s="5" t="s">
        <v>1307</v>
      </c>
      <c r="D5255" s="6">
        <v>2</v>
      </c>
      <c r="E5255" s="5" t="s">
        <v>1392</v>
      </c>
      <c r="F5255" s="3" t="s">
        <v>95</v>
      </c>
      <c r="G5255" s="3" t="s">
        <v>11</v>
      </c>
      <c r="H5255" s="3" t="s">
        <v>11</v>
      </c>
    </row>
    <row r="5256" spans="1:36" x14ac:dyDescent="0.3">
      <c r="A5256" s="3" t="s">
        <v>1125</v>
      </c>
      <c r="B5256" s="5">
        <v>42459</v>
      </c>
      <c r="C5256" s="5" t="s">
        <v>1307</v>
      </c>
      <c r="D5256" s="6">
        <v>3</v>
      </c>
      <c r="E5256" s="5" t="s">
        <v>1393</v>
      </c>
      <c r="F5256" s="3" t="s">
        <v>96</v>
      </c>
      <c r="G5256" s="3" t="s">
        <v>11</v>
      </c>
      <c r="H5256" s="3" t="s">
        <v>11</v>
      </c>
    </row>
    <row r="5257" spans="1:36" x14ac:dyDescent="0.3">
      <c r="A5257" s="3" t="s">
        <v>1125</v>
      </c>
      <c r="B5257" s="5">
        <v>42459</v>
      </c>
      <c r="C5257" s="5" t="s">
        <v>1307</v>
      </c>
      <c r="D5257" s="6">
        <v>3</v>
      </c>
      <c r="E5257" s="5" t="s">
        <v>1394</v>
      </c>
      <c r="F5257" s="3" t="s">
        <v>97</v>
      </c>
      <c r="G5257" s="3" t="s">
        <v>11</v>
      </c>
      <c r="H5257" s="3" t="s">
        <v>11</v>
      </c>
    </row>
    <row r="5258" spans="1:36" x14ac:dyDescent="0.3">
      <c r="A5258" s="3" t="s">
        <v>1125</v>
      </c>
      <c r="B5258" s="5">
        <v>42459</v>
      </c>
      <c r="C5258" s="5" t="s">
        <v>1307</v>
      </c>
      <c r="D5258" s="6">
        <v>4</v>
      </c>
      <c r="E5258" s="5" t="s">
        <v>1395</v>
      </c>
      <c r="F5258" s="3" t="s">
        <v>98</v>
      </c>
      <c r="G5258" s="3" t="s">
        <v>13</v>
      </c>
      <c r="H5258" s="3" t="s">
        <v>14</v>
      </c>
      <c r="J5258" s="3" t="s">
        <v>33</v>
      </c>
      <c r="K5258" s="3" t="s">
        <v>15</v>
      </c>
      <c r="L5258" s="3" t="s">
        <v>954</v>
      </c>
    </row>
    <row r="5259" spans="1:36" x14ac:dyDescent="0.3">
      <c r="A5259" s="3" t="s">
        <v>1125</v>
      </c>
      <c r="B5259" s="5">
        <v>42459</v>
      </c>
      <c r="C5259" s="5" t="s">
        <v>1307</v>
      </c>
      <c r="D5259" s="6">
        <v>4</v>
      </c>
      <c r="E5259" s="5" t="s">
        <v>1396</v>
      </c>
      <c r="F5259" s="3" t="s">
        <v>99</v>
      </c>
      <c r="G5259" s="3" t="s">
        <v>13</v>
      </c>
      <c r="H5259" s="3" t="s">
        <v>14</v>
      </c>
      <c r="AJ5259" s="3" t="s">
        <v>920</v>
      </c>
    </row>
    <row r="5260" spans="1:36" x14ac:dyDescent="0.3">
      <c r="A5260" s="3" t="s">
        <v>1125</v>
      </c>
      <c r="B5260" s="5">
        <v>42459</v>
      </c>
      <c r="C5260" s="5" t="s">
        <v>1307</v>
      </c>
      <c r="D5260" s="6">
        <v>5</v>
      </c>
      <c r="E5260" s="5" t="s">
        <v>1397</v>
      </c>
      <c r="F5260" s="3" t="s">
        <v>100</v>
      </c>
      <c r="G5260" s="3" t="s">
        <v>11</v>
      </c>
      <c r="H5260" s="3" t="s">
        <v>11</v>
      </c>
    </row>
    <row r="5261" spans="1:36" x14ac:dyDescent="0.3">
      <c r="A5261" s="3" t="s">
        <v>1125</v>
      </c>
      <c r="B5261" s="5">
        <v>42459</v>
      </c>
      <c r="C5261" s="5" t="s">
        <v>1307</v>
      </c>
      <c r="D5261" s="6">
        <v>5</v>
      </c>
      <c r="E5261" s="5" t="s">
        <v>1398</v>
      </c>
      <c r="F5261" s="3" t="s">
        <v>101</v>
      </c>
      <c r="G5261" s="3" t="s">
        <v>11</v>
      </c>
      <c r="H5261" s="3" t="s">
        <v>11</v>
      </c>
    </row>
    <row r="5262" spans="1:36" x14ac:dyDescent="0.3">
      <c r="A5262" s="3" t="s">
        <v>1125</v>
      </c>
      <c r="B5262" s="5">
        <v>42459</v>
      </c>
      <c r="C5262" s="5" t="s">
        <v>1307</v>
      </c>
      <c r="D5262" s="6">
        <v>6</v>
      </c>
      <c r="E5262" s="5" t="s">
        <v>1399</v>
      </c>
      <c r="F5262" s="3" t="s">
        <v>102</v>
      </c>
      <c r="G5262" s="3" t="s">
        <v>11</v>
      </c>
      <c r="H5262" s="3" t="s">
        <v>11</v>
      </c>
    </row>
    <row r="5263" spans="1:36" x14ac:dyDescent="0.3">
      <c r="A5263" s="3" t="s">
        <v>1125</v>
      </c>
      <c r="B5263" s="5">
        <v>42459</v>
      </c>
      <c r="C5263" s="5" t="s">
        <v>1307</v>
      </c>
      <c r="D5263" s="6">
        <v>6</v>
      </c>
      <c r="E5263" s="5" t="s">
        <v>1400</v>
      </c>
      <c r="F5263" s="3" t="s">
        <v>103</v>
      </c>
      <c r="G5263" s="3" t="s">
        <v>11</v>
      </c>
      <c r="H5263" s="3" t="s">
        <v>11</v>
      </c>
    </row>
    <row r="5264" spans="1:36" x14ac:dyDescent="0.3">
      <c r="A5264" s="3" t="s">
        <v>1125</v>
      </c>
      <c r="B5264" s="5">
        <v>42459</v>
      </c>
      <c r="C5264" s="5" t="s">
        <v>1307</v>
      </c>
      <c r="D5264" s="6">
        <v>7</v>
      </c>
      <c r="E5264" s="5" t="s">
        <v>1401</v>
      </c>
      <c r="F5264" s="3" t="s">
        <v>104</v>
      </c>
      <c r="G5264" s="3" t="s">
        <v>11</v>
      </c>
      <c r="H5264" s="3" t="s">
        <v>11</v>
      </c>
    </row>
    <row r="5265" spans="1:36" x14ac:dyDescent="0.3">
      <c r="A5265" s="3" t="s">
        <v>1125</v>
      </c>
      <c r="B5265" s="5">
        <v>42459</v>
      </c>
      <c r="C5265" s="5" t="s">
        <v>1307</v>
      </c>
      <c r="D5265" s="6">
        <v>7</v>
      </c>
      <c r="E5265" s="5" t="s">
        <v>1402</v>
      </c>
      <c r="F5265" s="3" t="s">
        <v>105</v>
      </c>
      <c r="G5265" s="3" t="s">
        <v>11</v>
      </c>
      <c r="H5265" s="3" t="s">
        <v>11</v>
      </c>
    </row>
    <row r="5266" spans="1:36" x14ac:dyDescent="0.3">
      <c r="A5266" s="3" t="s">
        <v>1125</v>
      </c>
      <c r="B5266" s="5">
        <v>42459</v>
      </c>
      <c r="C5266" s="5" t="s">
        <v>1307</v>
      </c>
      <c r="D5266" s="6">
        <v>8</v>
      </c>
      <c r="E5266" s="5" t="s">
        <v>1403</v>
      </c>
      <c r="F5266" s="3" t="s">
        <v>106</v>
      </c>
      <c r="G5266" s="3" t="s">
        <v>11</v>
      </c>
      <c r="H5266" s="3" t="s">
        <v>11</v>
      </c>
    </row>
    <row r="5267" spans="1:36" x14ac:dyDescent="0.3">
      <c r="A5267" s="3" t="s">
        <v>1125</v>
      </c>
      <c r="B5267" s="5">
        <v>42459</v>
      </c>
      <c r="C5267" s="5" t="s">
        <v>1307</v>
      </c>
      <c r="D5267" s="6">
        <v>8</v>
      </c>
      <c r="E5267" s="5" t="s">
        <v>1404</v>
      </c>
      <c r="F5267" s="3" t="s">
        <v>107</v>
      </c>
      <c r="G5267" s="3" t="s">
        <v>11</v>
      </c>
      <c r="H5267" s="3" t="s">
        <v>11</v>
      </c>
    </row>
    <row r="5268" spans="1:36" x14ac:dyDescent="0.3">
      <c r="A5268" s="3" t="s">
        <v>1125</v>
      </c>
      <c r="B5268" s="5">
        <v>42459</v>
      </c>
      <c r="C5268" s="5" t="s">
        <v>1307</v>
      </c>
      <c r="D5268" s="6">
        <v>9</v>
      </c>
      <c r="E5268" s="5" t="s">
        <v>1405</v>
      </c>
      <c r="F5268" s="3" t="s">
        <v>108</v>
      </c>
      <c r="G5268" s="3" t="s">
        <v>13</v>
      </c>
      <c r="H5268" s="3" t="s">
        <v>14</v>
      </c>
      <c r="AJ5268" s="3" t="s">
        <v>920</v>
      </c>
    </row>
    <row r="5269" spans="1:36" x14ac:dyDescent="0.3">
      <c r="A5269" s="3" t="s">
        <v>1125</v>
      </c>
      <c r="B5269" s="5">
        <v>42459</v>
      </c>
      <c r="C5269" s="5" t="s">
        <v>1307</v>
      </c>
      <c r="D5269" s="6">
        <v>9</v>
      </c>
      <c r="E5269" s="5" t="s">
        <v>1406</v>
      </c>
      <c r="F5269" s="3" t="s">
        <v>109</v>
      </c>
      <c r="G5269" s="3" t="s">
        <v>11</v>
      </c>
      <c r="H5269" s="3" t="s">
        <v>11</v>
      </c>
    </row>
    <row r="5270" spans="1:36" x14ac:dyDescent="0.3">
      <c r="A5270" s="3" t="s">
        <v>1125</v>
      </c>
      <c r="B5270" s="5">
        <v>42459</v>
      </c>
      <c r="C5270" s="5" t="s">
        <v>1307</v>
      </c>
      <c r="D5270" s="6">
        <v>10</v>
      </c>
      <c r="E5270" s="5" t="s">
        <v>1311</v>
      </c>
      <c r="F5270" s="3" t="s">
        <v>110</v>
      </c>
      <c r="G5270" s="3" t="s">
        <v>11</v>
      </c>
      <c r="H5270" s="3" t="s">
        <v>14</v>
      </c>
    </row>
    <row r="5271" spans="1:36" x14ac:dyDescent="0.3">
      <c r="A5271" s="3" t="s">
        <v>1125</v>
      </c>
      <c r="B5271" s="5">
        <v>42459</v>
      </c>
      <c r="C5271" s="5" t="s">
        <v>1307</v>
      </c>
      <c r="D5271" s="6">
        <v>10</v>
      </c>
      <c r="E5271" s="5" t="s">
        <v>1312</v>
      </c>
      <c r="F5271" s="3" t="s">
        <v>111</v>
      </c>
      <c r="G5271" s="3" t="s">
        <v>11</v>
      </c>
      <c r="H5271" s="3" t="s">
        <v>11</v>
      </c>
    </row>
    <row r="5272" spans="1:36" x14ac:dyDescent="0.3">
      <c r="A5272" s="3" t="s">
        <v>1125</v>
      </c>
      <c r="B5272" s="5">
        <v>42459</v>
      </c>
      <c r="C5272" s="5" t="s">
        <v>1307</v>
      </c>
      <c r="D5272" s="6">
        <v>11</v>
      </c>
      <c r="E5272" s="5" t="s">
        <v>1313</v>
      </c>
      <c r="F5272" s="3" t="s">
        <v>112</v>
      </c>
      <c r="G5272" s="3" t="s">
        <v>11</v>
      </c>
      <c r="H5272" s="3" t="s">
        <v>11</v>
      </c>
    </row>
    <row r="5273" spans="1:36" x14ac:dyDescent="0.3">
      <c r="A5273" s="3" t="s">
        <v>1125</v>
      </c>
      <c r="B5273" s="5">
        <v>42459</v>
      </c>
      <c r="C5273" s="5" t="s">
        <v>1307</v>
      </c>
      <c r="D5273" s="6">
        <v>11</v>
      </c>
      <c r="E5273" s="5" t="s">
        <v>1314</v>
      </c>
      <c r="F5273" s="3" t="s">
        <v>113</v>
      </c>
      <c r="G5273" s="3" t="s">
        <v>13</v>
      </c>
      <c r="H5273" s="3" t="s">
        <v>14</v>
      </c>
      <c r="J5273" s="3" t="s">
        <v>44</v>
      </c>
      <c r="K5273" s="3" t="s">
        <v>15</v>
      </c>
      <c r="L5273" s="3" t="s">
        <v>888</v>
      </c>
    </row>
    <row r="5274" spans="1:36" x14ac:dyDescent="0.3">
      <c r="A5274" s="3" t="s">
        <v>1125</v>
      </c>
      <c r="B5274" s="5">
        <v>42459</v>
      </c>
      <c r="C5274" s="5" t="s">
        <v>1307</v>
      </c>
      <c r="D5274" s="6">
        <v>12</v>
      </c>
      <c r="E5274" s="5" t="s">
        <v>1315</v>
      </c>
      <c r="F5274" s="3" t="s">
        <v>114</v>
      </c>
      <c r="G5274" s="3" t="s">
        <v>11</v>
      </c>
      <c r="H5274" s="3" t="s">
        <v>11</v>
      </c>
    </row>
    <row r="5275" spans="1:36" x14ac:dyDescent="0.3">
      <c r="A5275" s="3" t="s">
        <v>1125</v>
      </c>
      <c r="B5275" s="5">
        <v>42459</v>
      </c>
      <c r="C5275" s="5" t="s">
        <v>1307</v>
      </c>
      <c r="D5275" s="6">
        <v>12</v>
      </c>
      <c r="E5275" s="5" t="s">
        <v>1316</v>
      </c>
      <c r="F5275" s="3" t="s">
        <v>115</v>
      </c>
      <c r="G5275" s="3" t="s">
        <v>11</v>
      </c>
      <c r="H5275" s="3" t="s">
        <v>11</v>
      </c>
    </row>
    <row r="5276" spans="1:36" x14ac:dyDescent="0.3">
      <c r="A5276" s="3" t="s">
        <v>1125</v>
      </c>
      <c r="B5276" s="5">
        <v>42459</v>
      </c>
      <c r="C5276" s="5" t="s">
        <v>1307</v>
      </c>
      <c r="D5276" s="6">
        <v>13</v>
      </c>
      <c r="E5276" s="5" t="s">
        <v>1317</v>
      </c>
      <c r="F5276" s="3" t="s">
        <v>116</v>
      </c>
      <c r="G5276" s="3" t="s">
        <v>13</v>
      </c>
      <c r="H5276" s="3" t="s">
        <v>14</v>
      </c>
      <c r="J5276" s="3" t="s">
        <v>16</v>
      </c>
      <c r="K5276" s="3" t="s">
        <v>15</v>
      </c>
      <c r="L5276" s="3" t="s">
        <v>877</v>
      </c>
      <c r="AA5276" s="3" t="s">
        <v>987</v>
      </c>
    </row>
    <row r="5277" spans="1:36" x14ac:dyDescent="0.3">
      <c r="A5277" s="3" t="s">
        <v>1125</v>
      </c>
      <c r="B5277" s="5">
        <v>42459</v>
      </c>
      <c r="C5277" s="5" t="s">
        <v>1307</v>
      </c>
      <c r="D5277" s="6">
        <v>13</v>
      </c>
      <c r="E5277" s="5" t="s">
        <v>1318</v>
      </c>
      <c r="F5277" s="3" t="s">
        <v>120</v>
      </c>
      <c r="G5277" s="3" t="s">
        <v>11</v>
      </c>
      <c r="H5277" s="3" t="s">
        <v>14</v>
      </c>
    </row>
    <row r="5278" spans="1:36" x14ac:dyDescent="0.3">
      <c r="A5278" s="3" t="s">
        <v>1125</v>
      </c>
      <c r="B5278" s="5">
        <v>42459</v>
      </c>
      <c r="C5278" s="5" t="s">
        <v>1307</v>
      </c>
      <c r="D5278" s="6">
        <v>14</v>
      </c>
      <c r="E5278" s="5" t="s">
        <v>1319</v>
      </c>
      <c r="F5278" s="3" t="s">
        <v>121</v>
      </c>
      <c r="G5278" s="3" t="s">
        <v>11</v>
      </c>
      <c r="H5278" s="3" t="s">
        <v>11</v>
      </c>
    </row>
    <row r="5279" spans="1:36" x14ac:dyDescent="0.3">
      <c r="A5279" s="3" t="s">
        <v>1125</v>
      </c>
      <c r="B5279" s="5">
        <v>42459</v>
      </c>
      <c r="C5279" s="5" t="s">
        <v>1307</v>
      </c>
      <c r="D5279" s="6">
        <v>14</v>
      </c>
      <c r="E5279" s="5" t="s">
        <v>1320</v>
      </c>
      <c r="F5279" s="3" t="s">
        <v>122</v>
      </c>
      <c r="G5279" s="3" t="s">
        <v>11</v>
      </c>
      <c r="H5279" s="3" t="s">
        <v>11</v>
      </c>
    </row>
    <row r="5280" spans="1:36" x14ac:dyDescent="0.3">
      <c r="A5280" s="3" t="s">
        <v>1125</v>
      </c>
      <c r="B5280" s="5">
        <v>42459</v>
      </c>
      <c r="C5280" s="5" t="s">
        <v>1307</v>
      </c>
      <c r="D5280" s="6">
        <v>15</v>
      </c>
      <c r="E5280" s="5" t="s">
        <v>1321</v>
      </c>
      <c r="F5280" s="3" t="s">
        <v>123</v>
      </c>
      <c r="G5280" s="3" t="s">
        <v>13</v>
      </c>
      <c r="H5280" s="3" t="s">
        <v>14</v>
      </c>
      <c r="J5280" s="3" t="s">
        <v>16</v>
      </c>
      <c r="K5280" s="3" t="s">
        <v>15</v>
      </c>
      <c r="L5280" s="3" t="s">
        <v>873</v>
      </c>
    </row>
    <row r="5281" spans="1:36" x14ac:dyDescent="0.3">
      <c r="A5281" s="3" t="s">
        <v>1125</v>
      </c>
      <c r="B5281" s="5">
        <v>42459</v>
      </c>
      <c r="C5281" s="5" t="s">
        <v>1307</v>
      </c>
      <c r="D5281" s="6">
        <v>15</v>
      </c>
      <c r="E5281" s="5" t="s">
        <v>1322</v>
      </c>
      <c r="F5281" s="3" t="s">
        <v>124</v>
      </c>
      <c r="G5281" s="3" t="s">
        <v>13</v>
      </c>
      <c r="H5281" s="3" t="s">
        <v>11</v>
      </c>
    </row>
    <row r="5282" spans="1:36" x14ac:dyDescent="0.3">
      <c r="A5282" s="3" t="s">
        <v>1125</v>
      </c>
      <c r="B5282" s="5">
        <v>42459</v>
      </c>
      <c r="C5282" s="5" t="s">
        <v>1307</v>
      </c>
      <c r="D5282" s="6">
        <v>16</v>
      </c>
      <c r="E5282" s="5" t="s">
        <v>1323</v>
      </c>
      <c r="F5282" s="3" t="s">
        <v>125</v>
      </c>
      <c r="G5282" s="3" t="s">
        <v>11</v>
      </c>
      <c r="H5282" s="3" t="s">
        <v>11</v>
      </c>
    </row>
    <row r="5283" spans="1:36" x14ac:dyDescent="0.3">
      <c r="A5283" s="3" t="s">
        <v>1125</v>
      </c>
      <c r="B5283" s="5">
        <v>42459</v>
      </c>
      <c r="C5283" s="5" t="s">
        <v>1307</v>
      </c>
      <c r="D5283" s="6">
        <v>16</v>
      </c>
      <c r="E5283" s="5" t="s">
        <v>1324</v>
      </c>
      <c r="F5283" s="3" t="s">
        <v>126</v>
      </c>
      <c r="G5283" s="3" t="s">
        <v>13</v>
      </c>
      <c r="H5283" s="3" t="s">
        <v>14</v>
      </c>
      <c r="J5283" s="3" t="s">
        <v>16</v>
      </c>
      <c r="K5283" s="3" t="s">
        <v>15</v>
      </c>
      <c r="L5283" s="3" t="s">
        <v>932</v>
      </c>
    </row>
    <row r="5284" spans="1:36" x14ac:dyDescent="0.3">
      <c r="A5284" s="3" t="s">
        <v>1125</v>
      </c>
      <c r="B5284" s="5">
        <v>42459</v>
      </c>
      <c r="C5284" s="5" t="s">
        <v>1307</v>
      </c>
      <c r="D5284" s="6">
        <v>17</v>
      </c>
      <c r="E5284" s="5" t="s">
        <v>1325</v>
      </c>
      <c r="F5284" s="3" t="s">
        <v>127</v>
      </c>
      <c r="G5284" s="3" t="s">
        <v>13</v>
      </c>
      <c r="H5284" s="3" t="s">
        <v>14</v>
      </c>
      <c r="J5284" s="3" t="s">
        <v>44</v>
      </c>
      <c r="K5284" s="3" t="s">
        <v>17</v>
      </c>
      <c r="L5284" s="3" t="s">
        <v>988</v>
      </c>
      <c r="M5284" s="3" t="s">
        <v>25</v>
      </c>
      <c r="N5284" s="3" t="s">
        <v>26</v>
      </c>
      <c r="O5284" s="3" t="s">
        <v>989</v>
      </c>
      <c r="P5284" s="3">
        <v>34.97</v>
      </c>
      <c r="S5284" s="3">
        <v>131.63</v>
      </c>
      <c r="T5284" s="3">
        <v>96.52</v>
      </c>
      <c r="U5284" s="3">
        <f>(T5284/S5284)*100</f>
        <v>73.326749221302137</v>
      </c>
      <c r="W5284" s="3">
        <v>19</v>
      </c>
      <c r="X5284" s="3">
        <v>99</v>
      </c>
      <c r="Y5284" s="3">
        <f>99-19</f>
        <v>80</v>
      </c>
      <c r="AH5284" s="3" t="s">
        <v>543</v>
      </c>
      <c r="AJ5284" s="3" t="s">
        <v>990</v>
      </c>
    </row>
    <row r="5285" spans="1:36" x14ac:dyDescent="0.3">
      <c r="A5285" s="3" t="s">
        <v>1125</v>
      </c>
      <c r="B5285" s="5">
        <v>42459</v>
      </c>
      <c r="C5285" s="5" t="s">
        <v>1307</v>
      </c>
      <c r="D5285" s="6">
        <v>17</v>
      </c>
      <c r="E5285" s="5" t="s">
        <v>1326</v>
      </c>
      <c r="F5285" s="3" t="s">
        <v>128</v>
      </c>
      <c r="G5285" s="3" t="s">
        <v>13</v>
      </c>
      <c r="H5285" s="3" t="s">
        <v>14</v>
      </c>
      <c r="J5285" s="3" t="s">
        <v>24</v>
      </c>
      <c r="K5285" s="3" t="s">
        <v>17</v>
      </c>
      <c r="L5285" s="3" t="s">
        <v>991</v>
      </c>
      <c r="M5285" s="3" t="s">
        <v>25</v>
      </c>
      <c r="N5285" s="3" t="s">
        <v>21</v>
      </c>
      <c r="P5285" s="3">
        <v>36.39</v>
      </c>
      <c r="Q5285" s="3">
        <v>20.56</v>
      </c>
      <c r="R5285" s="3">
        <v>26.43</v>
      </c>
      <c r="W5285" s="3">
        <v>19</v>
      </c>
      <c r="X5285" s="3">
        <v>113</v>
      </c>
      <c r="Y5285" s="3">
        <f>113-19</f>
        <v>94</v>
      </c>
      <c r="Z5285" s="3">
        <v>54</v>
      </c>
      <c r="AC5285" s="3" t="s">
        <v>992</v>
      </c>
      <c r="AD5285" s="3" t="s">
        <v>993</v>
      </c>
      <c r="AH5285" s="3" t="s">
        <v>543</v>
      </c>
      <c r="AJ5285" s="3" t="s">
        <v>994</v>
      </c>
    </row>
    <row r="5286" spans="1:36" x14ac:dyDescent="0.3">
      <c r="A5286" s="3" t="s">
        <v>1125</v>
      </c>
      <c r="B5286" s="5">
        <v>42459</v>
      </c>
      <c r="C5286" s="5" t="s">
        <v>1307</v>
      </c>
      <c r="D5286" s="6">
        <v>18</v>
      </c>
      <c r="E5286" s="5" t="s">
        <v>1327</v>
      </c>
      <c r="F5286" s="3" t="s">
        <v>129</v>
      </c>
      <c r="G5286" s="3" t="s">
        <v>11</v>
      </c>
      <c r="H5286" s="3" t="s">
        <v>11</v>
      </c>
    </row>
    <row r="5287" spans="1:36" x14ac:dyDescent="0.3">
      <c r="A5287" s="3" t="s">
        <v>1125</v>
      </c>
      <c r="B5287" s="5">
        <v>42459</v>
      </c>
      <c r="C5287" s="5" t="s">
        <v>1307</v>
      </c>
      <c r="D5287" s="6">
        <v>18</v>
      </c>
      <c r="E5287" s="5" t="s">
        <v>1328</v>
      </c>
      <c r="F5287" s="3" t="s">
        <v>130</v>
      </c>
      <c r="G5287" s="3" t="s">
        <v>13</v>
      </c>
      <c r="H5287" s="3" t="s">
        <v>14</v>
      </c>
      <c r="AJ5287" s="3" t="s">
        <v>920</v>
      </c>
    </row>
    <row r="5288" spans="1:36" x14ac:dyDescent="0.3">
      <c r="A5288" s="3" t="s">
        <v>1125</v>
      </c>
      <c r="B5288" s="5">
        <v>42459</v>
      </c>
      <c r="C5288" s="5" t="s">
        <v>1307</v>
      </c>
      <c r="D5288" s="6">
        <v>19</v>
      </c>
      <c r="E5288" s="5" t="s">
        <v>1329</v>
      </c>
      <c r="F5288" s="3" t="s">
        <v>131</v>
      </c>
      <c r="G5288" s="3" t="s">
        <v>11</v>
      </c>
      <c r="H5288" s="3" t="s">
        <v>11</v>
      </c>
    </row>
    <row r="5289" spans="1:36" x14ac:dyDescent="0.3">
      <c r="A5289" s="3" t="s">
        <v>1125</v>
      </c>
      <c r="B5289" s="5">
        <v>42459</v>
      </c>
      <c r="C5289" s="5" t="s">
        <v>1307</v>
      </c>
      <c r="D5289" s="6">
        <v>19</v>
      </c>
      <c r="E5289" s="5" t="s">
        <v>1330</v>
      </c>
      <c r="F5289" s="3" t="s">
        <v>132</v>
      </c>
      <c r="G5289" s="3" t="s">
        <v>11</v>
      </c>
      <c r="H5289" s="3" t="s">
        <v>11</v>
      </c>
    </row>
    <row r="5290" spans="1:36" x14ac:dyDescent="0.3">
      <c r="A5290" s="3" t="s">
        <v>1125</v>
      </c>
      <c r="B5290" s="5">
        <v>42459</v>
      </c>
      <c r="C5290" s="5" t="s">
        <v>1307</v>
      </c>
      <c r="D5290" s="6">
        <v>20</v>
      </c>
      <c r="E5290" s="5" t="s">
        <v>1331</v>
      </c>
      <c r="F5290" s="3" t="s">
        <v>133</v>
      </c>
      <c r="G5290" s="3" t="s">
        <v>11</v>
      </c>
      <c r="H5290" s="3" t="s">
        <v>11</v>
      </c>
    </row>
    <row r="5291" spans="1:36" x14ac:dyDescent="0.3">
      <c r="A5291" s="3" t="s">
        <v>1125</v>
      </c>
      <c r="B5291" s="5">
        <v>42459</v>
      </c>
      <c r="C5291" s="5" t="s">
        <v>1307</v>
      </c>
      <c r="D5291" s="6">
        <v>20</v>
      </c>
      <c r="E5291" s="5" t="s">
        <v>1332</v>
      </c>
      <c r="F5291" s="3" t="s">
        <v>134</v>
      </c>
      <c r="G5291" s="3" t="s">
        <v>13</v>
      </c>
      <c r="H5291" s="3" t="s">
        <v>11</v>
      </c>
      <c r="AJ5291" s="3" t="s">
        <v>920</v>
      </c>
    </row>
    <row r="5292" spans="1:36" x14ac:dyDescent="0.3">
      <c r="A5292" s="3" t="s">
        <v>1125</v>
      </c>
      <c r="B5292" s="5">
        <v>42459</v>
      </c>
      <c r="C5292" s="5" t="s">
        <v>1307</v>
      </c>
      <c r="D5292" s="6">
        <v>21</v>
      </c>
      <c r="E5292" s="5" t="s">
        <v>1333</v>
      </c>
      <c r="F5292" s="3" t="s">
        <v>136</v>
      </c>
      <c r="G5292" s="3" t="s">
        <v>11</v>
      </c>
      <c r="H5292" s="3" t="s">
        <v>15</v>
      </c>
    </row>
    <row r="5293" spans="1:36" x14ac:dyDescent="0.3">
      <c r="A5293" s="3" t="s">
        <v>1125</v>
      </c>
      <c r="B5293" s="5">
        <v>42459</v>
      </c>
      <c r="C5293" s="5" t="s">
        <v>1307</v>
      </c>
      <c r="D5293" s="6">
        <v>21</v>
      </c>
      <c r="E5293" s="5" t="s">
        <v>1334</v>
      </c>
      <c r="F5293" s="3" t="s">
        <v>137</v>
      </c>
      <c r="G5293" s="3" t="s">
        <v>11</v>
      </c>
      <c r="H5293" s="3" t="s">
        <v>11</v>
      </c>
    </row>
    <row r="5294" spans="1:36" x14ac:dyDescent="0.3">
      <c r="A5294" s="3" t="s">
        <v>1125</v>
      </c>
      <c r="B5294" s="5">
        <v>42459</v>
      </c>
      <c r="C5294" s="5" t="s">
        <v>1307</v>
      </c>
      <c r="D5294" s="6">
        <v>22</v>
      </c>
      <c r="E5294" s="5" t="s">
        <v>1335</v>
      </c>
      <c r="F5294" s="3" t="s">
        <v>138</v>
      </c>
      <c r="G5294" s="3" t="s">
        <v>11</v>
      </c>
      <c r="H5294" s="3" t="s">
        <v>11</v>
      </c>
    </row>
    <row r="5295" spans="1:36" x14ac:dyDescent="0.3">
      <c r="A5295" s="3" t="s">
        <v>1125</v>
      </c>
      <c r="B5295" s="5">
        <v>42459</v>
      </c>
      <c r="C5295" s="5" t="s">
        <v>1307</v>
      </c>
      <c r="D5295" s="6">
        <v>22</v>
      </c>
      <c r="E5295" s="5" t="s">
        <v>1336</v>
      </c>
      <c r="F5295" s="3" t="s">
        <v>141</v>
      </c>
      <c r="G5295" s="3" t="s">
        <v>11</v>
      </c>
      <c r="H5295" s="3" t="s">
        <v>11</v>
      </c>
    </row>
    <row r="5296" spans="1:36" x14ac:dyDescent="0.3">
      <c r="A5296" s="3" t="s">
        <v>1125</v>
      </c>
      <c r="B5296" s="5">
        <v>42459</v>
      </c>
      <c r="C5296" s="5" t="s">
        <v>1307</v>
      </c>
      <c r="D5296" s="6">
        <v>23</v>
      </c>
      <c r="E5296" s="5" t="s">
        <v>1337</v>
      </c>
      <c r="F5296" s="3" t="s">
        <v>142</v>
      </c>
      <c r="G5296" s="3" t="s">
        <v>11</v>
      </c>
      <c r="H5296" s="3" t="s">
        <v>11</v>
      </c>
    </row>
    <row r="5297" spans="1:36" x14ac:dyDescent="0.3">
      <c r="A5297" s="3" t="s">
        <v>1125</v>
      </c>
      <c r="B5297" s="5">
        <v>42459</v>
      </c>
      <c r="C5297" s="5" t="s">
        <v>1307</v>
      </c>
      <c r="D5297" s="6">
        <v>23</v>
      </c>
      <c r="E5297" s="5" t="s">
        <v>1338</v>
      </c>
      <c r="F5297" s="3" t="s">
        <v>143</v>
      </c>
      <c r="G5297" s="3" t="s">
        <v>11</v>
      </c>
      <c r="H5297" s="3" t="s">
        <v>11</v>
      </c>
    </row>
    <row r="5298" spans="1:36" x14ac:dyDescent="0.3">
      <c r="A5298" s="3" t="s">
        <v>1125</v>
      </c>
      <c r="B5298" s="5">
        <v>42459</v>
      </c>
      <c r="C5298" s="5" t="s">
        <v>1307</v>
      </c>
      <c r="D5298" s="6">
        <v>24</v>
      </c>
      <c r="E5298" s="5" t="s">
        <v>1339</v>
      </c>
      <c r="F5298" s="3" t="s">
        <v>144</v>
      </c>
      <c r="G5298" s="3" t="s">
        <v>11</v>
      </c>
      <c r="H5298" s="3" t="s">
        <v>11</v>
      </c>
    </row>
    <row r="5299" spans="1:36" x14ac:dyDescent="0.3">
      <c r="A5299" s="3" t="s">
        <v>1125</v>
      </c>
      <c r="B5299" s="5">
        <v>42459</v>
      </c>
      <c r="C5299" s="5" t="s">
        <v>1307</v>
      </c>
      <c r="D5299" s="6">
        <v>24</v>
      </c>
      <c r="E5299" s="5" t="s">
        <v>1340</v>
      </c>
      <c r="F5299" s="3" t="s">
        <v>145</v>
      </c>
      <c r="G5299" s="3" t="s">
        <v>11</v>
      </c>
      <c r="H5299" s="3" t="s">
        <v>11</v>
      </c>
    </row>
    <row r="5300" spans="1:36" x14ac:dyDescent="0.3">
      <c r="A5300" s="3" t="s">
        <v>1125</v>
      </c>
      <c r="B5300" s="5">
        <v>42459</v>
      </c>
      <c r="C5300" s="5" t="s">
        <v>1307</v>
      </c>
      <c r="D5300" s="6">
        <v>25</v>
      </c>
      <c r="E5300" s="5" t="s">
        <v>1341</v>
      </c>
      <c r="F5300" s="3" t="s">
        <v>146</v>
      </c>
      <c r="G5300" s="3" t="s">
        <v>13</v>
      </c>
      <c r="H5300" s="3" t="s">
        <v>14</v>
      </c>
      <c r="J5300" s="3" t="s">
        <v>16</v>
      </c>
      <c r="Z5300" s="3" t="s">
        <v>995</v>
      </c>
    </row>
    <row r="5301" spans="1:36" x14ac:dyDescent="0.3">
      <c r="A5301" s="3" t="s">
        <v>1125</v>
      </c>
      <c r="B5301" s="5">
        <v>42459</v>
      </c>
      <c r="C5301" s="5" t="s">
        <v>1307</v>
      </c>
      <c r="D5301" s="6">
        <v>25</v>
      </c>
      <c r="E5301" s="5" t="s">
        <v>1342</v>
      </c>
      <c r="F5301" s="3" t="s">
        <v>147</v>
      </c>
      <c r="G5301" s="3" t="s">
        <v>13</v>
      </c>
      <c r="H5301" s="3" t="s">
        <v>14</v>
      </c>
      <c r="J5301" s="3" t="s">
        <v>39</v>
      </c>
      <c r="K5301" s="3" t="s">
        <v>17</v>
      </c>
      <c r="L5301" s="3" t="s">
        <v>996</v>
      </c>
      <c r="M5301" s="3" t="s">
        <v>18</v>
      </c>
      <c r="N5301" s="3" t="s">
        <v>21</v>
      </c>
      <c r="O5301" s="3" t="s">
        <v>997</v>
      </c>
      <c r="P5301" s="3">
        <v>24.78</v>
      </c>
      <c r="Q5301" s="3">
        <v>16.46</v>
      </c>
      <c r="R5301" s="3">
        <v>17.96</v>
      </c>
      <c r="W5301" s="3">
        <v>19</v>
      </c>
      <c r="X5301" s="3">
        <v>68</v>
      </c>
      <c r="Y5301" s="3">
        <f>68-19</f>
        <v>49</v>
      </c>
      <c r="Z5301" s="3" t="s">
        <v>998</v>
      </c>
    </row>
    <row r="5302" spans="1:36" x14ac:dyDescent="0.3">
      <c r="A5302" s="3" t="s">
        <v>1125</v>
      </c>
      <c r="B5302" s="5">
        <v>42459</v>
      </c>
      <c r="C5302" s="5" t="s">
        <v>1307</v>
      </c>
      <c r="D5302" s="6">
        <v>26</v>
      </c>
      <c r="E5302" s="5" t="s">
        <v>1343</v>
      </c>
      <c r="F5302" s="3" t="s">
        <v>148</v>
      </c>
      <c r="G5302" s="3" t="s">
        <v>11</v>
      </c>
      <c r="H5302" s="3" t="s">
        <v>11</v>
      </c>
      <c r="I5302" s="3" t="s">
        <v>896</v>
      </c>
    </row>
    <row r="5303" spans="1:36" x14ac:dyDescent="0.3">
      <c r="A5303" s="3" t="s">
        <v>1125</v>
      </c>
      <c r="B5303" s="5">
        <v>42459</v>
      </c>
      <c r="C5303" s="5" t="s">
        <v>1307</v>
      </c>
      <c r="D5303" s="6">
        <v>26</v>
      </c>
      <c r="E5303" s="5" t="s">
        <v>1344</v>
      </c>
      <c r="F5303" s="3" t="s">
        <v>149</v>
      </c>
      <c r="G5303" s="3" t="s">
        <v>13</v>
      </c>
      <c r="H5303" s="3" t="s">
        <v>11</v>
      </c>
      <c r="I5303" s="3" t="s">
        <v>896</v>
      </c>
      <c r="AJ5303" s="3" t="s">
        <v>920</v>
      </c>
    </row>
    <row r="5304" spans="1:36" x14ac:dyDescent="0.3">
      <c r="A5304" s="3" t="s">
        <v>1125</v>
      </c>
      <c r="B5304" s="5">
        <v>42459</v>
      </c>
      <c r="C5304" s="5" t="s">
        <v>1307</v>
      </c>
      <c r="D5304" s="6">
        <v>27</v>
      </c>
      <c r="E5304" s="5" t="s">
        <v>1345</v>
      </c>
      <c r="F5304" s="3" t="s">
        <v>150</v>
      </c>
      <c r="G5304" s="3" t="s">
        <v>11</v>
      </c>
      <c r="H5304" s="3" t="s">
        <v>11</v>
      </c>
    </row>
    <row r="5305" spans="1:36" x14ac:dyDescent="0.3">
      <c r="A5305" s="3" t="s">
        <v>1125</v>
      </c>
      <c r="B5305" s="5">
        <v>42459</v>
      </c>
      <c r="C5305" s="5" t="s">
        <v>1307</v>
      </c>
      <c r="D5305" s="6">
        <v>27</v>
      </c>
      <c r="E5305" s="5" t="s">
        <v>1346</v>
      </c>
      <c r="F5305" s="3" t="s">
        <v>151</v>
      </c>
      <c r="G5305" s="3" t="s">
        <v>11</v>
      </c>
      <c r="H5305" s="3" t="s">
        <v>11</v>
      </c>
    </row>
    <row r="5306" spans="1:36" x14ac:dyDescent="0.3">
      <c r="A5306" s="3" t="s">
        <v>1125</v>
      </c>
      <c r="B5306" s="5">
        <v>42459</v>
      </c>
      <c r="C5306" s="5" t="s">
        <v>1307</v>
      </c>
      <c r="D5306" s="6">
        <v>28</v>
      </c>
      <c r="E5306" s="5" t="s">
        <v>1347</v>
      </c>
      <c r="F5306" s="3" t="s">
        <v>152</v>
      </c>
      <c r="G5306" s="3" t="s">
        <v>13</v>
      </c>
      <c r="H5306" s="3" t="s">
        <v>14</v>
      </c>
      <c r="J5306" s="3" t="s">
        <v>24</v>
      </c>
      <c r="K5306" s="3" t="s">
        <v>15</v>
      </c>
      <c r="L5306" s="3" t="s">
        <v>999</v>
      </c>
    </row>
    <row r="5307" spans="1:36" x14ac:dyDescent="0.3">
      <c r="A5307" s="3" t="s">
        <v>1125</v>
      </c>
      <c r="B5307" s="5">
        <v>42459</v>
      </c>
      <c r="C5307" s="5" t="s">
        <v>1307</v>
      </c>
      <c r="D5307" s="6">
        <v>28</v>
      </c>
      <c r="E5307" s="5" t="s">
        <v>1348</v>
      </c>
      <c r="F5307" s="3" t="s">
        <v>153</v>
      </c>
      <c r="G5307" s="3" t="s">
        <v>13</v>
      </c>
      <c r="H5307" s="3" t="s">
        <v>14</v>
      </c>
      <c r="J5307" s="3" t="s">
        <v>16</v>
      </c>
      <c r="K5307" s="3" t="s">
        <v>15</v>
      </c>
      <c r="L5307" s="3" t="s">
        <v>879</v>
      </c>
    </row>
    <row r="5308" spans="1:36" x14ac:dyDescent="0.3">
      <c r="A5308" s="3" t="s">
        <v>1125</v>
      </c>
      <c r="B5308" s="5">
        <v>42459</v>
      </c>
      <c r="C5308" s="5" t="s">
        <v>1307</v>
      </c>
      <c r="D5308" s="6">
        <v>29</v>
      </c>
      <c r="E5308" s="5" t="s">
        <v>1349</v>
      </c>
      <c r="F5308" s="3" t="s">
        <v>154</v>
      </c>
      <c r="G5308" s="3" t="s">
        <v>11</v>
      </c>
      <c r="H5308" s="3" t="s">
        <v>11</v>
      </c>
    </row>
    <row r="5309" spans="1:36" x14ac:dyDescent="0.3">
      <c r="A5309" s="3" t="s">
        <v>1125</v>
      </c>
      <c r="B5309" s="5">
        <v>42459</v>
      </c>
      <c r="C5309" s="5" t="s">
        <v>1307</v>
      </c>
      <c r="D5309" s="6">
        <v>29</v>
      </c>
      <c r="E5309" s="5" t="s">
        <v>1350</v>
      </c>
      <c r="F5309" s="3" t="s">
        <v>155</v>
      </c>
      <c r="G5309" s="3" t="s">
        <v>11</v>
      </c>
      <c r="H5309" s="3" t="s">
        <v>11</v>
      </c>
    </row>
    <row r="5310" spans="1:36" x14ac:dyDescent="0.3">
      <c r="A5310" s="3" t="s">
        <v>1125</v>
      </c>
      <c r="B5310" s="5">
        <v>42459</v>
      </c>
      <c r="C5310" s="5" t="s">
        <v>1307</v>
      </c>
      <c r="D5310" s="6">
        <v>30</v>
      </c>
      <c r="E5310" s="5" t="s">
        <v>1351</v>
      </c>
      <c r="F5310" s="3" t="s">
        <v>156</v>
      </c>
      <c r="G5310" s="3" t="s">
        <v>11</v>
      </c>
      <c r="H5310" s="3" t="s">
        <v>11</v>
      </c>
    </row>
    <row r="5311" spans="1:36" x14ac:dyDescent="0.3">
      <c r="A5311" s="3" t="s">
        <v>1125</v>
      </c>
      <c r="B5311" s="5">
        <v>42459</v>
      </c>
      <c r="C5311" s="5" t="s">
        <v>1307</v>
      </c>
      <c r="D5311" s="6">
        <v>30</v>
      </c>
      <c r="E5311" s="5" t="s">
        <v>1352</v>
      </c>
      <c r="F5311" s="3" t="s">
        <v>157</v>
      </c>
      <c r="G5311" s="3" t="s">
        <v>11</v>
      </c>
      <c r="H5311" s="3" t="s">
        <v>11</v>
      </c>
    </row>
    <row r="5312" spans="1:36" x14ac:dyDescent="0.3">
      <c r="A5312" s="3" t="s">
        <v>1125</v>
      </c>
      <c r="B5312" s="5">
        <v>42459</v>
      </c>
      <c r="C5312" s="5" t="s">
        <v>1307</v>
      </c>
      <c r="D5312" s="6">
        <v>31</v>
      </c>
      <c r="E5312" s="5" t="s">
        <v>1353</v>
      </c>
      <c r="F5312" s="3" t="s">
        <v>158</v>
      </c>
      <c r="G5312" s="3" t="s">
        <v>11</v>
      </c>
      <c r="H5312" s="3" t="s">
        <v>11</v>
      </c>
    </row>
    <row r="5313" spans="1:36" x14ac:dyDescent="0.3">
      <c r="A5313" s="3" t="s">
        <v>1125</v>
      </c>
      <c r="B5313" s="5">
        <v>42459</v>
      </c>
      <c r="C5313" s="5" t="s">
        <v>1307</v>
      </c>
      <c r="D5313" s="6">
        <v>31</v>
      </c>
      <c r="E5313" s="5" t="s">
        <v>1354</v>
      </c>
      <c r="F5313" s="3" t="s">
        <v>159</v>
      </c>
      <c r="G5313" s="3" t="s">
        <v>13</v>
      </c>
      <c r="H5313" s="3" t="s">
        <v>14</v>
      </c>
      <c r="J5313" s="3" t="s">
        <v>24</v>
      </c>
      <c r="K5313" s="3" t="s">
        <v>15</v>
      </c>
      <c r="L5313" s="3" t="s">
        <v>915</v>
      </c>
      <c r="AJ5313" s="3" t="s">
        <v>1000</v>
      </c>
    </row>
    <row r="5314" spans="1:36" x14ac:dyDescent="0.3">
      <c r="A5314" s="3" t="s">
        <v>1125</v>
      </c>
      <c r="B5314" s="5">
        <v>42459</v>
      </c>
      <c r="C5314" s="5" t="s">
        <v>1307</v>
      </c>
      <c r="D5314" s="6">
        <v>32</v>
      </c>
      <c r="E5314" s="5" t="s">
        <v>1355</v>
      </c>
      <c r="F5314" s="3" t="s">
        <v>160</v>
      </c>
      <c r="G5314" s="3" t="s">
        <v>11</v>
      </c>
      <c r="H5314" s="3" t="s">
        <v>11</v>
      </c>
    </row>
    <row r="5315" spans="1:36" x14ac:dyDescent="0.3">
      <c r="A5315" s="3" t="s">
        <v>1125</v>
      </c>
      <c r="B5315" s="5">
        <v>42459</v>
      </c>
      <c r="C5315" s="5" t="s">
        <v>1307</v>
      </c>
      <c r="D5315" s="6">
        <v>32</v>
      </c>
      <c r="E5315" s="5" t="s">
        <v>1356</v>
      </c>
      <c r="F5315" s="3" t="s">
        <v>161</v>
      </c>
      <c r="G5315" s="3" t="s">
        <v>11</v>
      </c>
      <c r="H5315" s="3" t="s">
        <v>11</v>
      </c>
    </row>
    <row r="5316" spans="1:36" x14ac:dyDescent="0.3">
      <c r="A5316" s="3" t="s">
        <v>1125</v>
      </c>
      <c r="B5316" s="5">
        <v>42459</v>
      </c>
      <c r="C5316" s="5" t="s">
        <v>1307</v>
      </c>
      <c r="D5316" s="6">
        <v>33</v>
      </c>
      <c r="E5316" s="5" t="s">
        <v>1357</v>
      </c>
      <c r="F5316" s="3" t="s">
        <v>162</v>
      </c>
      <c r="G5316" s="3" t="s">
        <v>11</v>
      </c>
      <c r="H5316" s="3" t="s">
        <v>11</v>
      </c>
    </row>
    <row r="5317" spans="1:36" x14ac:dyDescent="0.3">
      <c r="A5317" s="3" t="s">
        <v>1125</v>
      </c>
      <c r="B5317" s="5">
        <v>42459</v>
      </c>
      <c r="C5317" s="5" t="s">
        <v>1307</v>
      </c>
      <c r="D5317" s="6">
        <v>33</v>
      </c>
      <c r="E5317" s="5" t="s">
        <v>1358</v>
      </c>
      <c r="F5317" s="3" t="s">
        <v>163</v>
      </c>
      <c r="G5317" s="3" t="s">
        <v>11</v>
      </c>
      <c r="H5317" s="3" t="s">
        <v>11</v>
      </c>
    </row>
    <row r="5318" spans="1:36" x14ac:dyDescent="0.3">
      <c r="A5318" s="3" t="s">
        <v>1125</v>
      </c>
      <c r="B5318" s="5">
        <v>42459</v>
      </c>
      <c r="C5318" s="5" t="s">
        <v>1307</v>
      </c>
      <c r="D5318" s="6">
        <v>34</v>
      </c>
      <c r="E5318" s="5" t="s">
        <v>1359</v>
      </c>
      <c r="F5318" s="3" t="s">
        <v>164</v>
      </c>
      <c r="G5318" s="3" t="s">
        <v>11</v>
      </c>
      <c r="H5318" s="3" t="s">
        <v>15</v>
      </c>
    </row>
    <row r="5319" spans="1:36" x14ac:dyDescent="0.3">
      <c r="A5319" s="3" t="s">
        <v>1125</v>
      </c>
      <c r="B5319" s="5">
        <v>42459</v>
      </c>
      <c r="C5319" s="5" t="s">
        <v>1307</v>
      </c>
      <c r="D5319" s="6">
        <v>34</v>
      </c>
      <c r="E5319" s="5" t="s">
        <v>1360</v>
      </c>
      <c r="F5319" s="3" t="s">
        <v>165</v>
      </c>
      <c r="G5319" s="3" t="s">
        <v>11</v>
      </c>
      <c r="H5319" s="3" t="s">
        <v>11</v>
      </c>
    </row>
    <row r="5320" spans="1:36" x14ac:dyDescent="0.3">
      <c r="A5320" s="3" t="s">
        <v>1125</v>
      </c>
      <c r="B5320" s="5">
        <v>42459</v>
      </c>
      <c r="C5320" s="5" t="s">
        <v>1307</v>
      </c>
      <c r="D5320" s="6">
        <v>35</v>
      </c>
      <c r="E5320" s="5" t="s">
        <v>1361</v>
      </c>
      <c r="F5320" s="3" t="s">
        <v>166</v>
      </c>
      <c r="G5320" s="3" t="s">
        <v>13</v>
      </c>
      <c r="H5320" s="3" t="s">
        <v>14</v>
      </c>
      <c r="J5320" s="3" t="s">
        <v>39</v>
      </c>
      <c r="K5320" s="3" t="s">
        <v>15</v>
      </c>
      <c r="L5320" s="3" t="s">
        <v>924</v>
      </c>
    </row>
    <row r="5321" spans="1:36" x14ac:dyDescent="0.3">
      <c r="A5321" s="3" t="s">
        <v>1125</v>
      </c>
      <c r="B5321" s="5">
        <v>42459</v>
      </c>
      <c r="C5321" s="5" t="s">
        <v>1307</v>
      </c>
      <c r="D5321" s="6">
        <v>35</v>
      </c>
      <c r="E5321" s="5" t="s">
        <v>1362</v>
      </c>
      <c r="F5321" s="3" t="s">
        <v>167</v>
      </c>
      <c r="G5321" s="3" t="s">
        <v>11</v>
      </c>
      <c r="H5321" s="3" t="s">
        <v>11</v>
      </c>
    </row>
    <row r="5322" spans="1:36" x14ac:dyDescent="0.3">
      <c r="A5322" s="3" t="s">
        <v>1125</v>
      </c>
      <c r="B5322" s="5">
        <v>42459</v>
      </c>
      <c r="C5322" s="5" t="s">
        <v>1307</v>
      </c>
      <c r="D5322" s="6">
        <v>36</v>
      </c>
      <c r="E5322" s="5" t="s">
        <v>1363</v>
      </c>
      <c r="F5322" s="3" t="s">
        <v>168</v>
      </c>
      <c r="G5322" s="3" t="s">
        <v>11</v>
      </c>
      <c r="H5322" s="3" t="s">
        <v>14</v>
      </c>
      <c r="I5322" s="3" t="s">
        <v>896</v>
      </c>
    </row>
    <row r="5323" spans="1:36" x14ac:dyDescent="0.3">
      <c r="A5323" s="3" t="s">
        <v>1125</v>
      </c>
      <c r="B5323" s="5">
        <v>42459</v>
      </c>
      <c r="C5323" s="5" t="s">
        <v>1307</v>
      </c>
      <c r="D5323" s="6">
        <v>36</v>
      </c>
      <c r="E5323" s="5" t="s">
        <v>1364</v>
      </c>
      <c r="F5323" s="3" t="s">
        <v>169</v>
      </c>
      <c r="G5323" s="3" t="s">
        <v>13</v>
      </c>
      <c r="H5323" s="3" t="s">
        <v>14</v>
      </c>
      <c r="J5323" s="3" t="s">
        <v>940</v>
      </c>
      <c r="K5323" s="3" t="s">
        <v>15</v>
      </c>
      <c r="L5323" s="3" t="s">
        <v>941</v>
      </c>
    </row>
    <row r="5324" spans="1:36" x14ac:dyDescent="0.3">
      <c r="A5324" s="3" t="s">
        <v>1125</v>
      </c>
      <c r="B5324" s="5">
        <v>42459</v>
      </c>
      <c r="C5324" s="5" t="s">
        <v>1307</v>
      </c>
      <c r="D5324" s="6">
        <v>37</v>
      </c>
      <c r="E5324" s="5" t="s">
        <v>1365</v>
      </c>
      <c r="F5324" s="3" t="s">
        <v>170</v>
      </c>
      <c r="G5324" s="3" t="s">
        <v>11</v>
      </c>
      <c r="H5324" s="3" t="s">
        <v>11</v>
      </c>
    </row>
    <row r="5325" spans="1:36" x14ac:dyDescent="0.3">
      <c r="A5325" s="3" t="s">
        <v>1125</v>
      </c>
      <c r="B5325" s="5">
        <v>42459</v>
      </c>
      <c r="C5325" s="5" t="s">
        <v>1307</v>
      </c>
      <c r="D5325" s="6">
        <v>37</v>
      </c>
      <c r="E5325" s="5" t="s">
        <v>1366</v>
      </c>
      <c r="F5325" s="3" t="s">
        <v>171</v>
      </c>
      <c r="G5325" s="3" t="s">
        <v>13</v>
      </c>
      <c r="H5325" s="3" t="s">
        <v>14</v>
      </c>
      <c r="J5325" s="3" t="s">
        <v>24</v>
      </c>
      <c r="K5325" s="3" t="s">
        <v>17</v>
      </c>
      <c r="L5325" s="3" t="s">
        <v>1001</v>
      </c>
      <c r="M5325" s="3" t="s">
        <v>25</v>
      </c>
      <c r="N5325" s="3" t="s">
        <v>21</v>
      </c>
      <c r="O5325" s="3" t="s">
        <v>1002</v>
      </c>
      <c r="P5325" s="3">
        <v>35.36</v>
      </c>
      <c r="Q5325" s="3">
        <v>23.35</v>
      </c>
      <c r="R5325" s="3">
        <v>20.57</v>
      </c>
      <c r="W5325" s="3">
        <v>19</v>
      </c>
      <c r="X5325" s="3">
        <v>103</v>
      </c>
      <c r="Y5325" s="3">
        <f>103-19</f>
        <v>84</v>
      </c>
      <c r="Z5325" s="3">
        <v>27</v>
      </c>
      <c r="AA5325" s="3" t="s">
        <v>1003</v>
      </c>
      <c r="AC5325" s="3" t="s">
        <v>1004</v>
      </c>
      <c r="AD5325" s="3" t="s">
        <v>1005</v>
      </c>
      <c r="AH5325" s="3" t="s">
        <v>870</v>
      </c>
      <c r="AJ5325" s="3" t="s">
        <v>1006</v>
      </c>
    </row>
    <row r="5326" spans="1:36" x14ac:dyDescent="0.3">
      <c r="A5326" s="3" t="s">
        <v>1125</v>
      </c>
      <c r="B5326" s="5">
        <v>42459</v>
      </c>
      <c r="C5326" s="5" t="s">
        <v>1307</v>
      </c>
      <c r="D5326" s="6">
        <v>38</v>
      </c>
      <c r="E5326" s="5" t="s">
        <v>1367</v>
      </c>
      <c r="F5326" s="3" t="s">
        <v>172</v>
      </c>
      <c r="G5326" s="3" t="s">
        <v>11</v>
      </c>
      <c r="H5326" s="3" t="s">
        <v>14</v>
      </c>
      <c r="I5326" s="3" t="s">
        <v>896</v>
      </c>
    </row>
    <row r="5327" spans="1:36" x14ac:dyDescent="0.3">
      <c r="A5327" s="3" t="s">
        <v>1125</v>
      </c>
      <c r="B5327" s="5">
        <v>42459</v>
      </c>
      <c r="C5327" s="5" t="s">
        <v>1307</v>
      </c>
      <c r="D5327" s="6">
        <v>38</v>
      </c>
      <c r="E5327" s="5" t="s">
        <v>1368</v>
      </c>
      <c r="F5327" s="3" t="s">
        <v>173</v>
      </c>
      <c r="G5327" s="3" t="s">
        <v>11</v>
      </c>
      <c r="H5327" s="3" t="s">
        <v>11</v>
      </c>
    </row>
    <row r="5328" spans="1:36" x14ac:dyDescent="0.3">
      <c r="A5328" s="3" t="s">
        <v>1125</v>
      </c>
      <c r="B5328" s="5">
        <v>42459</v>
      </c>
      <c r="C5328" s="5" t="s">
        <v>1307</v>
      </c>
      <c r="D5328" s="6">
        <v>39</v>
      </c>
      <c r="E5328" s="5" t="s">
        <v>1369</v>
      </c>
      <c r="F5328" s="3" t="s">
        <v>174</v>
      </c>
      <c r="G5328" s="3" t="s">
        <v>11</v>
      </c>
      <c r="H5328" s="3" t="s">
        <v>11</v>
      </c>
    </row>
    <row r="5329" spans="1:36" x14ac:dyDescent="0.3">
      <c r="A5329" s="3" t="s">
        <v>1125</v>
      </c>
      <c r="B5329" s="5">
        <v>42459</v>
      </c>
      <c r="C5329" s="5" t="s">
        <v>1307</v>
      </c>
      <c r="D5329" s="6">
        <v>39</v>
      </c>
      <c r="E5329" s="5" t="s">
        <v>1370</v>
      </c>
      <c r="F5329" s="3" t="s">
        <v>175</v>
      </c>
      <c r="G5329" s="3" t="s">
        <v>11</v>
      </c>
      <c r="H5329" s="3" t="s">
        <v>11</v>
      </c>
    </row>
    <row r="5330" spans="1:36" x14ac:dyDescent="0.3">
      <c r="A5330" s="3" t="s">
        <v>1125</v>
      </c>
      <c r="B5330" s="5">
        <v>42459</v>
      </c>
      <c r="C5330" s="5" t="s">
        <v>1307</v>
      </c>
      <c r="D5330" s="6">
        <v>40</v>
      </c>
      <c r="E5330" s="5" t="s">
        <v>1371</v>
      </c>
      <c r="F5330" s="3" t="s">
        <v>176</v>
      </c>
      <c r="G5330" s="3" t="s">
        <v>11</v>
      </c>
      <c r="H5330" s="3" t="s">
        <v>11</v>
      </c>
    </row>
    <row r="5331" spans="1:36" x14ac:dyDescent="0.3">
      <c r="A5331" s="3" t="s">
        <v>1125</v>
      </c>
      <c r="B5331" s="5">
        <v>42459</v>
      </c>
      <c r="C5331" s="5" t="s">
        <v>1307</v>
      </c>
      <c r="D5331" s="6">
        <v>40</v>
      </c>
      <c r="E5331" s="5" t="s">
        <v>1372</v>
      </c>
      <c r="F5331" s="3" t="s">
        <v>177</v>
      </c>
      <c r="G5331" s="3" t="s">
        <v>13</v>
      </c>
      <c r="H5331" s="3" t="s">
        <v>14</v>
      </c>
      <c r="J5331" s="3" t="s">
        <v>24</v>
      </c>
      <c r="K5331" s="3" t="s">
        <v>15</v>
      </c>
      <c r="L5331" s="3" t="s">
        <v>921</v>
      </c>
    </row>
    <row r="5332" spans="1:36" x14ac:dyDescent="0.3">
      <c r="A5332" s="3" t="s">
        <v>1125</v>
      </c>
      <c r="B5332" s="5">
        <v>42459</v>
      </c>
      <c r="C5332" s="5" t="s">
        <v>1307</v>
      </c>
      <c r="D5332" s="6">
        <v>41</v>
      </c>
      <c r="E5332" s="5" t="s">
        <v>1373</v>
      </c>
      <c r="F5332" s="3" t="s">
        <v>178</v>
      </c>
      <c r="G5332" s="3" t="s">
        <v>11</v>
      </c>
      <c r="H5332" s="3" t="s">
        <v>15</v>
      </c>
    </row>
    <row r="5333" spans="1:36" x14ac:dyDescent="0.3">
      <c r="A5333" s="3" t="s">
        <v>1125</v>
      </c>
      <c r="B5333" s="5">
        <v>42459</v>
      </c>
      <c r="C5333" s="5" t="s">
        <v>1307</v>
      </c>
      <c r="D5333" s="6">
        <v>41</v>
      </c>
      <c r="E5333" s="5" t="s">
        <v>1374</v>
      </c>
      <c r="F5333" s="3" t="s">
        <v>179</v>
      </c>
      <c r="G5333" s="3" t="s">
        <v>11</v>
      </c>
      <c r="H5333" s="3" t="s">
        <v>14</v>
      </c>
      <c r="I5333" s="3" t="s">
        <v>896</v>
      </c>
    </row>
    <row r="5334" spans="1:36" x14ac:dyDescent="0.3">
      <c r="A5334" s="3" t="s">
        <v>1125</v>
      </c>
      <c r="B5334" s="5">
        <v>42459</v>
      </c>
      <c r="C5334" s="5" t="s">
        <v>1307</v>
      </c>
      <c r="D5334" s="6">
        <v>42</v>
      </c>
      <c r="E5334" s="5" t="s">
        <v>1375</v>
      </c>
      <c r="F5334" s="3" t="s">
        <v>180</v>
      </c>
      <c r="G5334" s="3" t="s">
        <v>11</v>
      </c>
      <c r="H5334" s="3" t="s">
        <v>11</v>
      </c>
    </row>
    <row r="5335" spans="1:36" x14ac:dyDescent="0.3">
      <c r="A5335" s="3" t="s">
        <v>1125</v>
      </c>
      <c r="B5335" s="5">
        <v>42459</v>
      </c>
      <c r="C5335" s="5" t="s">
        <v>1307</v>
      </c>
      <c r="D5335" s="6">
        <v>42</v>
      </c>
      <c r="E5335" s="5" t="s">
        <v>1376</v>
      </c>
      <c r="F5335" s="3" t="s">
        <v>181</v>
      </c>
      <c r="G5335" s="3" t="s">
        <v>11</v>
      </c>
      <c r="H5335" s="3" t="s">
        <v>11</v>
      </c>
    </row>
    <row r="5336" spans="1:36" x14ac:dyDescent="0.3">
      <c r="A5336" s="3" t="s">
        <v>1125</v>
      </c>
      <c r="B5336" s="5">
        <v>42459</v>
      </c>
      <c r="C5336" s="5" t="s">
        <v>1307</v>
      </c>
      <c r="D5336" s="6">
        <v>43</v>
      </c>
      <c r="E5336" s="5" t="s">
        <v>1377</v>
      </c>
      <c r="F5336" s="3" t="s">
        <v>182</v>
      </c>
      <c r="G5336" s="3" t="s">
        <v>11</v>
      </c>
      <c r="H5336" s="3" t="s">
        <v>11</v>
      </c>
      <c r="I5336" s="3" t="s">
        <v>896</v>
      </c>
    </row>
    <row r="5337" spans="1:36" x14ac:dyDescent="0.3">
      <c r="A5337" s="3" t="s">
        <v>1125</v>
      </c>
      <c r="B5337" s="5">
        <v>42459</v>
      </c>
      <c r="C5337" s="5" t="s">
        <v>1307</v>
      </c>
      <c r="D5337" s="6">
        <v>43</v>
      </c>
      <c r="E5337" s="5" t="s">
        <v>1378</v>
      </c>
      <c r="F5337" s="3" t="s">
        <v>183</v>
      </c>
      <c r="G5337" s="3" t="s">
        <v>11</v>
      </c>
      <c r="H5337" s="3" t="s">
        <v>11</v>
      </c>
    </row>
    <row r="5338" spans="1:36" x14ac:dyDescent="0.3">
      <c r="A5338" s="3" t="s">
        <v>1125</v>
      </c>
      <c r="B5338" s="5">
        <v>42459</v>
      </c>
      <c r="C5338" s="5" t="s">
        <v>1307</v>
      </c>
      <c r="D5338" s="6">
        <v>44</v>
      </c>
      <c r="E5338" s="5" t="s">
        <v>1379</v>
      </c>
      <c r="F5338" s="3" t="s">
        <v>184</v>
      </c>
      <c r="G5338" s="3" t="s">
        <v>13</v>
      </c>
      <c r="H5338" s="3" t="s">
        <v>14</v>
      </c>
      <c r="J5338" s="3" t="s">
        <v>24</v>
      </c>
      <c r="K5338" s="3" t="s">
        <v>17</v>
      </c>
      <c r="L5338" s="3" t="s">
        <v>1007</v>
      </c>
      <c r="M5338" s="3" t="s">
        <v>25</v>
      </c>
      <c r="N5338" s="3" t="s">
        <v>21</v>
      </c>
      <c r="P5338" s="3">
        <v>33.299999999999997</v>
      </c>
      <c r="Q5338" s="3">
        <v>21.09</v>
      </c>
      <c r="R5338" s="3">
        <v>26.92</v>
      </c>
      <c r="W5338" s="3">
        <v>19</v>
      </c>
      <c r="X5338" s="3">
        <v>115</v>
      </c>
      <c r="Y5338" s="3">
        <f>115-19</f>
        <v>96</v>
      </c>
      <c r="Z5338" s="3">
        <v>48</v>
      </c>
      <c r="AC5338" s="3" t="s">
        <v>1008</v>
      </c>
      <c r="AD5338" s="3" t="s">
        <v>1009</v>
      </c>
      <c r="AH5338" s="3" t="s">
        <v>870</v>
      </c>
      <c r="AJ5338" s="3" t="s">
        <v>1010</v>
      </c>
    </row>
    <row r="5339" spans="1:36" x14ac:dyDescent="0.3">
      <c r="A5339" s="3" t="s">
        <v>1125</v>
      </c>
      <c r="B5339" s="5">
        <v>42459</v>
      </c>
      <c r="C5339" s="5" t="s">
        <v>1307</v>
      </c>
      <c r="D5339" s="6">
        <v>44</v>
      </c>
      <c r="E5339" s="5" t="s">
        <v>1380</v>
      </c>
      <c r="F5339" s="3" t="s">
        <v>185</v>
      </c>
      <c r="G5339" s="3" t="s">
        <v>13</v>
      </c>
      <c r="H5339" s="3" t="s">
        <v>11</v>
      </c>
    </row>
    <row r="5340" spans="1:36" x14ac:dyDescent="0.3">
      <c r="A5340" s="3" t="s">
        <v>1125</v>
      </c>
      <c r="B5340" s="5">
        <v>42459</v>
      </c>
      <c r="C5340" s="5" t="s">
        <v>1307</v>
      </c>
      <c r="D5340" s="6">
        <v>45</v>
      </c>
      <c r="E5340" s="5" t="s">
        <v>1381</v>
      </c>
      <c r="F5340" s="3" t="s">
        <v>187</v>
      </c>
      <c r="G5340" s="3" t="s">
        <v>11</v>
      </c>
      <c r="H5340" s="3" t="s">
        <v>11</v>
      </c>
    </row>
    <row r="5341" spans="1:36" x14ac:dyDescent="0.3">
      <c r="A5341" s="3" t="s">
        <v>1125</v>
      </c>
      <c r="B5341" s="5">
        <v>42459</v>
      </c>
      <c r="C5341" s="5" t="s">
        <v>1307</v>
      </c>
      <c r="D5341" s="6">
        <v>45</v>
      </c>
      <c r="E5341" s="5" t="s">
        <v>1382</v>
      </c>
      <c r="F5341" s="3" t="s">
        <v>188</v>
      </c>
      <c r="G5341" s="3" t="s">
        <v>13</v>
      </c>
      <c r="H5341" s="3" t="s">
        <v>14</v>
      </c>
      <c r="J5341" s="3" t="s">
        <v>24</v>
      </c>
      <c r="K5341" s="3" t="s">
        <v>15</v>
      </c>
      <c r="L5341" s="3" t="s">
        <v>927</v>
      </c>
    </row>
    <row r="5342" spans="1:36" x14ac:dyDescent="0.3">
      <c r="A5342" s="3" t="s">
        <v>1125</v>
      </c>
      <c r="B5342" s="5">
        <v>42459</v>
      </c>
      <c r="C5342" s="5" t="s">
        <v>1307</v>
      </c>
      <c r="D5342" s="6">
        <v>46</v>
      </c>
      <c r="E5342" s="5" t="s">
        <v>1383</v>
      </c>
      <c r="F5342" s="3" t="s">
        <v>189</v>
      </c>
      <c r="G5342" s="3" t="s">
        <v>11</v>
      </c>
      <c r="H5342" s="3" t="s">
        <v>11</v>
      </c>
    </row>
    <row r="5343" spans="1:36" x14ac:dyDescent="0.3">
      <c r="A5343" s="3" t="s">
        <v>1125</v>
      </c>
      <c r="B5343" s="5">
        <v>42459</v>
      </c>
      <c r="C5343" s="5" t="s">
        <v>1307</v>
      </c>
      <c r="D5343" s="6">
        <v>46</v>
      </c>
      <c r="E5343" s="5" t="s">
        <v>1384</v>
      </c>
      <c r="F5343" s="3" t="s">
        <v>190</v>
      </c>
      <c r="G5343" s="3" t="s">
        <v>11</v>
      </c>
      <c r="H5343" s="3" t="s">
        <v>14</v>
      </c>
      <c r="I5343" s="3" t="s">
        <v>896</v>
      </c>
    </row>
    <row r="5344" spans="1:36" x14ac:dyDescent="0.3">
      <c r="A5344" s="3" t="s">
        <v>1125</v>
      </c>
      <c r="B5344" s="5">
        <v>42459</v>
      </c>
      <c r="C5344" s="5" t="s">
        <v>1307</v>
      </c>
      <c r="D5344" s="6">
        <v>47</v>
      </c>
      <c r="E5344" s="5" t="s">
        <v>1385</v>
      </c>
      <c r="F5344" s="3" t="s">
        <v>191</v>
      </c>
      <c r="G5344" s="3" t="s">
        <v>11</v>
      </c>
      <c r="H5344" s="3" t="s">
        <v>14</v>
      </c>
      <c r="I5344" s="3" t="s">
        <v>896</v>
      </c>
    </row>
    <row r="5345" spans="1:36" x14ac:dyDescent="0.3">
      <c r="A5345" s="3" t="s">
        <v>1125</v>
      </c>
      <c r="B5345" s="5">
        <v>42459</v>
      </c>
      <c r="C5345" s="5" t="s">
        <v>1307</v>
      </c>
      <c r="D5345" s="6">
        <v>47</v>
      </c>
      <c r="E5345" s="5" t="s">
        <v>1386</v>
      </c>
      <c r="F5345" s="3" t="s">
        <v>193</v>
      </c>
      <c r="G5345" s="3" t="s">
        <v>13</v>
      </c>
      <c r="H5345" s="3" t="s">
        <v>14</v>
      </c>
      <c r="AB5345" s="3" t="s">
        <v>1011</v>
      </c>
      <c r="AJ5345" s="3" t="s">
        <v>1012</v>
      </c>
    </row>
    <row r="5346" spans="1:36" x14ac:dyDescent="0.3">
      <c r="A5346" s="3" t="s">
        <v>1125</v>
      </c>
      <c r="B5346" s="5">
        <v>42459</v>
      </c>
      <c r="C5346" s="5" t="s">
        <v>1307</v>
      </c>
      <c r="D5346" s="6">
        <v>48</v>
      </c>
      <c r="E5346" s="5" t="s">
        <v>1387</v>
      </c>
      <c r="F5346" s="3" t="s">
        <v>194</v>
      </c>
      <c r="G5346" s="3" t="s">
        <v>11</v>
      </c>
      <c r="H5346" s="3" t="s">
        <v>15</v>
      </c>
    </row>
    <row r="5347" spans="1:36" x14ac:dyDescent="0.3">
      <c r="A5347" s="3" t="s">
        <v>1125</v>
      </c>
      <c r="B5347" s="5">
        <v>42459</v>
      </c>
      <c r="C5347" s="5" t="s">
        <v>1307</v>
      </c>
      <c r="D5347" s="6">
        <v>48</v>
      </c>
      <c r="E5347" s="5" t="s">
        <v>1388</v>
      </c>
      <c r="F5347" s="3" t="s">
        <v>195</v>
      </c>
      <c r="G5347" s="3" t="s">
        <v>11</v>
      </c>
      <c r="H5347" s="3" t="s">
        <v>11</v>
      </c>
    </row>
    <row r="5348" spans="1:36" x14ac:dyDescent="0.3">
      <c r="A5348" s="3" t="s">
        <v>1126</v>
      </c>
      <c r="B5348" s="5">
        <v>42460</v>
      </c>
      <c r="C5348" s="5" t="s">
        <v>1307</v>
      </c>
      <c r="D5348" s="6">
        <v>1</v>
      </c>
      <c r="E5348" s="5" t="s">
        <v>1389</v>
      </c>
      <c r="F5348" s="3" t="s">
        <v>91</v>
      </c>
      <c r="G5348" s="3" t="s">
        <v>11</v>
      </c>
      <c r="H5348" s="3" t="s">
        <v>11</v>
      </c>
      <c r="AI5348" s="3" t="s">
        <v>883</v>
      </c>
    </row>
    <row r="5349" spans="1:36" x14ac:dyDescent="0.3">
      <c r="A5349" s="3" t="s">
        <v>1126</v>
      </c>
      <c r="B5349" s="5">
        <v>42460</v>
      </c>
      <c r="C5349" s="5" t="s">
        <v>1307</v>
      </c>
      <c r="D5349" s="6">
        <v>1</v>
      </c>
      <c r="E5349" s="5" t="s">
        <v>1390</v>
      </c>
      <c r="F5349" s="3" t="s">
        <v>93</v>
      </c>
      <c r="G5349" s="3" t="s">
        <v>13</v>
      </c>
      <c r="H5349" s="3" t="s">
        <v>14</v>
      </c>
      <c r="J5349" s="3" t="s">
        <v>44</v>
      </c>
      <c r="K5349" s="3" t="s">
        <v>580</v>
      </c>
      <c r="L5349" s="3" t="s">
        <v>974</v>
      </c>
      <c r="AI5349" s="3" t="s">
        <v>883</v>
      </c>
      <c r="AJ5349" s="3" t="s">
        <v>1013</v>
      </c>
    </row>
    <row r="5350" spans="1:36" x14ac:dyDescent="0.3">
      <c r="A5350" s="3" t="s">
        <v>1126</v>
      </c>
      <c r="B5350" s="5">
        <v>42460</v>
      </c>
      <c r="C5350" s="5" t="s">
        <v>1307</v>
      </c>
      <c r="D5350" s="6">
        <v>2</v>
      </c>
      <c r="E5350" s="5" t="s">
        <v>1391</v>
      </c>
      <c r="F5350" s="3" t="s">
        <v>94</v>
      </c>
      <c r="G5350" s="3" t="s">
        <v>11</v>
      </c>
      <c r="H5350" s="3" t="s">
        <v>11</v>
      </c>
      <c r="AI5350" s="3" t="s">
        <v>883</v>
      </c>
    </row>
    <row r="5351" spans="1:36" x14ac:dyDescent="0.3">
      <c r="A5351" s="3" t="s">
        <v>1126</v>
      </c>
      <c r="B5351" s="5">
        <v>42460</v>
      </c>
      <c r="C5351" s="5" t="s">
        <v>1307</v>
      </c>
      <c r="D5351" s="6">
        <v>2</v>
      </c>
      <c r="E5351" s="5" t="s">
        <v>1392</v>
      </c>
      <c r="F5351" s="3" t="s">
        <v>95</v>
      </c>
      <c r="G5351" s="3" t="s">
        <v>11</v>
      </c>
      <c r="H5351" s="3" t="s">
        <v>15</v>
      </c>
      <c r="AI5351" s="3" t="s">
        <v>883</v>
      </c>
    </row>
    <row r="5352" spans="1:36" x14ac:dyDescent="0.3">
      <c r="A5352" s="3" t="s">
        <v>1126</v>
      </c>
      <c r="B5352" s="5">
        <v>42460</v>
      </c>
      <c r="C5352" s="5" t="s">
        <v>1307</v>
      </c>
      <c r="D5352" s="6">
        <v>3</v>
      </c>
      <c r="E5352" s="5" t="s">
        <v>1393</v>
      </c>
      <c r="F5352" s="3" t="s">
        <v>96</v>
      </c>
      <c r="G5352" s="3" t="s">
        <v>11</v>
      </c>
      <c r="H5352" s="3" t="s">
        <v>11</v>
      </c>
      <c r="AI5352" s="3" t="s">
        <v>883</v>
      </c>
    </row>
    <row r="5353" spans="1:36" x14ac:dyDescent="0.3">
      <c r="A5353" s="3" t="s">
        <v>1126</v>
      </c>
      <c r="B5353" s="5">
        <v>42460</v>
      </c>
      <c r="C5353" s="5" t="s">
        <v>1307</v>
      </c>
      <c r="D5353" s="6">
        <v>3</v>
      </c>
      <c r="E5353" s="5" t="s">
        <v>1394</v>
      </c>
      <c r="F5353" s="3" t="s">
        <v>97</v>
      </c>
      <c r="G5353" s="3" t="s">
        <v>11</v>
      </c>
      <c r="H5353" s="3" t="s">
        <v>11</v>
      </c>
      <c r="AI5353" s="3" t="s">
        <v>883</v>
      </c>
    </row>
    <row r="5354" spans="1:36" x14ac:dyDescent="0.3">
      <c r="A5354" s="3" t="s">
        <v>1126</v>
      </c>
      <c r="B5354" s="5">
        <v>42460</v>
      </c>
      <c r="C5354" s="5" t="s">
        <v>1307</v>
      </c>
      <c r="D5354" s="6">
        <v>4</v>
      </c>
      <c r="E5354" s="5" t="s">
        <v>1395</v>
      </c>
      <c r="F5354" s="3" t="s">
        <v>98</v>
      </c>
      <c r="G5354" s="3" t="s">
        <v>11</v>
      </c>
      <c r="H5354" s="3" t="s">
        <v>11</v>
      </c>
      <c r="AI5354" s="3" t="s">
        <v>883</v>
      </c>
    </row>
    <row r="5355" spans="1:36" x14ac:dyDescent="0.3">
      <c r="A5355" s="3" t="s">
        <v>1126</v>
      </c>
      <c r="B5355" s="5">
        <v>42460</v>
      </c>
      <c r="C5355" s="5" t="s">
        <v>1307</v>
      </c>
      <c r="D5355" s="6">
        <v>4</v>
      </c>
      <c r="E5355" s="5" t="s">
        <v>1396</v>
      </c>
      <c r="F5355" s="3" t="s">
        <v>99</v>
      </c>
      <c r="G5355" s="3" t="s">
        <v>13</v>
      </c>
      <c r="H5355" s="3" t="s">
        <v>14</v>
      </c>
      <c r="J5355" s="3" t="s">
        <v>33</v>
      </c>
      <c r="K5355" s="3" t="s">
        <v>15</v>
      </c>
      <c r="L5355" s="3" t="s">
        <v>954</v>
      </c>
      <c r="AI5355" s="3" t="s">
        <v>883</v>
      </c>
    </row>
    <row r="5356" spans="1:36" x14ac:dyDescent="0.3">
      <c r="A5356" s="3" t="s">
        <v>1126</v>
      </c>
      <c r="B5356" s="5">
        <v>42460</v>
      </c>
      <c r="C5356" s="5" t="s">
        <v>1307</v>
      </c>
      <c r="D5356" s="6">
        <v>5</v>
      </c>
      <c r="E5356" s="5" t="s">
        <v>1397</v>
      </c>
      <c r="F5356" s="3" t="s">
        <v>100</v>
      </c>
      <c r="G5356" s="3" t="s">
        <v>11</v>
      </c>
      <c r="H5356" s="3" t="s">
        <v>14</v>
      </c>
      <c r="AI5356" s="3" t="s">
        <v>883</v>
      </c>
    </row>
    <row r="5357" spans="1:36" x14ac:dyDescent="0.3">
      <c r="A5357" s="3" t="s">
        <v>1126</v>
      </c>
      <c r="B5357" s="5">
        <v>42460</v>
      </c>
      <c r="C5357" s="5" t="s">
        <v>1307</v>
      </c>
      <c r="D5357" s="6">
        <v>5</v>
      </c>
      <c r="E5357" s="5" t="s">
        <v>1398</v>
      </c>
      <c r="F5357" s="3" t="s">
        <v>101</v>
      </c>
      <c r="G5357" s="3" t="s">
        <v>11</v>
      </c>
      <c r="H5357" s="3" t="s">
        <v>11</v>
      </c>
      <c r="AI5357" s="3" t="s">
        <v>883</v>
      </c>
    </row>
    <row r="5358" spans="1:36" x14ac:dyDescent="0.3">
      <c r="A5358" s="3" t="s">
        <v>1126</v>
      </c>
      <c r="B5358" s="5">
        <v>42460</v>
      </c>
      <c r="C5358" s="5" t="s">
        <v>1307</v>
      </c>
      <c r="D5358" s="6">
        <v>6</v>
      </c>
      <c r="E5358" s="5" t="s">
        <v>1399</v>
      </c>
      <c r="F5358" s="3" t="s">
        <v>102</v>
      </c>
      <c r="G5358" s="3" t="s">
        <v>11</v>
      </c>
      <c r="H5358" s="3" t="s">
        <v>11</v>
      </c>
      <c r="AI5358" s="3" t="s">
        <v>883</v>
      </c>
    </row>
    <row r="5359" spans="1:36" x14ac:dyDescent="0.3">
      <c r="A5359" s="3" t="s">
        <v>1126</v>
      </c>
      <c r="B5359" s="5">
        <v>42460</v>
      </c>
      <c r="C5359" s="5" t="s">
        <v>1307</v>
      </c>
      <c r="D5359" s="6">
        <v>6</v>
      </c>
      <c r="E5359" s="5" t="s">
        <v>1400</v>
      </c>
      <c r="F5359" s="3" t="s">
        <v>103</v>
      </c>
      <c r="G5359" s="3" t="s">
        <v>11</v>
      </c>
      <c r="H5359" s="3" t="s">
        <v>11</v>
      </c>
      <c r="AI5359" s="3" t="s">
        <v>883</v>
      </c>
    </row>
    <row r="5360" spans="1:36" x14ac:dyDescent="0.3">
      <c r="A5360" s="3" t="s">
        <v>1126</v>
      </c>
      <c r="B5360" s="5">
        <v>42460</v>
      </c>
      <c r="C5360" s="5" t="s">
        <v>1307</v>
      </c>
      <c r="D5360" s="6">
        <v>7</v>
      </c>
      <c r="E5360" s="5" t="s">
        <v>1401</v>
      </c>
      <c r="F5360" s="3" t="s">
        <v>104</v>
      </c>
      <c r="G5360" s="3" t="s">
        <v>11</v>
      </c>
      <c r="H5360" s="3" t="s">
        <v>15</v>
      </c>
      <c r="AI5360" s="3" t="s">
        <v>883</v>
      </c>
    </row>
    <row r="5361" spans="1:36" x14ac:dyDescent="0.3">
      <c r="A5361" s="3" t="s">
        <v>1126</v>
      </c>
      <c r="B5361" s="5">
        <v>42460</v>
      </c>
      <c r="C5361" s="5" t="s">
        <v>1307</v>
      </c>
      <c r="D5361" s="6">
        <v>7</v>
      </c>
      <c r="E5361" s="5" t="s">
        <v>1402</v>
      </c>
      <c r="F5361" s="3" t="s">
        <v>105</v>
      </c>
      <c r="G5361" s="3" t="s">
        <v>13</v>
      </c>
      <c r="H5361" s="3" t="s">
        <v>14</v>
      </c>
      <c r="J5361" s="3" t="s">
        <v>24</v>
      </c>
      <c r="K5361" s="3" t="s">
        <v>15</v>
      </c>
      <c r="L5361" s="3" t="s">
        <v>1014</v>
      </c>
      <c r="AI5361" s="3" t="s">
        <v>883</v>
      </c>
    </row>
    <row r="5362" spans="1:36" x14ac:dyDescent="0.3">
      <c r="A5362" s="3" t="s">
        <v>1126</v>
      </c>
      <c r="B5362" s="5">
        <v>42460</v>
      </c>
      <c r="C5362" s="5" t="s">
        <v>1307</v>
      </c>
      <c r="D5362" s="6">
        <v>8</v>
      </c>
      <c r="E5362" s="5" t="s">
        <v>1403</v>
      </c>
      <c r="F5362" s="3" t="s">
        <v>106</v>
      </c>
      <c r="G5362" s="3" t="s">
        <v>11</v>
      </c>
      <c r="H5362" s="3" t="s">
        <v>11</v>
      </c>
      <c r="AI5362" s="3" t="s">
        <v>883</v>
      </c>
    </row>
    <row r="5363" spans="1:36" x14ac:dyDescent="0.3">
      <c r="A5363" s="3" t="s">
        <v>1126</v>
      </c>
      <c r="B5363" s="5">
        <v>42460</v>
      </c>
      <c r="C5363" s="5" t="s">
        <v>1307</v>
      </c>
      <c r="D5363" s="6">
        <v>8</v>
      </c>
      <c r="E5363" s="5" t="s">
        <v>1404</v>
      </c>
      <c r="F5363" s="3" t="s">
        <v>107</v>
      </c>
      <c r="G5363" s="3" t="s">
        <v>13</v>
      </c>
      <c r="H5363" s="3" t="s">
        <v>11</v>
      </c>
      <c r="AI5363" s="3" t="s">
        <v>883</v>
      </c>
      <c r="AJ5363" s="3" t="s">
        <v>568</v>
      </c>
    </row>
    <row r="5364" spans="1:36" x14ac:dyDescent="0.3">
      <c r="A5364" s="3" t="s">
        <v>1126</v>
      </c>
      <c r="B5364" s="5">
        <v>42460</v>
      </c>
      <c r="C5364" s="5" t="s">
        <v>1307</v>
      </c>
      <c r="D5364" s="6">
        <v>9</v>
      </c>
      <c r="E5364" s="5" t="s">
        <v>1405</v>
      </c>
      <c r="F5364" s="3" t="s">
        <v>108</v>
      </c>
      <c r="G5364" s="3" t="s">
        <v>11</v>
      </c>
      <c r="H5364" s="3" t="s">
        <v>11</v>
      </c>
      <c r="AI5364" s="3" t="s">
        <v>883</v>
      </c>
    </row>
    <row r="5365" spans="1:36" x14ac:dyDescent="0.3">
      <c r="A5365" s="3" t="s">
        <v>1126</v>
      </c>
      <c r="B5365" s="5">
        <v>42460</v>
      </c>
      <c r="C5365" s="5" t="s">
        <v>1307</v>
      </c>
      <c r="D5365" s="6">
        <v>9</v>
      </c>
      <c r="E5365" s="5" t="s">
        <v>1406</v>
      </c>
      <c r="F5365" s="3" t="s">
        <v>109</v>
      </c>
      <c r="G5365" s="3" t="s">
        <v>11</v>
      </c>
      <c r="H5365" s="3" t="s">
        <v>11</v>
      </c>
      <c r="AI5365" s="3" t="s">
        <v>883</v>
      </c>
    </row>
    <row r="5366" spans="1:36" x14ac:dyDescent="0.3">
      <c r="A5366" s="3" t="s">
        <v>1126</v>
      </c>
      <c r="B5366" s="5">
        <v>42460</v>
      </c>
      <c r="C5366" s="5" t="s">
        <v>1307</v>
      </c>
      <c r="D5366" s="6">
        <v>10</v>
      </c>
      <c r="E5366" s="5" t="s">
        <v>1311</v>
      </c>
      <c r="F5366" s="3" t="s">
        <v>110</v>
      </c>
      <c r="G5366" s="3" t="s">
        <v>11</v>
      </c>
      <c r="H5366" s="3" t="s">
        <v>15</v>
      </c>
      <c r="AI5366" s="3" t="s">
        <v>883</v>
      </c>
    </row>
    <row r="5367" spans="1:36" x14ac:dyDescent="0.3">
      <c r="A5367" s="3" t="s">
        <v>1126</v>
      </c>
      <c r="B5367" s="5">
        <v>42460</v>
      </c>
      <c r="C5367" s="5" t="s">
        <v>1307</v>
      </c>
      <c r="D5367" s="6">
        <v>10</v>
      </c>
      <c r="E5367" s="5" t="s">
        <v>1312</v>
      </c>
      <c r="F5367" s="3" t="s">
        <v>111</v>
      </c>
      <c r="G5367" s="3" t="s">
        <v>11</v>
      </c>
      <c r="H5367" s="3" t="s">
        <v>11</v>
      </c>
      <c r="AI5367" s="3" t="s">
        <v>883</v>
      </c>
    </row>
    <row r="5368" spans="1:36" x14ac:dyDescent="0.3">
      <c r="A5368" s="3" t="s">
        <v>1126</v>
      </c>
      <c r="B5368" s="5">
        <v>42460</v>
      </c>
      <c r="C5368" s="5" t="s">
        <v>1307</v>
      </c>
      <c r="D5368" s="6">
        <v>11</v>
      </c>
      <c r="E5368" s="5" t="s">
        <v>1313</v>
      </c>
      <c r="F5368" s="3" t="s">
        <v>112</v>
      </c>
      <c r="G5368" s="3" t="s">
        <v>11</v>
      </c>
      <c r="H5368" s="3" t="s">
        <v>11</v>
      </c>
      <c r="AI5368" s="3" t="s">
        <v>883</v>
      </c>
    </row>
    <row r="5369" spans="1:36" x14ac:dyDescent="0.3">
      <c r="A5369" s="3" t="s">
        <v>1126</v>
      </c>
      <c r="B5369" s="5">
        <v>42460</v>
      </c>
      <c r="C5369" s="5" t="s">
        <v>1307</v>
      </c>
      <c r="D5369" s="6">
        <v>11</v>
      </c>
      <c r="E5369" s="5" t="s">
        <v>1314</v>
      </c>
      <c r="F5369" s="3" t="s">
        <v>113</v>
      </c>
      <c r="G5369" s="3" t="s">
        <v>13</v>
      </c>
      <c r="H5369" s="3" t="s">
        <v>14</v>
      </c>
      <c r="J5369" s="3" t="s">
        <v>68</v>
      </c>
      <c r="K5369" s="3" t="s">
        <v>17</v>
      </c>
      <c r="L5369" s="3" t="s">
        <v>1015</v>
      </c>
      <c r="AI5369" s="3" t="s">
        <v>883</v>
      </c>
      <c r="AJ5369" s="3" t="s">
        <v>1016</v>
      </c>
    </row>
    <row r="5370" spans="1:36" x14ac:dyDescent="0.3">
      <c r="A5370" s="3" t="s">
        <v>1126</v>
      </c>
      <c r="B5370" s="5">
        <v>42460</v>
      </c>
      <c r="C5370" s="5" t="s">
        <v>1307</v>
      </c>
      <c r="D5370" s="6">
        <v>12</v>
      </c>
      <c r="E5370" s="5" t="s">
        <v>1315</v>
      </c>
      <c r="F5370" s="3" t="s">
        <v>114</v>
      </c>
      <c r="G5370" s="3" t="s">
        <v>11</v>
      </c>
      <c r="H5370" s="3" t="s">
        <v>11</v>
      </c>
      <c r="AI5370" s="3" t="s">
        <v>883</v>
      </c>
    </row>
    <row r="5371" spans="1:36" x14ac:dyDescent="0.3">
      <c r="A5371" s="3" t="s">
        <v>1126</v>
      </c>
      <c r="B5371" s="5">
        <v>42460</v>
      </c>
      <c r="C5371" s="5" t="s">
        <v>1307</v>
      </c>
      <c r="D5371" s="6">
        <v>12</v>
      </c>
      <c r="E5371" s="5" t="s">
        <v>1316</v>
      </c>
      <c r="F5371" s="3" t="s">
        <v>115</v>
      </c>
      <c r="G5371" s="3" t="s">
        <v>13</v>
      </c>
      <c r="H5371" s="3" t="s">
        <v>11</v>
      </c>
      <c r="AI5371" s="3" t="s">
        <v>883</v>
      </c>
      <c r="AJ5371" s="3" t="s">
        <v>568</v>
      </c>
    </row>
    <row r="5372" spans="1:36" x14ac:dyDescent="0.3">
      <c r="A5372" s="3" t="s">
        <v>1126</v>
      </c>
      <c r="B5372" s="5">
        <v>42460</v>
      </c>
      <c r="C5372" s="5" t="s">
        <v>1307</v>
      </c>
      <c r="D5372" s="6">
        <v>13</v>
      </c>
      <c r="E5372" s="5" t="s">
        <v>1317</v>
      </c>
      <c r="F5372" s="3" t="s">
        <v>116</v>
      </c>
      <c r="G5372" s="3" t="s">
        <v>11</v>
      </c>
      <c r="H5372" s="3" t="s">
        <v>11</v>
      </c>
      <c r="I5372" s="3" t="s">
        <v>12</v>
      </c>
      <c r="AI5372" s="3" t="s">
        <v>883</v>
      </c>
    </row>
    <row r="5373" spans="1:36" x14ac:dyDescent="0.3">
      <c r="A5373" s="3" t="s">
        <v>1126</v>
      </c>
      <c r="B5373" s="5">
        <v>42460</v>
      </c>
      <c r="C5373" s="5" t="s">
        <v>1307</v>
      </c>
      <c r="D5373" s="6">
        <v>13</v>
      </c>
      <c r="E5373" s="5" t="s">
        <v>1318</v>
      </c>
      <c r="F5373" s="3" t="s">
        <v>120</v>
      </c>
      <c r="G5373" s="3" t="s">
        <v>13</v>
      </c>
      <c r="H5373" s="3" t="s">
        <v>14</v>
      </c>
      <c r="J5373" s="3" t="s">
        <v>16</v>
      </c>
      <c r="K5373" s="3" t="s">
        <v>17</v>
      </c>
      <c r="L5373" s="3" t="s">
        <v>1017</v>
      </c>
      <c r="M5373" s="3" t="s">
        <v>18</v>
      </c>
      <c r="N5373" s="3" t="s">
        <v>21</v>
      </c>
      <c r="P5373" s="3">
        <v>45.83</v>
      </c>
      <c r="Q5373" s="3">
        <v>25.54</v>
      </c>
      <c r="R5373" s="3">
        <v>50.61</v>
      </c>
      <c r="W5373" s="3">
        <v>19</v>
      </c>
      <c r="X5373" s="3">
        <v>390</v>
      </c>
      <c r="Y5373" s="3">
        <v>371</v>
      </c>
      <c r="Z5373" s="3">
        <v>0</v>
      </c>
      <c r="AI5373" s="3" t="s">
        <v>883</v>
      </c>
      <c r="AJ5373" s="3" t="s">
        <v>1018</v>
      </c>
    </row>
    <row r="5374" spans="1:36" x14ac:dyDescent="0.3">
      <c r="A5374" s="3" t="s">
        <v>1126</v>
      </c>
      <c r="B5374" s="5">
        <v>42460</v>
      </c>
      <c r="C5374" s="5" t="s">
        <v>1307</v>
      </c>
      <c r="D5374" s="6">
        <v>14</v>
      </c>
      <c r="E5374" s="5" t="s">
        <v>1319</v>
      </c>
      <c r="F5374" s="3" t="s">
        <v>121</v>
      </c>
      <c r="G5374" s="3" t="s">
        <v>11</v>
      </c>
      <c r="H5374" s="3" t="s">
        <v>11</v>
      </c>
      <c r="AI5374" s="3" t="s">
        <v>883</v>
      </c>
    </row>
    <row r="5375" spans="1:36" x14ac:dyDescent="0.3">
      <c r="A5375" s="3" t="s">
        <v>1126</v>
      </c>
      <c r="B5375" s="5">
        <v>42460</v>
      </c>
      <c r="C5375" s="5" t="s">
        <v>1307</v>
      </c>
      <c r="D5375" s="6">
        <v>14</v>
      </c>
      <c r="E5375" s="5" t="s">
        <v>1320</v>
      </c>
      <c r="F5375" s="3" t="s">
        <v>122</v>
      </c>
      <c r="G5375" s="3" t="s">
        <v>11</v>
      </c>
      <c r="H5375" s="3" t="s">
        <v>11</v>
      </c>
      <c r="AI5375" s="3" t="s">
        <v>883</v>
      </c>
    </row>
    <row r="5376" spans="1:36" x14ac:dyDescent="0.3">
      <c r="A5376" s="3" t="s">
        <v>1126</v>
      </c>
      <c r="B5376" s="5">
        <v>42460</v>
      </c>
      <c r="C5376" s="5" t="s">
        <v>1307</v>
      </c>
      <c r="D5376" s="6">
        <v>15</v>
      </c>
      <c r="E5376" s="5" t="s">
        <v>1321</v>
      </c>
      <c r="F5376" s="3" t="s">
        <v>123</v>
      </c>
      <c r="G5376" s="3" t="s">
        <v>13</v>
      </c>
      <c r="H5376" s="3" t="s">
        <v>14</v>
      </c>
      <c r="J5376" s="3" t="s">
        <v>16</v>
      </c>
      <c r="K5376" s="3" t="s">
        <v>15</v>
      </c>
      <c r="L5376" s="3" t="s">
        <v>873</v>
      </c>
      <c r="AI5376" s="3" t="s">
        <v>883</v>
      </c>
    </row>
    <row r="5377" spans="1:36" x14ac:dyDescent="0.3">
      <c r="A5377" s="3" t="s">
        <v>1126</v>
      </c>
      <c r="B5377" s="5">
        <v>42460</v>
      </c>
      <c r="C5377" s="5" t="s">
        <v>1307</v>
      </c>
      <c r="D5377" s="6">
        <v>15</v>
      </c>
      <c r="E5377" s="5" t="s">
        <v>1322</v>
      </c>
      <c r="F5377" s="3" t="s">
        <v>124</v>
      </c>
      <c r="G5377" s="3" t="s">
        <v>11</v>
      </c>
      <c r="H5377" s="3" t="s">
        <v>11</v>
      </c>
      <c r="AI5377" s="3" t="s">
        <v>883</v>
      </c>
    </row>
    <row r="5378" spans="1:36" x14ac:dyDescent="0.3">
      <c r="A5378" s="3" t="s">
        <v>1126</v>
      </c>
      <c r="B5378" s="5">
        <v>42460</v>
      </c>
      <c r="C5378" s="5" t="s">
        <v>1307</v>
      </c>
      <c r="D5378" s="6">
        <v>16</v>
      </c>
      <c r="E5378" s="5" t="s">
        <v>1323</v>
      </c>
      <c r="F5378" s="3" t="s">
        <v>125</v>
      </c>
      <c r="G5378" s="3" t="s">
        <v>11</v>
      </c>
      <c r="H5378" s="3" t="s">
        <v>11</v>
      </c>
      <c r="AI5378" s="3" t="s">
        <v>883</v>
      </c>
    </row>
    <row r="5379" spans="1:36" x14ac:dyDescent="0.3">
      <c r="A5379" s="3" t="s">
        <v>1126</v>
      </c>
      <c r="B5379" s="5">
        <v>42460</v>
      </c>
      <c r="C5379" s="5" t="s">
        <v>1307</v>
      </c>
      <c r="D5379" s="6">
        <v>16</v>
      </c>
      <c r="E5379" s="5" t="s">
        <v>1324</v>
      </c>
      <c r="F5379" s="3" t="s">
        <v>126</v>
      </c>
      <c r="G5379" s="3" t="s">
        <v>13</v>
      </c>
      <c r="H5379" s="3" t="s">
        <v>14</v>
      </c>
      <c r="J5379" s="3" t="s">
        <v>39</v>
      </c>
      <c r="K5379" s="3" t="s">
        <v>15</v>
      </c>
      <c r="L5379" s="3" t="s">
        <v>972</v>
      </c>
      <c r="AI5379" s="3" t="s">
        <v>883</v>
      </c>
    </row>
    <row r="5380" spans="1:36" x14ac:dyDescent="0.3">
      <c r="A5380" s="3" t="s">
        <v>1126</v>
      </c>
      <c r="B5380" s="5">
        <v>42460</v>
      </c>
      <c r="C5380" s="5" t="s">
        <v>1307</v>
      </c>
      <c r="D5380" s="6">
        <v>17</v>
      </c>
      <c r="E5380" s="5" t="s">
        <v>1325</v>
      </c>
      <c r="F5380" s="3" t="s">
        <v>127</v>
      </c>
      <c r="G5380" s="3" t="s">
        <v>13</v>
      </c>
      <c r="H5380" s="3" t="s">
        <v>14</v>
      </c>
      <c r="J5380" s="3" t="s">
        <v>24</v>
      </c>
      <c r="K5380" s="3" t="s">
        <v>17</v>
      </c>
      <c r="L5380" s="3" t="s">
        <v>974</v>
      </c>
      <c r="AA5380" s="3" t="s">
        <v>974</v>
      </c>
      <c r="AB5380" s="3" t="s">
        <v>974</v>
      </c>
      <c r="AH5380" s="3" t="s">
        <v>870</v>
      </c>
      <c r="AI5380" s="3" t="s">
        <v>543</v>
      </c>
      <c r="AJ5380" s="3" t="s">
        <v>1019</v>
      </c>
    </row>
    <row r="5381" spans="1:36" x14ac:dyDescent="0.3">
      <c r="A5381" s="3" t="s">
        <v>1126</v>
      </c>
      <c r="B5381" s="5">
        <v>42460</v>
      </c>
      <c r="C5381" s="5" t="s">
        <v>1307</v>
      </c>
      <c r="D5381" s="6">
        <v>17</v>
      </c>
      <c r="E5381" s="5" t="s">
        <v>1326</v>
      </c>
      <c r="F5381" s="3" t="s">
        <v>128</v>
      </c>
      <c r="G5381" s="3" t="s">
        <v>11</v>
      </c>
      <c r="H5381" s="3" t="s">
        <v>11</v>
      </c>
      <c r="AI5381" s="3" t="s">
        <v>543</v>
      </c>
    </row>
    <row r="5382" spans="1:36" x14ac:dyDescent="0.3">
      <c r="A5382" s="3" t="s">
        <v>1126</v>
      </c>
      <c r="B5382" s="5">
        <v>42460</v>
      </c>
      <c r="C5382" s="5" t="s">
        <v>1307</v>
      </c>
      <c r="D5382" s="6">
        <v>18</v>
      </c>
      <c r="E5382" s="5" t="s">
        <v>1327</v>
      </c>
      <c r="F5382" s="3" t="s">
        <v>129</v>
      </c>
      <c r="G5382" s="3" t="s">
        <v>11</v>
      </c>
      <c r="H5382" s="3" t="s">
        <v>11</v>
      </c>
      <c r="AI5382" s="3" t="s">
        <v>543</v>
      </c>
    </row>
    <row r="5383" spans="1:36" x14ac:dyDescent="0.3">
      <c r="A5383" s="3" t="s">
        <v>1126</v>
      </c>
      <c r="B5383" s="5">
        <v>42460</v>
      </c>
      <c r="C5383" s="5" t="s">
        <v>1307</v>
      </c>
      <c r="D5383" s="6">
        <v>18</v>
      </c>
      <c r="E5383" s="5" t="s">
        <v>1328</v>
      </c>
      <c r="F5383" s="3" t="s">
        <v>130</v>
      </c>
      <c r="G5383" s="3" t="s">
        <v>13</v>
      </c>
      <c r="H5383" s="3" t="s">
        <v>14</v>
      </c>
      <c r="J5383" s="3" t="s">
        <v>24</v>
      </c>
      <c r="K5383" s="3" t="s">
        <v>15</v>
      </c>
      <c r="L5383" s="3" t="s">
        <v>910</v>
      </c>
      <c r="AI5383" s="3" t="s">
        <v>543</v>
      </c>
    </row>
    <row r="5384" spans="1:36" x14ac:dyDescent="0.3">
      <c r="A5384" s="3" t="s">
        <v>1126</v>
      </c>
      <c r="B5384" s="5">
        <v>42460</v>
      </c>
      <c r="C5384" s="5" t="s">
        <v>1307</v>
      </c>
      <c r="D5384" s="6">
        <v>19</v>
      </c>
      <c r="E5384" s="5" t="s">
        <v>1329</v>
      </c>
      <c r="F5384" s="3" t="s">
        <v>131</v>
      </c>
      <c r="G5384" s="3" t="s">
        <v>11</v>
      </c>
      <c r="H5384" s="3" t="s">
        <v>11</v>
      </c>
      <c r="AI5384" s="3" t="s">
        <v>543</v>
      </c>
    </row>
    <row r="5385" spans="1:36" x14ac:dyDescent="0.3">
      <c r="A5385" s="3" t="s">
        <v>1126</v>
      </c>
      <c r="B5385" s="5">
        <v>42460</v>
      </c>
      <c r="C5385" s="5" t="s">
        <v>1307</v>
      </c>
      <c r="D5385" s="6">
        <v>19</v>
      </c>
      <c r="E5385" s="5" t="s">
        <v>1330</v>
      </c>
      <c r="F5385" s="3" t="s">
        <v>132</v>
      </c>
      <c r="G5385" s="3" t="s">
        <v>11</v>
      </c>
      <c r="H5385" s="3" t="s">
        <v>15</v>
      </c>
      <c r="AI5385" s="3" t="s">
        <v>543</v>
      </c>
    </row>
    <row r="5386" spans="1:36" x14ac:dyDescent="0.3">
      <c r="A5386" s="3" t="s">
        <v>1126</v>
      </c>
      <c r="B5386" s="5">
        <v>42460</v>
      </c>
      <c r="C5386" s="5" t="s">
        <v>1307</v>
      </c>
      <c r="D5386" s="6">
        <v>20</v>
      </c>
      <c r="E5386" s="5" t="s">
        <v>1331</v>
      </c>
      <c r="F5386" s="3" t="s">
        <v>133</v>
      </c>
      <c r="G5386" s="3" t="s">
        <v>13</v>
      </c>
      <c r="H5386" s="3" t="s">
        <v>15</v>
      </c>
      <c r="AI5386" s="3" t="s">
        <v>543</v>
      </c>
      <c r="AJ5386" s="3" t="s">
        <v>1020</v>
      </c>
    </row>
    <row r="5387" spans="1:36" x14ac:dyDescent="0.3">
      <c r="A5387" s="3" t="s">
        <v>1126</v>
      </c>
      <c r="B5387" s="5">
        <v>42460</v>
      </c>
      <c r="C5387" s="5" t="s">
        <v>1307</v>
      </c>
      <c r="D5387" s="6">
        <v>20</v>
      </c>
      <c r="E5387" s="5" t="s">
        <v>1332</v>
      </c>
      <c r="F5387" s="3" t="s">
        <v>134</v>
      </c>
      <c r="G5387" s="3" t="s">
        <v>13</v>
      </c>
      <c r="H5387" s="3" t="s">
        <v>11</v>
      </c>
      <c r="AI5387" s="3" t="s">
        <v>543</v>
      </c>
    </row>
    <row r="5388" spans="1:36" x14ac:dyDescent="0.3">
      <c r="A5388" s="3" t="s">
        <v>1126</v>
      </c>
      <c r="B5388" s="5">
        <v>42460</v>
      </c>
      <c r="C5388" s="5" t="s">
        <v>1307</v>
      </c>
      <c r="D5388" s="6">
        <v>21</v>
      </c>
      <c r="E5388" s="5" t="s">
        <v>1333</v>
      </c>
      <c r="F5388" s="3" t="s">
        <v>136</v>
      </c>
      <c r="G5388" s="3" t="s">
        <v>11</v>
      </c>
      <c r="H5388" s="3" t="s">
        <v>14</v>
      </c>
      <c r="I5388" s="3" t="s">
        <v>12</v>
      </c>
      <c r="AI5388" s="3" t="s">
        <v>543</v>
      </c>
    </row>
    <row r="5389" spans="1:36" x14ac:dyDescent="0.3">
      <c r="A5389" s="3" t="s">
        <v>1126</v>
      </c>
      <c r="B5389" s="5">
        <v>42460</v>
      </c>
      <c r="C5389" s="5" t="s">
        <v>1307</v>
      </c>
      <c r="D5389" s="6">
        <v>21</v>
      </c>
      <c r="E5389" s="5" t="s">
        <v>1334</v>
      </c>
      <c r="F5389" s="3" t="s">
        <v>137</v>
      </c>
      <c r="G5389" s="3" t="s">
        <v>11</v>
      </c>
      <c r="H5389" s="3" t="s">
        <v>14</v>
      </c>
      <c r="I5389" s="3" t="s">
        <v>12</v>
      </c>
      <c r="AI5389" s="3" t="s">
        <v>543</v>
      </c>
    </row>
    <row r="5390" spans="1:36" x14ac:dyDescent="0.3">
      <c r="A5390" s="3" t="s">
        <v>1126</v>
      </c>
      <c r="B5390" s="5">
        <v>42460</v>
      </c>
      <c r="C5390" s="5" t="s">
        <v>1307</v>
      </c>
      <c r="D5390" s="6">
        <v>22</v>
      </c>
      <c r="E5390" s="5" t="s">
        <v>1335</v>
      </c>
      <c r="F5390" s="3" t="s">
        <v>138</v>
      </c>
      <c r="G5390" s="3" t="s">
        <v>11</v>
      </c>
      <c r="H5390" s="3" t="s">
        <v>11</v>
      </c>
      <c r="AI5390" s="3" t="s">
        <v>543</v>
      </c>
    </row>
    <row r="5391" spans="1:36" x14ac:dyDescent="0.3">
      <c r="A5391" s="3" t="s">
        <v>1126</v>
      </c>
      <c r="B5391" s="5">
        <v>42460</v>
      </c>
      <c r="C5391" s="5" t="s">
        <v>1307</v>
      </c>
      <c r="D5391" s="6">
        <v>22</v>
      </c>
      <c r="E5391" s="5" t="s">
        <v>1336</v>
      </c>
      <c r="F5391" s="3" t="s">
        <v>141</v>
      </c>
      <c r="G5391" s="3" t="s">
        <v>11</v>
      </c>
      <c r="H5391" s="3" t="s">
        <v>11</v>
      </c>
      <c r="AI5391" s="3" t="s">
        <v>543</v>
      </c>
    </row>
    <row r="5392" spans="1:36" x14ac:dyDescent="0.3">
      <c r="A5392" s="3" t="s">
        <v>1126</v>
      </c>
      <c r="B5392" s="5">
        <v>42460</v>
      </c>
      <c r="C5392" s="5" t="s">
        <v>1307</v>
      </c>
      <c r="D5392" s="6">
        <v>23</v>
      </c>
      <c r="E5392" s="5" t="s">
        <v>1337</v>
      </c>
      <c r="F5392" s="3" t="s">
        <v>142</v>
      </c>
      <c r="G5392" s="3" t="s">
        <v>13</v>
      </c>
      <c r="H5392" s="3" t="s">
        <v>14</v>
      </c>
      <c r="J5392" s="3" t="s">
        <v>16</v>
      </c>
      <c r="K5392" s="3" t="s">
        <v>15</v>
      </c>
      <c r="L5392" s="3" t="s">
        <v>877</v>
      </c>
      <c r="AI5392" s="3" t="s">
        <v>543</v>
      </c>
    </row>
    <row r="5393" spans="1:36" x14ac:dyDescent="0.3">
      <c r="A5393" s="3" t="s">
        <v>1126</v>
      </c>
      <c r="B5393" s="5">
        <v>42460</v>
      </c>
      <c r="C5393" s="5" t="s">
        <v>1307</v>
      </c>
      <c r="D5393" s="6">
        <v>23</v>
      </c>
      <c r="E5393" s="5" t="s">
        <v>1338</v>
      </c>
      <c r="F5393" s="3" t="s">
        <v>143</v>
      </c>
      <c r="G5393" s="3" t="s">
        <v>13</v>
      </c>
      <c r="H5393" s="3" t="s">
        <v>14</v>
      </c>
      <c r="J5393" s="3" t="s">
        <v>16</v>
      </c>
      <c r="K5393" s="3" t="s">
        <v>17</v>
      </c>
      <c r="L5393" s="3" t="s">
        <v>1021</v>
      </c>
      <c r="M5393" s="3" t="s">
        <v>25</v>
      </c>
      <c r="N5393" s="3" t="s">
        <v>19</v>
      </c>
      <c r="O5393" s="3" t="s">
        <v>1022</v>
      </c>
      <c r="P5393" s="3">
        <v>43.24</v>
      </c>
      <c r="Q5393" s="3">
        <v>26.63</v>
      </c>
      <c r="R5393" s="3">
        <v>18.23</v>
      </c>
      <c r="W5393" s="3">
        <v>19</v>
      </c>
      <c r="X5393" s="3">
        <v>373</v>
      </c>
      <c r="Y5393" s="3">
        <v>354</v>
      </c>
      <c r="AC5393" s="3" t="s">
        <v>1023</v>
      </c>
      <c r="AH5393" s="3" t="s">
        <v>883</v>
      </c>
      <c r="AI5393" s="3" t="s">
        <v>543</v>
      </c>
      <c r="AJ5393" s="3" t="s">
        <v>1024</v>
      </c>
    </row>
    <row r="5394" spans="1:36" x14ac:dyDescent="0.3">
      <c r="A5394" s="3" t="s">
        <v>1126</v>
      </c>
      <c r="B5394" s="5">
        <v>42460</v>
      </c>
      <c r="C5394" s="5" t="s">
        <v>1307</v>
      </c>
      <c r="D5394" s="6">
        <v>24</v>
      </c>
      <c r="E5394" s="5" t="s">
        <v>1339</v>
      </c>
      <c r="F5394" s="3" t="s">
        <v>144</v>
      </c>
      <c r="G5394" s="3" t="s">
        <v>13</v>
      </c>
      <c r="H5394" s="3" t="s">
        <v>14</v>
      </c>
      <c r="J5394" s="3" t="s">
        <v>24</v>
      </c>
      <c r="K5394" s="3" t="s">
        <v>15</v>
      </c>
      <c r="L5394" s="3" t="s">
        <v>933</v>
      </c>
      <c r="AI5394" s="3" t="s">
        <v>543</v>
      </c>
    </row>
    <row r="5395" spans="1:36" x14ac:dyDescent="0.3">
      <c r="A5395" s="3" t="s">
        <v>1126</v>
      </c>
      <c r="B5395" s="5">
        <v>42460</v>
      </c>
      <c r="C5395" s="5" t="s">
        <v>1307</v>
      </c>
      <c r="D5395" s="6">
        <v>24</v>
      </c>
      <c r="E5395" s="5" t="s">
        <v>1340</v>
      </c>
      <c r="F5395" s="3" t="s">
        <v>145</v>
      </c>
      <c r="G5395" s="3" t="s">
        <v>11</v>
      </c>
      <c r="H5395" s="3" t="s">
        <v>11</v>
      </c>
      <c r="AI5395" s="3" t="s">
        <v>543</v>
      </c>
    </row>
    <row r="5396" spans="1:36" x14ac:dyDescent="0.3">
      <c r="A5396" s="3" t="s">
        <v>1126</v>
      </c>
      <c r="B5396" s="5">
        <v>42460</v>
      </c>
      <c r="C5396" s="5" t="s">
        <v>1307</v>
      </c>
      <c r="D5396" s="6">
        <v>25</v>
      </c>
      <c r="E5396" s="5" t="s">
        <v>1341</v>
      </c>
      <c r="F5396" s="3" t="s">
        <v>146</v>
      </c>
      <c r="G5396" s="3" t="s">
        <v>13</v>
      </c>
      <c r="H5396" s="3" t="s">
        <v>14</v>
      </c>
      <c r="J5396" s="3" t="s">
        <v>24</v>
      </c>
      <c r="K5396" s="3" t="s">
        <v>15</v>
      </c>
      <c r="L5396" s="3" t="s">
        <v>965</v>
      </c>
      <c r="AI5396" s="3" t="s">
        <v>543</v>
      </c>
    </row>
    <row r="5397" spans="1:36" x14ac:dyDescent="0.3">
      <c r="A5397" s="3" t="s">
        <v>1126</v>
      </c>
      <c r="B5397" s="5">
        <v>42460</v>
      </c>
      <c r="C5397" s="5" t="s">
        <v>1307</v>
      </c>
      <c r="D5397" s="6">
        <v>25</v>
      </c>
      <c r="E5397" s="5" t="s">
        <v>1342</v>
      </c>
      <c r="F5397" s="3" t="s">
        <v>147</v>
      </c>
      <c r="G5397" s="3" t="s">
        <v>11</v>
      </c>
      <c r="H5397" s="3" t="s">
        <v>11</v>
      </c>
      <c r="AI5397" s="3" t="s">
        <v>543</v>
      </c>
    </row>
    <row r="5398" spans="1:36" x14ac:dyDescent="0.3">
      <c r="A5398" s="3" t="s">
        <v>1126</v>
      </c>
      <c r="B5398" s="5">
        <v>42460</v>
      </c>
      <c r="C5398" s="5" t="s">
        <v>1307</v>
      </c>
      <c r="D5398" s="6">
        <v>26</v>
      </c>
      <c r="E5398" s="5" t="s">
        <v>1343</v>
      </c>
      <c r="F5398" s="3" t="s">
        <v>148</v>
      </c>
      <c r="G5398" s="3" t="s">
        <v>11</v>
      </c>
      <c r="H5398" s="3" t="s">
        <v>11</v>
      </c>
      <c r="AI5398" s="3" t="s">
        <v>543</v>
      </c>
    </row>
    <row r="5399" spans="1:36" x14ac:dyDescent="0.3">
      <c r="A5399" s="3" t="s">
        <v>1126</v>
      </c>
      <c r="B5399" s="5">
        <v>42460</v>
      </c>
      <c r="C5399" s="5" t="s">
        <v>1307</v>
      </c>
      <c r="D5399" s="6">
        <v>26</v>
      </c>
      <c r="E5399" s="5" t="s">
        <v>1344</v>
      </c>
      <c r="F5399" s="3" t="s">
        <v>149</v>
      </c>
      <c r="G5399" s="3" t="s">
        <v>11</v>
      </c>
      <c r="H5399" s="3" t="s">
        <v>11</v>
      </c>
      <c r="AI5399" s="3" t="s">
        <v>543</v>
      </c>
    </row>
    <row r="5400" spans="1:36" x14ac:dyDescent="0.3">
      <c r="A5400" s="3" t="s">
        <v>1126</v>
      </c>
      <c r="B5400" s="5">
        <v>42460</v>
      </c>
      <c r="C5400" s="5" t="s">
        <v>1307</v>
      </c>
      <c r="D5400" s="6">
        <v>27</v>
      </c>
      <c r="E5400" s="5" t="s">
        <v>1345</v>
      </c>
      <c r="F5400" s="3" t="s">
        <v>150</v>
      </c>
      <c r="G5400" s="3" t="s">
        <v>11</v>
      </c>
      <c r="H5400" s="3" t="s">
        <v>11</v>
      </c>
      <c r="AI5400" s="3" t="s">
        <v>543</v>
      </c>
    </row>
    <row r="5401" spans="1:36" x14ac:dyDescent="0.3">
      <c r="A5401" s="3" t="s">
        <v>1126</v>
      </c>
      <c r="B5401" s="5">
        <v>42460</v>
      </c>
      <c r="C5401" s="5" t="s">
        <v>1307</v>
      </c>
      <c r="D5401" s="6">
        <v>27</v>
      </c>
      <c r="E5401" s="5" t="s">
        <v>1346</v>
      </c>
      <c r="F5401" s="3" t="s">
        <v>151</v>
      </c>
      <c r="G5401" s="3" t="s">
        <v>11</v>
      </c>
      <c r="H5401" s="3" t="s">
        <v>11</v>
      </c>
      <c r="AI5401" s="3" t="s">
        <v>543</v>
      </c>
    </row>
    <row r="5402" spans="1:36" x14ac:dyDescent="0.3">
      <c r="A5402" s="3" t="s">
        <v>1126</v>
      </c>
      <c r="B5402" s="5">
        <v>42460</v>
      </c>
      <c r="C5402" s="5" t="s">
        <v>1307</v>
      </c>
      <c r="D5402" s="6">
        <v>28</v>
      </c>
      <c r="E5402" s="5" t="s">
        <v>1347</v>
      </c>
      <c r="F5402" s="3" t="s">
        <v>152</v>
      </c>
      <c r="G5402" s="3" t="s">
        <v>13</v>
      </c>
      <c r="H5402" s="3" t="s">
        <v>14</v>
      </c>
      <c r="J5402" s="3" t="s">
        <v>16</v>
      </c>
      <c r="K5402" s="3" t="s">
        <v>15</v>
      </c>
      <c r="L5402" s="3" t="s">
        <v>879</v>
      </c>
      <c r="AI5402" s="3" t="s">
        <v>543</v>
      </c>
    </row>
    <row r="5403" spans="1:36" x14ac:dyDescent="0.3">
      <c r="A5403" s="3" t="s">
        <v>1126</v>
      </c>
      <c r="B5403" s="5">
        <v>42460</v>
      </c>
      <c r="C5403" s="5" t="s">
        <v>1307</v>
      </c>
      <c r="D5403" s="6">
        <v>28</v>
      </c>
      <c r="E5403" s="5" t="s">
        <v>1348</v>
      </c>
      <c r="F5403" s="3" t="s">
        <v>153</v>
      </c>
      <c r="G5403" s="3" t="s">
        <v>13</v>
      </c>
      <c r="H5403" s="3" t="s">
        <v>14</v>
      </c>
      <c r="J5403" s="3" t="s">
        <v>39</v>
      </c>
      <c r="K5403" s="3" t="s">
        <v>15</v>
      </c>
      <c r="L5403" s="3" t="s">
        <v>1025</v>
      </c>
      <c r="AI5403" s="3" t="s">
        <v>543</v>
      </c>
    </row>
    <row r="5404" spans="1:36" x14ac:dyDescent="0.3">
      <c r="A5404" s="3" t="s">
        <v>1126</v>
      </c>
      <c r="B5404" s="5">
        <v>42460</v>
      </c>
      <c r="C5404" s="5" t="s">
        <v>1307</v>
      </c>
      <c r="D5404" s="6">
        <v>29</v>
      </c>
      <c r="E5404" s="5" t="s">
        <v>1349</v>
      </c>
      <c r="F5404" s="3" t="s">
        <v>154</v>
      </c>
      <c r="G5404" s="3" t="s">
        <v>11</v>
      </c>
      <c r="H5404" s="3" t="s">
        <v>14</v>
      </c>
      <c r="I5404" s="3" t="s">
        <v>12</v>
      </c>
      <c r="AI5404" s="3" t="s">
        <v>543</v>
      </c>
    </row>
    <row r="5405" spans="1:36" x14ac:dyDescent="0.3">
      <c r="A5405" s="3" t="s">
        <v>1126</v>
      </c>
      <c r="B5405" s="5">
        <v>42460</v>
      </c>
      <c r="C5405" s="5" t="s">
        <v>1307</v>
      </c>
      <c r="D5405" s="6">
        <v>29</v>
      </c>
      <c r="E5405" s="5" t="s">
        <v>1350</v>
      </c>
      <c r="F5405" s="3" t="s">
        <v>155</v>
      </c>
      <c r="G5405" s="3" t="s">
        <v>11</v>
      </c>
      <c r="H5405" s="3" t="s">
        <v>15</v>
      </c>
      <c r="AI5405" s="3" t="s">
        <v>543</v>
      </c>
    </row>
    <row r="5406" spans="1:36" x14ac:dyDescent="0.3">
      <c r="A5406" s="3" t="s">
        <v>1126</v>
      </c>
      <c r="B5406" s="5">
        <v>42460</v>
      </c>
      <c r="C5406" s="5" t="s">
        <v>1307</v>
      </c>
      <c r="D5406" s="6">
        <v>30</v>
      </c>
      <c r="E5406" s="5" t="s">
        <v>1351</v>
      </c>
      <c r="F5406" s="3" t="s">
        <v>156</v>
      </c>
      <c r="G5406" s="3" t="s">
        <v>13</v>
      </c>
      <c r="H5406" s="3" t="s">
        <v>14</v>
      </c>
      <c r="J5406" s="3" t="s">
        <v>962</v>
      </c>
      <c r="K5406" s="3" t="s">
        <v>15</v>
      </c>
      <c r="L5406" s="3" t="s">
        <v>963</v>
      </c>
      <c r="W5406" s="3">
        <v>19</v>
      </c>
      <c r="X5406" s="3">
        <v>92</v>
      </c>
      <c r="Y5406" s="3">
        <v>73</v>
      </c>
      <c r="AI5406" s="3" t="s">
        <v>543</v>
      </c>
    </row>
    <row r="5407" spans="1:36" x14ac:dyDescent="0.3">
      <c r="A5407" s="3" t="s">
        <v>1126</v>
      </c>
      <c r="B5407" s="5">
        <v>42460</v>
      </c>
      <c r="C5407" s="5" t="s">
        <v>1307</v>
      </c>
      <c r="D5407" s="6">
        <v>30</v>
      </c>
      <c r="E5407" s="5" t="s">
        <v>1352</v>
      </c>
      <c r="F5407" s="3" t="s">
        <v>157</v>
      </c>
      <c r="G5407" s="3" t="s">
        <v>11</v>
      </c>
      <c r="H5407" s="3" t="s">
        <v>14</v>
      </c>
      <c r="AI5407" s="3" t="s">
        <v>543</v>
      </c>
    </row>
    <row r="5408" spans="1:36" x14ac:dyDescent="0.3">
      <c r="A5408" s="3" t="s">
        <v>1126</v>
      </c>
      <c r="B5408" s="5">
        <v>42460</v>
      </c>
      <c r="C5408" s="5" t="s">
        <v>1307</v>
      </c>
      <c r="D5408" s="6">
        <v>31</v>
      </c>
      <c r="E5408" s="5" t="s">
        <v>1353</v>
      </c>
      <c r="F5408" s="3" t="s">
        <v>158</v>
      </c>
      <c r="G5408" s="3" t="s">
        <v>11</v>
      </c>
      <c r="H5408" s="3" t="s">
        <v>11</v>
      </c>
      <c r="AI5408" s="3" t="s">
        <v>543</v>
      </c>
      <c r="AJ5408" s="3" t="s">
        <v>693</v>
      </c>
    </row>
    <row r="5409" spans="1:35" x14ac:dyDescent="0.3">
      <c r="A5409" s="3" t="s">
        <v>1126</v>
      </c>
      <c r="B5409" s="5">
        <v>42460</v>
      </c>
      <c r="C5409" s="5" t="s">
        <v>1307</v>
      </c>
      <c r="D5409" s="6">
        <v>31</v>
      </c>
      <c r="E5409" s="5" t="s">
        <v>1354</v>
      </c>
      <c r="F5409" s="3" t="s">
        <v>159</v>
      </c>
      <c r="G5409" s="3" t="s">
        <v>11</v>
      </c>
      <c r="H5409" s="3" t="s">
        <v>14</v>
      </c>
      <c r="I5409" s="3" t="s">
        <v>12</v>
      </c>
      <c r="AI5409" s="3" t="s">
        <v>543</v>
      </c>
    </row>
    <row r="5410" spans="1:35" x14ac:dyDescent="0.3">
      <c r="A5410" s="3" t="s">
        <v>1126</v>
      </c>
      <c r="B5410" s="5">
        <v>42460</v>
      </c>
      <c r="C5410" s="5" t="s">
        <v>1307</v>
      </c>
      <c r="D5410" s="6">
        <v>32</v>
      </c>
      <c r="E5410" s="5" t="s">
        <v>1355</v>
      </c>
      <c r="F5410" s="3" t="s">
        <v>160</v>
      </c>
      <c r="G5410" s="3" t="s">
        <v>11</v>
      </c>
      <c r="H5410" s="3" t="s">
        <v>11</v>
      </c>
      <c r="AI5410" s="3" t="s">
        <v>543</v>
      </c>
    </row>
    <row r="5411" spans="1:35" x14ac:dyDescent="0.3">
      <c r="A5411" s="3" t="s">
        <v>1126</v>
      </c>
      <c r="B5411" s="5">
        <v>42460</v>
      </c>
      <c r="C5411" s="5" t="s">
        <v>1307</v>
      </c>
      <c r="D5411" s="6">
        <v>32</v>
      </c>
      <c r="E5411" s="5" t="s">
        <v>1356</v>
      </c>
      <c r="F5411" s="3" t="s">
        <v>161</v>
      </c>
      <c r="G5411" s="3" t="s">
        <v>11</v>
      </c>
      <c r="H5411" s="3" t="s">
        <v>14</v>
      </c>
      <c r="I5411" s="3" t="s">
        <v>12</v>
      </c>
      <c r="AI5411" s="3" t="s">
        <v>543</v>
      </c>
    </row>
    <row r="5412" spans="1:35" x14ac:dyDescent="0.3">
      <c r="A5412" s="3" t="s">
        <v>1126</v>
      </c>
      <c r="B5412" s="5">
        <v>42460</v>
      </c>
      <c r="C5412" s="5" t="s">
        <v>1307</v>
      </c>
      <c r="D5412" s="6">
        <v>33</v>
      </c>
      <c r="E5412" s="5" t="s">
        <v>1357</v>
      </c>
      <c r="F5412" s="3" t="s">
        <v>162</v>
      </c>
      <c r="G5412" s="3" t="s">
        <v>11</v>
      </c>
      <c r="H5412" s="3" t="s">
        <v>15</v>
      </c>
      <c r="AI5412" s="3" t="s">
        <v>870</v>
      </c>
    </row>
    <row r="5413" spans="1:35" x14ac:dyDescent="0.3">
      <c r="A5413" s="3" t="s">
        <v>1126</v>
      </c>
      <c r="B5413" s="5">
        <v>42460</v>
      </c>
      <c r="C5413" s="5" t="s">
        <v>1307</v>
      </c>
      <c r="D5413" s="6">
        <v>33</v>
      </c>
      <c r="E5413" s="5" t="s">
        <v>1358</v>
      </c>
      <c r="F5413" s="3" t="s">
        <v>163</v>
      </c>
      <c r="G5413" s="3" t="s">
        <v>13</v>
      </c>
      <c r="H5413" s="3" t="s">
        <v>14</v>
      </c>
      <c r="J5413" s="3" t="s">
        <v>16</v>
      </c>
      <c r="K5413" s="3" t="s">
        <v>15</v>
      </c>
      <c r="L5413" s="3" t="s">
        <v>969</v>
      </c>
      <c r="AI5413" s="3" t="s">
        <v>870</v>
      </c>
    </row>
    <row r="5414" spans="1:35" x14ac:dyDescent="0.3">
      <c r="A5414" s="3" t="s">
        <v>1126</v>
      </c>
      <c r="B5414" s="5">
        <v>42460</v>
      </c>
      <c r="C5414" s="5" t="s">
        <v>1307</v>
      </c>
      <c r="D5414" s="6">
        <v>34</v>
      </c>
      <c r="E5414" s="5" t="s">
        <v>1359</v>
      </c>
      <c r="F5414" s="3" t="s">
        <v>164</v>
      </c>
      <c r="G5414" s="3" t="s">
        <v>11</v>
      </c>
      <c r="H5414" s="3" t="s">
        <v>15</v>
      </c>
      <c r="AI5414" s="3" t="s">
        <v>870</v>
      </c>
    </row>
    <row r="5415" spans="1:35" x14ac:dyDescent="0.3">
      <c r="A5415" s="3" t="s">
        <v>1126</v>
      </c>
      <c r="B5415" s="5">
        <v>42460</v>
      </c>
      <c r="C5415" s="5" t="s">
        <v>1307</v>
      </c>
      <c r="D5415" s="6">
        <v>34</v>
      </c>
      <c r="E5415" s="5" t="s">
        <v>1360</v>
      </c>
      <c r="F5415" s="3" t="s">
        <v>165</v>
      </c>
      <c r="G5415" s="3" t="s">
        <v>13</v>
      </c>
      <c r="H5415" s="3" t="s">
        <v>14</v>
      </c>
      <c r="J5415" s="3" t="s">
        <v>24</v>
      </c>
      <c r="K5415" s="3" t="s">
        <v>15</v>
      </c>
      <c r="L5415" s="3" t="s">
        <v>1026</v>
      </c>
      <c r="AI5415" s="3" t="s">
        <v>870</v>
      </c>
    </row>
    <row r="5416" spans="1:35" x14ac:dyDescent="0.3">
      <c r="A5416" s="3" t="s">
        <v>1126</v>
      </c>
      <c r="B5416" s="5">
        <v>42460</v>
      </c>
      <c r="C5416" s="5" t="s">
        <v>1307</v>
      </c>
      <c r="D5416" s="6">
        <v>35</v>
      </c>
      <c r="E5416" s="5" t="s">
        <v>1361</v>
      </c>
      <c r="F5416" s="3" t="s">
        <v>166</v>
      </c>
      <c r="G5416" s="3" t="s">
        <v>13</v>
      </c>
      <c r="H5416" s="3" t="s">
        <v>14</v>
      </c>
      <c r="J5416" s="3" t="s">
        <v>16</v>
      </c>
      <c r="K5416" s="3" t="s">
        <v>17</v>
      </c>
      <c r="AI5416" s="3" t="s">
        <v>870</v>
      </c>
    </row>
    <row r="5417" spans="1:35" x14ac:dyDescent="0.3">
      <c r="A5417" s="3" t="s">
        <v>1126</v>
      </c>
      <c r="B5417" s="5">
        <v>42460</v>
      </c>
      <c r="C5417" s="5" t="s">
        <v>1307</v>
      </c>
      <c r="D5417" s="6">
        <v>35</v>
      </c>
      <c r="E5417" s="5" t="s">
        <v>1362</v>
      </c>
      <c r="F5417" s="3" t="s">
        <v>167</v>
      </c>
      <c r="G5417" s="3" t="s">
        <v>13</v>
      </c>
      <c r="H5417" s="3" t="s">
        <v>14</v>
      </c>
      <c r="J5417" s="3" t="s">
        <v>39</v>
      </c>
      <c r="K5417" s="3" t="s">
        <v>15</v>
      </c>
      <c r="L5417" s="3" t="s">
        <v>996</v>
      </c>
      <c r="AI5417" s="3" t="s">
        <v>870</v>
      </c>
    </row>
    <row r="5418" spans="1:35" x14ac:dyDescent="0.3">
      <c r="A5418" s="3" t="s">
        <v>1126</v>
      </c>
      <c r="B5418" s="5">
        <v>42460</v>
      </c>
      <c r="C5418" s="5" t="s">
        <v>1307</v>
      </c>
      <c r="D5418" s="6">
        <v>36</v>
      </c>
      <c r="E5418" s="5" t="s">
        <v>1363</v>
      </c>
      <c r="F5418" s="3" t="s">
        <v>168</v>
      </c>
      <c r="G5418" s="3" t="s">
        <v>11</v>
      </c>
      <c r="H5418" s="3" t="s">
        <v>14</v>
      </c>
      <c r="AI5418" s="3" t="s">
        <v>870</v>
      </c>
    </row>
    <row r="5419" spans="1:35" x14ac:dyDescent="0.3">
      <c r="A5419" s="3" t="s">
        <v>1126</v>
      </c>
      <c r="B5419" s="5">
        <v>42460</v>
      </c>
      <c r="C5419" s="5" t="s">
        <v>1307</v>
      </c>
      <c r="D5419" s="6">
        <v>36</v>
      </c>
      <c r="E5419" s="5" t="s">
        <v>1364</v>
      </c>
      <c r="F5419" s="3" t="s">
        <v>169</v>
      </c>
      <c r="G5419" s="3" t="s">
        <v>13</v>
      </c>
      <c r="H5419" s="3" t="s">
        <v>14</v>
      </c>
      <c r="J5419" s="3" t="s">
        <v>24</v>
      </c>
      <c r="K5419" s="3" t="s">
        <v>15</v>
      </c>
      <c r="L5419" s="3" t="s">
        <v>983</v>
      </c>
      <c r="AI5419" s="3" t="s">
        <v>870</v>
      </c>
    </row>
    <row r="5420" spans="1:35" x14ac:dyDescent="0.3">
      <c r="A5420" s="3" t="s">
        <v>1126</v>
      </c>
      <c r="B5420" s="5">
        <v>42460</v>
      </c>
      <c r="C5420" s="5" t="s">
        <v>1307</v>
      </c>
      <c r="D5420" s="6">
        <v>37</v>
      </c>
      <c r="E5420" s="5" t="s">
        <v>1365</v>
      </c>
      <c r="F5420" s="3" t="s">
        <v>170</v>
      </c>
      <c r="G5420" s="3" t="s">
        <v>11</v>
      </c>
      <c r="H5420" s="3" t="s">
        <v>14</v>
      </c>
      <c r="I5420" s="3" t="s">
        <v>12</v>
      </c>
      <c r="AI5420" s="3" t="s">
        <v>870</v>
      </c>
    </row>
    <row r="5421" spans="1:35" x14ac:dyDescent="0.3">
      <c r="A5421" s="3" t="s">
        <v>1126</v>
      </c>
      <c r="B5421" s="5">
        <v>42460</v>
      </c>
      <c r="C5421" s="5" t="s">
        <v>1307</v>
      </c>
      <c r="D5421" s="6">
        <v>37</v>
      </c>
      <c r="E5421" s="5" t="s">
        <v>1366</v>
      </c>
      <c r="F5421" s="3" t="s">
        <v>171</v>
      </c>
      <c r="G5421" s="3" t="s">
        <v>11</v>
      </c>
      <c r="H5421" s="3" t="s">
        <v>14</v>
      </c>
      <c r="I5421" s="3" t="s">
        <v>12</v>
      </c>
      <c r="AI5421" s="3" t="s">
        <v>870</v>
      </c>
    </row>
    <row r="5422" spans="1:35" x14ac:dyDescent="0.3">
      <c r="A5422" s="3" t="s">
        <v>1126</v>
      </c>
      <c r="B5422" s="5">
        <v>42460</v>
      </c>
      <c r="C5422" s="5" t="s">
        <v>1307</v>
      </c>
      <c r="D5422" s="6">
        <v>38</v>
      </c>
      <c r="E5422" s="5" t="s">
        <v>1367</v>
      </c>
      <c r="F5422" s="3" t="s">
        <v>172</v>
      </c>
      <c r="G5422" s="3" t="s">
        <v>11</v>
      </c>
      <c r="H5422" s="3" t="s">
        <v>14</v>
      </c>
      <c r="I5422" s="3" t="s">
        <v>12</v>
      </c>
      <c r="AI5422" s="3" t="s">
        <v>870</v>
      </c>
    </row>
    <row r="5423" spans="1:35" x14ac:dyDescent="0.3">
      <c r="A5423" s="3" t="s">
        <v>1126</v>
      </c>
      <c r="B5423" s="5">
        <v>42460</v>
      </c>
      <c r="C5423" s="5" t="s">
        <v>1307</v>
      </c>
      <c r="D5423" s="6">
        <v>38</v>
      </c>
      <c r="E5423" s="5" t="s">
        <v>1368</v>
      </c>
      <c r="F5423" s="3" t="s">
        <v>173</v>
      </c>
      <c r="G5423" s="3" t="s">
        <v>13</v>
      </c>
      <c r="H5423" s="3" t="s">
        <v>14</v>
      </c>
      <c r="J5423" s="3" t="s">
        <v>24</v>
      </c>
      <c r="K5423" s="3" t="s">
        <v>15</v>
      </c>
      <c r="L5423" s="3" t="s">
        <v>1027</v>
      </c>
      <c r="AI5423" s="3" t="s">
        <v>870</v>
      </c>
    </row>
    <row r="5424" spans="1:35" x14ac:dyDescent="0.3">
      <c r="A5424" s="3" t="s">
        <v>1126</v>
      </c>
      <c r="B5424" s="5">
        <v>42460</v>
      </c>
      <c r="C5424" s="5" t="s">
        <v>1307</v>
      </c>
      <c r="D5424" s="6">
        <v>39</v>
      </c>
      <c r="E5424" s="5" t="s">
        <v>1369</v>
      </c>
      <c r="F5424" s="3" t="s">
        <v>174</v>
      </c>
      <c r="G5424" s="3" t="s">
        <v>11</v>
      </c>
      <c r="H5424" s="3" t="s">
        <v>14</v>
      </c>
      <c r="AI5424" s="3" t="s">
        <v>870</v>
      </c>
    </row>
    <row r="5425" spans="1:36" x14ac:dyDescent="0.3">
      <c r="A5425" s="3" t="s">
        <v>1126</v>
      </c>
      <c r="B5425" s="5">
        <v>42460</v>
      </c>
      <c r="C5425" s="5" t="s">
        <v>1307</v>
      </c>
      <c r="D5425" s="6">
        <v>39</v>
      </c>
      <c r="E5425" s="5" t="s">
        <v>1370</v>
      </c>
      <c r="F5425" s="3" t="s">
        <v>175</v>
      </c>
      <c r="G5425" s="3" t="s">
        <v>11</v>
      </c>
      <c r="H5425" s="3" t="s">
        <v>14</v>
      </c>
      <c r="AI5425" s="3" t="s">
        <v>870</v>
      </c>
    </row>
    <row r="5426" spans="1:36" x14ac:dyDescent="0.3">
      <c r="A5426" s="3" t="s">
        <v>1126</v>
      </c>
      <c r="B5426" s="5">
        <v>42460</v>
      </c>
      <c r="C5426" s="5" t="s">
        <v>1307</v>
      </c>
      <c r="D5426" s="6">
        <v>40</v>
      </c>
      <c r="E5426" s="5" t="s">
        <v>1371</v>
      </c>
      <c r="F5426" s="3" t="s">
        <v>176</v>
      </c>
      <c r="G5426" s="3" t="s">
        <v>11</v>
      </c>
      <c r="H5426" s="3" t="s">
        <v>15</v>
      </c>
      <c r="AI5426" s="3" t="s">
        <v>870</v>
      </c>
    </row>
    <row r="5427" spans="1:36" x14ac:dyDescent="0.3">
      <c r="A5427" s="3" t="s">
        <v>1126</v>
      </c>
      <c r="B5427" s="5">
        <v>42460</v>
      </c>
      <c r="C5427" s="5" t="s">
        <v>1307</v>
      </c>
      <c r="D5427" s="6">
        <v>40</v>
      </c>
      <c r="E5427" s="5" t="s">
        <v>1372</v>
      </c>
      <c r="F5427" s="3" t="s">
        <v>177</v>
      </c>
      <c r="G5427" s="3" t="s">
        <v>11</v>
      </c>
      <c r="H5427" s="3" t="s">
        <v>14</v>
      </c>
      <c r="AI5427" s="3" t="s">
        <v>870</v>
      </c>
    </row>
    <row r="5428" spans="1:36" x14ac:dyDescent="0.3">
      <c r="A5428" s="3" t="s">
        <v>1126</v>
      </c>
      <c r="B5428" s="5">
        <v>42460</v>
      </c>
      <c r="C5428" s="5" t="s">
        <v>1307</v>
      </c>
      <c r="D5428" s="6">
        <v>41</v>
      </c>
      <c r="E5428" s="5" t="s">
        <v>1373</v>
      </c>
      <c r="F5428" s="3" t="s">
        <v>178</v>
      </c>
      <c r="G5428" s="3" t="s">
        <v>13</v>
      </c>
      <c r="H5428" s="3" t="s">
        <v>14</v>
      </c>
      <c r="J5428" s="3" t="s">
        <v>24</v>
      </c>
      <c r="K5428" s="3" t="s">
        <v>15</v>
      </c>
      <c r="L5428" s="3" t="s">
        <v>1028</v>
      </c>
      <c r="AI5428" s="3" t="s">
        <v>870</v>
      </c>
    </row>
    <row r="5429" spans="1:36" x14ac:dyDescent="0.3">
      <c r="A5429" s="3" t="s">
        <v>1126</v>
      </c>
      <c r="B5429" s="5">
        <v>42460</v>
      </c>
      <c r="C5429" s="5" t="s">
        <v>1307</v>
      </c>
      <c r="D5429" s="6">
        <v>41</v>
      </c>
      <c r="E5429" s="5" t="s">
        <v>1374</v>
      </c>
      <c r="F5429" s="3" t="s">
        <v>179</v>
      </c>
      <c r="G5429" s="3" t="s">
        <v>11</v>
      </c>
      <c r="H5429" s="3" t="s">
        <v>11</v>
      </c>
      <c r="AI5429" s="3" t="s">
        <v>870</v>
      </c>
    </row>
    <row r="5430" spans="1:36" x14ac:dyDescent="0.3">
      <c r="A5430" s="3" t="s">
        <v>1126</v>
      </c>
      <c r="B5430" s="5">
        <v>42460</v>
      </c>
      <c r="C5430" s="5" t="s">
        <v>1307</v>
      </c>
      <c r="D5430" s="6">
        <v>42</v>
      </c>
      <c r="E5430" s="5" t="s">
        <v>1375</v>
      </c>
      <c r="F5430" s="3" t="s">
        <v>180</v>
      </c>
      <c r="G5430" s="3" t="s">
        <v>13</v>
      </c>
      <c r="H5430" s="3" t="s">
        <v>15</v>
      </c>
      <c r="I5430" s="3" t="s">
        <v>1029</v>
      </c>
      <c r="AI5430" s="3" t="s">
        <v>870</v>
      </c>
      <c r="AJ5430" s="3" t="s">
        <v>568</v>
      </c>
    </row>
    <row r="5431" spans="1:36" x14ac:dyDescent="0.3">
      <c r="A5431" s="3" t="s">
        <v>1126</v>
      </c>
      <c r="B5431" s="5">
        <v>42460</v>
      </c>
      <c r="C5431" s="5" t="s">
        <v>1307</v>
      </c>
      <c r="D5431" s="6">
        <v>42</v>
      </c>
      <c r="E5431" s="5" t="s">
        <v>1376</v>
      </c>
      <c r="F5431" s="3" t="s">
        <v>181</v>
      </c>
      <c r="G5431" s="3" t="s">
        <v>13</v>
      </c>
      <c r="H5431" s="3" t="s">
        <v>15</v>
      </c>
      <c r="AI5431" s="3" t="s">
        <v>870</v>
      </c>
      <c r="AJ5431" s="3" t="s">
        <v>1030</v>
      </c>
    </row>
    <row r="5432" spans="1:36" x14ac:dyDescent="0.3">
      <c r="A5432" s="3" t="s">
        <v>1126</v>
      </c>
      <c r="B5432" s="5">
        <v>42460</v>
      </c>
      <c r="C5432" s="5" t="s">
        <v>1307</v>
      </c>
      <c r="D5432" s="6">
        <v>43</v>
      </c>
      <c r="E5432" s="5" t="s">
        <v>1377</v>
      </c>
      <c r="F5432" s="3" t="s">
        <v>182</v>
      </c>
      <c r="G5432" s="3" t="s">
        <v>13</v>
      </c>
      <c r="H5432" s="3" t="s">
        <v>14</v>
      </c>
      <c r="J5432" s="3" t="s">
        <v>39</v>
      </c>
      <c r="K5432" s="3" t="s">
        <v>15</v>
      </c>
      <c r="L5432" s="3" t="s">
        <v>924</v>
      </c>
      <c r="AI5432" s="3" t="s">
        <v>870</v>
      </c>
    </row>
    <row r="5433" spans="1:36" x14ac:dyDescent="0.3">
      <c r="A5433" s="3" t="s">
        <v>1126</v>
      </c>
      <c r="B5433" s="5">
        <v>42460</v>
      </c>
      <c r="C5433" s="5" t="s">
        <v>1307</v>
      </c>
      <c r="D5433" s="6">
        <v>43</v>
      </c>
      <c r="E5433" s="5" t="s">
        <v>1378</v>
      </c>
      <c r="F5433" s="3" t="s">
        <v>183</v>
      </c>
      <c r="G5433" s="3" t="s">
        <v>11</v>
      </c>
      <c r="H5433" s="3" t="s">
        <v>14</v>
      </c>
      <c r="AI5433" s="3" t="s">
        <v>870</v>
      </c>
    </row>
    <row r="5434" spans="1:36" x14ac:dyDescent="0.3">
      <c r="A5434" s="3" t="s">
        <v>1126</v>
      </c>
      <c r="B5434" s="5">
        <v>42460</v>
      </c>
      <c r="C5434" s="5" t="s">
        <v>1307</v>
      </c>
      <c r="D5434" s="6">
        <v>44</v>
      </c>
      <c r="E5434" s="5" t="s">
        <v>1379</v>
      </c>
      <c r="F5434" s="3" t="s">
        <v>184</v>
      </c>
      <c r="G5434" s="3" t="s">
        <v>13</v>
      </c>
      <c r="H5434" s="3" t="s">
        <v>14</v>
      </c>
      <c r="J5434" s="3" t="s">
        <v>24</v>
      </c>
      <c r="K5434" s="3" t="s">
        <v>15</v>
      </c>
      <c r="L5434" s="3" t="s">
        <v>886</v>
      </c>
      <c r="AI5434" s="3" t="s">
        <v>870</v>
      </c>
    </row>
    <row r="5435" spans="1:36" x14ac:dyDescent="0.3">
      <c r="A5435" s="3" t="s">
        <v>1126</v>
      </c>
      <c r="B5435" s="5">
        <v>42460</v>
      </c>
      <c r="C5435" s="5" t="s">
        <v>1307</v>
      </c>
      <c r="D5435" s="6">
        <v>44</v>
      </c>
      <c r="E5435" s="5" t="s">
        <v>1380</v>
      </c>
      <c r="F5435" s="3" t="s">
        <v>185</v>
      </c>
      <c r="G5435" s="3" t="s">
        <v>13</v>
      </c>
      <c r="H5435" s="3" t="s">
        <v>14</v>
      </c>
      <c r="AI5435" s="3" t="s">
        <v>870</v>
      </c>
      <c r="AJ5435" s="3" t="s">
        <v>568</v>
      </c>
    </row>
    <row r="5436" spans="1:36" x14ac:dyDescent="0.3">
      <c r="A5436" s="3" t="s">
        <v>1126</v>
      </c>
      <c r="B5436" s="5">
        <v>42460</v>
      </c>
      <c r="C5436" s="5" t="s">
        <v>1307</v>
      </c>
      <c r="D5436" s="6">
        <v>45</v>
      </c>
      <c r="E5436" s="5" t="s">
        <v>1381</v>
      </c>
      <c r="F5436" s="3" t="s">
        <v>187</v>
      </c>
      <c r="G5436" s="3" t="s">
        <v>13</v>
      </c>
      <c r="H5436" s="3" t="s">
        <v>14</v>
      </c>
      <c r="J5436" s="3" t="s">
        <v>24</v>
      </c>
      <c r="K5436" s="3" t="s">
        <v>15</v>
      </c>
      <c r="L5436" s="3" t="s">
        <v>927</v>
      </c>
      <c r="AI5436" s="3" t="s">
        <v>870</v>
      </c>
    </row>
    <row r="5437" spans="1:36" x14ac:dyDescent="0.3">
      <c r="A5437" s="3" t="s">
        <v>1126</v>
      </c>
      <c r="B5437" s="5">
        <v>42460</v>
      </c>
      <c r="C5437" s="5" t="s">
        <v>1307</v>
      </c>
      <c r="D5437" s="6">
        <v>45</v>
      </c>
      <c r="E5437" s="5" t="s">
        <v>1382</v>
      </c>
      <c r="F5437" s="3" t="s">
        <v>188</v>
      </c>
      <c r="G5437" s="3" t="s">
        <v>11</v>
      </c>
      <c r="H5437" s="3" t="s">
        <v>11</v>
      </c>
      <c r="AI5437" s="3" t="s">
        <v>870</v>
      </c>
    </row>
    <row r="5438" spans="1:36" x14ac:dyDescent="0.3">
      <c r="A5438" s="3" t="s">
        <v>1126</v>
      </c>
      <c r="B5438" s="5">
        <v>42460</v>
      </c>
      <c r="C5438" s="5" t="s">
        <v>1307</v>
      </c>
      <c r="D5438" s="6">
        <v>46</v>
      </c>
      <c r="E5438" s="5" t="s">
        <v>1383</v>
      </c>
      <c r="F5438" s="3" t="s">
        <v>189</v>
      </c>
      <c r="G5438" s="3" t="s">
        <v>11</v>
      </c>
      <c r="H5438" s="3" t="s">
        <v>14</v>
      </c>
      <c r="AI5438" s="3" t="s">
        <v>870</v>
      </c>
    </row>
    <row r="5439" spans="1:36" x14ac:dyDescent="0.3">
      <c r="A5439" s="3" t="s">
        <v>1126</v>
      </c>
      <c r="B5439" s="5">
        <v>42460</v>
      </c>
      <c r="C5439" s="5" t="s">
        <v>1307</v>
      </c>
      <c r="D5439" s="6">
        <v>46</v>
      </c>
      <c r="E5439" s="5" t="s">
        <v>1384</v>
      </c>
      <c r="F5439" s="3" t="s">
        <v>190</v>
      </c>
      <c r="G5439" s="3" t="s">
        <v>11</v>
      </c>
      <c r="H5439" s="3" t="s">
        <v>11</v>
      </c>
      <c r="I5439" s="3" t="s">
        <v>12</v>
      </c>
      <c r="AI5439" s="3" t="s">
        <v>870</v>
      </c>
    </row>
    <row r="5440" spans="1:36" x14ac:dyDescent="0.3">
      <c r="A5440" s="3" t="s">
        <v>1126</v>
      </c>
      <c r="B5440" s="5">
        <v>42460</v>
      </c>
      <c r="C5440" s="5" t="s">
        <v>1307</v>
      </c>
      <c r="D5440" s="6">
        <v>47</v>
      </c>
      <c r="E5440" s="5" t="s">
        <v>1385</v>
      </c>
      <c r="F5440" s="3" t="s">
        <v>191</v>
      </c>
      <c r="G5440" s="3" t="s">
        <v>11</v>
      </c>
      <c r="H5440" s="3" t="s">
        <v>11</v>
      </c>
      <c r="AI5440" s="3" t="s">
        <v>870</v>
      </c>
    </row>
    <row r="5441" spans="1:35" x14ac:dyDescent="0.3">
      <c r="A5441" s="3" t="s">
        <v>1126</v>
      </c>
      <c r="B5441" s="5">
        <v>42460</v>
      </c>
      <c r="C5441" s="5" t="s">
        <v>1307</v>
      </c>
      <c r="D5441" s="6">
        <v>47</v>
      </c>
      <c r="E5441" s="5" t="s">
        <v>1386</v>
      </c>
      <c r="F5441" s="3" t="s">
        <v>193</v>
      </c>
      <c r="G5441" s="3" t="s">
        <v>11</v>
      </c>
      <c r="H5441" s="3" t="s">
        <v>11</v>
      </c>
      <c r="AI5441" s="3" t="s">
        <v>870</v>
      </c>
    </row>
    <row r="5442" spans="1:35" x14ac:dyDescent="0.3">
      <c r="A5442" s="3" t="s">
        <v>1126</v>
      </c>
      <c r="B5442" s="5">
        <v>42460</v>
      </c>
      <c r="C5442" s="5" t="s">
        <v>1307</v>
      </c>
      <c r="D5442" s="6">
        <v>48</v>
      </c>
      <c r="E5442" s="5" t="s">
        <v>1387</v>
      </c>
      <c r="F5442" s="3" t="s">
        <v>194</v>
      </c>
      <c r="G5442" s="3" t="s">
        <v>13</v>
      </c>
      <c r="H5442" s="3" t="s">
        <v>14</v>
      </c>
      <c r="J5442" s="3" t="s">
        <v>24</v>
      </c>
      <c r="K5442" s="3" t="s">
        <v>15</v>
      </c>
      <c r="L5442" s="3" t="s">
        <v>887</v>
      </c>
      <c r="AI5442" s="3" t="s">
        <v>870</v>
      </c>
    </row>
    <row r="5443" spans="1:35" x14ac:dyDescent="0.3">
      <c r="A5443" s="3" t="s">
        <v>1126</v>
      </c>
      <c r="B5443" s="5">
        <v>42460</v>
      </c>
      <c r="C5443" s="5" t="s">
        <v>1307</v>
      </c>
      <c r="D5443" s="6">
        <v>48</v>
      </c>
      <c r="E5443" s="5" t="s">
        <v>1388</v>
      </c>
      <c r="F5443" s="3" t="s">
        <v>195</v>
      </c>
      <c r="G5443" s="3" t="s">
        <v>11</v>
      </c>
      <c r="H5443" s="3" t="s">
        <v>11</v>
      </c>
      <c r="AI5443" s="3" t="s">
        <v>870</v>
      </c>
    </row>
    <row r="5444" spans="1:35" x14ac:dyDescent="0.3">
      <c r="A5444" s="3" t="s">
        <v>1113</v>
      </c>
      <c r="B5444" s="5">
        <v>42465</v>
      </c>
      <c r="C5444" s="5" t="s">
        <v>1305</v>
      </c>
      <c r="D5444" s="6">
        <v>1</v>
      </c>
      <c r="E5444" s="5" t="s">
        <v>1389</v>
      </c>
      <c r="F5444" s="3" t="s">
        <v>244</v>
      </c>
      <c r="G5444" s="3" t="s">
        <v>11</v>
      </c>
      <c r="H5444" s="3" t="s">
        <v>14</v>
      </c>
      <c r="I5444" s="3" t="s">
        <v>12</v>
      </c>
      <c r="AI5444" s="3" t="s">
        <v>883</v>
      </c>
    </row>
    <row r="5445" spans="1:35" x14ac:dyDescent="0.3">
      <c r="A5445" s="3" t="s">
        <v>1113</v>
      </c>
      <c r="B5445" s="5">
        <v>42465</v>
      </c>
      <c r="C5445" s="5" t="s">
        <v>1305</v>
      </c>
      <c r="D5445" s="6">
        <v>1</v>
      </c>
      <c r="E5445" s="5" t="s">
        <v>1390</v>
      </c>
      <c r="F5445" s="3" t="s">
        <v>245</v>
      </c>
      <c r="G5445" s="3" t="s">
        <v>11</v>
      </c>
      <c r="H5445" s="3" t="s">
        <v>14</v>
      </c>
      <c r="I5445" s="3" t="s">
        <v>12</v>
      </c>
      <c r="AI5445" s="3" t="s">
        <v>883</v>
      </c>
    </row>
    <row r="5446" spans="1:35" x14ac:dyDescent="0.3">
      <c r="A5446" s="3" t="s">
        <v>1113</v>
      </c>
      <c r="B5446" s="5">
        <v>42465</v>
      </c>
      <c r="C5446" s="5" t="s">
        <v>1305</v>
      </c>
      <c r="D5446" s="6">
        <v>2</v>
      </c>
      <c r="E5446" s="5" t="s">
        <v>1391</v>
      </c>
      <c r="F5446" s="3" t="s">
        <v>246</v>
      </c>
      <c r="G5446" s="3" t="s">
        <v>11</v>
      </c>
      <c r="H5446" s="3" t="s">
        <v>11</v>
      </c>
      <c r="AI5446" s="3" t="s">
        <v>883</v>
      </c>
    </row>
    <row r="5447" spans="1:35" x14ac:dyDescent="0.3">
      <c r="A5447" s="3" t="s">
        <v>1113</v>
      </c>
      <c r="B5447" s="5">
        <v>42465</v>
      </c>
      <c r="C5447" s="5" t="s">
        <v>1305</v>
      </c>
      <c r="D5447" s="6">
        <v>2</v>
      </c>
      <c r="E5447" s="5" t="s">
        <v>1392</v>
      </c>
      <c r="F5447" s="3" t="s">
        <v>247</v>
      </c>
      <c r="G5447" s="3" t="s">
        <v>11</v>
      </c>
      <c r="H5447" s="3" t="s">
        <v>11</v>
      </c>
      <c r="AI5447" s="3" t="s">
        <v>883</v>
      </c>
    </row>
    <row r="5448" spans="1:35" x14ac:dyDescent="0.3">
      <c r="A5448" s="3" t="s">
        <v>1113</v>
      </c>
      <c r="B5448" s="5">
        <v>42465</v>
      </c>
      <c r="C5448" s="5" t="s">
        <v>1305</v>
      </c>
      <c r="D5448" s="6">
        <v>3</v>
      </c>
      <c r="E5448" s="5" t="s">
        <v>1393</v>
      </c>
      <c r="F5448" s="3" t="s">
        <v>248</v>
      </c>
      <c r="G5448" s="3" t="s">
        <v>11</v>
      </c>
      <c r="H5448" s="3" t="s">
        <v>14</v>
      </c>
      <c r="I5448" s="3" t="s">
        <v>12</v>
      </c>
      <c r="AI5448" s="3" t="s">
        <v>883</v>
      </c>
    </row>
    <row r="5449" spans="1:35" x14ac:dyDescent="0.3">
      <c r="A5449" s="3" t="s">
        <v>1113</v>
      </c>
      <c r="B5449" s="5">
        <v>42465</v>
      </c>
      <c r="C5449" s="5" t="s">
        <v>1305</v>
      </c>
      <c r="D5449" s="6">
        <v>3</v>
      </c>
      <c r="E5449" s="5" t="s">
        <v>1394</v>
      </c>
      <c r="F5449" s="3" t="s">
        <v>249</v>
      </c>
      <c r="G5449" s="3" t="s">
        <v>11</v>
      </c>
      <c r="H5449" s="3" t="s">
        <v>11</v>
      </c>
      <c r="AI5449" s="3" t="s">
        <v>883</v>
      </c>
    </row>
    <row r="5450" spans="1:35" x14ac:dyDescent="0.3">
      <c r="A5450" s="3" t="s">
        <v>1113</v>
      </c>
      <c r="B5450" s="5">
        <v>42465</v>
      </c>
      <c r="C5450" s="5" t="s">
        <v>1305</v>
      </c>
      <c r="D5450" s="6">
        <v>4</v>
      </c>
      <c r="E5450" s="5" t="s">
        <v>1395</v>
      </c>
      <c r="F5450" s="3" t="s">
        <v>250</v>
      </c>
      <c r="G5450" s="3" t="s">
        <v>11</v>
      </c>
      <c r="H5450" s="3" t="s">
        <v>11</v>
      </c>
      <c r="AI5450" s="3" t="s">
        <v>883</v>
      </c>
    </row>
    <row r="5451" spans="1:35" x14ac:dyDescent="0.3">
      <c r="A5451" s="3" t="s">
        <v>1113</v>
      </c>
      <c r="B5451" s="5">
        <v>42465</v>
      </c>
      <c r="C5451" s="5" t="s">
        <v>1305</v>
      </c>
      <c r="D5451" s="6">
        <v>4</v>
      </c>
      <c r="E5451" s="5" t="s">
        <v>1396</v>
      </c>
      <c r="F5451" s="3" t="s">
        <v>251</v>
      </c>
      <c r="G5451" s="3" t="s">
        <v>11</v>
      </c>
      <c r="H5451" s="3" t="s">
        <v>14</v>
      </c>
      <c r="I5451" s="3" t="s">
        <v>12</v>
      </c>
      <c r="AI5451" s="3" t="s">
        <v>883</v>
      </c>
    </row>
    <row r="5452" spans="1:35" x14ac:dyDescent="0.3">
      <c r="A5452" s="3" t="s">
        <v>1113</v>
      </c>
      <c r="B5452" s="5">
        <v>42465</v>
      </c>
      <c r="C5452" s="5" t="s">
        <v>1305</v>
      </c>
      <c r="D5452" s="6">
        <v>5</v>
      </c>
      <c r="E5452" s="5" t="s">
        <v>1397</v>
      </c>
      <c r="F5452" s="3" t="s">
        <v>252</v>
      </c>
      <c r="G5452" s="3" t="s">
        <v>11</v>
      </c>
      <c r="H5452" s="3" t="s">
        <v>11</v>
      </c>
      <c r="AI5452" s="3" t="s">
        <v>883</v>
      </c>
    </row>
    <row r="5453" spans="1:35" x14ac:dyDescent="0.3">
      <c r="A5453" s="3" t="s">
        <v>1113</v>
      </c>
      <c r="B5453" s="5">
        <v>42465</v>
      </c>
      <c r="C5453" s="5" t="s">
        <v>1305</v>
      </c>
      <c r="D5453" s="6">
        <v>5</v>
      </c>
      <c r="E5453" s="5" t="s">
        <v>1398</v>
      </c>
      <c r="F5453" s="3" t="s">
        <v>253</v>
      </c>
      <c r="G5453" s="3" t="s">
        <v>11</v>
      </c>
      <c r="H5453" s="3" t="s">
        <v>11</v>
      </c>
      <c r="AI5453" s="3" t="s">
        <v>883</v>
      </c>
    </row>
    <row r="5454" spans="1:35" x14ac:dyDescent="0.3">
      <c r="A5454" s="3" t="s">
        <v>1113</v>
      </c>
      <c r="B5454" s="5">
        <v>42465</v>
      </c>
      <c r="C5454" s="5" t="s">
        <v>1305</v>
      </c>
      <c r="D5454" s="6">
        <v>6</v>
      </c>
      <c r="E5454" s="5" t="s">
        <v>1399</v>
      </c>
      <c r="F5454" s="3" t="s">
        <v>254</v>
      </c>
      <c r="G5454" s="3" t="s">
        <v>11</v>
      </c>
      <c r="H5454" s="3" t="s">
        <v>14</v>
      </c>
      <c r="I5454" s="3" t="s">
        <v>12</v>
      </c>
      <c r="AI5454" s="3" t="s">
        <v>883</v>
      </c>
    </row>
    <row r="5455" spans="1:35" x14ac:dyDescent="0.3">
      <c r="A5455" s="3" t="s">
        <v>1113</v>
      </c>
      <c r="B5455" s="5">
        <v>42465</v>
      </c>
      <c r="C5455" s="5" t="s">
        <v>1305</v>
      </c>
      <c r="D5455" s="6">
        <v>6</v>
      </c>
      <c r="E5455" s="5" t="s">
        <v>1400</v>
      </c>
      <c r="F5455" s="3" t="s">
        <v>255</v>
      </c>
      <c r="G5455" s="3" t="s">
        <v>11</v>
      </c>
      <c r="H5455" s="3" t="s">
        <v>11</v>
      </c>
      <c r="AI5455" s="3" t="s">
        <v>883</v>
      </c>
    </row>
    <row r="5456" spans="1:35" x14ac:dyDescent="0.3">
      <c r="A5456" s="3" t="s">
        <v>1113</v>
      </c>
      <c r="B5456" s="5">
        <v>42465</v>
      </c>
      <c r="C5456" s="5" t="s">
        <v>1305</v>
      </c>
      <c r="D5456" s="6">
        <v>7</v>
      </c>
      <c r="E5456" s="5" t="s">
        <v>1401</v>
      </c>
      <c r="F5456" s="3" t="s">
        <v>256</v>
      </c>
      <c r="G5456" s="3" t="s">
        <v>13</v>
      </c>
      <c r="H5456" s="3" t="s">
        <v>14</v>
      </c>
      <c r="J5456" s="3" t="s">
        <v>24</v>
      </c>
      <c r="K5456" s="3" t="s">
        <v>15</v>
      </c>
      <c r="L5456" s="3" t="s">
        <v>1031</v>
      </c>
      <c r="W5456" s="3">
        <v>19</v>
      </c>
      <c r="X5456" s="3">
        <v>104</v>
      </c>
      <c r="Y5456" s="3">
        <v>85</v>
      </c>
      <c r="AI5456" s="3" t="s">
        <v>883</v>
      </c>
    </row>
    <row r="5457" spans="1:36" x14ac:dyDescent="0.3">
      <c r="A5457" s="3" t="s">
        <v>1113</v>
      </c>
      <c r="B5457" s="5">
        <v>42465</v>
      </c>
      <c r="C5457" s="5" t="s">
        <v>1305</v>
      </c>
      <c r="D5457" s="6">
        <v>7</v>
      </c>
      <c r="E5457" s="5" t="s">
        <v>1402</v>
      </c>
      <c r="F5457" s="3" t="s">
        <v>257</v>
      </c>
      <c r="G5457" s="3" t="s">
        <v>11</v>
      </c>
      <c r="H5457" s="3" t="s">
        <v>14</v>
      </c>
      <c r="I5457" s="3" t="s">
        <v>12</v>
      </c>
      <c r="AI5457" s="3" t="s">
        <v>883</v>
      </c>
    </row>
    <row r="5458" spans="1:36" x14ac:dyDescent="0.3">
      <c r="A5458" s="3" t="s">
        <v>1113</v>
      </c>
      <c r="B5458" s="5">
        <v>42465</v>
      </c>
      <c r="C5458" s="5" t="s">
        <v>1305</v>
      </c>
      <c r="D5458" s="6">
        <v>8</v>
      </c>
      <c r="E5458" s="5" t="s">
        <v>1403</v>
      </c>
      <c r="F5458" s="3" t="s">
        <v>258</v>
      </c>
      <c r="G5458" s="3" t="s">
        <v>11</v>
      </c>
      <c r="H5458" s="3" t="s">
        <v>14</v>
      </c>
      <c r="I5458" s="3" t="s">
        <v>12</v>
      </c>
      <c r="AI5458" s="3" t="s">
        <v>883</v>
      </c>
    </row>
    <row r="5459" spans="1:36" x14ac:dyDescent="0.3">
      <c r="A5459" s="3" t="s">
        <v>1113</v>
      </c>
      <c r="B5459" s="5">
        <v>42465</v>
      </c>
      <c r="C5459" s="5" t="s">
        <v>1305</v>
      </c>
      <c r="D5459" s="6">
        <v>8</v>
      </c>
      <c r="E5459" s="5" t="s">
        <v>1404</v>
      </c>
      <c r="F5459" s="3" t="s">
        <v>259</v>
      </c>
      <c r="G5459" s="3" t="s">
        <v>13</v>
      </c>
      <c r="H5459" s="3" t="s">
        <v>14</v>
      </c>
      <c r="J5459" s="3" t="s">
        <v>24</v>
      </c>
      <c r="K5459" s="3" t="s">
        <v>15</v>
      </c>
      <c r="L5459" s="3" t="s">
        <v>1032</v>
      </c>
      <c r="AI5459" s="3" t="s">
        <v>883</v>
      </c>
    </row>
    <row r="5460" spans="1:36" x14ac:dyDescent="0.3">
      <c r="A5460" s="3" t="s">
        <v>1113</v>
      </c>
      <c r="B5460" s="5">
        <v>42465</v>
      </c>
      <c r="C5460" s="5" t="s">
        <v>1305</v>
      </c>
      <c r="D5460" s="6">
        <v>9</v>
      </c>
      <c r="E5460" s="5" t="s">
        <v>1405</v>
      </c>
      <c r="F5460" s="3" t="s">
        <v>260</v>
      </c>
      <c r="G5460" s="3" t="s">
        <v>11</v>
      </c>
      <c r="H5460" s="3" t="s">
        <v>11</v>
      </c>
      <c r="AI5460" s="3" t="s">
        <v>883</v>
      </c>
    </row>
    <row r="5461" spans="1:36" x14ac:dyDescent="0.3">
      <c r="A5461" s="3" t="s">
        <v>1113</v>
      </c>
      <c r="B5461" s="5">
        <v>42465</v>
      </c>
      <c r="C5461" s="5" t="s">
        <v>1305</v>
      </c>
      <c r="D5461" s="6">
        <v>9</v>
      </c>
      <c r="E5461" s="5" t="s">
        <v>1406</v>
      </c>
      <c r="F5461" s="3" t="s">
        <v>261</v>
      </c>
      <c r="G5461" s="3" t="s">
        <v>13</v>
      </c>
      <c r="H5461" s="3" t="s">
        <v>15</v>
      </c>
      <c r="AI5461" s="3" t="s">
        <v>883</v>
      </c>
      <c r="AJ5461" s="3" t="s">
        <v>568</v>
      </c>
    </row>
    <row r="5462" spans="1:36" x14ac:dyDescent="0.3">
      <c r="A5462" s="3" t="s">
        <v>1113</v>
      </c>
      <c r="B5462" s="5">
        <v>42465</v>
      </c>
      <c r="C5462" s="5" t="s">
        <v>1305</v>
      </c>
      <c r="D5462" s="6">
        <v>10</v>
      </c>
      <c r="E5462" s="5" t="s">
        <v>1311</v>
      </c>
      <c r="F5462" s="3" t="s">
        <v>263</v>
      </c>
      <c r="G5462" s="3" t="s">
        <v>11</v>
      </c>
      <c r="H5462" s="3" t="s">
        <v>15</v>
      </c>
      <c r="AI5462" s="3" t="s">
        <v>883</v>
      </c>
    </row>
    <row r="5463" spans="1:36" x14ac:dyDescent="0.3">
      <c r="A5463" s="3" t="s">
        <v>1113</v>
      </c>
      <c r="B5463" s="5">
        <v>42465</v>
      </c>
      <c r="C5463" s="5" t="s">
        <v>1305</v>
      </c>
      <c r="D5463" s="6">
        <v>10</v>
      </c>
      <c r="E5463" s="5" t="s">
        <v>1312</v>
      </c>
      <c r="F5463" s="3" t="s">
        <v>264</v>
      </c>
      <c r="G5463" s="3" t="s">
        <v>11</v>
      </c>
      <c r="H5463" s="3" t="s">
        <v>11</v>
      </c>
      <c r="AI5463" s="3" t="s">
        <v>883</v>
      </c>
    </row>
    <row r="5464" spans="1:36" x14ac:dyDescent="0.3">
      <c r="A5464" s="3" t="s">
        <v>1113</v>
      </c>
      <c r="B5464" s="5">
        <v>42465</v>
      </c>
      <c r="C5464" s="5" t="s">
        <v>1305</v>
      </c>
      <c r="D5464" s="6">
        <v>11</v>
      </c>
      <c r="E5464" s="5" t="s">
        <v>1313</v>
      </c>
      <c r="F5464" s="3" t="s">
        <v>265</v>
      </c>
      <c r="G5464" s="3" t="s">
        <v>11</v>
      </c>
      <c r="H5464" s="3" t="s">
        <v>11</v>
      </c>
      <c r="AI5464" s="3" t="s">
        <v>883</v>
      </c>
    </row>
    <row r="5465" spans="1:36" x14ac:dyDescent="0.3">
      <c r="A5465" s="3" t="s">
        <v>1113</v>
      </c>
      <c r="B5465" s="5">
        <v>42465</v>
      </c>
      <c r="C5465" s="5" t="s">
        <v>1305</v>
      </c>
      <c r="D5465" s="6">
        <v>11</v>
      </c>
      <c r="E5465" s="5" t="s">
        <v>1314</v>
      </c>
      <c r="F5465" s="3" t="s">
        <v>266</v>
      </c>
      <c r="G5465" s="3" t="s">
        <v>13</v>
      </c>
      <c r="H5465" s="3" t="s">
        <v>14</v>
      </c>
      <c r="J5465" s="3" t="s">
        <v>33</v>
      </c>
      <c r="K5465" s="3" t="s">
        <v>17</v>
      </c>
      <c r="L5465" s="3" t="s">
        <v>1033</v>
      </c>
      <c r="M5465" s="3" t="s">
        <v>18</v>
      </c>
      <c r="N5465" s="3" t="s">
        <v>19</v>
      </c>
      <c r="O5465" s="3" t="s">
        <v>569</v>
      </c>
      <c r="P5465" s="3">
        <v>24.61</v>
      </c>
      <c r="Q5465" s="3">
        <v>17.45</v>
      </c>
      <c r="R5465" s="3">
        <v>8.4600000000000009</v>
      </c>
      <c r="S5465" s="3">
        <v>102.42</v>
      </c>
      <c r="W5465" s="3">
        <v>19</v>
      </c>
      <c r="X5465" s="3">
        <v>63</v>
      </c>
      <c r="Y5465" s="3">
        <v>44</v>
      </c>
      <c r="Z5465" s="3">
        <v>20</v>
      </c>
      <c r="AC5465" s="3" t="s">
        <v>1034</v>
      </c>
      <c r="AD5465" s="3" t="s">
        <v>1035</v>
      </c>
      <c r="AH5465" s="3" t="s">
        <v>870</v>
      </c>
      <c r="AI5465" s="3" t="s">
        <v>883</v>
      </c>
      <c r="AJ5465" s="3" t="s">
        <v>1036</v>
      </c>
    </row>
    <row r="5466" spans="1:36" x14ac:dyDescent="0.3">
      <c r="A5466" s="3" t="s">
        <v>1113</v>
      </c>
      <c r="B5466" s="5">
        <v>42465</v>
      </c>
      <c r="C5466" s="5" t="s">
        <v>1305</v>
      </c>
      <c r="D5466" s="6">
        <v>12</v>
      </c>
      <c r="E5466" s="5" t="s">
        <v>1315</v>
      </c>
      <c r="F5466" s="3" t="s">
        <v>267</v>
      </c>
      <c r="G5466" s="3" t="s">
        <v>11</v>
      </c>
      <c r="H5466" s="3" t="s">
        <v>11</v>
      </c>
      <c r="AI5466" s="3" t="s">
        <v>883</v>
      </c>
    </row>
    <row r="5467" spans="1:36" x14ac:dyDescent="0.3">
      <c r="A5467" s="3" t="s">
        <v>1113</v>
      </c>
      <c r="B5467" s="5">
        <v>42465</v>
      </c>
      <c r="C5467" s="5" t="s">
        <v>1305</v>
      </c>
      <c r="D5467" s="6">
        <v>12</v>
      </c>
      <c r="E5467" s="5" t="s">
        <v>1316</v>
      </c>
      <c r="F5467" s="3" t="s">
        <v>270</v>
      </c>
      <c r="G5467" s="3" t="s">
        <v>11</v>
      </c>
      <c r="H5467" s="3" t="s">
        <v>14</v>
      </c>
      <c r="AI5467" s="3" t="s">
        <v>883</v>
      </c>
    </row>
    <row r="5468" spans="1:36" x14ac:dyDescent="0.3">
      <c r="A5468" s="3" t="s">
        <v>1113</v>
      </c>
      <c r="B5468" s="5">
        <v>42465</v>
      </c>
      <c r="C5468" s="5" t="s">
        <v>1305</v>
      </c>
      <c r="D5468" s="6">
        <v>13</v>
      </c>
      <c r="E5468" s="5" t="s">
        <v>1317</v>
      </c>
      <c r="F5468" s="3" t="s">
        <v>271</v>
      </c>
      <c r="G5468" s="3" t="s">
        <v>11</v>
      </c>
      <c r="H5468" s="3" t="s">
        <v>11</v>
      </c>
      <c r="AI5468" s="3" t="s">
        <v>883</v>
      </c>
    </row>
    <row r="5469" spans="1:36" x14ac:dyDescent="0.3">
      <c r="A5469" s="3" t="s">
        <v>1113</v>
      </c>
      <c r="B5469" s="5">
        <v>42465</v>
      </c>
      <c r="C5469" s="5" t="s">
        <v>1305</v>
      </c>
      <c r="D5469" s="6">
        <v>13</v>
      </c>
      <c r="E5469" s="5" t="s">
        <v>1318</v>
      </c>
      <c r="F5469" s="3" t="s">
        <v>272</v>
      </c>
      <c r="G5469" s="3" t="s">
        <v>13</v>
      </c>
      <c r="H5469" s="3" t="s">
        <v>14</v>
      </c>
      <c r="AI5469" s="3" t="s">
        <v>883</v>
      </c>
      <c r="AJ5469" s="3" t="s">
        <v>568</v>
      </c>
    </row>
    <row r="5470" spans="1:36" x14ac:dyDescent="0.3">
      <c r="A5470" s="3" t="s">
        <v>1113</v>
      </c>
      <c r="B5470" s="5">
        <v>42465</v>
      </c>
      <c r="C5470" s="5" t="s">
        <v>1305</v>
      </c>
      <c r="D5470" s="6">
        <v>14</v>
      </c>
      <c r="E5470" s="5" t="s">
        <v>1319</v>
      </c>
      <c r="F5470" s="3" t="s">
        <v>273</v>
      </c>
      <c r="G5470" s="3" t="s">
        <v>11</v>
      </c>
      <c r="H5470" s="3" t="s">
        <v>11</v>
      </c>
      <c r="AI5470" s="3" t="s">
        <v>883</v>
      </c>
    </row>
    <row r="5471" spans="1:36" x14ac:dyDescent="0.3">
      <c r="A5471" s="3" t="s">
        <v>1113</v>
      </c>
      <c r="B5471" s="5">
        <v>42465</v>
      </c>
      <c r="C5471" s="5" t="s">
        <v>1305</v>
      </c>
      <c r="D5471" s="6">
        <v>14</v>
      </c>
      <c r="E5471" s="5" t="s">
        <v>1320</v>
      </c>
      <c r="F5471" s="3" t="s">
        <v>274</v>
      </c>
      <c r="G5471" s="3" t="s">
        <v>11</v>
      </c>
      <c r="H5471" s="3" t="s">
        <v>11</v>
      </c>
      <c r="AI5471" s="3" t="s">
        <v>883</v>
      </c>
    </row>
    <row r="5472" spans="1:36" x14ac:dyDescent="0.3">
      <c r="A5472" s="3" t="s">
        <v>1113</v>
      </c>
      <c r="B5472" s="5">
        <v>42465</v>
      </c>
      <c r="C5472" s="5" t="s">
        <v>1305</v>
      </c>
      <c r="D5472" s="6">
        <v>15</v>
      </c>
      <c r="E5472" s="5" t="s">
        <v>1321</v>
      </c>
      <c r="F5472" s="3" t="s">
        <v>275</v>
      </c>
      <c r="G5472" s="3" t="s">
        <v>11</v>
      </c>
      <c r="H5472" s="3" t="s">
        <v>15</v>
      </c>
      <c r="AI5472" s="3" t="s">
        <v>883</v>
      </c>
    </row>
    <row r="5473" spans="1:35" x14ac:dyDescent="0.3">
      <c r="A5473" s="3" t="s">
        <v>1113</v>
      </c>
      <c r="B5473" s="5">
        <v>42465</v>
      </c>
      <c r="C5473" s="5" t="s">
        <v>1305</v>
      </c>
      <c r="D5473" s="6">
        <v>15</v>
      </c>
      <c r="E5473" s="5" t="s">
        <v>1322</v>
      </c>
      <c r="F5473" s="3" t="s">
        <v>278</v>
      </c>
      <c r="G5473" s="3" t="s">
        <v>11</v>
      </c>
      <c r="H5473" s="3" t="s">
        <v>11</v>
      </c>
      <c r="AI5473" s="3" t="s">
        <v>883</v>
      </c>
    </row>
    <row r="5474" spans="1:35" x14ac:dyDescent="0.3">
      <c r="A5474" s="3" t="s">
        <v>1113</v>
      </c>
      <c r="B5474" s="5">
        <v>42465</v>
      </c>
      <c r="C5474" s="5" t="s">
        <v>1305</v>
      </c>
      <c r="D5474" s="6">
        <v>16</v>
      </c>
      <c r="E5474" s="5" t="s">
        <v>1323</v>
      </c>
      <c r="F5474" s="3" t="s">
        <v>279</v>
      </c>
      <c r="G5474" s="3" t="s">
        <v>13</v>
      </c>
      <c r="H5474" s="3" t="s">
        <v>14</v>
      </c>
      <c r="J5474" s="3" t="s">
        <v>33</v>
      </c>
      <c r="K5474" s="3" t="s">
        <v>15</v>
      </c>
      <c r="L5474" s="3" t="s">
        <v>1037</v>
      </c>
      <c r="S5474" s="3">
        <v>113.52</v>
      </c>
      <c r="W5474" s="3">
        <v>19</v>
      </c>
      <c r="X5474" s="3">
        <v>70</v>
      </c>
      <c r="Y5474" s="3">
        <v>51</v>
      </c>
      <c r="AH5474" s="3" t="s">
        <v>870</v>
      </c>
      <c r="AI5474" s="3" t="s">
        <v>883</v>
      </c>
    </row>
    <row r="5475" spans="1:35" x14ac:dyDescent="0.3">
      <c r="A5475" s="3" t="s">
        <v>1113</v>
      </c>
      <c r="B5475" s="5">
        <v>42465</v>
      </c>
      <c r="C5475" s="5" t="s">
        <v>1305</v>
      </c>
      <c r="D5475" s="6">
        <v>16</v>
      </c>
      <c r="E5475" s="5" t="s">
        <v>1324</v>
      </c>
      <c r="F5475" s="3" t="s">
        <v>280</v>
      </c>
      <c r="G5475" s="3" t="s">
        <v>11</v>
      </c>
      <c r="H5475" s="3" t="s">
        <v>14</v>
      </c>
      <c r="I5475" s="3" t="s">
        <v>12</v>
      </c>
      <c r="AI5475" s="3" t="s">
        <v>883</v>
      </c>
    </row>
    <row r="5476" spans="1:35" x14ac:dyDescent="0.3">
      <c r="A5476" s="3" t="s">
        <v>1113</v>
      </c>
      <c r="B5476" s="5">
        <v>42465</v>
      </c>
      <c r="C5476" s="5" t="s">
        <v>1305</v>
      </c>
      <c r="D5476" s="6">
        <v>17</v>
      </c>
      <c r="E5476" s="5" t="s">
        <v>1325</v>
      </c>
      <c r="F5476" s="3" t="s">
        <v>281</v>
      </c>
      <c r="G5476" s="3" t="s">
        <v>11</v>
      </c>
      <c r="H5476" s="3" t="s">
        <v>11</v>
      </c>
      <c r="AI5476" s="3" t="s">
        <v>870</v>
      </c>
    </row>
    <row r="5477" spans="1:35" x14ac:dyDescent="0.3">
      <c r="A5477" s="3" t="s">
        <v>1113</v>
      </c>
      <c r="B5477" s="5">
        <v>42465</v>
      </c>
      <c r="C5477" s="5" t="s">
        <v>1305</v>
      </c>
      <c r="D5477" s="6">
        <v>17</v>
      </c>
      <c r="E5477" s="5" t="s">
        <v>1326</v>
      </c>
      <c r="F5477" s="3" t="s">
        <v>282</v>
      </c>
      <c r="G5477" s="3" t="s">
        <v>11</v>
      </c>
      <c r="H5477" s="3" t="s">
        <v>11</v>
      </c>
      <c r="AI5477" s="3" t="s">
        <v>870</v>
      </c>
    </row>
    <row r="5478" spans="1:35" x14ac:dyDescent="0.3">
      <c r="A5478" s="3" t="s">
        <v>1113</v>
      </c>
      <c r="B5478" s="5">
        <v>42465</v>
      </c>
      <c r="C5478" s="5" t="s">
        <v>1305</v>
      </c>
      <c r="D5478" s="6">
        <v>18</v>
      </c>
      <c r="E5478" s="5" t="s">
        <v>1327</v>
      </c>
      <c r="F5478" s="3" t="s">
        <v>283</v>
      </c>
      <c r="G5478" s="3" t="s">
        <v>11</v>
      </c>
      <c r="H5478" s="3" t="s">
        <v>11</v>
      </c>
      <c r="AI5478" s="3" t="s">
        <v>870</v>
      </c>
    </row>
    <row r="5479" spans="1:35" x14ac:dyDescent="0.3">
      <c r="A5479" s="3" t="s">
        <v>1113</v>
      </c>
      <c r="B5479" s="5">
        <v>42465</v>
      </c>
      <c r="C5479" s="5" t="s">
        <v>1305</v>
      </c>
      <c r="D5479" s="6">
        <v>18</v>
      </c>
      <c r="E5479" s="5" t="s">
        <v>1328</v>
      </c>
      <c r="F5479" s="3" t="s">
        <v>284</v>
      </c>
      <c r="G5479" s="3" t="s">
        <v>11</v>
      </c>
      <c r="H5479" s="3" t="s">
        <v>11</v>
      </c>
      <c r="AI5479" s="3" t="s">
        <v>870</v>
      </c>
    </row>
    <row r="5480" spans="1:35" x14ac:dyDescent="0.3">
      <c r="A5480" s="3" t="s">
        <v>1113</v>
      </c>
      <c r="B5480" s="5">
        <v>42465</v>
      </c>
      <c r="C5480" s="5" t="s">
        <v>1305</v>
      </c>
      <c r="D5480" s="6">
        <v>19</v>
      </c>
      <c r="E5480" s="5" t="s">
        <v>1329</v>
      </c>
      <c r="F5480" s="3" t="s">
        <v>285</v>
      </c>
      <c r="G5480" s="3" t="s">
        <v>11</v>
      </c>
      <c r="H5480" s="3" t="s">
        <v>15</v>
      </c>
      <c r="I5480" s="3" t="s">
        <v>12</v>
      </c>
      <c r="AI5480" s="3" t="s">
        <v>870</v>
      </c>
    </row>
    <row r="5481" spans="1:35" x14ac:dyDescent="0.3">
      <c r="A5481" s="3" t="s">
        <v>1113</v>
      </c>
      <c r="B5481" s="5">
        <v>42465</v>
      </c>
      <c r="C5481" s="5" t="s">
        <v>1305</v>
      </c>
      <c r="D5481" s="6">
        <v>19</v>
      </c>
      <c r="E5481" s="5" t="s">
        <v>1330</v>
      </c>
      <c r="F5481" s="3" t="s">
        <v>287</v>
      </c>
      <c r="G5481" s="3" t="s">
        <v>11</v>
      </c>
      <c r="H5481" s="3" t="s">
        <v>11</v>
      </c>
      <c r="AI5481" s="3" t="s">
        <v>870</v>
      </c>
    </row>
    <row r="5482" spans="1:35" x14ac:dyDescent="0.3">
      <c r="A5482" s="3" t="s">
        <v>1113</v>
      </c>
      <c r="B5482" s="5">
        <v>42465</v>
      </c>
      <c r="C5482" s="5" t="s">
        <v>1305</v>
      </c>
      <c r="D5482" s="6">
        <v>20</v>
      </c>
      <c r="E5482" s="5" t="s">
        <v>1331</v>
      </c>
      <c r="F5482" s="3" t="s">
        <v>288</v>
      </c>
      <c r="G5482" s="3" t="s">
        <v>11</v>
      </c>
      <c r="H5482" s="3" t="s">
        <v>11</v>
      </c>
      <c r="AI5482" s="3" t="s">
        <v>870</v>
      </c>
    </row>
    <row r="5483" spans="1:35" x14ac:dyDescent="0.3">
      <c r="A5483" s="3" t="s">
        <v>1113</v>
      </c>
      <c r="B5483" s="5">
        <v>42465</v>
      </c>
      <c r="C5483" s="5" t="s">
        <v>1305</v>
      </c>
      <c r="D5483" s="6">
        <v>20</v>
      </c>
      <c r="E5483" s="5" t="s">
        <v>1332</v>
      </c>
      <c r="F5483" s="3" t="s">
        <v>289</v>
      </c>
      <c r="G5483" s="3" t="s">
        <v>11</v>
      </c>
      <c r="H5483" s="3" t="s">
        <v>11</v>
      </c>
      <c r="AI5483" s="3" t="s">
        <v>870</v>
      </c>
    </row>
    <row r="5484" spans="1:35" x14ac:dyDescent="0.3">
      <c r="A5484" s="3" t="s">
        <v>1113</v>
      </c>
      <c r="B5484" s="5">
        <v>42465</v>
      </c>
      <c r="C5484" s="5" t="s">
        <v>1305</v>
      </c>
      <c r="D5484" s="6">
        <v>21</v>
      </c>
      <c r="E5484" s="5" t="s">
        <v>1333</v>
      </c>
      <c r="F5484" s="3" t="s">
        <v>290</v>
      </c>
      <c r="G5484" s="3" t="s">
        <v>11</v>
      </c>
      <c r="H5484" s="3" t="s">
        <v>11</v>
      </c>
      <c r="AI5484" s="3" t="s">
        <v>870</v>
      </c>
    </row>
    <row r="5485" spans="1:35" x14ac:dyDescent="0.3">
      <c r="A5485" s="3" t="s">
        <v>1113</v>
      </c>
      <c r="B5485" s="5">
        <v>42465</v>
      </c>
      <c r="C5485" s="5" t="s">
        <v>1305</v>
      </c>
      <c r="D5485" s="6">
        <v>21</v>
      </c>
      <c r="E5485" s="5" t="s">
        <v>1334</v>
      </c>
      <c r="F5485" s="3" t="s">
        <v>291</v>
      </c>
      <c r="G5485" s="3" t="s">
        <v>11</v>
      </c>
      <c r="H5485" s="3" t="s">
        <v>11</v>
      </c>
      <c r="AI5485" s="3" t="s">
        <v>870</v>
      </c>
    </row>
    <row r="5486" spans="1:35" x14ac:dyDescent="0.3">
      <c r="A5486" s="3" t="s">
        <v>1113</v>
      </c>
      <c r="B5486" s="5">
        <v>42465</v>
      </c>
      <c r="C5486" s="5" t="s">
        <v>1305</v>
      </c>
      <c r="D5486" s="6">
        <v>22</v>
      </c>
      <c r="E5486" s="5" t="s">
        <v>1335</v>
      </c>
      <c r="F5486" s="3" t="s">
        <v>292</v>
      </c>
      <c r="G5486" s="3" t="s">
        <v>11</v>
      </c>
      <c r="H5486" s="3" t="s">
        <v>11</v>
      </c>
      <c r="AI5486" s="3" t="s">
        <v>870</v>
      </c>
    </row>
    <row r="5487" spans="1:35" x14ac:dyDescent="0.3">
      <c r="A5487" s="3" t="s">
        <v>1113</v>
      </c>
      <c r="B5487" s="5">
        <v>42465</v>
      </c>
      <c r="C5487" s="5" t="s">
        <v>1305</v>
      </c>
      <c r="D5487" s="6">
        <v>22</v>
      </c>
      <c r="E5487" s="5" t="s">
        <v>1336</v>
      </c>
      <c r="F5487" s="3" t="s">
        <v>293</v>
      </c>
      <c r="G5487" s="3" t="s">
        <v>11</v>
      </c>
      <c r="H5487" s="3" t="s">
        <v>14</v>
      </c>
      <c r="AI5487" s="3" t="s">
        <v>870</v>
      </c>
    </row>
    <row r="5488" spans="1:35" x14ac:dyDescent="0.3">
      <c r="A5488" s="3" t="s">
        <v>1113</v>
      </c>
      <c r="B5488" s="5">
        <v>42465</v>
      </c>
      <c r="C5488" s="5" t="s">
        <v>1305</v>
      </c>
      <c r="D5488" s="6">
        <v>23</v>
      </c>
      <c r="E5488" s="5" t="s">
        <v>1337</v>
      </c>
      <c r="F5488" s="3" t="s">
        <v>294</v>
      </c>
      <c r="G5488" s="3" t="s">
        <v>11</v>
      </c>
      <c r="H5488" s="3" t="s">
        <v>11</v>
      </c>
      <c r="AI5488" s="3" t="s">
        <v>870</v>
      </c>
    </row>
    <row r="5489" spans="1:36" x14ac:dyDescent="0.3">
      <c r="A5489" s="3" t="s">
        <v>1113</v>
      </c>
      <c r="B5489" s="5">
        <v>42465</v>
      </c>
      <c r="C5489" s="5" t="s">
        <v>1305</v>
      </c>
      <c r="D5489" s="6">
        <v>23</v>
      </c>
      <c r="E5489" s="5" t="s">
        <v>1338</v>
      </c>
      <c r="F5489" s="3" t="s">
        <v>295</v>
      </c>
      <c r="G5489" s="3" t="s">
        <v>11</v>
      </c>
      <c r="H5489" s="3" t="s">
        <v>11</v>
      </c>
      <c r="AI5489" s="3" t="s">
        <v>870</v>
      </c>
    </row>
    <row r="5490" spans="1:36" x14ac:dyDescent="0.3">
      <c r="A5490" s="3" t="s">
        <v>1113</v>
      </c>
      <c r="B5490" s="5">
        <v>42465</v>
      </c>
      <c r="C5490" s="5" t="s">
        <v>1305</v>
      </c>
      <c r="D5490" s="6">
        <v>24</v>
      </c>
      <c r="E5490" s="5" t="s">
        <v>1339</v>
      </c>
      <c r="F5490" s="3" t="s">
        <v>296</v>
      </c>
      <c r="G5490" s="3" t="s">
        <v>11</v>
      </c>
      <c r="H5490" s="3" t="s">
        <v>11</v>
      </c>
      <c r="AI5490" s="3" t="s">
        <v>870</v>
      </c>
    </row>
    <row r="5491" spans="1:36" x14ac:dyDescent="0.3">
      <c r="A5491" s="3" t="s">
        <v>1113</v>
      </c>
      <c r="B5491" s="5">
        <v>42465</v>
      </c>
      <c r="C5491" s="5" t="s">
        <v>1305</v>
      </c>
      <c r="D5491" s="6">
        <v>24</v>
      </c>
      <c r="E5491" s="5" t="s">
        <v>1340</v>
      </c>
      <c r="F5491" s="3" t="s">
        <v>297</v>
      </c>
      <c r="G5491" s="3" t="s">
        <v>11</v>
      </c>
      <c r="H5491" s="3" t="s">
        <v>11</v>
      </c>
      <c r="AI5491" s="3" t="s">
        <v>870</v>
      </c>
    </row>
    <row r="5492" spans="1:36" x14ac:dyDescent="0.3">
      <c r="A5492" s="3" t="s">
        <v>1113</v>
      </c>
      <c r="B5492" s="5">
        <v>42465</v>
      </c>
      <c r="C5492" s="5" t="s">
        <v>1305</v>
      </c>
      <c r="D5492" s="6">
        <v>25</v>
      </c>
      <c r="E5492" s="5" t="s">
        <v>1341</v>
      </c>
      <c r="F5492" s="3" t="s">
        <v>298</v>
      </c>
      <c r="G5492" s="3" t="s">
        <v>11</v>
      </c>
      <c r="H5492" s="3" t="s">
        <v>11</v>
      </c>
      <c r="AI5492" s="3" t="s">
        <v>870</v>
      </c>
    </row>
    <row r="5493" spans="1:36" x14ac:dyDescent="0.3">
      <c r="A5493" s="3" t="s">
        <v>1113</v>
      </c>
      <c r="B5493" s="5">
        <v>42465</v>
      </c>
      <c r="C5493" s="5" t="s">
        <v>1305</v>
      </c>
      <c r="D5493" s="6">
        <v>25</v>
      </c>
      <c r="E5493" s="5" t="s">
        <v>1342</v>
      </c>
      <c r="F5493" s="3" t="s">
        <v>299</v>
      </c>
      <c r="G5493" s="3" t="s">
        <v>13</v>
      </c>
      <c r="H5493" s="3" t="s">
        <v>14</v>
      </c>
      <c r="J5493" s="3" t="s">
        <v>24</v>
      </c>
      <c r="K5493" s="3" t="s">
        <v>17</v>
      </c>
      <c r="L5493" s="3" t="s">
        <v>1038</v>
      </c>
      <c r="M5493" s="3" t="s">
        <v>18</v>
      </c>
      <c r="N5493" s="3" t="s">
        <v>21</v>
      </c>
      <c r="O5493" s="3" t="s">
        <v>41</v>
      </c>
      <c r="P5493" s="3">
        <v>34.69</v>
      </c>
      <c r="Q5493" s="3">
        <v>22.7</v>
      </c>
      <c r="R5493" s="3">
        <v>32.229999999999997</v>
      </c>
      <c r="W5493" s="3">
        <v>19</v>
      </c>
      <c r="X5493" s="3">
        <v>110</v>
      </c>
      <c r="Y5493" s="3">
        <v>91</v>
      </c>
      <c r="Z5493" s="3">
        <v>14</v>
      </c>
      <c r="AC5493" s="3">
        <v>585</v>
      </c>
      <c r="AD5493" s="3">
        <v>446</v>
      </c>
      <c r="AH5493" s="3" t="s">
        <v>883</v>
      </c>
      <c r="AI5493" s="3" t="s">
        <v>870</v>
      </c>
      <c r="AJ5493" s="3" t="s">
        <v>1039</v>
      </c>
    </row>
    <row r="5494" spans="1:36" x14ac:dyDescent="0.3">
      <c r="A5494" s="3" t="s">
        <v>1113</v>
      </c>
      <c r="B5494" s="5">
        <v>42465</v>
      </c>
      <c r="C5494" s="5" t="s">
        <v>1305</v>
      </c>
      <c r="D5494" s="6">
        <v>26</v>
      </c>
      <c r="E5494" s="5" t="s">
        <v>1343</v>
      </c>
      <c r="F5494" s="3" t="s">
        <v>300</v>
      </c>
      <c r="G5494" s="3" t="s">
        <v>11</v>
      </c>
      <c r="H5494" s="3" t="s">
        <v>11</v>
      </c>
      <c r="AI5494" s="3" t="s">
        <v>870</v>
      </c>
    </row>
    <row r="5495" spans="1:36" x14ac:dyDescent="0.3">
      <c r="A5495" s="3" t="s">
        <v>1113</v>
      </c>
      <c r="B5495" s="5">
        <v>42465</v>
      </c>
      <c r="C5495" s="5" t="s">
        <v>1305</v>
      </c>
      <c r="D5495" s="6">
        <v>26</v>
      </c>
      <c r="E5495" s="5" t="s">
        <v>1344</v>
      </c>
      <c r="F5495" s="3" t="s">
        <v>301</v>
      </c>
      <c r="G5495" s="3" t="s">
        <v>11</v>
      </c>
      <c r="H5495" s="3" t="s">
        <v>11</v>
      </c>
      <c r="AI5495" s="3" t="s">
        <v>870</v>
      </c>
    </row>
    <row r="5496" spans="1:36" x14ac:dyDescent="0.3">
      <c r="A5496" s="3" t="s">
        <v>1113</v>
      </c>
      <c r="B5496" s="5">
        <v>42465</v>
      </c>
      <c r="C5496" s="5" t="s">
        <v>1305</v>
      </c>
      <c r="D5496" s="6">
        <v>27</v>
      </c>
      <c r="E5496" s="5" t="s">
        <v>1345</v>
      </c>
      <c r="F5496" s="3" t="s">
        <v>302</v>
      </c>
      <c r="G5496" s="3" t="s">
        <v>11</v>
      </c>
      <c r="H5496" s="3" t="s">
        <v>11</v>
      </c>
      <c r="AI5496" s="3" t="s">
        <v>870</v>
      </c>
    </row>
    <row r="5497" spans="1:36" x14ac:dyDescent="0.3">
      <c r="A5497" s="3" t="s">
        <v>1113</v>
      </c>
      <c r="B5497" s="5">
        <v>42465</v>
      </c>
      <c r="C5497" s="5" t="s">
        <v>1305</v>
      </c>
      <c r="D5497" s="6">
        <v>27</v>
      </c>
      <c r="E5497" s="5" t="s">
        <v>1346</v>
      </c>
      <c r="F5497" s="3" t="s">
        <v>303</v>
      </c>
      <c r="G5497" s="3" t="s">
        <v>11</v>
      </c>
      <c r="H5497" s="3" t="s">
        <v>11</v>
      </c>
      <c r="AI5497" s="3" t="s">
        <v>870</v>
      </c>
    </row>
    <row r="5498" spans="1:36" x14ac:dyDescent="0.3">
      <c r="A5498" s="3" t="s">
        <v>1113</v>
      </c>
      <c r="B5498" s="5">
        <v>42465</v>
      </c>
      <c r="C5498" s="5" t="s">
        <v>1305</v>
      </c>
      <c r="D5498" s="6">
        <v>28</v>
      </c>
      <c r="E5498" s="5" t="s">
        <v>1347</v>
      </c>
      <c r="F5498" s="3" t="s">
        <v>304</v>
      </c>
      <c r="G5498" s="3" t="s">
        <v>11</v>
      </c>
      <c r="H5498" s="3" t="s">
        <v>11</v>
      </c>
      <c r="AI5498" s="3" t="s">
        <v>870</v>
      </c>
    </row>
    <row r="5499" spans="1:36" x14ac:dyDescent="0.3">
      <c r="A5499" s="3" t="s">
        <v>1113</v>
      </c>
      <c r="B5499" s="5">
        <v>42465</v>
      </c>
      <c r="C5499" s="5" t="s">
        <v>1305</v>
      </c>
      <c r="D5499" s="6">
        <v>28</v>
      </c>
      <c r="E5499" s="5" t="s">
        <v>1348</v>
      </c>
      <c r="F5499" s="3" t="s">
        <v>305</v>
      </c>
      <c r="G5499" s="3" t="s">
        <v>11</v>
      </c>
      <c r="H5499" s="3" t="s">
        <v>15</v>
      </c>
      <c r="I5499" s="3" t="s">
        <v>1040</v>
      </c>
      <c r="AI5499" s="3" t="s">
        <v>870</v>
      </c>
    </row>
    <row r="5500" spans="1:36" x14ac:dyDescent="0.3">
      <c r="A5500" s="3" t="s">
        <v>1113</v>
      </c>
      <c r="B5500" s="5">
        <v>42465</v>
      </c>
      <c r="C5500" s="5" t="s">
        <v>1305</v>
      </c>
      <c r="D5500" s="6">
        <v>29</v>
      </c>
      <c r="E5500" s="5" t="s">
        <v>1349</v>
      </c>
      <c r="F5500" s="3" t="s">
        <v>306</v>
      </c>
      <c r="G5500" s="3" t="s">
        <v>11</v>
      </c>
      <c r="H5500" s="3" t="s">
        <v>15</v>
      </c>
      <c r="AI5500" s="3" t="s">
        <v>870</v>
      </c>
    </row>
    <row r="5501" spans="1:36" x14ac:dyDescent="0.3">
      <c r="A5501" s="3" t="s">
        <v>1113</v>
      </c>
      <c r="B5501" s="5">
        <v>42465</v>
      </c>
      <c r="C5501" s="5" t="s">
        <v>1305</v>
      </c>
      <c r="D5501" s="6">
        <v>29</v>
      </c>
      <c r="E5501" s="5" t="s">
        <v>1350</v>
      </c>
      <c r="F5501" s="3" t="s">
        <v>307</v>
      </c>
      <c r="G5501" s="3" t="s">
        <v>11</v>
      </c>
      <c r="H5501" s="3" t="s">
        <v>11</v>
      </c>
      <c r="AI5501" s="3" t="s">
        <v>870</v>
      </c>
    </row>
    <row r="5502" spans="1:36" x14ac:dyDescent="0.3">
      <c r="A5502" s="3" t="s">
        <v>1113</v>
      </c>
      <c r="B5502" s="5">
        <v>42465</v>
      </c>
      <c r="C5502" s="5" t="s">
        <v>1305</v>
      </c>
      <c r="D5502" s="6">
        <v>30</v>
      </c>
      <c r="E5502" s="5" t="s">
        <v>1351</v>
      </c>
      <c r="F5502" s="3" t="s">
        <v>308</v>
      </c>
      <c r="G5502" s="3" t="s">
        <v>11</v>
      </c>
      <c r="H5502" s="3" t="s">
        <v>11</v>
      </c>
      <c r="AI5502" s="3" t="s">
        <v>870</v>
      </c>
    </row>
    <row r="5503" spans="1:36" x14ac:dyDescent="0.3">
      <c r="A5503" s="3" t="s">
        <v>1113</v>
      </c>
      <c r="B5503" s="5">
        <v>42465</v>
      </c>
      <c r="C5503" s="5" t="s">
        <v>1305</v>
      </c>
      <c r="D5503" s="6">
        <v>30</v>
      </c>
      <c r="E5503" s="5" t="s">
        <v>1352</v>
      </c>
      <c r="F5503" s="3" t="s">
        <v>309</v>
      </c>
      <c r="G5503" s="3" t="s">
        <v>11</v>
      </c>
      <c r="H5503" s="3" t="s">
        <v>11</v>
      </c>
      <c r="AI5503" s="3" t="s">
        <v>870</v>
      </c>
    </row>
    <row r="5504" spans="1:36" x14ac:dyDescent="0.3">
      <c r="A5504" s="3" t="s">
        <v>1113</v>
      </c>
      <c r="B5504" s="5">
        <v>42465</v>
      </c>
      <c r="C5504" s="5" t="s">
        <v>1305</v>
      </c>
      <c r="D5504" s="6">
        <v>31</v>
      </c>
      <c r="E5504" s="5" t="s">
        <v>1353</v>
      </c>
      <c r="F5504" s="3" t="s">
        <v>310</v>
      </c>
      <c r="G5504" s="3" t="s">
        <v>11</v>
      </c>
      <c r="H5504" s="3" t="s">
        <v>11</v>
      </c>
      <c r="AI5504" s="3" t="s">
        <v>870</v>
      </c>
    </row>
    <row r="5505" spans="1:36" x14ac:dyDescent="0.3">
      <c r="A5505" s="3" t="s">
        <v>1113</v>
      </c>
      <c r="B5505" s="5">
        <v>42465</v>
      </c>
      <c r="C5505" s="5" t="s">
        <v>1305</v>
      </c>
      <c r="D5505" s="6">
        <v>31</v>
      </c>
      <c r="E5505" s="5" t="s">
        <v>1354</v>
      </c>
      <c r="F5505" s="3" t="s">
        <v>311</v>
      </c>
      <c r="G5505" s="3" t="s">
        <v>11</v>
      </c>
      <c r="H5505" s="3" t="s">
        <v>11</v>
      </c>
      <c r="AI5505" s="3" t="s">
        <v>870</v>
      </c>
    </row>
    <row r="5506" spans="1:36" x14ac:dyDescent="0.3">
      <c r="A5506" s="3" t="s">
        <v>1113</v>
      </c>
      <c r="B5506" s="5">
        <v>42465</v>
      </c>
      <c r="C5506" s="5" t="s">
        <v>1305</v>
      </c>
      <c r="D5506" s="6">
        <v>32</v>
      </c>
      <c r="E5506" s="5" t="s">
        <v>1355</v>
      </c>
      <c r="F5506" s="3" t="s">
        <v>312</v>
      </c>
      <c r="G5506" s="3" t="s">
        <v>11</v>
      </c>
      <c r="H5506" s="3" t="s">
        <v>11</v>
      </c>
      <c r="AI5506" s="3" t="s">
        <v>870</v>
      </c>
    </row>
    <row r="5507" spans="1:36" x14ac:dyDescent="0.3">
      <c r="A5507" s="3" t="s">
        <v>1113</v>
      </c>
      <c r="B5507" s="5">
        <v>42465</v>
      </c>
      <c r="C5507" s="5" t="s">
        <v>1305</v>
      </c>
      <c r="D5507" s="6">
        <v>32</v>
      </c>
      <c r="E5507" s="5" t="s">
        <v>1356</v>
      </c>
      <c r="F5507" s="3" t="s">
        <v>313</v>
      </c>
      <c r="G5507" s="3" t="s">
        <v>11</v>
      </c>
      <c r="H5507" s="3" t="s">
        <v>11</v>
      </c>
      <c r="AI5507" s="3" t="s">
        <v>870</v>
      </c>
    </row>
    <row r="5508" spans="1:36" x14ac:dyDescent="0.3">
      <c r="A5508" s="3" t="s">
        <v>1113</v>
      </c>
      <c r="B5508" s="5">
        <v>42465</v>
      </c>
      <c r="C5508" s="5" t="s">
        <v>1305</v>
      </c>
      <c r="D5508" s="6">
        <v>33</v>
      </c>
      <c r="E5508" s="5" t="s">
        <v>1357</v>
      </c>
      <c r="F5508" s="3" t="s">
        <v>314</v>
      </c>
      <c r="G5508" s="3" t="s">
        <v>11</v>
      </c>
      <c r="H5508" s="3" t="s">
        <v>11</v>
      </c>
      <c r="AI5508" s="3" t="s">
        <v>543</v>
      </c>
    </row>
    <row r="5509" spans="1:36" x14ac:dyDescent="0.3">
      <c r="A5509" s="3" t="s">
        <v>1113</v>
      </c>
      <c r="B5509" s="5">
        <v>42465</v>
      </c>
      <c r="C5509" s="5" t="s">
        <v>1305</v>
      </c>
      <c r="D5509" s="6">
        <v>33</v>
      </c>
      <c r="E5509" s="5" t="s">
        <v>1358</v>
      </c>
      <c r="F5509" s="3" t="s">
        <v>315</v>
      </c>
      <c r="G5509" s="3" t="s">
        <v>13</v>
      </c>
      <c r="H5509" s="3" t="s">
        <v>14</v>
      </c>
      <c r="J5509" s="3" t="s">
        <v>24</v>
      </c>
      <c r="K5509" s="3" t="s">
        <v>15</v>
      </c>
      <c r="L5509" s="3" t="s">
        <v>1041</v>
      </c>
      <c r="W5509" s="3">
        <v>19</v>
      </c>
      <c r="X5509" s="3">
        <v>112</v>
      </c>
      <c r="Y5509" s="3">
        <v>93</v>
      </c>
      <c r="AI5509" s="3" t="s">
        <v>543</v>
      </c>
    </row>
    <row r="5510" spans="1:36" x14ac:dyDescent="0.3">
      <c r="A5510" s="3" t="s">
        <v>1113</v>
      </c>
      <c r="B5510" s="5">
        <v>42465</v>
      </c>
      <c r="C5510" s="5" t="s">
        <v>1305</v>
      </c>
      <c r="D5510" s="6">
        <v>34</v>
      </c>
      <c r="E5510" s="5" t="s">
        <v>1359</v>
      </c>
      <c r="F5510" s="3" t="s">
        <v>316</v>
      </c>
      <c r="G5510" s="3" t="s">
        <v>11</v>
      </c>
      <c r="H5510" s="3" t="s">
        <v>11</v>
      </c>
      <c r="AI5510" s="3" t="s">
        <v>543</v>
      </c>
    </row>
    <row r="5511" spans="1:36" x14ac:dyDescent="0.3">
      <c r="A5511" s="3" t="s">
        <v>1113</v>
      </c>
      <c r="B5511" s="5">
        <v>42465</v>
      </c>
      <c r="C5511" s="5" t="s">
        <v>1305</v>
      </c>
      <c r="D5511" s="6">
        <v>34</v>
      </c>
      <c r="E5511" s="5" t="s">
        <v>1360</v>
      </c>
      <c r="F5511" s="3" t="s">
        <v>317</v>
      </c>
      <c r="G5511" s="3" t="s">
        <v>11</v>
      </c>
      <c r="H5511" s="3" t="s">
        <v>11</v>
      </c>
      <c r="AI5511" s="3" t="s">
        <v>543</v>
      </c>
    </row>
    <row r="5512" spans="1:36" x14ac:dyDescent="0.3">
      <c r="A5512" s="3" t="s">
        <v>1113</v>
      </c>
      <c r="B5512" s="5">
        <v>42465</v>
      </c>
      <c r="C5512" s="5" t="s">
        <v>1305</v>
      </c>
      <c r="D5512" s="6">
        <v>35</v>
      </c>
      <c r="E5512" s="5" t="s">
        <v>1361</v>
      </c>
      <c r="F5512" s="3" t="s">
        <v>318</v>
      </c>
      <c r="G5512" s="3" t="s">
        <v>11</v>
      </c>
      <c r="H5512" s="3" t="s">
        <v>11</v>
      </c>
      <c r="AI5512" s="3" t="s">
        <v>543</v>
      </c>
    </row>
    <row r="5513" spans="1:36" x14ac:dyDescent="0.3">
      <c r="A5513" s="3" t="s">
        <v>1113</v>
      </c>
      <c r="B5513" s="5">
        <v>42465</v>
      </c>
      <c r="C5513" s="5" t="s">
        <v>1305</v>
      </c>
      <c r="D5513" s="6">
        <v>35</v>
      </c>
      <c r="E5513" s="5" t="s">
        <v>1362</v>
      </c>
      <c r="F5513" s="3" t="s">
        <v>319</v>
      </c>
      <c r="G5513" s="3" t="s">
        <v>13</v>
      </c>
      <c r="H5513" s="3" t="s">
        <v>14</v>
      </c>
      <c r="J5513" s="3" t="s">
        <v>24</v>
      </c>
      <c r="K5513" s="3" t="s">
        <v>15</v>
      </c>
      <c r="L5513" s="3" t="s">
        <v>1042</v>
      </c>
      <c r="W5513" s="3">
        <v>19</v>
      </c>
      <c r="X5513" s="3">
        <v>130</v>
      </c>
      <c r="Y5513" s="3">
        <v>111</v>
      </c>
      <c r="AI5513" s="3" t="s">
        <v>543</v>
      </c>
    </row>
    <row r="5514" spans="1:36" x14ac:dyDescent="0.3">
      <c r="A5514" s="3" t="s">
        <v>1113</v>
      </c>
      <c r="B5514" s="5">
        <v>42465</v>
      </c>
      <c r="C5514" s="5" t="s">
        <v>1305</v>
      </c>
      <c r="D5514" s="6">
        <v>36</v>
      </c>
      <c r="E5514" s="5" t="s">
        <v>1363</v>
      </c>
      <c r="F5514" s="3" t="s">
        <v>320</v>
      </c>
      <c r="G5514" s="3" t="s">
        <v>11</v>
      </c>
      <c r="H5514" s="3" t="s">
        <v>11</v>
      </c>
      <c r="AI5514" s="3" t="s">
        <v>543</v>
      </c>
    </row>
    <row r="5515" spans="1:36" x14ac:dyDescent="0.3">
      <c r="A5515" s="3" t="s">
        <v>1113</v>
      </c>
      <c r="B5515" s="5">
        <v>42465</v>
      </c>
      <c r="C5515" s="5" t="s">
        <v>1305</v>
      </c>
      <c r="D5515" s="6">
        <v>36</v>
      </c>
      <c r="E5515" s="5" t="s">
        <v>1364</v>
      </c>
      <c r="F5515" s="3" t="s">
        <v>321</v>
      </c>
      <c r="G5515" s="3" t="s">
        <v>11</v>
      </c>
      <c r="H5515" s="3" t="s">
        <v>11</v>
      </c>
      <c r="AI5515" s="3" t="s">
        <v>543</v>
      </c>
    </row>
    <row r="5516" spans="1:36" x14ac:dyDescent="0.3">
      <c r="A5516" s="3" t="s">
        <v>1113</v>
      </c>
      <c r="B5516" s="5">
        <v>42465</v>
      </c>
      <c r="C5516" s="5" t="s">
        <v>1305</v>
      </c>
      <c r="D5516" s="6">
        <v>37</v>
      </c>
      <c r="E5516" s="5" t="s">
        <v>1365</v>
      </c>
      <c r="F5516" s="3" t="s">
        <v>322</v>
      </c>
      <c r="G5516" s="3" t="s">
        <v>13</v>
      </c>
      <c r="H5516" s="3" t="s">
        <v>11</v>
      </c>
      <c r="AI5516" s="3" t="s">
        <v>543</v>
      </c>
      <c r="AJ5516" s="3" t="s">
        <v>568</v>
      </c>
    </row>
    <row r="5517" spans="1:36" x14ac:dyDescent="0.3">
      <c r="A5517" s="3" t="s">
        <v>1113</v>
      </c>
      <c r="B5517" s="5">
        <v>42465</v>
      </c>
      <c r="C5517" s="5" t="s">
        <v>1305</v>
      </c>
      <c r="D5517" s="6">
        <v>37</v>
      </c>
      <c r="E5517" s="5" t="s">
        <v>1366</v>
      </c>
      <c r="F5517" s="3" t="s">
        <v>323</v>
      </c>
      <c r="G5517" s="3" t="s">
        <v>11</v>
      </c>
      <c r="H5517" s="3" t="s">
        <v>11</v>
      </c>
      <c r="AI5517" s="3" t="s">
        <v>543</v>
      </c>
    </row>
    <row r="5518" spans="1:36" x14ac:dyDescent="0.3">
      <c r="A5518" s="3" t="s">
        <v>1113</v>
      </c>
      <c r="B5518" s="5">
        <v>42465</v>
      </c>
      <c r="C5518" s="5" t="s">
        <v>1305</v>
      </c>
      <c r="D5518" s="6">
        <v>38</v>
      </c>
      <c r="E5518" s="5" t="s">
        <v>1367</v>
      </c>
      <c r="F5518" s="3" t="s">
        <v>324</v>
      </c>
      <c r="G5518" s="3" t="s">
        <v>11</v>
      </c>
      <c r="H5518" s="3" t="s">
        <v>11</v>
      </c>
      <c r="AI5518" s="3" t="s">
        <v>543</v>
      </c>
    </row>
    <row r="5519" spans="1:36" x14ac:dyDescent="0.3">
      <c r="A5519" s="3" t="s">
        <v>1113</v>
      </c>
      <c r="B5519" s="5">
        <v>42465</v>
      </c>
      <c r="C5519" s="5" t="s">
        <v>1305</v>
      </c>
      <c r="D5519" s="6">
        <v>38</v>
      </c>
      <c r="E5519" s="5" t="s">
        <v>1368</v>
      </c>
      <c r="F5519" s="3" t="s">
        <v>325</v>
      </c>
      <c r="G5519" s="3" t="s">
        <v>11</v>
      </c>
      <c r="H5519" s="3" t="s">
        <v>11</v>
      </c>
      <c r="AI5519" s="3" t="s">
        <v>543</v>
      </c>
    </row>
    <row r="5520" spans="1:36" x14ac:dyDescent="0.3">
      <c r="A5520" s="3" t="s">
        <v>1113</v>
      </c>
      <c r="B5520" s="5">
        <v>42465</v>
      </c>
      <c r="C5520" s="5" t="s">
        <v>1305</v>
      </c>
      <c r="D5520" s="6">
        <v>39</v>
      </c>
      <c r="E5520" s="5" t="s">
        <v>1369</v>
      </c>
      <c r="F5520" s="3" t="s">
        <v>326</v>
      </c>
      <c r="G5520" s="3" t="s">
        <v>11</v>
      </c>
      <c r="H5520" s="3" t="s">
        <v>11</v>
      </c>
      <c r="AI5520" s="3" t="s">
        <v>543</v>
      </c>
    </row>
    <row r="5521" spans="1:35" x14ac:dyDescent="0.3">
      <c r="A5521" s="3" t="s">
        <v>1113</v>
      </c>
      <c r="B5521" s="5">
        <v>42465</v>
      </c>
      <c r="C5521" s="5" t="s">
        <v>1305</v>
      </c>
      <c r="D5521" s="6">
        <v>39</v>
      </c>
      <c r="E5521" s="5" t="s">
        <v>1370</v>
      </c>
      <c r="F5521" s="3" t="s">
        <v>327</v>
      </c>
      <c r="G5521" s="3" t="s">
        <v>11</v>
      </c>
      <c r="H5521" s="3" t="s">
        <v>11</v>
      </c>
      <c r="AI5521" s="3" t="s">
        <v>543</v>
      </c>
    </row>
    <row r="5522" spans="1:35" x14ac:dyDescent="0.3">
      <c r="A5522" s="3" t="s">
        <v>1113</v>
      </c>
      <c r="B5522" s="5">
        <v>42465</v>
      </c>
      <c r="C5522" s="5" t="s">
        <v>1305</v>
      </c>
      <c r="D5522" s="6">
        <v>40</v>
      </c>
      <c r="E5522" s="5" t="s">
        <v>1371</v>
      </c>
      <c r="F5522" s="3" t="s">
        <v>328</v>
      </c>
      <c r="G5522" s="3" t="s">
        <v>11</v>
      </c>
      <c r="H5522" s="3" t="s">
        <v>11</v>
      </c>
      <c r="AI5522" s="3" t="s">
        <v>543</v>
      </c>
    </row>
    <row r="5523" spans="1:35" x14ac:dyDescent="0.3">
      <c r="A5523" s="3" t="s">
        <v>1113</v>
      </c>
      <c r="B5523" s="5">
        <v>42465</v>
      </c>
      <c r="C5523" s="5" t="s">
        <v>1305</v>
      </c>
      <c r="D5523" s="6">
        <v>40</v>
      </c>
      <c r="E5523" s="5" t="s">
        <v>1372</v>
      </c>
      <c r="F5523" s="3" t="s">
        <v>329</v>
      </c>
      <c r="G5523" s="3" t="s">
        <v>11</v>
      </c>
      <c r="H5523" s="3" t="s">
        <v>11</v>
      </c>
      <c r="I5523" s="3" t="s">
        <v>12</v>
      </c>
      <c r="AI5523" s="3" t="s">
        <v>543</v>
      </c>
    </row>
    <row r="5524" spans="1:35" x14ac:dyDescent="0.3">
      <c r="A5524" s="3" t="s">
        <v>1113</v>
      </c>
      <c r="B5524" s="5">
        <v>42465</v>
      </c>
      <c r="C5524" s="5" t="s">
        <v>1305</v>
      </c>
      <c r="D5524" s="6">
        <v>41</v>
      </c>
      <c r="E5524" s="5" t="s">
        <v>1373</v>
      </c>
      <c r="F5524" s="3" t="s">
        <v>330</v>
      </c>
      <c r="G5524" s="3" t="s">
        <v>11</v>
      </c>
      <c r="H5524" s="3" t="s">
        <v>11</v>
      </c>
      <c r="AI5524" s="3" t="s">
        <v>543</v>
      </c>
    </row>
    <row r="5525" spans="1:35" x14ac:dyDescent="0.3">
      <c r="A5525" s="3" t="s">
        <v>1113</v>
      </c>
      <c r="B5525" s="5">
        <v>42465</v>
      </c>
      <c r="C5525" s="5" t="s">
        <v>1305</v>
      </c>
      <c r="D5525" s="6">
        <v>41</v>
      </c>
      <c r="E5525" s="5" t="s">
        <v>1374</v>
      </c>
      <c r="F5525" s="3" t="s">
        <v>331</v>
      </c>
      <c r="G5525" s="3" t="s">
        <v>13</v>
      </c>
      <c r="H5525" s="3" t="s">
        <v>14</v>
      </c>
      <c r="J5525" s="3" t="s">
        <v>24</v>
      </c>
      <c r="K5525" s="3" t="s">
        <v>15</v>
      </c>
      <c r="L5525" s="3" t="s">
        <v>1043</v>
      </c>
      <c r="W5525" s="3">
        <v>19</v>
      </c>
      <c r="X5525" s="3">
        <v>113</v>
      </c>
      <c r="Y5525" s="3">
        <v>94</v>
      </c>
      <c r="AI5525" s="3" t="s">
        <v>543</v>
      </c>
    </row>
    <row r="5526" spans="1:35" x14ac:dyDescent="0.3">
      <c r="A5526" s="3" t="s">
        <v>1113</v>
      </c>
      <c r="B5526" s="5">
        <v>42465</v>
      </c>
      <c r="C5526" s="5" t="s">
        <v>1305</v>
      </c>
      <c r="D5526" s="6">
        <v>42</v>
      </c>
      <c r="E5526" s="5" t="s">
        <v>1375</v>
      </c>
      <c r="F5526" s="3" t="s">
        <v>332</v>
      </c>
      <c r="G5526" s="3" t="s">
        <v>11</v>
      </c>
      <c r="H5526" s="3" t="s">
        <v>11</v>
      </c>
      <c r="AI5526" s="3" t="s">
        <v>543</v>
      </c>
    </row>
    <row r="5527" spans="1:35" x14ac:dyDescent="0.3">
      <c r="A5527" s="3" t="s">
        <v>1113</v>
      </c>
      <c r="B5527" s="5">
        <v>42465</v>
      </c>
      <c r="C5527" s="5" t="s">
        <v>1305</v>
      </c>
      <c r="D5527" s="6">
        <v>42</v>
      </c>
      <c r="E5527" s="5" t="s">
        <v>1376</v>
      </c>
      <c r="F5527" s="3" t="s">
        <v>333</v>
      </c>
      <c r="G5527" s="3" t="s">
        <v>13</v>
      </c>
      <c r="H5527" s="3" t="s">
        <v>14</v>
      </c>
      <c r="J5527" s="3" t="s">
        <v>24</v>
      </c>
      <c r="K5527" s="3" t="s">
        <v>15</v>
      </c>
      <c r="L5527" s="3" t="s">
        <v>1044</v>
      </c>
      <c r="W5527" s="3">
        <v>19</v>
      </c>
      <c r="X5527" s="3">
        <v>84</v>
      </c>
      <c r="Y5527" s="3">
        <v>65</v>
      </c>
      <c r="AI5527" s="3" t="s">
        <v>543</v>
      </c>
    </row>
    <row r="5528" spans="1:35" x14ac:dyDescent="0.3">
      <c r="A5528" s="3" t="s">
        <v>1113</v>
      </c>
      <c r="B5528" s="5">
        <v>42465</v>
      </c>
      <c r="C5528" s="5" t="s">
        <v>1305</v>
      </c>
      <c r="D5528" s="6">
        <v>43</v>
      </c>
      <c r="E5528" s="5" t="s">
        <v>1377</v>
      </c>
      <c r="F5528" s="3" t="s">
        <v>334</v>
      </c>
      <c r="G5528" s="3" t="s">
        <v>11</v>
      </c>
      <c r="H5528" s="3" t="s">
        <v>11</v>
      </c>
      <c r="AI5528" s="3" t="s">
        <v>543</v>
      </c>
    </row>
    <row r="5529" spans="1:35" x14ac:dyDescent="0.3">
      <c r="A5529" s="3" t="s">
        <v>1113</v>
      </c>
      <c r="B5529" s="5">
        <v>42465</v>
      </c>
      <c r="C5529" s="5" t="s">
        <v>1305</v>
      </c>
      <c r="D5529" s="6">
        <v>43</v>
      </c>
      <c r="E5529" s="5" t="s">
        <v>1378</v>
      </c>
      <c r="F5529" s="3" t="s">
        <v>335</v>
      </c>
      <c r="G5529" s="3" t="s">
        <v>11</v>
      </c>
      <c r="H5529" s="3" t="s">
        <v>11</v>
      </c>
      <c r="AI5529" s="3" t="s">
        <v>543</v>
      </c>
    </row>
    <row r="5530" spans="1:35" x14ac:dyDescent="0.3">
      <c r="A5530" s="3" t="s">
        <v>1113</v>
      </c>
      <c r="B5530" s="5">
        <v>42465</v>
      </c>
      <c r="C5530" s="5" t="s">
        <v>1305</v>
      </c>
      <c r="D5530" s="6">
        <v>44</v>
      </c>
      <c r="E5530" s="5" t="s">
        <v>1379</v>
      </c>
      <c r="F5530" s="3" t="s">
        <v>338</v>
      </c>
      <c r="G5530" s="3" t="s">
        <v>11</v>
      </c>
      <c r="H5530" s="3" t="s">
        <v>14</v>
      </c>
      <c r="AI5530" s="3" t="s">
        <v>543</v>
      </c>
    </row>
    <row r="5531" spans="1:35" x14ac:dyDescent="0.3">
      <c r="A5531" s="3" t="s">
        <v>1113</v>
      </c>
      <c r="B5531" s="5">
        <v>42465</v>
      </c>
      <c r="C5531" s="5" t="s">
        <v>1305</v>
      </c>
      <c r="D5531" s="6">
        <v>44</v>
      </c>
      <c r="E5531" s="5" t="s">
        <v>1380</v>
      </c>
      <c r="F5531" s="3" t="s">
        <v>339</v>
      </c>
      <c r="G5531" s="3" t="s">
        <v>11</v>
      </c>
      <c r="H5531" s="3" t="s">
        <v>11</v>
      </c>
      <c r="AI5531" s="3" t="s">
        <v>543</v>
      </c>
    </row>
    <row r="5532" spans="1:35" x14ac:dyDescent="0.3">
      <c r="A5532" s="3" t="s">
        <v>1113</v>
      </c>
      <c r="B5532" s="5">
        <v>42465</v>
      </c>
      <c r="C5532" s="5" t="s">
        <v>1305</v>
      </c>
      <c r="D5532" s="6">
        <v>45</v>
      </c>
      <c r="E5532" s="5" t="s">
        <v>1381</v>
      </c>
      <c r="F5532" s="3" t="s">
        <v>340</v>
      </c>
      <c r="G5532" s="3" t="s">
        <v>11</v>
      </c>
      <c r="H5532" s="3" t="s">
        <v>11</v>
      </c>
      <c r="AI5532" s="3" t="s">
        <v>543</v>
      </c>
    </row>
    <row r="5533" spans="1:35" x14ac:dyDescent="0.3">
      <c r="A5533" s="3" t="s">
        <v>1113</v>
      </c>
      <c r="B5533" s="5">
        <v>42465</v>
      </c>
      <c r="C5533" s="5" t="s">
        <v>1305</v>
      </c>
      <c r="D5533" s="6">
        <v>45</v>
      </c>
      <c r="E5533" s="5" t="s">
        <v>1382</v>
      </c>
      <c r="F5533" s="3" t="s">
        <v>341</v>
      </c>
      <c r="G5533" s="3" t="s">
        <v>11</v>
      </c>
      <c r="H5533" s="3" t="s">
        <v>14</v>
      </c>
      <c r="AI5533" s="3" t="s">
        <v>543</v>
      </c>
    </row>
    <row r="5534" spans="1:35" x14ac:dyDescent="0.3">
      <c r="A5534" s="3" t="s">
        <v>1113</v>
      </c>
      <c r="B5534" s="5">
        <v>42465</v>
      </c>
      <c r="C5534" s="5" t="s">
        <v>1305</v>
      </c>
      <c r="D5534" s="6">
        <v>46</v>
      </c>
      <c r="E5534" s="5" t="s">
        <v>1383</v>
      </c>
      <c r="F5534" s="3" t="s">
        <v>342</v>
      </c>
      <c r="G5534" s="3" t="s">
        <v>11</v>
      </c>
      <c r="H5534" s="3" t="s">
        <v>11</v>
      </c>
      <c r="AI5534" s="3" t="s">
        <v>543</v>
      </c>
    </row>
    <row r="5535" spans="1:35" x14ac:dyDescent="0.3">
      <c r="A5535" s="3" t="s">
        <v>1113</v>
      </c>
      <c r="B5535" s="5">
        <v>42465</v>
      </c>
      <c r="C5535" s="5" t="s">
        <v>1305</v>
      </c>
      <c r="D5535" s="6">
        <v>46</v>
      </c>
      <c r="E5535" s="5" t="s">
        <v>1384</v>
      </c>
      <c r="F5535" s="3" t="s">
        <v>343</v>
      </c>
      <c r="G5535" s="3" t="s">
        <v>11</v>
      </c>
      <c r="H5535" s="3" t="s">
        <v>11</v>
      </c>
      <c r="AI5535" s="3" t="s">
        <v>543</v>
      </c>
    </row>
    <row r="5536" spans="1:35" x14ac:dyDescent="0.3">
      <c r="A5536" s="3" t="s">
        <v>1113</v>
      </c>
      <c r="B5536" s="5">
        <v>42465</v>
      </c>
      <c r="C5536" s="5" t="s">
        <v>1305</v>
      </c>
      <c r="D5536" s="6">
        <v>47</v>
      </c>
      <c r="E5536" s="5" t="s">
        <v>1385</v>
      </c>
      <c r="F5536" s="3" t="s">
        <v>344</v>
      </c>
      <c r="G5536" s="3" t="s">
        <v>11</v>
      </c>
      <c r="H5536" s="3" t="s">
        <v>11</v>
      </c>
      <c r="AI5536" s="3" t="s">
        <v>543</v>
      </c>
    </row>
    <row r="5537" spans="1:36" x14ac:dyDescent="0.3">
      <c r="A5537" s="3" t="s">
        <v>1113</v>
      </c>
      <c r="B5537" s="5">
        <v>42465</v>
      </c>
      <c r="C5537" s="5" t="s">
        <v>1305</v>
      </c>
      <c r="D5537" s="6">
        <v>47</v>
      </c>
      <c r="E5537" s="5" t="s">
        <v>1386</v>
      </c>
      <c r="F5537" s="3" t="s">
        <v>345</v>
      </c>
      <c r="G5537" s="3" t="s">
        <v>11</v>
      </c>
      <c r="H5537" s="3" t="s">
        <v>14</v>
      </c>
      <c r="AI5537" s="3" t="s">
        <v>543</v>
      </c>
    </row>
    <row r="5538" spans="1:36" x14ac:dyDescent="0.3">
      <c r="A5538" s="3" t="s">
        <v>1113</v>
      </c>
      <c r="B5538" s="5">
        <v>42465</v>
      </c>
      <c r="C5538" s="5" t="s">
        <v>1305</v>
      </c>
      <c r="D5538" s="6">
        <v>48</v>
      </c>
      <c r="E5538" s="5" t="s">
        <v>1387</v>
      </c>
      <c r="F5538" s="3" t="s">
        <v>346</v>
      </c>
      <c r="G5538" s="3" t="s">
        <v>13</v>
      </c>
      <c r="H5538" s="3" t="s">
        <v>14</v>
      </c>
      <c r="J5538" s="3" t="s">
        <v>24</v>
      </c>
      <c r="K5538" s="3" t="s">
        <v>15</v>
      </c>
      <c r="L5538" s="3" t="s">
        <v>1045</v>
      </c>
      <c r="W5538" s="3">
        <v>19</v>
      </c>
      <c r="X5538" s="3">
        <v>111</v>
      </c>
      <c r="Y5538" s="3">
        <v>92</v>
      </c>
      <c r="AI5538" s="3" t="s">
        <v>543</v>
      </c>
    </row>
    <row r="5539" spans="1:36" x14ac:dyDescent="0.3">
      <c r="A5539" s="3" t="s">
        <v>1113</v>
      </c>
      <c r="B5539" s="5">
        <v>42465</v>
      </c>
      <c r="C5539" s="5" t="s">
        <v>1305</v>
      </c>
      <c r="D5539" s="6">
        <v>48</v>
      </c>
      <c r="E5539" s="5" t="s">
        <v>1388</v>
      </c>
      <c r="F5539" s="3" t="s">
        <v>347</v>
      </c>
      <c r="G5539" s="3" t="s">
        <v>11</v>
      </c>
      <c r="H5539" s="3" t="s">
        <v>11</v>
      </c>
      <c r="AI5539" s="3" t="s">
        <v>543</v>
      </c>
    </row>
    <row r="5540" spans="1:36" x14ac:dyDescent="0.3">
      <c r="A5540" s="3" t="s">
        <v>1114</v>
      </c>
      <c r="B5540" s="5">
        <v>42466</v>
      </c>
      <c r="C5540" s="5" t="s">
        <v>1305</v>
      </c>
      <c r="D5540" s="6">
        <v>1</v>
      </c>
      <c r="E5540" s="5" t="s">
        <v>1389</v>
      </c>
      <c r="F5540" s="3" t="s">
        <v>244</v>
      </c>
      <c r="G5540" s="3" t="s">
        <v>13</v>
      </c>
      <c r="H5540" s="3" t="s">
        <v>14</v>
      </c>
      <c r="AI5540" s="3" t="s">
        <v>883</v>
      </c>
      <c r="AJ5540" s="3" t="s">
        <v>885</v>
      </c>
    </row>
    <row r="5541" spans="1:36" x14ac:dyDescent="0.3">
      <c r="A5541" s="3" t="s">
        <v>1114</v>
      </c>
      <c r="B5541" s="5">
        <v>42466</v>
      </c>
      <c r="C5541" s="5" t="s">
        <v>1305</v>
      </c>
      <c r="D5541" s="6">
        <v>1</v>
      </c>
      <c r="E5541" s="5" t="s">
        <v>1390</v>
      </c>
      <c r="F5541" s="3" t="s">
        <v>245</v>
      </c>
      <c r="G5541" s="3" t="s">
        <v>11</v>
      </c>
      <c r="H5541" s="3" t="s">
        <v>14</v>
      </c>
      <c r="I5541" s="3" t="s">
        <v>12</v>
      </c>
      <c r="AI5541" s="3" t="s">
        <v>883</v>
      </c>
      <c r="AJ5541" s="3" t="s">
        <v>1046</v>
      </c>
    </row>
    <row r="5542" spans="1:36" x14ac:dyDescent="0.3">
      <c r="A5542" s="3" t="s">
        <v>1114</v>
      </c>
      <c r="B5542" s="5">
        <v>42466</v>
      </c>
      <c r="C5542" s="5" t="s">
        <v>1305</v>
      </c>
      <c r="D5542" s="6">
        <v>2</v>
      </c>
      <c r="E5542" s="5" t="s">
        <v>1391</v>
      </c>
      <c r="F5542" s="3" t="s">
        <v>246</v>
      </c>
      <c r="G5542" s="3" t="s">
        <v>11</v>
      </c>
      <c r="H5542" s="3" t="s">
        <v>11</v>
      </c>
      <c r="AI5542" s="3" t="s">
        <v>883</v>
      </c>
    </row>
    <row r="5543" spans="1:36" x14ac:dyDescent="0.3">
      <c r="A5543" s="3" t="s">
        <v>1114</v>
      </c>
      <c r="B5543" s="5">
        <v>42466</v>
      </c>
      <c r="C5543" s="5" t="s">
        <v>1305</v>
      </c>
      <c r="D5543" s="6">
        <v>2</v>
      </c>
      <c r="E5543" s="5" t="s">
        <v>1392</v>
      </c>
      <c r="F5543" s="3" t="s">
        <v>247</v>
      </c>
      <c r="G5543" s="3" t="s">
        <v>11</v>
      </c>
      <c r="H5543" s="3" t="s">
        <v>11</v>
      </c>
      <c r="AI5543" s="3" t="s">
        <v>883</v>
      </c>
    </row>
    <row r="5544" spans="1:36" x14ac:dyDescent="0.3">
      <c r="A5544" s="3" t="s">
        <v>1114</v>
      </c>
      <c r="B5544" s="5">
        <v>42466</v>
      </c>
      <c r="C5544" s="5" t="s">
        <v>1305</v>
      </c>
      <c r="D5544" s="6">
        <v>3</v>
      </c>
      <c r="E5544" s="5" t="s">
        <v>1393</v>
      </c>
      <c r="F5544" s="3" t="s">
        <v>248</v>
      </c>
      <c r="G5544" s="3" t="s">
        <v>11</v>
      </c>
      <c r="H5544" s="3" t="s">
        <v>11</v>
      </c>
      <c r="AI5544" s="3" t="s">
        <v>883</v>
      </c>
    </row>
    <row r="5545" spans="1:36" x14ac:dyDescent="0.3">
      <c r="A5545" s="3" t="s">
        <v>1114</v>
      </c>
      <c r="B5545" s="5">
        <v>42466</v>
      </c>
      <c r="C5545" s="5" t="s">
        <v>1305</v>
      </c>
      <c r="D5545" s="6">
        <v>3</v>
      </c>
      <c r="E5545" s="5" t="s">
        <v>1394</v>
      </c>
      <c r="F5545" s="3" t="s">
        <v>249</v>
      </c>
      <c r="G5545" s="3" t="s">
        <v>11</v>
      </c>
      <c r="H5545" s="3" t="s">
        <v>11</v>
      </c>
      <c r="AI5545" s="3" t="s">
        <v>883</v>
      </c>
    </row>
    <row r="5546" spans="1:36" x14ac:dyDescent="0.3">
      <c r="A5546" s="3" t="s">
        <v>1114</v>
      </c>
      <c r="B5546" s="5">
        <v>42466</v>
      </c>
      <c r="C5546" s="5" t="s">
        <v>1305</v>
      </c>
      <c r="D5546" s="6">
        <v>4</v>
      </c>
      <c r="E5546" s="5" t="s">
        <v>1395</v>
      </c>
      <c r="F5546" s="3" t="s">
        <v>250</v>
      </c>
      <c r="G5546" s="3" t="s">
        <v>11</v>
      </c>
      <c r="H5546" s="3" t="s">
        <v>15</v>
      </c>
      <c r="AI5546" s="3" t="s">
        <v>883</v>
      </c>
    </row>
    <row r="5547" spans="1:36" x14ac:dyDescent="0.3">
      <c r="A5547" s="3" t="s">
        <v>1114</v>
      </c>
      <c r="B5547" s="5">
        <v>42466</v>
      </c>
      <c r="C5547" s="5" t="s">
        <v>1305</v>
      </c>
      <c r="D5547" s="6">
        <v>4</v>
      </c>
      <c r="E5547" s="5" t="s">
        <v>1396</v>
      </c>
      <c r="F5547" s="3" t="s">
        <v>251</v>
      </c>
      <c r="G5547" s="3" t="s">
        <v>11</v>
      </c>
      <c r="H5547" s="3" t="s">
        <v>11</v>
      </c>
      <c r="AI5547" s="3" t="s">
        <v>883</v>
      </c>
    </row>
    <row r="5548" spans="1:36" x14ac:dyDescent="0.3">
      <c r="A5548" s="3" t="s">
        <v>1114</v>
      </c>
      <c r="B5548" s="5">
        <v>42466</v>
      </c>
      <c r="C5548" s="5" t="s">
        <v>1305</v>
      </c>
      <c r="D5548" s="6">
        <v>5</v>
      </c>
      <c r="E5548" s="5" t="s">
        <v>1397</v>
      </c>
      <c r="F5548" s="3" t="s">
        <v>252</v>
      </c>
      <c r="G5548" s="3" t="s">
        <v>11</v>
      </c>
      <c r="H5548" s="3" t="s">
        <v>11</v>
      </c>
      <c r="AI5548" s="3" t="s">
        <v>883</v>
      </c>
    </row>
    <row r="5549" spans="1:36" x14ac:dyDescent="0.3">
      <c r="A5549" s="3" t="s">
        <v>1114</v>
      </c>
      <c r="B5549" s="5">
        <v>42466</v>
      </c>
      <c r="C5549" s="5" t="s">
        <v>1305</v>
      </c>
      <c r="D5549" s="6">
        <v>5</v>
      </c>
      <c r="E5549" s="5" t="s">
        <v>1398</v>
      </c>
      <c r="F5549" s="3" t="s">
        <v>253</v>
      </c>
      <c r="G5549" s="3" t="s">
        <v>11</v>
      </c>
      <c r="H5549" s="3" t="s">
        <v>11</v>
      </c>
      <c r="AI5549" s="3" t="s">
        <v>883</v>
      </c>
    </row>
    <row r="5550" spans="1:36" x14ac:dyDescent="0.3">
      <c r="A5550" s="3" t="s">
        <v>1114</v>
      </c>
      <c r="B5550" s="5">
        <v>42466</v>
      </c>
      <c r="C5550" s="5" t="s">
        <v>1305</v>
      </c>
      <c r="D5550" s="6">
        <v>6</v>
      </c>
      <c r="E5550" s="5" t="s">
        <v>1399</v>
      </c>
      <c r="F5550" s="3" t="s">
        <v>254</v>
      </c>
      <c r="G5550" s="3" t="s">
        <v>11</v>
      </c>
      <c r="H5550" s="3" t="s">
        <v>11</v>
      </c>
      <c r="I5550" s="3" t="s">
        <v>1047</v>
      </c>
      <c r="AI5550" s="3" t="s">
        <v>883</v>
      </c>
    </row>
    <row r="5551" spans="1:36" x14ac:dyDescent="0.3">
      <c r="A5551" s="3" t="s">
        <v>1114</v>
      </c>
      <c r="B5551" s="5">
        <v>42466</v>
      </c>
      <c r="C5551" s="5" t="s">
        <v>1305</v>
      </c>
      <c r="D5551" s="6">
        <v>6</v>
      </c>
      <c r="E5551" s="5" t="s">
        <v>1400</v>
      </c>
      <c r="F5551" s="3" t="s">
        <v>255</v>
      </c>
      <c r="G5551" s="3" t="s">
        <v>11</v>
      </c>
      <c r="H5551" s="3" t="s">
        <v>11</v>
      </c>
      <c r="AI5551" s="3" t="s">
        <v>883</v>
      </c>
    </row>
    <row r="5552" spans="1:36" x14ac:dyDescent="0.3">
      <c r="A5552" s="3" t="s">
        <v>1114</v>
      </c>
      <c r="B5552" s="5">
        <v>42466</v>
      </c>
      <c r="C5552" s="5" t="s">
        <v>1305</v>
      </c>
      <c r="D5552" s="6">
        <v>7</v>
      </c>
      <c r="E5552" s="5" t="s">
        <v>1401</v>
      </c>
      <c r="F5552" s="3" t="s">
        <v>256</v>
      </c>
      <c r="G5552" s="3" t="s">
        <v>13</v>
      </c>
      <c r="H5552" s="3" t="s">
        <v>14</v>
      </c>
      <c r="J5552" s="3" t="s">
        <v>24</v>
      </c>
      <c r="K5552" s="3" t="s">
        <v>15</v>
      </c>
      <c r="L5552" s="3" t="s">
        <v>1048</v>
      </c>
      <c r="W5552" s="3">
        <v>19</v>
      </c>
      <c r="X5552" s="3">
        <v>129</v>
      </c>
      <c r="Y5552" s="3">
        <v>110</v>
      </c>
      <c r="AI5552" s="3" t="s">
        <v>883</v>
      </c>
    </row>
    <row r="5553" spans="1:36" x14ac:dyDescent="0.3">
      <c r="A5553" s="3" t="s">
        <v>1114</v>
      </c>
      <c r="B5553" s="5">
        <v>42466</v>
      </c>
      <c r="C5553" s="5" t="s">
        <v>1305</v>
      </c>
      <c r="D5553" s="6">
        <v>7</v>
      </c>
      <c r="E5553" s="5" t="s">
        <v>1402</v>
      </c>
      <c r="F5553" s="3" t="s">
        <v>257</v>
      </c>
      <c r="G5553" s="3" t="s">
        <v>13</v>
      </c>
      <c r="H5553" s="3" t="s">
        <v>14</v>
      </c>
      <c r="I5553" s="3" t="s">
        <v>12</v>
      </c>
      <c r="AI5553" s="3" t="s">
        <v>883</v>
      </c>
      <c r="AJ5553" s="3" t="s">
        <v>568</v>
      </c>
    </row>
    <row r="5554" spans="1:36" x14ac:dyDescent="0.3">
      <c r="A5554" s="3" t="s">
        <v>1114</v>
      </c>
      <c r="B5554" s="5">
        <v>42466</v>
      </c>
      <c r="C5554" s="5" t="s">
        <v>1305</v>
      </c>
      <c r="D5554" s="6">
        <v>8</v>
      </c>
      <c r="E5554" s="5" t="s">
        <v>1403</v>
      </c>
      <c r="F5554" s="3" t="s">
        <v>258</v>
      </c>
      <c r="G5554" s="3" t="s">
        <v>11</v>
      </c>
      <c r="H5554" s="3" t="s">
        <v>14</v>
      </c>
      <c r="I5554" s="3" t="s">
        <v>12</v>
      </c>
      <c r="AI5554" s="3" t="s">
        <v>883</v>
      </c>
    </row>
    <row r="5555" spans="1:36" x14ac:dyDescent="0.3">
      <c r="A5555" s="3" t="s">
        <v>1114</v>
      </c>
      <c r="B5555" s="5">
        <v>42466</v>
      </c>
      <c r="C5555" s="5" t="s">
        <v>1305</v>
      </c>
      <c r="D5555" s="6">
        <v>8</v>
      </c>
      <c r="E5555" s="5" t="s">
        <v>1404</v>
      </c>
      <c r="F5555" s="3" t="s">
        <v>259</v>
      </c>
      <c r="G5555" s="3" t="s">
        <v>11</v>
      </c>
      <c r="H5555" s="3" t="s">
        <v>11</v>
      </c>
      <c r="AI5555" s="3" t="s">
        <v>883</v>
      </c>
    </row>
    <row r="5556" spans="1:36" x14ac:dyDescent="0.3">
      <c r="A5556" s="3" t="s">
        <v>1114</v>
      </c>
      <c r="B5556" s="5">
        <v>42466</v>
      </c>
      <c r="C5556" s="5" t="s">
        <v>1305</v>
      </c>
      <c r="D5556" s="6">
        <v>9</v>
      </c>
      <c r="E5556" s="5" t="s">
        <v>1405</v>
      </c>
      <c r="F5556" s="3" t="s">
        <v>260</v>
      </c>
      <c r="G5556" s="3" t="s">
        <v>11</v>
      </c>
      <c r="H5556" s="3" t="s">
        <v>11</v>
      </c>
      <c r="AI5556" s="3" t="s">
        <v>883</v>
      </c>
    </row>
    <row r="5557" spans="1:36" x14ac:dyDescent="0.3">
      <c r="A5557" s="3" t="s">
        <v>1114</v>
      </c>
      <c r="B5557" s="5">
        <v>42466</v>
      </c>
      <c r="C5557" s="5" t="s">
        <v>1305</v>
      </c>
      <c r="D5557" s="6">
        <v>9</v>
      </c>
      <c r="E5557" s="5" t="s">
        <v>1406</v>
      </c>
      <c r="F5557" s="3" t="s">
        <v>261</v>
      </c>
      <c r="G5557" s="3" t="s">
        <v>13</v>
      </c>
      <c r="H5557" s="3" t="s">
        <v>11</v>
      </c>
      <c r="AI5557" s="3" t="s">
        <v>883</v>
      </c>
      <c r="AJ5557" s="3" t="s">
        <v>1049</v>
      </c>
    </row>
    <row r="5558" spans="1:36" x14ac:dyDescent="0.3">
      <c r="A5558" s="3" t="s">
        <v>1114</v>
      </c>
      <c r="B5558" s="5">
        <v>42466</v>
      </c>
      <c r="C5558" s="5" t="s">
        <v>1305</v>
      </c>
      <c r="D5558" s="6">
        <v>10</v>
      </c>
      <c r="E5558" s="5" t="s">
        <v>1311</v>
      </c>
      <c r="F5558" s="3" t="s">
        <v>263</v>
      </c>
      <c r="G5558" s="3" t="s">
        <v>13</v>
      </c>
      <c r="H5558" s="3" t="s">
        <v>14</v>
      </c>
      <c r="I5558" s="3" t="s">
        <v>12</v>
      </c>
      <c r="J5558" s="3" t="s">
        <v>24</v>
      </c>
      <c r="K5558" s="3" t="s">
        <v>580</v>
      </c>
      <c r="L5558" s="3" t="s">
        <v>1050</v>
      </c>
      <c r="AI5558" s="3" t="s">
        <v>883</v>
      </c>
      <c r="AJ5558" s="3" t="s">
        <v>1051</v>
      </c>
    </row>
    <row r="5559" spans="1:36" x14ac:dyDescent="0.3">
      <c r="A5559" s="3" t="s">
        <v>1114</v>
      </c>
      <c r="B5559" s="5">
        <v>42466</v>
      </c>
      <c r="C5559" s="5" t="s">
        <v>1305</v>
      </c>
      <c r="D5559" s="6">
        <v>10</v>
      </c>
      <c r="E5559" s="5" t="s">
        <v>1312</v>
      </c>
      <c r="F5559" s="3" t="s">
        <v>264</v>
      </c>
      <c r="G5559" s="3" t="s">
        <v>11</v>
      </c>
      <c r="H5559" s="3" t="s">
        <v>11</v>
      </c>
      <c r="AI5559" s="3" t="s">
        <v>883</v>
      </c>
    </row>
    <row r="5560" spans="1:36" x14ac:dyDescent="0.3">
      <c r="A5560" s="3" t="s">
        <v>1114</v>
      </c>
      <c r="B5560" s="5">
        <v>42466</v>
      </c>
      <c r="C5560" s="5" t="s">
        <v>1305</v>
      </c>
      <c r="D5560" s="6">
        <v>11</v>
      </c>
      <c r="E5560" s="5" t="s">
        <v>1313</v>
      </c>
      <c r="F5560" s="3" t="s">
        <v>265</v>
      </c>
      <c r="G5560" s="3" t="s">
        <v>11</v>
      </c>
      <c r="H5560" s="3" t="s">
        <v>11</v>
      </c>
      <c r="AI5560" s="3" t="s">
        <v>883</v>
      </c>
    </row>
    <row r="5561" spans="1:36" x14ac:dyDescent="0.3">
      <c r="A5561" s="3" t="s">
        <v>1114</v>
      </c>
      <c r="B5561" s="5">
        <v>42466</v>
      </c>
      <c r="C5561" s="5" t="s">
        <v>1305</v>
      </c>
      <c r="D5561" s="6">
        <v>11</v>
      </c>
      <c r="E5561" s="5" t="s">
        <v>1314</v>
      </c>
      <c r="F5561" s="3" t="s">
        <v>266</v>
      </c>
      <c r="G5561" s="3" t="s">
        <v>11</v>
      </c>
      <c r="H5561" s="3" t="s">
        <v>11</v>
      </c>
      <c r="AI5561" s="3" t="s">
        <v>883</v>
      </c>
    </row>
    <row r="5562" spans="1:36" x14ac:dyDescent="0.3">
      <c r="A5562" s="3" t="s">
        <v>1114</v>
      </c>
      <c r="B5562" s="5">
        <v>42466</v>
      </c>
      <c r="C5562" s="5" t="s">
        <v>1305</v>
      </c>
      <c r="D5562" s="6">
        <v>12</v>
      </c>
      <c r="E5562" s="5" t="s">
        <v>1315</v>
      </c>
      <c r="F5562" s="3" t="s">
        <v>267</v>
      </c>
      <c r="G5562" s="3" t="s">
        <v>11</v>
      </c>
      <c r="H5562" s="3" t="s">
        <v>11</v>
      </c>
      <c r="AI5562" s="3" t="s">
        <v>883</v>
      </c>
    </row>
    <row r="5563" spans="1:36" x14ac:dyDescent="0.3">
      <c r="A5563" s="3" t="s">
        <v>1114</v>
      </c>
      <c r="B5563" s="5">
        <v>42466</v>
      </c>
      <c r="C5563" s="5" t="s">
        <v>1305</v>
      </c>
      <c r="D5563" s="6">
        <v>12</v>
      </c>
      <c r="E5563" s="5" t="s">
        <v>1316</v>
      </c>
      <c r="F5563" s="3" t="s">
        <v>270</v>
      </c>
      <c r="G5563" s="3" t="s">
        <v>13</v>
      </c>
      <c r="H5563" s="3" t="s">
        <v>14</v>
      </c>
      <c r="AI5563" s="3" t="s">
        <v>883</v>
      </c>
      <c r="AJ5563" s="3" t="s">
        <v>885</v>
      </c>
    </row>
    <row r="5564" spans="1:36" x14ac:dyDescent="0.3">
      <c r="A5564" s="3" t="s">
        <v>1114</v>
      </c>
      <c r="B5564" s="5">
        <v>42466</v>
      </c>
      <c r="C5564" s="5" t="s">
        <v>1305</v>
      </c>
      <c r="D5564" s="6">
        <v>13</v>
      </c>
      <c r="E5564" s="5" t="s">
        <v>1317</v>
      </c>
      <c r="F5564" s="3" t="s">
        <v>271</v>
      </c>
      <c r="G5564" s="3" t="s">
        <v>11</v>
      </c>
      <c r="H5564" s="3" t="s">
        <v>11</v>
      </c>
      <c r="AI5564" s="3" t="s">
        <v>883</v>
      </c>
    </row>
    <row r="5565" spans="1:36" x14ac:dyDescent="0.3">
      <c r="A5565" s="3" t="s">
        <v>1114</v>
      </c>
      <c r="B5565" s="5">
        <v>42466</v>
      </c>
      <c r="C5565" s="5" t="s">
        <v>1305</v>
      </c>
      <c r="D5565" s="6">
        <v>13</v>
      </c>
      <c r="E5565" s="5" t="s">
        <v>1318</v>
      </c>
      <c r="F5565" s="3" t="s">
        <v>272</v>
      </c>
      <c r="G5565" s="3" t="s">
        <v>13</v>
      </c>
      <c r="H5565" s="3" t="s">
        <v>14</v>
      </c>
      <c r="J5565" s="3" t="s">
        <v>16</v>
      </c>
      <c r="K5565" s="3" t="s">
        <v>17</v>
      </c>
      <c r="L5565" s="3" t="s">
        <v>1052</v>
      </c>
      <c r="M5565" s="3" t="s">
        <v>25</v>
      </c>
      <c r="N5565" s="3" t="s">
        <v>21</v>
      </c>
      <c r="O5565" s="3" t="s">
        <v>934</v>
      </c>
      <c r="P5565" s="3">
        <v>40.69</v>
      </c>
      <c r="Q5565" s="3">
        <v>25.86</v>
      </c>
      <c r="R5565" s="3">
        <v>30.87</v>
      </c>
      <c r="W5565" s="3">
        <v>19</v>
      </c>
      <c r="X5565" s="3">
        <v>238</v>
      </c>
      <c r="Y5565" s="3">
        <v>219</v>
      </c>
      <c r="Z5565" s="3">
        <v>5</v>
      </c>
      <c r="AI5565" s="3" t="s">
        <v>883</v>
      </c>
      <c r="AJ5565" s="3" t="s">
        <v>1053</v>
      </c>
    </row>
    <row r="5566" spans="1:36" x14ac:dyDescent="0.3">
      <c r="A5566" s="3" t="s">
        <v>1114</v>
      </c>
      <c r="B5566" s="5">
        <v>42466</v>
      </c>
      <c r="C5566" s="5" t="s">
        <v>1305</v>
      </c>
      <c r="D5566" s="6">
        <v>14</v>
      </c>
      <c r="E5566" s="5" t="s">
        <v>1319</v>
      </c>
      <c r="F5566" s="3" t="s">
        <v>273</v>
      </c>
      <c r="G5566" s="3" t="s">
        <v>11</v>
      </c>
      <c r="H5566" s="3" t="s">
        <v>11</v>
      </c>
      <c r="AI5566" s="3" t="s">
        <v>883</v>
      </c>
    </row>
    <row r="5567" spans="1:36" x14ac:dyDescent="0.3">
      <c r="A5567" s="3" t="s">
        <v>1114</v>
      </c>
      <c r="B5567" s="5">
        <v>42466</v>
      </c>
      <c r="C5567" s="5" t="s">
        <v>1305</v>
      </c>
      <c r="D5567" s="6">
        <v>14</v>
      </c>
      <c r="E5567" s="5" t="s">
        <v>1320</v>
      </c>
      <c r="F5567" s="3" t="s">
        <v>274</v>
      </c>
      <c r="G5567" s="3" t="s">
        <v>11</v>
      </c>
      <c r="H5567" s="3" t="s">
        <v>11</v>
      </c>
      <c r="AI5567" s="3" t="s">
        <v>883</v>
      </c>
    </row>
    <row r="5568" spans="1:36" x14ac:dyDescent="0.3">
      <c r="A5568" s="3" t="s">
        <v>1114</v>
      </c>
      <c r="B5568" s="5">
        <v>42466</v>
      </c>
      <c r="C5568" s="5" t="s">
        <v>1305</v>
      </c>
      <c r="D5568" s="6">
        <v>15</v>
      </c>
      <c r="E5568" s="5" t="s">
        <v>1321</v>
      </c>
      <c r="F5568" s="3" t="s">
        <v>275</v>
      </c>
      <c r="G5568" s="3" t="s">
        <v>11</v>
      </c>
      <c r="H5568" s="3" t="s">
        <v>11</v>
      </c>
      <c r="AI5568" s="3" t="s">
        <v>883</v>
      </c>
    </row>
    <row r="5569" spans="1:36" x14ac:dyDescent="0.3">
      <c r="A5569" s="3" t="s">
        <v>1114</v>
      </c>
      <c r="B5569" s="5">
        <v>42466</v>
      </c>
      <c r="C5569" s="5" t="s">
        <v>1305</v>
      </c>
      <c r="D5569" s="6">
        <v>15</v>
      </c>
      <c r="E5569" s="5" t="s">
        <v>1322</v>
      </c>
      <c r="F5569" s="3" t="s">
        <v>278</v>
      </c>
      <c r="G5569" s="3" t="s">
        <v>11</v>
      </c>
      <c r="H5569" s="3" t="s">
        <v>11</v>
      </c>
      <c r="AI5569" s="3" t="s">
        <v>883</v>
      </c>
    </row>
    <row r="5570" spans="1:36" x14ac:dyDescent="0.3">
      <c r="A5570" s="3" t="s">
        <v>1114</v>
      </c>
      <c r="B5570" s="5">
        <v>42466</v>
      </c>
      <c r="C5570" s="5" t="s">
        <v>1305</v>
      </c>
      <c r="D5570" s="6">
        <v>16</v>
      </c>
      <c r="E5570" s="5" t="s">
        <v>1323</v>
      </c>
      <c r="F5570" s="3" t="s">
        <v>279</v>
      </c>
      <c r="G5570" s="3" t="s">
        <v>11</v>
      </c>
      <c r="H5570" s="3" t="s">
        <v>11</v>
      </c>
      <c r="AI5570" s="3" t="s">
        <v>883</v>
      </c>
    </row>
    <row r="5571" spans="1:36" x14ac:dyDescent="0.3">
      <c r="A5571" s="3" t="s">
        <v>1114</v>
      </c>
      <c r="B5571" s="5">
        <v>42466</v>
      </c>
      <c r="C5571" s="5" t="s">
        <v>1305</v>
      </c>
      <c r="D5571" s="6">
        <v>16</v>
      </c>
      <c r="E5571" s="5" t="s">
        <v>1324</v>
      </c>
      <c r="F5571" s="3" t="s">
        <v>280</v>
      </c>
      <c r="G5571" s="3" t="s">
        <v>11</v>
      </c>
      <c r="H5571" s="3" t="s">
        <v>11</v>
      </c>
      <c r="AI5571" s="3" t="s">
        <v>883</v>
      </c>
    </row>
    <row r="5572" spans="1:36" x14ac:dyDescent="0.3">
      <c r="A5572" s="3" t="s">
        <v>1114</v>
      </c>
      <c r="B5572" s="5">
        <v>42466</v>
      </c>
      <c r="C5572" s="5" t="s">
        <v>1305</v>
      </c>
      <c r="D5572" s="6">
        <v>17</v>
      </c>
      <c r="E5572" s="5" t="s">
        <v>1325</v>
      </c>
      <c r="F5572" s="3" t="s">
        <v>281</v>
      </c>
      <c r="G5572" s="3" t="s">
        <v>11</v>
      </c>
      <c r="H5572" s="3" t="s">
        <v>11</v>
      </c>
      <c r="AI5572" s="3" t="s">
        <v>870</v>
      </c>
    </row>
    <row r="5573" spans="1:36" x14ac:dyDescent="0.3">
      <c r="A5573" s="3" t="s">
        <v>1114</v>
      </c>
      <c r="B5573" s="5">
        <v>42466</v>
      </c>
      <c r="C5573" s="5" t="s">
        <v>1305</v>
      </c>
      <c r="D5573" s="6">
        <v>17</v>
      </c>
      <c r="E5573" s="5" t="s">
        <v>1326</v>
      </c>
      <c r="F5573" s="3" t="s">
        <v>282</v>
      </c>
      <c r="G5573" s="3" t="s">
        <v>11</v>
      </c>
      <c r="H5573" s="3" t="s">
        <v>11</v>
      </c>
      <c r="AI5573" s="3" t="s">
        <v>870</v>
      </c>
    </row>
    <row r="5574" spans="1:36" x14ac:dyDescent="0.3">
      <c r="A5574" s="3" t="s">
        <v>1114</v>
      </c>
      <c r="B5574" s="5">
        <v>42466</v>
      </c>
      <c r="C5574" s="5" t="s">
        <v>1305</v>
      </c>
      <c r="D5574" s="6">
        <v>18</v>
      </c>
      <c r="E5574" s="5" t="s">
        <v>1327</v>
      </c>
      <c r="F5574" s="3" t="s">
        <v>283</v>
      </c>
      <c r="G5574" s="3" t="s">
        <v>11</v>
      </c>
      <c r="H5574" s="3" t="s">
        <v>11</v>
      </c>
      <c r="AI5574" s="3" t="s">
        <v>870</v>
      </c>
    </row>
    <row r="5575" spans="1:36" x14ac:dyDescent="0.3">
      <c r="A5575" s="3" t="s">
        <v>1114</v>
      </c>
      <c r="B5575" s="5">
        <v>42466</v>
      </c>
      <c r="C5575" s="5" t="s">
        <v>1305</v>
      </c>
      <c r="D5575" s="6">
        <v>18</v>
      </c>
      <c r="E5575" s="5" t="s">
        <v>1328</v>
      </c>
      <c r="F5575" s="3" t="s">
        <v>284</v>
      </c>
      <c r="G5575" s="3" t="s">
        <v>13</v>
      </c>
      <c r="H5575" s="3" t="s">
        <v>14</v>
      </c>
      <c r="J5575" s="3" t="s">
        <v>24</v>
      </c>
      <c r="K5575" s="3" t="s">
        <v>17</v>
      </c>
      <c r="L5575" s="3" t="s">
        <v>1054</v>
      </c>
      <c r="M5575" s="3" t="s">
        <v>25</v>
      </c>
      <c r="N5575" s="3" t="s">
        <v>23</v>
      </c>
      <c r="O5575" s="3" t="s">
        <v>1055</v>
      </c>
      <c r="P5575" s="3">
        <v>35.200000000000003</v>
      </c>
      <c r="Q5575" s="3">
        <v>23.22</v>
      </c>
      <c r="R5575" s="3">
        <v>11.24</v>
      </c>
      <c r="W5575" s="3">
        <v>19</v>
      </c>
      <c r="X5575" s="3">
        <v>101</v>
      </c>
      <c r="Y5575" s="3">
        <v>82</v>
      </c>
      <c r="Z5575" s="3">
        <v>35</v>
      </c>
      <c r="AC5575" s="3" t="s">
        <v>1056</v>
      </c>
      <c r="AD5575" s="3" t="s">
        <v>1057</v>
      </c>
      <c r="AH5575" s="3" t="s">
        <v>543</v>
      </c>
      <c r="AI5575" s="3" t="s">
        <v>870</v>
      </c>
      <c r="AJ5575" s="3" t="s">
        <v>1058</v>
      </c>
    </row>
    <row r="5576" spans="1:36" x14ac:dyDescent="0.3">
      <c r="A5576" s="3" t="s">
        <v>1114</v>
      </c>
      <c r="B5576" s="5">
        <v>42466</v>
      </c>
      <c r="C5576" s="5" t="s">
        <v>1305</v>
      </c>
      <c r="D5576" s="6">
        <v>19</v>
      </c>
      <c r="E5576" s="5" t="s">
        <v>1329</v>
      </c>
      <c r="F5576" s="3" t="s">
        <v>285</v>
      </c>
      <c r="G5576" s="3" t="s">
        <v>11</v>
      </c>
      <c r="H5576" s="3" t="s">
        <v>11</v>
      </c>
      <c r="AI5576" s="3" t="s">
        <v>870</v>
      </c>
    </row>
    <row r="5577" spans="1:36" x14ac:dyDescent="0.3">
      <c r="A5577" s="3" t="s">
        <v>1114</v>
      </c>
      <c r="B5577" s="5">
        <v>42466</v>
      </c>
      <c r="C5577" s="5" t="s">
        <v>1305</v>
      </c>
      <c r="D5577" s="6">
        <v>19</v>
      </c>
      <c r="E5577" s="5" t="s">
        <v>1330</v>
      </c>
      <c r="F5577" s="3" t="s">
        <v>287</v>
      </c>
      <c r="G5577" s="3" t="s">
        <v>11</v>
      </c>
      <c r="H5577" s="3" t="s">
        <v>11</v>
      </c>
      <c r="AI5577" s="3" t="s">
        <v>870</v>
      </c>
    </row>
    <row r="5578" spans="1:36" x14ac:dyDescent="0.3">
      <c r="A5578" s="3" t="s">
        <v>1114</v>
      </c>
      <c r="B5578" s="5">
        <v>42466</v>
      </c>
      <c r="C5578" s="5" t="s">
        <v>1305</v>
      </c>
      <c r="D5578" s="6">
        <v>20</v>
      </c>
      <c r="E5578" s="5" t="s">
        <v>1331</v>
      </c>
      <c r="F5578" s="3" t="s">
        <v>288</v>
      </c>
      <c r="G5578" s="3" t="s">
        <v>13</v>
      </c>
      <c r="H5578" s="3" t="s">
        <v>14</v>
      </c>
      <c r="AI5578" s="3" t="s">
        <v>870</v>
      </c>
      <c r="AJ5578" s="3" t="s">
        <v>568</v>
      </c>
    </row>
    <row r="5579" spans="1:36" x14ac:dyDescent="0.3">
      <c r="A5579" s="3" t="s">
        <v>1114</v>
      </c>
      <c r="B5579" s="5">
        <v>42466</v>
      </c>
      <c r="C5579" s="5" t="s">
        <v>1305</v>
      </c>
      <c r="D5579" s="6">
        <v>20</v>
      </c>
      <c r="E5579" s="5" t="s">
        <v>1332</v>
      </c>
      <c r="F5579" s="3" t="s">
        <v>289</v>
      </c>
      <c r="G5579" s="3" t="s">
        <v>11</v>
      </c>
      <c r="H5579" s="3" t="s">
        <v>11</v>
      </c>
      <c r="AI5579" s="3" t="s">
        <v>870</v>
      </c>
    </row>
    <row r="5580" spans="1:36" x14ac:dyDescent="0.3">
      <c r="A5580" s="3" t="s">
        <v>1114</v>
      </c>
      <c r="B5580" s="5">
        <v>42466</v>
      </c>
      <c r="C5580" s="5" t="s">
        <v>1305</v>
      </c>
      <c r="D5580" s="6">
        <v>21</v>
      </c>
      <c r="E5580" s="5" t="s">
        <v>1333</v>
      </c>
      <c r="F5580" s="3" t="s">
        <v>290</v>
      </c>
      <c r="G5580" s="3" t="s">
        <v>13</v>
      </c>
      <c r="H5580" s="3" t="s">
        <v>15</v>
      </c>
      <c r="AI5580" s="3" t="s">
        <v>870</v>
      </c>
      <c r="AJ5580" s="3" t="s">
        <v>568</v>
      </c>
    </row>
    <row r="5581" spans="1:36" x14ac:dyDescent="0.3">
      <c r="A5581" s="3" t="s">
        <v>1114</v>
      </c>
      <c r="B5581" s="5">
        <v>42466</v>
      </c>
      <c r="C5581" s="5" t="s">
        <v>1305</v>
      </c>
      <c r="D5581" s="6">
        <v>21</v>
      </c>
      <c r="E5581" s="5" t="s">
        <v>1334</v>
      </c>
      <c r="F5581" s="3" t="s">
        <v>291</v>
      </c>
      <c r="G5581" s="3" t="s">
        <v>13</v>
      </c>
      <c r="H5581" s="3" t="s">
        <v>15</v>
      </c>
      <c r="AI5581" s="3" t="s">
        <v>870</v>
      </c>
      <c r="AJ5581" s="3" t="s">
        <v>885</v>
      </c>
    </row>
    <row r="5582" spans="1:36" x14ac:dyDescent="0.3">
      <c r="A5582" s="3" t="s">
        <v>1114</v>
      </c>
      <c r="B5582" s="5">
        <v>42466</v>
      </c>
      <c r="C5582" s="5" t="s">
        <v>1305</v>
      </c>
      <c r="D5582" s="6">
        <v>22</v>
      </c>
      <c r="E5582" s="5" t="s">
        <v>1335</v>
      </c>
      <c r="F5582" s="3" t="s">
        <v>292</v>
      </c>
      <c r="G5582" s="3" t="s">
        <v>11</v>
      </c>
      <c r="H5582" s="3" t="s">
        <v>11</v>
      </c>
      <c r="AI5582" s="3" t="s">
        <v>870</v>
      </c>
    </row>
    <row r="5583" spans="1:36" x14ac:dyDescent="0.3">
      <c r="A5583" s="3" t="s">
        <v>1114</v>
      </c>
      <c r="B5583" s="5">
        <v>42466</v>
      </c>
      <c r="C5583" s="5" t="s">
        <v>1305</v>
      </c>
      <c r="D5583" s="6">
        <v>22</v>
      </c>
      <c r="E5583" s="5" t="s">
        <v>1336</v>
      </c>
      <c r="F5583" s="3" t="s">
        <v>293</v>
      </c>
      <c r="G5583" s="3" t="s">
        <v>11</v>
      </c>
      <c r="H5583" s="3" t="s">
        <v>15</v>
      </c>
      <c r="AI5583" s="3" t="s">
        <v>870</v>
      </c>
    </row>
    <row r="5584" spans="1:36" x14ac:dyDescent="0.3">
      <c r="A5584" s="3" t="s">
        <v>1114</v>
      </c>
      <c r="B5584" s="5">
        <v>42466</v>
      </c>
      <c r="C5584" s="5" t="s">
        <v>1305</v>
      </c>
      <c r="D5584" s="6">
        <v>23</v>
      </c>
      <c r="E5584" s="5" t="s">
        <v>1337</v>
      </c>
      <c r="F5584" s="3" t="s">
        <v>294</v>
      </c>
      <c r="G5584" s="3" t="s">
        <v>11</v>
      </c>
      <c r="H5584" s="3" t="s">
        <v>11</v>
      </c>
      <c r="I5584" s="3" t="s">
        <v>12</v>
      </c>
      <c r="AI5584" s="3" t="s">
        <v>870</v>
      </c>
    </row>
    <row r="5585" spans="1:36" x14ac:dyDescent="0.3">
      <c r="A5585" s="3" t="s">
        <v>1114</v>
      </c>
      <c r="B5585" s="5">
        <v>42466</v>
      </c>
      <c r="C5585" s="5" t="s">
        <v>1305</v>
      </c>
      <c r="D5585" s="6">
        <v>23</v>
      </c>
      <c r="E5585" s="5" t="s">
        <v>1338</v>
      </c>
      <c r="F5585" s="3" t="s">
        <v>295</v>
      </c>
      <c r="G5585" s="3" t="s">
        <v>11</v>
      </c>
      <c r="H5585" s="3" t="s">
        <v>11</v>
      </c>
      <c r="AI5585" s="3" t="s">
        <v>870</v>
      </c>
    </row>
    <row r="5586" spans="1:36" x14ac:dyDescent="0.3">
      <c r="A5586" s="3" t="s">
        <v>1114</v>
      </c>
      <c r="B5586" s="5">
        <v>42466</v>
      </c>
      <c r="C5586" s="5" t="s">
        <v>1305</v>
      </c>
      <c r="D5586" s="6">
        <v>24</v>
      </c>
      <c r="E5586" s="5" t="s">
        <v>1339</v>
      </c>
      <c r="F5586" s="3" t="s">
        <v>296</v>
      </c>
      <c r="G5586" s="3" t="s">
        <v>11</v>
      </c>
      <c r="H5586" s="3" t="s">
        <v>11</v>
      </c>
      <c r="I5586" s="3" t="s">
        <v>12</v>
      </c>
      <c r="AI5586" s="3" t="s">
        <v>870</v>
      </c>
    </row>
    <row r="5587" spans="1:36" x14ac:dyDescent="0.3">
      <c r="A5587" s="3" t="s">
        <v>1114</v>
      </c>
      <c r="B5587" s="5">
        <v>42466</v>
      </c>
      <c r="C5587" s="5" t="s">
        <v>1305</v>
      </c>
      <c r="D5587" s="6">
        <v>24</v>
      </c>
      <c r="E5587" s="5" t="s">
        <v>1340</v>
      </c>
      <c r="F5587" s="3" t="s">
        <v>297</v>
      </c>
      <c r="G5587" s="3" t="s">
        <v>11</v>
      </c>
      <c r="H5587" s="3" t="s">
        <v>11</v>
      </c>
      <c r="AI5587" s="3" t="s">
        <v>870</v>
      </c>
    </row>
    <row r="5588" spans="1:36" x14ac:dyDescent="0.3">
      <c r="A5588" s="3" t="s">
        <v>1114</v>
      </c>
      <c r="B5588" s="5">
        <v>42466</v>
      </c>
      <c r="C5588" s="5" t="s">
        <v>1305</v>
      </c>
      <c r="D5588" s="6">
        <v>25</v>
      </c>
      <c r="E5588" s="5" t="s">
        <v>1341</v>
      </c>
      <c r="F5588" s="3" t="s">
        <v>298</v>
      </c>
      <c r="G5588" s="3" t="s">
        <v>11</v>
      </c>
      <c r="H5588" s="3" t="s">
        <v>11</v>
      </c>
      <c r="AI5588" s="3" t="s">
        <v>870</v>
      </c>
    </row>
    <row r="5589" spans="1:36" x14ac:dyDescent="0.3">
      <c r="A5589" s="3" t="s">
        <v>1114</v>
      </c>
      <c r="B5589" s="5">
        <v>42466</v>
      </c>
      <c r="C5589" s="5" t="s">
        <v>1305</v>
      </c>
      <c r="D5589" s="6">
        <v>25</v>
      </c>
      <c r="E5589" s="5" t="s">
        <v>1342</v>
      </c>
      <c r="F5589" s="3" t="s">
        <v>299</v>
      </c>
      <c r="G5589" s="3" t="s">
        <v>11</v>
      </c>
      <c r="H5589" s="3" t="s">
        <v>11</v>
      </c>
      <c r="AI5589" s="3" t="s">
        <v>870</v>
      </c>
    </row>
    <row r="5590" spans="1:36" x14ac:dyDescent="0.3">
      <c r="A5590" s="3" t="s">
        <v>1114</v>
      </c>
      <c r="B5590" s="5">
        <v>42466</v>
      </c>
      <c r="C5590" s="5" t="s">
        <v>1305</v>
      </c>
      <c r="D5590" s="6">
        <v>26</v>
      </c>
      <c r="E5590" s="5" t="s">
        <v>1343</v>
      </c>
      <c r="F5590" s="3" t="s">
        <v>300</v>
      </c>
      <c r="G5590" s="3" t="s">
        <v>11</v>
      </c>
      <c r="H5590" s="3" t="s">
        <v>11</v>
      </c>
      <c r="AI5590" s="3" t="s">
        <v>870</v>
      </c>
    </row>
    <row r="5591" spans="1:36" x14ac:dyDescent="0.3">
      <c r="A5591" s="3" t="s">
        <v>1114</v>
      </c>
      <c r="B5591" s="5">
        <v>42466</v>
      </c>
      <c r="C5591" s="5" t="s">
        <v>1305</v>
      </c>
      <c r="D5591" s="6">
        <v>26</v>
      </c>
      <c r="E5591" s="5" t="s">
        <v>1344</v>
      </c>
      <c r="F5591" s="3" t="s">
        <v>301</v>
      </c>
      <c r="G5591" s="3" t="s">
        <v>11</v>
      </c>
      <c r="H5591" s="3" t="s">
        <v>11</v>
      </c>
      <c r="AI5591" s="3" t="s">
        <v>870</v>
      </c>
    </row>
    <row r="5592" spans="1:36" x14ac:dyDescent="0.3">
      <c r="A5592" s="3" t="s">
        <v>1114</v>
      </c>
      <c r="B5592" s="5">
        <v>42466</v>
      </c>
      <c r="C5592" s="5" t="s">
        <v>1305</v>
      </c>
      <c r="D5592" s="6">
        <v>27</v>
      </c>
      <c r="E5592" s="5" t="s">
        <v>1345</v>
      </c>
      <c r="F5592" s="3" t="s">
        <v>302</v>
      </c>
      <c r="G5592" s="3" t="s">
        <v>11</v>
      </c>
      <c r="H5592" s="3" t="s">
        <v>14</v>
      </c>
      <c r="AI5592" s="3" t="s">
        <v>870</v>
      </c>
    </row>
    <row r="5593" spans="1:36" x14ac:dyDescent="0.3">
      <c r="A5593" s="3" t="s">
        <v>1114</v>
      </c>
      <c r="B5593" s="5">
        <v>42466</v>
      </c>
      <c r="C5593" s="5" t="s">
        <v>1305</v>
      </c>
      <c r="D5593" s="6">
        <v>27</v>
      </c>
      <c r="E5593" s="5" t="s">
        <v>1346</v>
      </c>
      <c r="F5593" s="3" t="s">
        <v>303</v>
      </c>
      <c r="G5593" s="3" t="s">
        <v>11</v>
      </c>
      <c r="H5593" s="3" t="s">
        <v>14</v>
      </c>
      <c r="AI5593" s="3" t="s">
        <v>870</v>
      </c>
    </row>
    <row r="5594" spans="1:36" x14ac:dyDescent="0.3">
      <c r="A5594" s="3" t="s">
        <v>1114</v>
      </c>
      <c r="B5594" s="5">
        <v>42466</v>
      </c>
      <c r="C5594" s="5" t="s">
        <v>1305</v>
      </c>
      <c r="D5594" s="6">
        <v>28</v>
      </c>
      <c r="E5594" s="5" t="s">
        <v>1347</v>
      </c>
      <c r="F5594" s="3" t="s">
        <v>304</v>
      </c>
      <c r="G5594" s="3" t="s">
        <v>11</v>
      </c>
      <c r="H5594" s="3" t="s">
        <v>11</v>
      </c>
      <c r="AI5594" s="3" t="s">
        <v>870</v>
      </c>
    </row>
    <row r="5595" spans="1:36" x14ac:dyDescent="0.3">
      <c r="A5595" s="3" t="s">
        <v>1114</v>
      </c>
      <c r="B5595" s="5">
        <v>42466</v>
      </c>
      <c r="C5595" s="5" t="s">
        <v>1305</v>
      </c>
      <c r="D5595" s="6">
        <v>28</v>
      </c>
      <c r="E5595" s="5" t="s">
        <v>1348</v>
      </c>
      <c r="F5595" s="3" t="s">
        <v>305</v>
      </c>
      <c r="G5595" s="3" t="s">
        <v>11</v>
      </c>
      <c r="H5595" s="3" t="s">
        <v>11</v>
      </c>
      <c r="AI5595" s="3" t="s">
        <v>870</v>
      </c>
    </row>
    <row r="5596" spans="1:36" x14ac:dyDescent="0.3">
      <c r="A5596" s="3" t="s">
        <v>1114</v>
      </c>
      <c r="B5596" s="5">
        <v>42466</v>
      </c>
      <c r="C5596" s="5" t="s">
        <v>1305</v>
      </c>
      <c r="D5596" s="6">
        <v>29</v>
      </c>
      <c r="E5596" s="5" t="s">
        <v>1349</v>
      </c>
      <c r="F5596" s="3" t="s">
        <v>306</v>
      </c>
      <c r="G5596" s="3" t="s">
        <v>11</v>
      </c>
      <c r="H5596" s="3" t="s">
        <v>11</v>
      </c>
      <c r="AI5596" s="3" t="s">
        <v>870</v>
      </c>
    </row>
    <row r="5597" spans="1:36" x14ac:dyDescent="0.3">
      <c r="A5597" s="3" t="s">
        <v>1114</v>
      </c>
      <c r="B5597" s="5">
        <v>42466</v>
      </c>
      <c r="C5597" s="5" t="s">
        <v>1305</v>
      </c>
      <c r="D5597" s="6">
        <v>29</v>
      </c>
      <c r="E5597" s="5" t="s">
        <v>1350</v>
      </c>
      <c r="F5597" s="3" t="s">
        <v>307</v>
      </c>
      <c r="G5597" s="3" t="s">
        <v>11</v>
      </c>
      <c r="H5597" s="3" t="s">
        <v>11</v>
      </c>
      <c r="AI5597" s="3" t="s">
        <v>870</v>
      </c>
    </row>
    <row r="5598" spans="1:36" x14ac:dyDescent="0.3">
      <c r="A5598" s="3" t="s">
        <v>1114</v>
      </c>
      <c r="B5598" s="5">
        <v>42466</v>
      </c>
      <c r="C5598" s="5" t="s">
        <v>1305</v>
      </c>
      <c r="D5598" s="6">
        <v>30</v>
      </c>
      <c r="E5598" s="5" t="s">
        <v>1351</v>
      </c>
      <c r="F5598" s="3" t="s">
        <v>308</v>
      </c>
      <c r="G5598" s="3" t="s">
        <v>11</v>
      </c>
      <c r="H5598" s="3" t="s">
        <v>14</v>
      </c>
      <c r="AI5598" s="3" t="s">
        <v>870</v>
      </c>
    </row>
    <row r="5599" spans="1:36" x14ac:dyDescent="0.3">
      <c r="A5599" s="3" t="s">
        <v>1114</v>
      </c>
      <c r="B5599" s="5">
        <v>42466</v>
      </c>
      <c r="C5599" s="5" t="s">
        <v>1305</v>
      </c>
      <c r="D5599" s="6">
        <v>30</v>
      </c>
      <c r="E5599" s="5" t="s">
        <v>1352</v>
      </c>
      <c r="F5599" s="3" t="s">
        <v>309</v>
      </c>
      <c r="G5599" s="3" t="s">
        <v>11</v>
      </c>
      <c r="H5599" s="3" t="s">
        <v>11</v>
      </c>
      <c r="AI5599" s="3" t="s">
        <v>870</v>
      </c>
      <c r="AJ5599" s="3" t="s">
        <v>693</v>
      </c>
    </row>
    <row r="5600" spans="1:36" x14ac:dyDescent="0.3">
      <c r="A5600" s="3" t="s">
        <v>1114</v>
      </c>
      <c r="B5600" s="5">
        <v>42466</v>
      </c>
      <c r="C5600" s="5" t="s">
        <v>1305</v>
      </c>
      <c r="D5600" s="6">
        <v>31</v>
      </c>
      <c r="E5600" s="5" t="s">
        <v>1353</v>
      </c>
      <c r="F5600" s="3" t="s">
        <v>310</v>
      </c>
      <c r="G5600" s="3" t="s">
        <v>11</v>
      </c>
      <c r="H5600" s="3" t="s">
        <v>11</v>
      </c>
      <c r="AI5600" s="3" t="s">
        <v>870</v>
      </c>
    </row>
    <row r="5601" spans="1:36" x14ac:dyDescent="0.3">
      <c r="A5601" s="3" t="s">
        <v>1114</v>
      </c>
      <c r="B5601" s="5">
        <v>42466</v>
      </c>
      <c r="C5601" s="5" t="s">
        <v>1305</v>
      </c>
      <c r="D5601" s="6">
        <v>31</v>
      </c>
      <c r="E5601" s="5" t="s">
        <v>1354</v>
      </c>
      <c r="F5601" s="3" t="s">
        <v>311</v>
      </c>
      <c r="G5601" s="3" t="s">
        <v>11</v>
      </c>
      <c r="H5601" s="3" t="s">
        <v>11</v>
      </c>
      <c r="AI5601" s="3" t="s">
        <v>870</v>
      </c>
      <c r="AJ5601" s="3" t="s">
        <v>1059</v>
      </c>
    </row>
    <row r="5602" spans="1:36" x14ac:dyDescent="0.3">
      <c r="A5602" s="3" t="s">
        <v>1114</v>
      </c>
      <c r="B5602" s="5">
        <v>42466</v>
      </c>
      <c r="C5602" s="5" t="s">
        <v>1305</v>
      </c>
      <c r="D5602" s="6">
        <v>32</v>
      </c>
      <c r="E5602" s="5" t="s">
        <v>1355</v>
      </c>
      <c r="F5602" s="3" t="s">
        <v>312</v>
      </c>
      <c r="G5602" s="3" t="s">
        <v>11</v>
      </c>
      <c r="H5602" s="3" t="s">
        <v>11</v>
      </c>
      <c r="AI5602" s="3" t="s">
        <v>870</v>
      </c>
    </row>
    <row r="5603" spans="1:36" x14ac:dyDescent="0.3">
      <c r="A5603" s="3" t="s">
        <v>1114</v>
      </c>
      <c r="B5603" s="5">
        <v>42466</v>
      </c>
      <c r="C5603" s="5" t="s">
        <v>1305</v>
      </c>
      <c r="D5603" s="6">
        <v>32</v>
      </c>
      <c r="E5603" s="5" t="s">
        <v>1356</v>
      </c>
      <c r="F5603" s="3" t="s">
        <v>313</v>
      </c>
      <c r="G5603" s="3" t="s">
        <v>11</v>
      </c>
      <c r="H5603" s="3" t="s">
        <v>14</v>
      </c>
      <c r="AI5603" s="3" t="s">
        <v>870</v>
      </c>
    </row>
    <row r="5604" spans="1:36" x14ac:dyDescent="0.3">
      <c r="A5604" s="3" t="s">
        <v>1114</v>
      </c>
      <c r="B5604" s="5">
        <v>42466</v>
      </c>
      <c r="C5604" s="5" t="s">
        <v>1305</v>
      </c>
      <c r="D5604" s="6">
        <v>33</v>
      </c>
      <c r="E5604" s="5" t="s">
        <v>1357</v>
      </c>
      <c r="F5604" s="3" t="s">
        <v>314</v>
      </c>
      <c r="G5604" s="3" t="s">
        <v>11</v>
      </c>
      <c r="H5604" s="3" t="s">
        <v>11</v>
      </c>
      <c r="AI5604" s="3" t="s">
        <v>543</v>
      </c>
    </row>
    <row r="5605" spans="1:36" x14ac:dyDescent="0.3">
      <c r="A5605" s="3" t="s">
        <v>1114</v>
      </c>
      <c r="B5605" s="5">
        <v>42466</v>
      </c>
      <c r="C5605" s="5" t="s">
        <v>1305</v>
      </c>
      <c r="D5605" s="6">
        <v>33</v>
      </c>
      <c r="E5605" s="5" t="s">
        <v>1358</v>
      </c>
      <c r="F5605" s="3" t="s">
        <v>315</v>
      </c>
      <c r="G5605" s="3" t="s">
        <v>11</v>
      </c>
      <c r="H5605" s="3" t="s">
        <v>14</v>
      </c>
      <c r="AI5605" s="3" t="s">
        <v>543</v>
      </c>
    </row>
    <row r="5606" spans="1:36" x14ac:dyDescent="0.3">
      <c r="A5606" s="3" t="s">
        <v>1114</v>
      </c>
      <c r="B5606" s="5">
        <v>42466</v>
      </c>
      <c r="C5606" s="5" t="s">
        <v>1305</v>
      </c>
      <c r="D5606" s="6">
        <v>34</v>
      </c>
      <c r="E5606" s="5" t="s">
        <v>1359</v>
      </c>
      <c r="F5606" s="3" t="s">
        <v>316</v>
      </c>
      <c r="G5606" s="3" t="s">
        <v>11</v>
      </c>
      <c r="H5606" s="3" t="s">
        <v>11</v>
      </c>
      <c r="AI5606" s="3" t="s">
        <v>543</v>
      </c>
    </row>
    <row r="5607" spans="1:36" x14ac:dyDescent="0.3">
      <c r="A5607" s="3" t="s">
        <v>1114</v>
      </c>
      <c r="B5607" s="5">
        <v>42466</v>
      </c>
      <c r="C5607" s="5" t="s">
        <v>1305</v>
      </c>
      <c r="D5607" s="6">
        <v>34</v>
      </c>
      <c r="E5607" s="5" t="s">
        <v>1360</v>
      </c>
      <c r="F5607" s="3" t="s">
        <v>317</v>
      </c>
      <c r="G5607" s="3" t="s">
        <v>11</v>
      </c>
      <c r="H5607" s="3" t="s">
        <v>14</v>
      </c>
      <c r="AI5607" s="3" t="s">
        <v>543</v>
      </c>
    </row>
    <row r="5608" spans="1:36" x14ac:dyDescent="0.3">
      <c r="A5608" s="3" t="s">
        <v>1114</v>
      </c>
      <c r="B5608" s="5">
        <v>42466</v>
      </c>
      <c r="C5608" s="5" t="s">
        <v>1305</v>
      </c>
      <c r="D5608" s="6">
        <v>35</v>
      </c>
      <c r="E5608" s="5" t="s">
        <v>1361</v>
      </c>
      <c r="F5608" s="3" t="s">
        <v>318</v>
      </c>
      <c r="G5608" s="3" t="s">
        <v>11</v>
      </c>
      <c r="H5608" s="3" t="s">
        <v>11</v>
      </c>
      <c r="AI5608" s="3" t="s">
        <v>543</v>
      </c>
    </row>
    <row r="5609" spans="1:36" x14ac:dyDescent="0.3">
      <c r="A5609" s="3" t="s">
        <v>1114</v>
      </c>
      <c r="B5609" s="5">
        <v>42466</v>
      </c>
      <c r="C5609" s="5" t="s">
        <v>1305</v>
      </c>
      <c r="D5609" s="6">
        <v>35</v>
      </c>
      <c r="E5609" s="5" t="s">
        <v>1362</v>
      </c>
      <c r="F5609" s="3" t="s">
        <v>319</v>
      </c>
      <c r="G5609" s="3" t="s">
        <v>13</v>
      </c>
      <c r="H5609" s="3" t="s">
        <v>11</v>
      </c>
      <c r="AI5609" s="3" t="s">
        <v>543</v>
      </c>
      <c r="AJ5609" s="3" t="s">
        <v>568</v>
      </c>
    </row>
    <row r="5610" spans="1:36" x14ac:dyDescent="0.3">
      <c r="A5610" s="3" t="s">
        <v>1114</v>
      </c>
      <c r="B5610" s="5">
        <v>42466</v>
      </c>
      <c r="C5610" s="5" t="s">
        <v>1305</v>
      </c>
      <c r="D5610" s="6">
        <v>36</v>
      </c>
      <c r="E5610" s="5" t="s">
        <v>1363</v>
      </c>
      <c r="F5610" s="3" t="s">
        <v>320</v>
      </c>
      <c r="G5610" s="3" t="s">
        <v>11</v>
      </c>
      <c r="H5610" s="3" t="s">
        <v>11</v>
      </c>
      <c r="I5610" s="3" t="s">
        <v>12</v>
      </c>
      <c r="AI5610" s="3" t="s">
        <v>543</v>
      </c>
    </row>
    <row r="5611" spans="1:36" x14ac:dyDescent="0.3">
      <c r="A5611" s="3" t="s">
        <v>1114</v>
      </c>
      <c r="B5611" s="5">
        <v>42466</v>
      </c>
      <c r="C5611" s="5" t="s">
        <v>1305</v>
      </c>
      <c r="D5611" s="6">
        <v>36</v>
      </c>
      <c r="E5611" s="5" t="s">
        <v>1364</v>
      </c>
      <c r="F5611" s="3" t="s">
        <v>321</v>
      </c>
      <c r="G5611" s="3" t="s">
        <v>11</v>
      </c>
      <c r="H5611" s="3" t="s">
        <v>11</v>
      </c>
      <c r="AI5611" s="3" t="s">
        <v>543</v>
      </c>
    </row>
    <row r="5612" spans="1:36" x14ac:dyDescent="0.3">
      <c r="A5612" s="3" t="s">
        <v>1114</v>
      </c>
      <c r="B5612" s="5">
        <v>42466</v>
      </c>
      <c r="C5612" s="5" t="s">
        <v>1305</v>
      </c>
      <c r="D5612" s="6">
        <v>37</v>
      </c>
      <c r="E5612" s="5" t="s">
        <v>1365</v>
      </c>
      <c r="F5612" s="3" t="s">
        <v>322</v>
      </c>
      <c r="G5612" s="3" t="s">
        <v>11</v>
      </c>
      <c r="H5612" s="3" t="s">
        <v>11</v>
      </c>
      <c r="AI5612" s="3" t="s">
        <v>543</v>
      </c>
    </row>
    <row r="5613" spans="1:36" x14ac:dyDescent="0.3">
      <c r="A5613" s="3" t="s">
        <v>1114</v>
      </c>
      <c r="B5613" s="5">
        <v>42466</v>
      </c>
      <c r="C5613" s="5" t="s">
        <v>1305</v>
      </c>
      <c r="D5613" s="6">
        <v>37</v>
      </c>
      <c r="E5613" s="5" t="s">
        <v>1366</v>
      </c>
      <c r="F5613" s="3" t="s">
        <v>323</v>
      </c>
      <c r="G5613" s="3" t="s">
        <v>11</v>
      </c>
      <c r="H5613" s="3" t="s">
        <v>11</v>
      </c>
      <c r="AI5613" s="3" t="s">
        <v>543</v>
      </c>
    </row>
    <row r="5614" spans="1:36" x14ac:dyDescent="0.3">
      <c r="A5614" s="3" t="s">
        <v>1114</v>
      </c>
      <c r="B5614" s="5">
        <v>42466</v>
      </c>
      <c r="C5614" s="5" t="s">
        <v>1305</v>
      </c>
      <c r="D5614" s="6">
        <v>38</v>
      </c>
      <c r="E5614" s="5" t="s">
        <v>1367</v>
      </c>
      <c r="F5614" s="3" t="s">
        <v>324</v>
      </c>
      <c r="G5614" s="3" t="s">
        <v>11</v>
      </c>
      <c r="H5614" s="3" t="s">
        <v>11</v>
      </c>
      <c r="AI5614" s="3" t="s">
        <v>543</v>
      </c>
    </row>
    <row r="5615" spans="1:36" x14ac:dyDescent="0.3">
      <c r="A5615" s="3" t="s">
        <v>1114</v>
      </c>
      <c r="B5615" s="5">
        <v>42466</v>
      </c>
      <c r="C5615" s="5" t="s">
        <v>1305</v>
      </c>
      <c r="D5615" s="6">
        <v>38</v>
      </c>
      <c r="E5615" s="5" t="s">
        <v>1368</v>
      </c>
      <c r="F5615" s="3" t="s">
        <v>325</v>
      </c>
      <c r="G5615" s="3" t="s">
        <v>11</v>
      </c>
      <c r="H5615" s="3" t="s">
        <v>11</v>
      </c>
      <c r="AI5615" s="3" t="s">
        <v>543</v>
      </c>
    </row>
    <row r="5616" spans="1:36" x14ac:dyDescent="0.3">
      <c r="A5616" s="3" t="s">
        <v>1114</v>
      </c>
      <c r="B5616" s="5">
        <v>42466</v>
      </c>
      <c r="C5616" s="5" t="s">
        <v>1305</v>
      </c>
      <c r="D5616" s="6">
        <v>39</v>
      </c>
      <c r="E5616" s="5" t="s">
        <v>1369</v>
      </c>
      <c r="F5616" s="3" t="s">
        <v>326</v>
      </c>
      <c r="G5616" s="3" t="s">
        <v>11</v>
      </c>
      <c r="H5616" s="3" t="s">
        <v>11</v>
      </c>
      <c r="AI5616" s="3" t="s">
        <v>543</v>
      </c>
    </row>
    <row r="5617" spans="1:36" x14ac:dyDescent="0.3">
      <c r="A5617" s="3" t="s">
        <v>1114</v>
      </c>
      <c r="B5617" s="5">
        <v>42466</v>
      </c>
      <c r="C5617" s="5" t="s">
        <v>1305</v>
      </c>
      <c r="D5617" s="6">
        <v>39</v>
      </c>
      <c r="E5617" s="5" t="s">
        <v>1370</v>
      </c>
      <c r="F5617" s="3" t="s">
        <v>327</v>
      </c>
      <c r="G5617" s="3" t="s">
        <v>11</v>
      </c>
      <c r="H5617" s="3" t="s">
        <v>11</v>
      </c>
      <c r="AI5617" s="3" t="s">
        <v>543</v>
      </c>
    </row>
    <row r="5618" spans="1:36" x14ac:dyDescent="0.3">
      <c r="A5618" s="3" t="s">
        <v>1114</v>
      </c>
      <c r="B5618" s="5">
        <v>42466</v>
      </c>
      <c r="C5618" s="5" t="s">
        <v>1305</v>
      </c>
      <c r="D5618" s="6">
        <v>40</v>
      </c>
      <c r="E5618" s="5" t="s">
        <v>1371</v>
      </c>
      <c r="F5618" s="3" t="s">
        <v>328</v>
      </c>
      <c r="G5618" s="3" t="s">
        <v>11</v>
      </c>
      <c r="H5618" s="3" t="s">
        <v>11</v>
      </c>
      <c r="AI5618" s="3" t="s">
        <v>543</v>
      </c>
    </row>
    <row r="5619" spans="1:36" x14ac:dyDescent="0.3">
      <c r="A5619" s="3" t="s">
        <v>1114</v>
      </c>
      <c r="B5619" s="5">
        <v>42466</v>
      </c>
      <c r="C5619" s="5" t="s">
        <v>1305</v>
      </c>
      <c r="D5619" s="6">
        <v>40</v>
      </c>
      <c r="E5619" s="5" t="s">
        <v>1372</v>
      </c>
      <c r="F5619" s="3" t="s">
        <v>329</v>
      </c>
      <c r="G5619" s="3" t="s">
        <v>11</v>
      </c>
      <c r="H5619" s="3" t="s">
        <v>11</v>
      </c>
      <c r="I5619" s="3" t="s">
        <v>12</v>
      </c>
      <c r="AI5619" s="3" t="s">
        <v>543</v>
      </c>
    </row>
    <row r="5620" spans="1:36" x14ac:dyDescent="0.3">
      <c r="A5620" s="3" t="s">
        <v>1114</v>
      </c>
      <c r="B5620" s="5">
        <v>42466</v>
      </c>
      <c r="C5620" s="5" t="s">
        <v>1305</v>
      </c>
      <c r="D5620" s="6">
        <v>41</v>
      </c>
      <c r="E5620" s="5" t="s">
        <v>1373</v>
      </c>
      <c r="F5620" s="3" t="s">
        <v>330</v>
      </c>
      <c r="G5620" s="3" t="s">
        <v>11</v>
      </c>
      <c r="H5620" s="3" t="s">
        <v>11</v>
      </c>
      <c r="AI5620" s="3" t="s">
        <v>543</v>
      </c>
    </row>
    <row r="5621" spans="1:36" x14ac:dyDescent="0.3">
      <c r="A5621" s="3" t="s">
        <v>1114</v>
      </c>
      <c r="B5621" s="5">
        <v>42466</v>
      </c>
      <c r="C5621" s="5" t="s">
        <v>1305</v>
      </c>
      <c r="D5621" s="6">
        <v>41</v>
      </c>
      <c r="E5621" s="5" t="s">
        <v>1374</v>
      </c>
      <c r="F5621" s="3" t="s">
        <v>331</v>
      </c>
      <c r="G5621" s="3" t="s">
        <v>11</v>
      </c>
      <c r="H5621" s="3" t="s">
        <v>11</v>
      </c>
      <c r="AI5621" s="3" t="s">
        <v>543</v>
      </c>
    </row>
    <row r="5622" spans="1:36" x14ac:dyDescent="0.3">
      <c r="A5622" s="3" t="s">
        <v>1114</v>
      </c>
      <c r="B5622" s="5">
        <v>42466</v>
      </c>
      <c r="C5622" s="5" t="s">
        <v>1305</v>
      </c>
      <c r="D5622" s="6">
        <v>42</v>
      </c>
      <c r="E5622" s="5" t="s">
        <v>1375</v>
      </c>
      <c r="F5622" s="3" t="s">
        <v>332</v>
      </c>
      <c r="G5622" s="3" t="s">
        <v>11</v>
      </c>
      <c r="H5622" s="3" t="s">
        <v>11</v>
      </c>
      <c r="AI5622" s="3" t="s">
        <v>543</v>
      </c>
    </row>
    <row r="5623" spans="1:36" x14ac:dyDescent="0.3">
      <c r="A5623" s="3" t="s">
        <v>1114</v>
      </c>
      <c r="B5623" s="5">
        <v>42466</v>
      </c>
      <c r="C5623" s="5" t="s">
        <v>1305</v>
      </c>
      <c r="D5623" s="6">
        <v>42</v>
      </c>
      <c r="E5623" s="5" t="s">
        <v>1376</v>
      </c>
      <c r="F5623" s="3" t="s">
        <v>333</v>
      </c>
      <c r="G5623" s="3" t="s">
        <v>11</v>
      </c>
      <c r="H5623" s="3" t="s">
        <v>14</v>
      </c>
      <c r="AI5623" s="3" t="s">
        <v>543</v>
      </c>
    </row>
    <row r="5624" spans="1:36" x14ac:dyDescent="0.3">
      <c r="A5624" s="3" t="s">
        <v>1114</v>
      </c>
      <c r="B5624" s="5">
        <v>42466</v>
      </c>
      <c r="C5624" s="5" t="s">
        <v>1305</v>
      </c>
      <c r="D5624" s="6">
        <v>43</v>
      </c>
      <c r="E5624" s="5" t="s">
        <v>1377</v>
      </c>
      <c r="F5624" s="3" t="s">
        <v>334</v>
      </c>
      <c r="G5624" s="3" t="s">
        <v>11</v>
      </c>
      <c r="H5624" s="3" t="s">
        <v>11</v>
      </c>
      <c r="AI5624" s="3" t="s">
        <v>543</v>
      </c>
    </row>
    <row r="5625" spans="1:36" x14ac:dyDescent="0.3">
      <c r="A5625" s="3" t="s">
        <v>1114</v>
      </c>
      <c r="B5625" s="5">
        <v>42466</v>
      </c>
      <c r="C5625" s="5" t="s">
        <v>1305</v>
      </c>
      <c r="D5625" s="6">
        <v>43</v>
      </c>
      <c r="E5625" s="5" t="s">
        <v>1378</v>
      </c>
      <c r="F5625" s="3" t="s">
        <v>335</v>
      </c>
      <c r="G5625" s="3" t="s">
        <v>11</v>
      </c>
      <c r="H5625" s="3" t="s">
        <v>11</v>
      </c>
      <c r="AI5625" s="3" t="s">
        <v>543</v>
      </c>
    </row>
    <row r="5626" spans="1:36" x14ac:dyDescent="0.3">
      <c r="A5626" s="3" t="s">
        <v>1114</v>
      </c>
      <c r="B5626" s="5">
        <v>42466</v>
      </c>
      <c r="C5626" s="5" t="s">
        <v>1305</v>
      </c>
      <c r="D5626" s="6">
        <v>44</v>
      </c>
      <c r="E5626" s="5" t="s">
        <v>1379</v>
      </c>
      <c r="F5626" s="3" t="s">
        <v>338</v>
      </c>
      <c r="G5626" s="3" t="s">
        <v>13</v>
      </c>
      <c r="H5626" s="3" t="s">
        <v>14</v>
      </c>
      <c r="J5626" s="3" t="s">
        <v>24</v>
      </c>
      <c r="K5626" s="3" t="s">
        <v>15</v>
      </c>
      <c r="L5626" s="3" t="s">
        <v>1060</v>
      </c>
      <c r="W5626" s="3">
        <v>19</v>
      </c>
      <c r="X5626" s="3">
        <v>105</v>
      </c>
      <c r="Y5626" s="3">
        <v>86</v>
      </c>
      <c r="AH5626" s="3" t="s">
        <v>883</v>
      </c>
      <c r="AI5626" s="3" t="s">
        <v>543</v>
      </c>
    </row>
    <row r="5627" spans="1:36" x14ac:dyDescent="0.3">
      <c r="A5627" s="3" t="s">
        <v>1114</v>
      </c>
      <c r="B5627" s="5">
        <v>42466</v>
      </c>
      <c r="C5627" s="5" t="s">
        <v>1305</v>
      </c>
      <c r="D5627" s="6">
        <v>44</v>
      </c>
      <c r="E5627" s="5" t="s">
        <v>1380</v>
      </c>
      <c r="F5627" s="3" t="s">
        <v>339</v>
      </c>
      <c r="G5627" s="3" t="s">
        <v>11</v>
      </c>
      <c r="H5627" s="3" t="s">
        <v>14</v>
      </c>
      <c r="AI5627" s="3" t="s">
        <v>543</v>
      </c>
    </row>
    <row r="5628" spans="1:36" x14ac:dyDescent="0.3">
      <c r="A5628" s="3" t="s">
        <v>1114</v>
      </c>
      <c r="B5628" s="5">
        <v>42466</v>
      </c>
      <c r="C5628" s="5" t="s">
        <v>1305</v>
      </c>
      <c r="D5628" s="6">
        <v>45</v>
      </c>
      <c r="E5628" s="5" t="s">
        <v>1381</v>
      </c>
      <c r="F5628" s="3" t="s">
        <v>340</v>
      </c>
      <c r="G5628" s="3" t="s">
        <v>13</v>
      </c>
      <c r="H5628" s="3" t="s">
        <v>14</v>
      </c>
      <c r="J5628" s="3" t="s">
        <v>33</v>
      </c>
      <c r="K5628" s="3" t="s">
        <v>17</v>
      </c>
      <c r="L5628" s="3" t="s">
        <v>1286</v>
      </c>
      <c r="AH5628" s="3" t="s">
        <v>870</v>
      </c>
      <c r="AI5628" s="3" t="s">
        <v>543</v>
      </c>
      <c r="AJ5628" s="3" t="s">
        <v>1061</v>
      </c>
    </row>
    <row r="5629" spans="1:36" x14ac:dyDescent="0.3">
      <c r="A5629" s="3" t="s">
        <v>1114</v>
      </c>
      <c r="B5629" s="5">
        <v>42466</v>
      </c>
      <c r="C5629" s="5" t="s">
        <v>1305</v>
      </c>
      <c r="D5629" s="6">
        <v>45</v>
      </c>
      <c r="E5629" s="5" t="s">
        <v>1382</v>
      </c>
      <c r="F5629" s="3" t="s">
        <v>341</v>
      </c>
      <c r="G5629" s="3" t="s">
        <v>11</v>
      </c>
      <c r="H5629" s="3" t="s">
        <v>14</v>
      </c>
      <c r="AI5629" s="3" t="s">
        <v>543</v>
      </c>
    </row>
    <row r="5630" spans="1:36" x14ac:dyDescent="0.3">
      <c r="A5630" s="3" t="s">
        <v>1114</v>
      </c>
      <c r="B5630" s="5">
        <v>42466</v>
      </c>
      <c r="C5630" s="5" t="s">
        <v>1305</v>
      </c>
      <c r="D5630" s="6">
        <v>46</v>
      </c>
      <c r="E5630" s="5" t="s">
        <v>1383</v>
      </c>
      <c r="F5630" s="3" t="s">
        <v>342</v>
      </c>
      <c r="G5630" s="3" t="s">
        <v>11</v>
      </c>
      <c r="H5630" s="3" t="s">
        <v>11</v>
      </c>
      <c r="AI5630" s="3" t="s">
        <v>543</v>
      </c>
    </row>
    <row r="5631" spans="1:36" x14ac:dyDescent="0.3">
      <c r="A5631" s="3" t="s">
        <v>1114</v>
      </c>
      <c r="B5631" s="5">
        <v>42466</v>
      </c>
      <c r="C5631" s="5" t="s">
        <v>1305</v>
      </c>
      <c r="D5631" s="6">
        <v>46</v>
      </c>
      <c r="E5631" s="5" t="s">
        <v>1384</v>
      </c>
      <c r="F5631" s="3" t="s">
        <v>343</v>
      </c>
      <c r="G5631" s="3" t="s">
        <v>11</v>
      </c>
      <c r="H5631" s="3" t="s">
        <v>11</v>
      </c>
      <c r="AI5631" s="3" t="s">
        <v>543</v>
      </c>
    </row>
    <row r="5632" spans="1:36" x14ac:dyDescent="0.3">
      <c r="A5632" s="3" t="s">
        <v>1114</v>
      </c>
      <c r="B5632" s="5">
        <v>42466</v>
      </c>
      <c r="C5632" s="5" t="s">
        <v>1305</v>
      </c>
      <c r="D5632" s="6">
        <v>47</v>
      </c>
      <c r="E5632" s="5" t="s">
        <v>1385</v>
      </c>
      <c r="F5632" s="3" t="s">
        <v>344</v>
      </c>
      <c r="G5632" s="3" t="s">
        <v>11</v>
      </c>
      <c r="H5632" s="3" t="s">
        <v>11</v>
      </c>
      <c r="AI5632" s="3" t="s">
        <v>543</v>
      </c>
    </row>
    <row r="5633" spans="1:36" x14ac:dyDescent="0.3">
      <c r="A5633" s="3" t="s">
        <v>1114</v>
      </c>
      <c r="B5633" s="5">
        <v>42466</v>
      </c>
      <c r="C5633" s="5" t="s">
        <v>1305</v>
      </c>
      <c r="D5633" s="6">
        <v>47</v>
      </c>
      <c r="E5633" s="5" t="s">
        <v>1386</v>
      </c>
      <c r="F5633" s="3" t="s">
        <v>345</v>
      </c>
      <c r="G5633" s="3" t="s">
        <v>11</v>
      </c>
      <c r="H5633" s="3" t="s">
        <v>15</v>
      </c>
      <c r="AI5633" s="3" t="s">
        <v>543</v>
      </c>
    </row>
    <row r="5634" spans="1:36" x14ac:dyDescent="0.3">
      <c r="A5634" s="3" t="s">
        <v>1114</v>
      </c>
      <c r="B5634" s="5">
        <v>42466</v>
      </c>
      <c r="C5634" s="5" t="s">
        <v>1305</v>
      </c>
      <c r="D5634" s="6">
        <v>48</v>
      </c>
      <c r="E5634" s="5" t="s">
        <v>1387</v>
      </c>
      <c r="F5634" s="3" t="s">
        <v>346</v>
      </c>
      <c r="G5634" s="3" t="s">
        <v>13</v>
      </c>
      <c r="H5634" s="3" t="s">
        <v>11</v>
      </c>
      <c r="AI5634" s="3" t="s">
        <v>543</v>
      </c>
      <c r="AJ5634" s="3" t="s">
        <v>568</v>
      </c>
    </row>
    <row r="5635" spans="1:36" x14ac:dyDescent="0.3">
      <c r="A5635" s="3" t="s">
        <v>1114</v>
      </c>
      <c r="B5635" s="5">
        <v>42466</v>
      </c>
      <c r="C5635" s="5" t="s">
        <v>1305</v>
      </c>
      <c r="D5635" s="6">
        <v>48</v>
      </c>
      <c r="E5635" s="5" t="s">
        <v>1388</v>
      </c>
      <c r="F5635" s="3" t="s">
        <v>347</v>
      </c>
      <c r="G5635" s="3" t="s">
        <v>11</v>
      </c>
      <c r="H5635" s="3" t="s">
        <v>11</v>
      </c>
      <c r="AI5635" s="3" t="s">
        <v>543</v>
      </c>
    </row>
    <row r="5636" spans="1:36" x14ac:dyDescent="0.3">
      <c r="A5636" s="3" t="s">
        <v>1115</v>
      </c>
      <c r="B5636" s="5">
        <v>42467</v>
      </c>
      <c r="C5636" s="5" t="s">
        <v>1305</v>
      </c>
      <c r="D5636" s="6">
        <v>1</v>
      </c>
      <c r="E5636" s="5" t="s">
        <v>1389</v>
      </c>
      <c r="F5636" s="3" t="s">
        <v>244</v>
      </c>
      <c r="G5636" s="3" t="s">
        <v>11</v>
      </c>
      <c r="H5636" s="3" t="s">
        <v>15</v>
      </c>
      <c r="AI5636" s="3" t="s">
        <v>870</v>
      </c>
    </row>
    <row r="5637" spans="1:36" x14ac:dyDescent="0.3">
      <c r="A5637" s="3" t="s">
        <v>1115</v>
      </c>
      <c r="B5637" s="5">
        <v>42467</v>
      </c>
      <c r="C5637" s="5" t="s">
        <v>1305</v>
      </c>
      <c r="D5637" s="6">
        <v>1</v>
      </c>
      <c r="E5637" s="5" t="s">
        <v>1390</v>
      </c>
      <c r="F5637" s="3" t="s">
        <v>245</v>
      </c>
      <c r="G5637" s="3" t="s">
        <v>13</v>
      </c>
      <c r="H5637" s="3" t="s">
        <v>14</v>
      </c>
      <c r="J5637" s="3" t="s">
        <v>33</v>
      </c>
      <c r="K5637" s="3" t="s">
        <v>17</v>
      </c>
      <c r="L5637" s="3" t="s">
        <v>1062</v>
      </c>
      <c r="M5637" s="3" t="s">
        <v>18</v>
      </c>
      <c r="N5637" s="3" t="s">
        <v>21</v>
      </c>
      <c r="O5637" s="3" t="s">
        <v>41</v>
      </c>
      <c r="P5637" s="3">
        <v>27.24</v>
      </c>
      <c r="Q5637" s="3">
        <v>16.87</v>
      </c>
      <c r="R5637" s="3">
        <v>18.8</v>
      </c>
      <c r="W5637" s="3">
        <v>19</v>
      </c>
      <c r="X5637" s="3">
        <v>65</v>
      </c>
      <c r="Y5637" s="3">
        <v>46</v>
      </c>
      <c r="Z5637" s="3">
        <v>27</v>
      </c>
      <c r="AD5637" s="3" t="s">
        <v>1063</v>
      </c>
      <c r="AH5637" s="3" t="s">
        <v>870</v>
      </c>
      <c r="AI5637" s="3" t="s">
        <v>870</v>
      </c>
      <c r="AJ5637" s="3" t="s">
        <v>1064</v>
      </c>
    </row>
    <row r="5638" spans="1:36" x14ac:dyDescent="0.3">
      <c r="A5638" s="3" t="s">
        <v>1115</v>
      </c>
      <c r="B5638" s="5">
        <v>42467</v>
      </c>
      <c r="C5638" s="5" t="s">
        <v>1305</v>
      </c>
      <c r="D5638" s="6">
        <v>2</v>
      </c>
      <c r="E5638" s="5" t="s">
        <v>1391</v>
      </c>
      <c r="F5638" s="3" t="s">
        <v>246</v>
      </c>
      <c r="G5638" s="3" t="s">
        <v>11</v>
      </c>
      <c r="H5638" s="3" t="s">
        <v>11</v>
      </c>
      <c r="AI5638" s="3" t="s">
        <v>870</v>
      </c>
    </row>
    <row r="5639" spans="1:36" x14ac:dyDescent="0.3">
      <c r="A5639" s="3" t="s">
        <v>1115</v>
      </c>
      <c r="B5639" s="5">
        <v>42467</v>
      </c>
      <c r="C5639" s="5" t="s">
        <v>1305</v>
      </c>
      <c r="D5639" s="6">
        <v>2</v>
      </c>
      <c r="E5639" s="5" t="s">
        <v>1392</v>
      </c>
      <c r="F5639" s="3" t="s">
        <v>247</v>
      </c>
      <c r="G5639" s="3" t="s">
        <v>11</v>
      </c>
      <c r="H5639" s="3" t="s">
        <v>11</v>
      </c>
      <c r="AI5639" s="3" t="s">
        <v>870</v>
      </c>
    </row>
    <row r="5640" spans="1:36" x14ac:dyDescent="0.3">
      <c r="A5640" s="3" t="s">
        <v>1115</v>
      </c>
      <c r="B5640" s="5">
        <v>42467</v>
      </c>
      <c r="C5640" s="5" t="s">
        <v>1305</v>
      </c>
      <c r="D5640" s="6">
        <v>3</v>
      </c>
      <c r="E5640" s="5" t="s">
        <v>1393</v>
      </c>
      <c r="F5640" s="3" t="s">
        <v>248</v>
      </c>
      <c r="G5640" s="3" t="s">
        <v>11</v>
      </c>
      <c r="H5640" s="3" t="s">
        <v>14</v>
      </c>
      <c r="AI5640" s="3" t="s">
        <v>870</v>
      </c>
    </row>
    <row r="5641" spans="1:36" x14ac:dyDescent="0.3">
      <c r="A5641" s="3" t="s">
        <v>1115</v>
      </c>
      <c r="B5641" s="5">
        <v>42467</v>
      </c>
      <c r="C5641" s="5" t="s">
        <v>1305</v>
      </c>
      <c r="D5641" s="6">
        <v>3</v>
      </c>
      <c r="E5641" s="5" t="s">
        <v>1394</v>
      </c>
      <c r="F5641" s="3" t="s">
        <v>249</v>
      </c>
      <c r="G5641" s="3" t="s">
        <v>11</v>
      </c>
      <c r="H5641" s="3" t="s">
        <v>11</v>
      </c>
      <c r="AI5641" s="3" t="s">
        <v>870</v>
      </c>
    </row>
    <row r="5642" spans="1:36" x14ac:dyDescent="0.3">
      <c r="A5642" s="3" t="s">
        <v>1115</v>
      </c>
      <c r="B5642" s="5">
        <v>42467</v>
      </c>
      <c r="C5642" s="5" t="s">
        <v>1305</v>
      </c>
      <c r="D5642" s="6">
        <v>4</v>
      </c>
      <c r="E5642" s="5" t="s">
        <v>1395</v>
      </c>
      <c r="F5642" s="3" t="s">
        <v>250</v>
      </c>
      <c r="G5642" s="3" t="s">
        <v>11</v>
      </c>
      <c r="H5642" s="3" t="s">
        <v>11</v>
      </c>
      <c r="AI5642" s="3" t="s">
        <v>870</v>
      </c>
    </row>
    <row r="5643" spans="1:36" x14ac:dyDescent="0.3">
      <c r="A5643" s="3" t="s">
        <v>1115</v>
      </c>
      <c r="B5643" s="5">
        <v>42467</v>
      </c>
      <c r="C5643" s="5" t="s">
        <v>1305</v>
      </c>
      <c r="D5643" s="6">
        <v>4</v>
      </c>
      <c r="E5643" s="5" t="s">
        <v>1396</v>
      </c>
      <c r="F5643" s="3" t="s">
        <v>251</v>
      </c>
      <c r="G5643" s="3" t="s">
        <v>11</v>
      </c>
      <c r="H5643" s="3" t="s">
        <v>14</v>
      </c>
      <c r="AI5643" s="3" t="s">
        <v>870</v>
      </c>
    </row>
    <row r="5644" spans="1:36" x14ac:dyDescent="0.3">
      <c r="A5644" s="3" t="s">
        <v>1115</v>
      </c>
      <c r="B5644" s="5">
        <v>42467</v>
      </c>
      <c r="C5644" s="5" t="s">
        <v>1305</v>
      </c>
      <c r="D5644" s="6">
        <v>5</v>
      </c>
      <c r="E5644" s="5" t="s">
        <v>1397</v>
      </c>
      <c r="F5644" s="3" t="s">
        <v>252</v>
      </c>
      <c r="G5644" s="3" t="s">
        <v>11</v>
      </c>
      <c r="H5644" s="3" t="s">
        <v>11</v>
      </c>
      <c r="AI5644" s="3" t="s">
        <v>870</v>
      </c>
    </row>
    <row r="5645" spans="1:36" x14ac:dyDescent="0.3">
      <c r="A5645" s="3" t="s">
        <v>1115</v>
      </c>
      <c r="B5645" s="5">
        <v>42467</v>
      </c>
      <c r="C5645" s="5" t="s">
        <v>1305</v>
      </c>
      <c r="D5645" s="6">
        <v>5</v>
      </c>
      <c r="E5645" s="5" t="s">
        <v>1398</v>
      </c>
      <c r="F5645" s="3" t="s">
        <v>253</v>
      </c>
      <c r="G5645" s="3" t="s">
        <v>11</v>
      </c>
      <c r="H5645" s="3" t="s">
        <v>11</v>
      </c>
      <c r="AI5645" s="3" t="s">
        <v>870</v>
      </c>
    </row>
    <row r="5646" spans="1:36" x14ac:dyDescent="0.3">
      <c r="A5646" s="3" t="s">
        <v>1115</v>
      </c>
      <c r="B5646" s="5">
        <v>42467</v>
      </c>
      <c r="C5646" s="5" t="s">
        <v>1305</v>
      </c>
      <c r="D5646" s="6">
        <v>6</v>
      </c>
      <c r="E5646" s="5" t="s">
        <v>1399</v>
      </c>
      <c r="F5646" s="3" t="s">
        <v>254</v>
      </c>
      <c r="G5646" s="3" t="s">
        <v>11</v>
      </c>
      <c r="H5646" s="3" t="s">
        <v>14</v>
      </c>
      <c r="AI5646" s="3" t="s">
        <v>870</v>
      </c>
    </row>
    <row r="5647" spans="1:36" x14ac:dyDescent="0.3">
      <c r="A5647" s="3" t="s">
        <v>1115</v>
      </c>
      <c r="B5647" s="5">
        <v>42467</v>
      </c>
      <c r="C5647" s="5" t="s">
        <v>1305</v>
      </c>
      <c r="D5647" s="6">
        <v>6</v>
      </c>
      <c r="E5647" s="5" t="s">
        <v>1400</v>
      </c>
      <c r="F5647" s="3" t="s">
        <v>255</v>
      </c>
      <c r="G5647" s="3" t="s">
        <v>11</v>
      </c>
      <c r="H5647" s="3" t="s">
        <v>14</v>
      </c>
      <c r="AI5647" s="3" t="s">
        <v>870</v>
      </c>
    </row>
    <row r="5648" spans="1:36" x14ac:dyDescent="0.3">
      <c r="A5648" s="3" t="s">
        <v>1115</v>
      </c>
      <c r="B5648" s="5">
        <v>42467</v>
      </c>
      <c r="C5648" s="5" t="s">
        <v>1305</v>
      </c>
      <c r="D5648" s="6">
        <v>7</v>
      </c>
      <c r="E5648" s="5" t="s">
        <v>1401</v>
      </c>
      <c r="F5648" s="3" t="s">
        <v>256</v>
      </c>
      <c r="G5648" s="3" t="s">
        <v>11</v>
      </c>
      <c r="H5648" s="3" t="s">
        <v>11</v>
      </c>
      <c r="AI5648" s="3" t="s">
        <v>870</v>
      </c>
    </row>
    <row r="5649" spans="1:36" x14ac:dyDescent="0.3">
      <c r="A5649" s="3" t="s">
        <v>1115</v>
      </c>
      <c r="B5649" s="5">
        <v>42467</v>
      </c>
      <c r="C5649" s="5" t="s">
        <v>1305</v>
      </c>
      <c r="D5649" s="6">
        <v>7</v>
      </c>
      <c r="E5649" s="5" t="s">
        <v>1402</v>
      </c>
      <c r="F5649" s="3" t="s">
        <v>257</v>
      </c>
      <c r="G5649" s="3" t="s">
        <v>11</v>
      </c>
      <c r="H5649" s="3" t="s">
        <v>11</v>
      </c>
      <c r="I5649" s="3" t="s">
        <v>12</v>
      </c>
      <c r="AI5649" s="3" t="s">
        <v>870</v>
      </c>
    </row>
    <row r="5650" spans="1:36" x14ac:dyDescent="0.3">
      <c r="A5650" s="3" t="s">
        <v>1115</v>
      </c>
      <c r="B5650" s="5">
        <v>42467</v>
      </c>
      <c r="C5650" s="5" t="s">
        <v>1305</v>
      </c>
      <c r="D5650" s="6">
        <v>8</v>
      </c>
      <c r="E5650" s="5" t="s">
        <v>1403</v>
      </c>
      <c r="F5650" s="3" t="s">
        <v>258</v>
      </c>
      <c r="G5650" s="3" t="s">
        <v>11</v>
      </c>
      <c r="H5650" s="3" t="s">
        <v>11</v>
      </c>
      <c r="AI5650" s="3" t="s">
        <v>870</v>
      </c>
    </row>
    <row r="5651" spans="1:36" x14ac:dyDescent="0.3">
      <c r="A5651" s="3" t="s">
        <v>1115</v>
      </c>
      <c r="B5651" s="5">
        <v>42467</v>
      </c>
      <c r="C5651" s="5" t="s">
        <v>1305</v>
      </c>
      <c r="D5651" s="6">
        <v>8</v>
      </c>
      <c r="E5651" s="5" t="s">
        <v>1404</v>
      </c>
      <c r="F5651" s="3" t="s">
        <v>259</v>
      </c>
      <c r="G5651" s="3" t="s">
        <v>11</v>
      </c>
      <c r="H5651" s="3" t="s">
        <v>11</v>
      </c>
      <c r="AI5651" s="3" t="s">
        <v>870</v>
      </c>
    </row>
    <row r="5652" spans="1:36" x14ac:dyDescent="0.3">
      <c r="A5652" s="3" t="s">
        <v>1115</v>
      </c>
      <c r="B5652" s="5">
        <v>42467</v>
      </c>
      <c r="C5652" s="5" t="s">
        <v>1305</v>
      </c>
      <c r="D5652" s="6">
        <v>9</v>
      </c>
      <c r="E5652" s="5" t="s">
        <v>1405</v>
      </c>
      <c r="F5652" s="3" t="s">
        <v>260</v>
      </c>
      <c r="G5652" s="3" t="s">
        <v>11</v>
      </c>
      <c r="H5652" s="3" t="s">
        <v>11</v>
      </c>
      <c r="AI5652" s="3" t="s">
        <v>870</v>
      </c>
    </row>
    <row r="5653" spans="1:36" x14ac:dyDescent="0.3">
      <c r="A5653" s="3" t="s">
        <v>1115</v>
      </c>
      <c r="B5653" s="5">
        <v>42467</v>
      </c>
      <c r="C5653" s="5" t="s">
        <v>1305</v>
      </c>
      <c r="D5653" s="6">
        <v>9</v>
      </c>
      <c r="E5653" s="5" t="s">
        <v>1406</v>
      </c>
      <c r="F5653" s="3" t="s">
        <v>261</v>
      </c>
      <c r="G5653" s="3" t="s">
        <v>13</v>
      </c>
      <c r="H5653" s="3" t="s">
        <v>14</v>
      </c>
      <c r="J5653" s="3" t="s">
        <v>24</v>
      </c>
      <c r="K5653" s="3" t="s">
        <v>15</v>
      </c>
      <c r="L5653" s="3" t="s">
        <v>1032</v>
      </c>
      <c r="W5653" s="3">
        <v>19</v>
      </c>
      <c r="X5653" s="3">
        <v>99</v>
      </c>
      <c r="Y5653" s="3">
        <v>80</v>
      </c>
      <c r="AI5653" s="3" t="s">
        <v>870</v>
      </c>
    </row>
    <row r="5654" spans="1:36" x14ac:dyDescent="0.3">
      <c r="A5654" s="3" t="s">
        <v>1115</v>
      </c>
      <c r="B5654" s="5">
        <v>42467</v>
      </c>
      <c r="C5654" s="5" t="s">
        <v>1305</v>
      </c>
      <c r="D5654" s="6">
        <v>10</v>
      </c>
      <c r="E5654" s="5" t="s">
        <v>1311</v>
      </c>
      <c r="F5654" s="3" t="s">
        <v>263</v>
      </c>
      <c r="G5654" s="3" t="s">
        <v>11</v>
      </c>
      <c r="H5654" s="3" t="s">
        <v>11</v>
      </c>
      <c r="I5654" s="3" t="s">
        <v>12</v>
      </c>
      <c r="AI5654" s="3" t="s">
        <v>870</v>
      </c>
    </row>
    <row r="5655" spans="1:36" x14ac:dyDescent="0.3">
      <c r="A5655" s="3" t="s">
        <v>1115</v>
      </c>
      <c r="B5655" s="5">
        <v>42467</v>
      </c>
      <c r="C5655" s="5" t="s">
        <v>1305</v>
      </c>
      <c r="D5655" s="6">
        <v>10</v>
      </c>
      <c r="E5655" s="5" t="s">
        <v>1312</v>
      </c>
      <c r="F5655" s="3" t="s">
        <v>264</v>
      </c>
      <c r="G5655" s="3" t="s">
        <v>11</v>
      </c>
      <c r="H5655" s="3" t="s">
        <v>11</v>
      </c>
      <c r="AI5655" s="3" t="s">
        <v>870</v>
      </c>
    </row>
    <row r="5656" spans="1:36" x14ac:dyDescent="0.3">
      <c r="A5656" s="3" t="s">
        <v>1115</v>
      </c>
      <c r="B5656" s="5">
        <v>42467</v>
      </c>
      <c r="C5656" s="5" t="s">
        <v>1305</v>
      </c>
      <c r="D5656" s="6">
        <v>11</v>
      </c>
      <c r="E5656" s="5" t="s">
        <v>1313</v>
      </c>
      <c r="F5656" s="3" t="s">
        <v>265</v>
      </c>
      <c r="G5656" s="3" t="s">
        <v>13</v>
      </c>
      <c r="H5656" s="3" t="s">
        <v>14</v>
      </c>
      <c r="J5656" s="3" t="s">
        <v>24</v>
      </c>
      <c r="K5656" s="3" t="s">
        <v>17</v>
      </c>
      <c r="L5656" s="3" t="s">
        <v>1065</v>
      </c>
      <c r="M5656" s="3" t="s">
        <v>25</v>
      </c>
      <c r="N5656" s="3" t="s">
        <v>21</v>
      </c>
      <c r="O5656" s="3" t="s">
        <v>984</v>
      </c>
      <c r="P5656" s="3">
        <v>35.729999999999997</v>
      </c>
      <c r="Q5656" s="3">
        <v>21.93</v>
      </c>
      <c r="R5656" s="3">
        <v>24.69</v>
      </c>
      <c r="W5656" s="3">
        <v>19</v>
      </c>
      <c r="X5656" s="3">
        <v>111</v>
      </c>
      <c r="Y5656" s="3">
        <v>92</v>
      </c>
      <c r="AA5656" s="3" t="s">
        <v>1066</v>
      </c>
      <c r="AC5656" s="3" t="s">
        <v>1067</v>
      </c>
      <c r="AD5656" s="3" t="s">
        <v>1068</v>
      </c>
      <c r="AH5656" s="3" t="s">
        <v>543</v>
      </c>
      <c r="AI5656" s="3" t="s">
        <v>870</v>
      </c>
      <c r="AJ5656" s="3" t="s">
        <v>1069</v>
      </c>
    </row>
    <row r="5657" spans="1:36" x14ac:dyDescent="0.3">
      <c r="A5657" s="3" t="s">
        <v>1115</v>
      </c>
      <c r="B5657" s="5">
        <v>42467</v>
      </c>
      <c r="C5657" s="5" t="s">
        <v>1305</v>
      </c>
      <c r="D5657" s="6">
        <v>11</v>
      </c>
      <c r="E5657" s="5" t="s">
        <v>1314</v>
      </c>
      <c r="F5657" s="3" t="s">
        <v>266</v>
      </c>
      <c r="G5657" s="3" t="s">
        <v>11</v>
      </c>
      <c r="H5657" s="3" t="s">
        <v>11</v>
      </c>
      <c r="AI5657" s="3" t="s">
        <v>870</v>
      </c>
    </row>
    <row r="5658" spans="1:36" x14ac:dyDescent="0.3">
      <c r="A5658" s="3" t="s">
        <v>1115</v>
      </c>
      <c r="B5658" s="5">
        <v>42467</v>
      </c>
      <c r="C5658" s="5" t="s">
        <v>1305</v>
      </c>
      <c r="D5658" s="6">
        <v>12</v>
      </c>
      <c r="E5658" s="5" t="s">
        <v>1315</v>
      </c>
      <c r="F5658" s="3" t="s">
        <v>267</v>
      </c>
      <c r="G5658" s="3" t="s">
        <v>11</v>
      </c>
      <c r="H5658" s="3" t="s">
        <v>15</v>
      </c>
      <c r="AI5658" s="3" t="s">
        <v>870</v>
      </c>
    </row>
    <row r="5659" spans="1:36" x14ac:dyDescent="0.3">
      <c r="A5659" s="3" t="s">
        <v>1115</v>
      </c>
      <c r="B5659" s="5">
        <v>42467</v>
      </c>
      <c r="C5659" s="5" t="s">
        <v>1305</v>
      </c>
      <c r="D5659" s="6">
        <v>12</v>
      </c>
      <c r="E5659" s="5" t="s">
        <v>1316</v>
      </c>
      <c r="F5659" s="3" t="s">
        <v>270</v>
      </c>
      <c r="G5659" s="3" t="s">
        <v>11</v>
      </c>
      <c r="H5659" s="3" t="s">
        <v>14</v>
      </c>
      <c r="AI5659" s="3" t="s">
        <v>870</v>
      </c>
    </row>
    <row r="5660" spans="1:36" x14ac:dyDescent="0.3">
      <c r="A5660" s="3" t="s">
        <v>1115</v>
      </c>
      <c r="B5660" s="5">
        <v>42467</v>
      </c>
      <c r="C5660" s="5" t="s">
        <v>1305</v>
      </c>
      <c r="D5660" s="6">
        <v>13</v>
      </c>
      <c r="E5660" s="5" t="s">
        <v>1317</v>
      </c>
      <c r="F5660" s="3" t="s">
        <v>271</v>
      </c>
      <c r="G5660" s="3" t="s">
        <v>11</v>
      </c>
      <c r="H5660" s="3" t="s">
        <v>11</v>
      </c>
      <c r="I5660" s="3" t="s">
        <v>12</v>
      </c>
      <c r="AI5660" s="3" t="s">
        <v>870</v>
      </c>
    </row>
    <row r="5661" spans="1:36" x14ac:dyDescent="0.3">
      <c r="A5661" s="3" t="s">
        <v>1115</v>
      </c>
      <c r="B5661" s="5">
        <v>42467</v>
      </c>
      <c r="C5661" s="5" t="s">
        <v>1305</v>
      </c>
      <c r="D5661" s="6">
        <v>13</v>
      </c>
      <c r="E5661" s="5" t="s">
        <v>1318</v>
      </c>
      <c r="F5661" s="3" t="s">
        <v>272</v>
      </c>
      <c r="G5661" s="3" t="s">
        <v>13</v>
      </c>
      <c r="H5661" s="3" t="s">
        <v>14</v>
      </c>
      <c r="J5661" s="3" t="s">
        <v>16</v>
      </c>
      <c r="K5661" s="3" t="s">
        <v>15</v>
      </c>
      <c r="L5661" s="3" t="s">
        <v>1052</v>
      </c>
      <c r="AI5661" s="3" t="s">
        <v>870</v>
      </c>
      <c r="AJ5661" s="3" t="s">
        <v>1070</v>
      </c>
    </row>
    <row r="5662" spans="1:36" x14ac:dyDescent="0.3">
      <c r="A5662" s="3" t="s">
        <v>1115</v>
      </c>
      <c r="B5662" s="5">
        <v>42467</v>
      </c>
      <c r="C5662" s="5" t="s">
        <v>1305</v>
      </c>
      <c r="D5662" s="6">
        <v>14</v>
      </c>
      <c r="E5662" s="5" t="s">
        <v>1319</v>
      </c>
      <c r="F5662" s="3" t="s">
        <v>273</v>
      </c>
      <c r="G5662" s="3" t="s">
        <v>11</v>
      </c>
      <c r="H5662" s="3" t="s">
        <v>11</v>
      </c>
      <c r="AI5662" s="3" t="s">
        <v>870</v>
      </c>
    </row>
    <row r="5663" spans="1:36" x14ac:dyDescent="0.3">
      <c r="A5663" s="3" t="s">
        <v>1115</v>
      </c>
      <c r="B5663" s="5">
        <v>42467</v>
      </c>
      <c r="C5663" s="5" t="s">
        <v>1305</v>
      </c>
      <c r="D5663" s="6">
        <v>14</v>
      </c>
      <c r="E5663" s="5" t="s">
        <v>1320</v>
      </c>
      <c r="F5663" s="3" t="s">
        <v>274</v>
      </c>
      <c r="G5663" s="3" t="s">
        <v>11</v>
      </c>
      <c r="H5663" s="3" t="s">
        <v>11</v>
      </c>
      <c r="AI5663" s="3" t="s">
        <v>870</v>
      </c>
    </row>
    <row r="5664" spans="1:36" x14ac:dyDescent="0.3">
      <c r="A5664" s="3" t="s">
        <v>1115</v>
      </c>
      <c r="B5664" s="5">
        <v>42467</v>
      </c>
      <c r="C5664" s="5" t="s">
        <v>1305</v>
      </c>
      <c r="D5664" s="6">
        <v>15</v>
      </c>
      <c r="E5664" s="5" t="s">
        <v>1321</v>
      </c>
      <c r="F5664" s="3" t="s">
        <v>275</v>
      </c>
      <c r="G5664" s="3" t="s">
        <v>11</v>
      </c>
      <c r="H5664" s="3" t="s">
        <v>11</v>
      </c>
      <c r="AI5664" s="3" t="s">
        <v>870</v>
      </c>
    </row>
    <row r="5665" spans="1:36" x14ac:dyDescent="0.3">
      <c r="A5665" s="3" t="s">
        <v>1115</v>
      </c>
      <c r="B5665" s="5">
        <v>42467</v>
      </c>
      <c r="C5665" s="5" t="s">
        <v>1305</v>
      </c>
      <c r="D5665" s="6">
        <v>15</v>
      </c>
      <c r="E5665" s="5" t="s">
        <v>1322</v>
      </c>
      <c r="F5665" s="3" t="s">
        <v>278</v>
      </c>
      <c r="G5665" s="3" t="s">
        <v>11</v>
      </c>
      <c r="H5665" s="3" t="s">
        <v>11</v>
      </c>
      <c r="AI5665" s="3" t="s">
        <v>870</v>
      </c>
    </row>
    <row r="5666" spans="1:36" x14ac:dyDescent="0.3">
      <c r="A5666" s="3" t="s">
        <v>1115</v>
      </c>
      <c r="B5666" s="5">
        <v>42467</v>
      </c>
      <c r="C5666" s="5" t="s">
        <v>1305</v>
      </c>
      <c r="D5666" s="6">
        <v>16</v>
      </c>
      <c r="E5666" s="5" t="s">
        <v>1323</v>
      </c>
      <c r="F5666" s="3" t="s">
        <v>279</v>
      </c>
      <c r="G5666" s="3" t="s">
        <v>11</v>
      </c>
      <c r="H5666" s="3" t="s">
        <v>11</v>
      </c>
      <c r="AI5666" s="3" t="s">
        <v>870</v>
      </c>
    </row>
    <row r="5667" spans="1:36" x14ac:dyDescent="0.3">
      <c r="A5667" s="3" t="s">
        <v>1115</v>
      </c>
      <c r="B5667" s="5">
        <v>42467</v>
      </c>
      <c r="C5667" s="5" t="s">
        <v>1305</v>
      </c>
      <c r="D5667" s="6">
        <v>16</v>
      </c>
      <c r="E5667" s="5" t="s">
        <v>1324</v>
      </c>
      <c r="F5667" s="3" t="s">
        <v>280</v>
      </c>
      <c r="G5667" s="3" t="s">
        <v>11</v>
      </c>
      <c r="H5667" s="3" t="s">
        <v>11</v>
      </c>
      <c r="AI5667" s="3" t="s">
        <v>870</v>
      </c>
    </row>
    <row r="5668" spans="1:36" x14ac:dyDescent="0.3">
      <c r="A5668" s="3" t="s">
        <v>1115</v>
      </c>
      <c r="B5668" s="5">
        <v>42467</v>
      </c>
      <c r="C5668" s="5" t="s">
        <v>1305</v>
      </c>
      <c r="D5668" s="6">
        <v>17</v>
      </c>
      <c r="E5668" s="5" t="s">
        <v>1325</v>
      </c>
      <c r="F5668" s="3" t="s">
        <v>281</v>
      </c>
      <c r="G5668" s="3" t="s">
        <v>11</v>
      </c>
      <c r="H5668" s="3" t="s">
        <v>14</v>
      </c>
      <c r="I5668" s="3" t="s">
        <v>12</v>
      </c>
      <c r="AI5668" s="3" t="s">
        <v>543</v>
      </c>
    </row>
    <row r="5669" spans="1:36" x14ac:dyDescent="0.3">
      <c r="A5669" s="3" t="s">
        <v>1115</v>
      </c>
      <c r="B5669" s="5">
        <v>42467</v>
      </c>
      <c r="C5669" s="5" t="s">
        <v>1305</v>
      </c>
      <c r="D5669" s="6">
        <v>17</v>
      </c>
      <c r="E5669" s="5" t="s">
        <v>1326</v>
      </c>
      <c r="F5669" s="3" t="s">
        <v>282</v>
      </c>
      <c r="G5669" s="3" t="s">
        <v>11</v>
      </c>
      <c r="H5669" s="3" t="s">
        <v>14</v>
      </c>
      <c r="I5669" s="3" t="s">
        <v>12</v>
      </c>
      <c r="AI5669" s="3" t="s">
        <v>543</v>
      </c>
    </row>
    <row r="5670" spans="1:36" x14ac:dyDescent="0.3">
      <c r="A5670" s="3" t="s">
        <v>1115</v>
      </c>
      <c r="B5670" s="5">
        <v>42467</v>
      </c>
      <c r="C5670" s="5" t="s">
        <v>1305</v>
      </c>
      <c r="D5670" s="6">
        <v>18</v>
      </c>
      <c r="E5670" s="5" t="s">
        <v>1327</v>
      </c>
      <c r="F5670" s="3" t="s">
        <v>283</v>
      </c>
      <c r="G5670" s="3" t="s">
        <v>11</v>
      </c>
      <c r="H5670" s="3" t="s">
        <v>11</v>
      </c>
      <c r="AI5670" s="3" t="s">
        <v>543</v>
      </c>
    </row>
    <row r="5671" spans="1:36" x14ac:dyDescent="0.3">
      <c r="A5671" s="3" t="s">
        <v>1115</v>
      </c>
      <c r="B5671" s="5">
        <v>42467</v>
      </c>
      <c r="C5671" s="5" t="s">
        <v>1305</v>
      </c>
      <c r="D5671" s="6">
        <v>18</v>
      </c>
      <c r="E5671" s="5" t="s">
        <v>1328</v>
      </c>
      <c r="F5671" s="3" t="s">
        <v>284</v>
      </c>
      <c r="G5671" s="3" t="s">
        <v>11</v>
      </c>
      <c r="H5671" s="3" t="s">
        <v>11</v>
      </c>
      <c r="AI5671" s="3" t="s">
        <v>543</v>
      </c>
    </row>
    <row r="5672" spans="1:36" x14ac:dyDescent="0.3">
      <c r="A5672" s="3" t="s">
        <v>1115</v>
      </c>
      <c r="B5672" s="5">
        <v>42467</v>
      </c>
      <c r="C5672" s="5" t="s">
        <v>1305</v>
      </c>
      <c r="D5672" s="6">
        <v>19</v>
      </c>
      <c r="E5672" s="5" t="s">
        <v>1329</v>
      </c>
      <c r="F5672" s="3" t="s">
        <v>285</v>
      </c>
      <c r="G5672" s="3" t="s">
        <v>11</v>
      </c>
      <c r="H5672" s="3" t="s">
        <v>11</v>
      </c>
      <c r="AI5672" s="3" t="s">
        <v>543</v>
      </c>
    </row>
    <row r="5673" spans="1:36" x14ac:dyDescent="0.3">
      <c r="A5673" s="3" t="s">
        <v>1115</v>
      </c>
      <c r="B5673" s="5">
        <v>42467</v>
      </c>
      <c r="C5673" s="5" t="s">
        <v>1305</v>
      </c>
      <c r="D5673" s="6">
        <v>19</v>
      </c>
      <c r="E5673" s="5" t="s">
        <v>1330</v>
      </c>
      <c r="F5673" s="3" t="s">
        <v>287</v>
      </c>
      <c r="G5673" s="3" t="s">
        <v>13</v>
      </c>
      <c r="H5673" s="3" t="s">
        <v>11</v>
      </c>
      <c r="AI5673" s="3" t="s">
        <v>543</v>
      </c>
      <c r="AJ5673" s="3" t="s">
        <v>568</v>
      </c>
    </row>
    <row r="5674" spans="1:36" x14ac:dyDescent="0.3">
      <c r="A5674" s="3" t="s">
        <v>1115</v>
      </c>
      <c r="B5674" s="5">
        <v>42467</v>
      </c>
      <c r="C5674" s="5" t="s">
        <v>1305</v>
      </c>
      <c r="D5674" s="6">
        <v>20</v>
      </c>
      <c r="E5674" s="5" t="s">
        <v>1331</v>
      </c>
      <c r="F5674" s="3" t="s">
        <v>288</v>
      </c>
      <c r="G5674" s="3" t="s">
        <v>11</v>
      </c>
      <c r="H5674" s="3" t="s">
        <v>11</v>
      </c>
      <c r="AI5674" s="3" t="s">
        <v>543</v>
      </c>
    </row>
    <row r="5675" spans="1:36" x14ac:dyDescent="0.3">
      <c r="A5675" s="3" t="s">
        <v>1115</v>
      </c>
      <c r="B5675" s="5">
        <v>42467</v>
      </c>
      <c r="C5675" s="5" t="s">
        <v>1305</v>
      </c>
      <c r="D5675" s="6">
        <v>20</v>
      </c>
      <c r="E5675" s="5" t="s">
        <v>1332</v>
      </c>
      <c r="F5675" s="3" t="s">
        <v>289</v>
      </c>
      <c r="G5675" s="3" t="s">
        <v>11</v>
      </c>
      <c r="H5675" s="3" t="s">
        <v>11</v>
      </c>
      <c r="AI5675" s="3" t="s">
        <v>543</v>
      </c>
    </row>
    <row r="5676" spans="1:36" x14ac:dyDescent="0.3">
      <c r="A5676" s="3" t="s">
        <v>1115</v>
      </c>
      <c r="B5676" s="5">
        <v>42467</v>
      </c>
      <c r="C5676" s="5" t="s">
        <v>1305</v>
      </c>
      <c r="D5676" s="6">
        <v>21</v>
      </c>
      <c r="E5676" s="5" t="s">
        <v>1333</v>
      </c>
      <c r="F5676" s="3" t="s">
        <v>290</v>
      </c>
      <c r="G5676" s="3" t="s">
        <v>13</v>
      </c>
      <c r="H5676" s="3" t="s">
        <v>14</v>
      </c>
      <c r="J5676" s="3" t="s">
        <v>39</v>
      </c>
      <c r="K5676" s="3" t="s">
        <v>17</v>
      </c>
      <c r="L5676" s="3" t="s">
        <v>1071</v>
      </c>
      <c r="M5676" s="3" t="s">
        <v>18</v>
      </c>
      <c r="N5676" s="3" t="s">
        <v>21</v>
      </c>
      <c r="O5676" s="3" t="s">
        <v>41</v>
      </c>
      <c r="P5676" s="3">
        <v>25.28</v>
      </c>
      <c r="Q5676" s="3">
        <v>17.48</v>
      </c>
      <c r="R5676" s="3">
        <v>16.66</v>
      </c>
      <c r="W5676" s="3">
        <v>19</v>
      </c>
      <c r="X5676" s="3">
        <v>74</v>
      </c>
      <c r="Y5676" s="3">
        <v>55</v>
      </c>
      <c r="Z5676" s="3">
        <v>2</v>
      </c>
      <c r="AC5676" s="3" t="s">
        <v>1072</v>
      </c>
      <c r="AH5676" s="3" t="s">
        <v>543</v>
      </c>
      <c r="AI5676" s="3" t="s">
        <v>543</v>
      </c>
    </row>
    <row r="5677" spans="1:36" x14ac:dyDescent="0.3">
      <c r="A5677" s="3" t="s">
        <v>1115</v>
      </c>
      <c r="B5677" s="5">
        <v>42467</v>
      </c>
      <c r="C5677" s="5" t="s">
        <v>1305</v>
      </c>
      <c r="D5677" s="6">
        <v>21</v>
      </c>
      <c r="E5677" s="5" t="s">
        <v>1334</v>
      </c>
      <c r="F5677" s="3" t="s">
        <v>291</v>
      </c>
      <c r="G5677" s="3" t="s">
        <v>11</v>
      </c>
      <c r="H5677" s="3" t="s">
        <v>11</v>
      </c>
      <c r="AI5677" s="3" t="s">
        <v>543</v>
      </c>
    </row>
    <row r="5678" spans="1:36" x14ac:dyDescent="0.3">
      <c r="A5678" s="3" t="s">
        <v>1115</v>
      </c>
      <c r="B5678" s="5">
        <v>42467</v>
      </c>
      <c r="C5678" s="5" t="s">
        <v>1305</v>
      </c>
      <c r="D5678" s="6">
        <v>22</v>
      </c>
      <c r="E5678" s="5" t="s">
        <v>1335</v>
      </c>
      <c r="F5678" s="3" t="s">
        <v>292</v>
      </c>
      <c r="G5678" s="3" t="s">
        <v>11</v>
      </c>
      <c r="H5678" s="3" t="s">
        <v>11</v>
      </c>
      <c r="AI5678" s="3" t="s">
        <v>543</v>
      </c>
    </row>
    <row r="5679" spans="1:36" x14ac:dyDescent="0.3">
      <c r="A5679" s="3" t="s">
        <v>1115</v>
      </c>
      <c r="B5679" s="5">
        <v>42467</v>
      </c>
      <c r="C5679" s="5" t="s">
        <v>1305</v>
      </c>
      <c r="D5679" s="6">
        <v>22</v>
      </c>
      <c r="E5679" s="5" t="s">
        <v>1336</v>
      </c>
      <c r="F5679" s="3" t="s">
        <v>293</v>
      </c>
      <c r="G5679" s="3" t="s">
        <v>13</v>
      </c>
      <c r="H5679" s="3" t="s">
        <v>14</v>
      </c>
      <c r="J5679" s="3" t="s">
        <v>24</v>
      </c>
      <c r="K5679" s="3" t="s">
        <v>15</v>
      </c>
      <c r="L5679" s="3" t="s">
        <v>1073</v>
      </c>
      <c r="W5679" s="3">
        <v>19</v>
      </c>
      <c r="X5679" s="3">
        <v>106</v>
      </c>
      <c r="Y5679" s="3">
        <v>87</v>
      </c>
      <c r="AI5679" s="3" t="s">
        <v>543</v>
      </c>
    </row>
    <row r="5680" spans="1:36" x14ac:dyDescent="0.3">
      <c r="A5680" s="3" t="s">
        <v>1115</v>
      </c>
      <c r="B5680" s="5">
        <v>42467</v>
      </c>
      <c r="C5680" s="5" t="s">
        <v>1305</v>
      </c>
      <c r="D5680" s="6">
        <v>23</v>
      </c>
      <c r="E5680" s="5" t="s">
        <v>1337</v>
      </c>
      <c r="F5680" s="3" t="s">
        <v>294</v>
      </c>
      <c r="G5680" s="3" t="s">
        <v>11</v>
      </c>
      <c r="H5680" s="3" t="s">
        <v>11</v>
      </c>
      <c r="AI5680" s="3" t="s">
        <v>543</v>
      </c>
    </row>
    <row r="5681" spans="1:36" x14ac:dyDescent="0.3">
      <c r="A5681" s="3" t="s">
        <v>1115</v>
      </c>
      <c r="B5681" s="5">
        <v>42467</v>
      </c>
      <c r="C5681" s="5" t="s">
        <v>1305</v>
      </c>
      <c r="D5681" s="6">
        <v>23</v>
      </c>
      <c r="E5681" s="5" t="s">
        <v>1338</v>
      </c>
      <c r="F5681" s="3" t="s">
        <v>295</v>
      </c>
      <c r="G5681" s="3" t="s">
        <v>11</v>
      </c>
      <c r="H5681" s="3" t="s">
        <v>11</v>
      </c>
      <c r="AI5681" s="3" t="s">
        <v>543</v>
      </c>
    </row>
    <row r="5682" spans="1:36" x14ac:dyDescent="0.3">
      <c r="A5682" s="3" t="s">
        <v>1115</v>
      </c>
      <c r="B5682" s="5">
        <v>42467</v>
      </c>
      <c r="C5682" s="5" t="s">
        <v>1305</v>
      </c>
      <c r="D5682" s="6">
        <v>24</v>
      </c>
      <c r="E5682" s="5" t="s">
        <v>1339</v>
      </c>
      <c r="F5682" s="3" t="s">
        <v>296</v>
      </c>
      <c r="G5682" s="3" t="s">
        <v>11</v>
      </c>
      <c r="H5682" s="3" t="s">
        <v>14</v>
      </c>
      <c r="AI5682" s="3" t="s">
        <v>543</v>
      </c>
    </row>
    <row r="5683" spans="1:36" x14ac:dyDescent="0.3">
      <c r="A5683" s="3" t="s">
        <v>1115</v>
      </c>
      <c r="B5683" s="5">
        <v>42467</v>
      </c>
      <c r="C5683" s="5" t="s">
        <v>1305</v>
      </c>
      <c r="D5683" s="6">
        <v>24</v>
      </c>
      <c r="E5683" s="5" t="s">
        <v>1340</v>
      </c>
      <c r="F5683" s="3" t="s">
        <v>297</v>
      </c>
      <c r="G5683" s="3" t="s">
        <v>11</v>
      </c>
      <c r="H5683" s="3" t="s">
        <v>11</v>
      </c>
      <c r="AI5683" s="3" t="s">
        <v>543</v>
      </c>
    </row>
    <row r="5684" spans="1:36" x14ac:dyDescent="0.3">
      <c r="A5684" s="3" t="s">
        <v>1115</v>
      </c>
      <c r="B5684" s="5">
        <v>42467</v>
      </c>
      <c r="C5684" s="5" t="s">
        <v>1305</v>
      </c>
      <c r="D5684" s="6">
        <v>25</v>
      </c>
      <c r="E5684" s="5" t="s">
        <v>1341</v>
      </c>
      <c r="F5684" s="3" t="s">
        <v>298</v>
      </c>
      <c r="G5684" s="3" t="s">
        <v>11</v>
      </c>
      <c r="H5684" s="3" t="s">
        <v>11</v>
      </c>
      <c r="AI5684" s="3" t="s">
        <v>543</v>
      </c>
    </row>
    <row r="5685" spans="1:36" x14ac:dyDescent="0.3">
      <c r="A5685" s="3" t="s">
        <v>1115</v>
      </c>
      <c r="B5685" s="5">
        <v>42467</v>
      </c>
      <c r="C5685" s="5" t="s">
        <v>1305</v>
      </c>
      <c r="D5685" s="6">
        <v>25</v>
      </c>
      <c r="E5685" s="5" t="s">
        <v>1342</v>
      </c>
      <c r="F5685" s="3" t="s">
        <v>299</v>
      </c>
      <c r="G5685" s="3" t="s">
        <v>11</v>
      </c>
      <c r="H5685" s="3" t="s">
        <v>11</v>
      </c>
      <c r="AI5685" s="3" t="s">
        <v>543</v>
      </c>
      <c r="AJ5685" s="3" t="s">
        <v>1074</v>
      </c>
    </row>
    <row r="5686" spans="1:36" x14ac:dyDescent="0.3">
      <c r="A5686" s="3" t="s">
        <v>1115</v>
      </c>
      <c r="B5686" s="5">
        <v>42467</v>
      </c>
      <c r="C5686" s="5" t="s">
        <v>1305</v>
      </c>
      <c r="D5686" s="6">
        <v>26</v>
      </c>
      <c r="E5686" s="5" t="s">
        <v>1343</v>
      </c>
      <c r="F5686" s="3" t="s">
        <v>300</v>
      </c>
      <c r="G5686" s="3" t="s">
        <v>11</v>
      </c>
      <c r="H5686" s="3" t="s">
        <v>14</v>
      </c>
      <c r="AI5686" s="3" t="s">
        <v>543</v>
      </c>
    </row>
    <row r="5687" spans="1:36" x14ac:dyDescent="0.3">
      <c r="A5687" s="3" t="s">
        <v>1115</v>
      </c>
      <c r="B5687" s="5">
        <v>42467</v>
      </c>
      <c r="C5687" s="5" t="s">
        <v>1305</v>
      </c>
      <c r="D5687" s="6">
        <v>26</v>
      </c>
      <c r="E5687" s="5" t="s">
        <v>1344</v>
      </c>
      <c r="F5687" s="3" t="s">
        <v>301</v>
      </c>
      <c r="G5687" s="3" t="s">
        <v>11</v>
      </c>
      <c r="H5687" s="3" t="s">
        <v>11</v>
      </c>
      <c r="AI5687" s="3" t="s">
        <v>543</v>
      </c>
    </row>
    <row r="5688" spans="1:36" x14ac:dyDescent="0.3">
      <c r="A5688" s="3" t="s">
        <v>1115</v>
      </c>
      <c r="B5688" s="5">
        <v>42467</v>
      </c>
      <c r="C5688" s="5" t="s">
        <v>1305</v>
      </c>
      <c r="D5688" s="6">
        <v>27</v>
      </c>
      <c r="E5688" s="5" t="s">
        <v>1345</v>
      </c>
      <c r="F5688" s="3" t="s">
        <v>302</v>
      </c>
      <c r="G5688" s="3" t="s">
        <v>11</v>
      </c>
      <c r="H5688" s="3" t="s">
        <v>14</v>
      </c>
      <c r="I5688" s="3" t="s">
        <v>12</v>
      </c>
      <c r="AI5688" s="3" t="s">
        <v>543</v>
      </c>
    </row>
    <row r="5689" spans="1:36" x14ac:dyDescent="0.3">
      <c r="A5689" s="3" t="s">
        <v>1115</v>
      </c>
      <c r="B5689" s="5">
        <v>42467</v>
      </c>
      <c r="C5689" s="5" t="s">
        <v>1305</v>
      </c>
      <c r="D5689" s="6">
        <v>27</v>
      </c>
      <c r="E5689" s="5" t="s">
        <v>1346</v>
      </c>
      <c r="F5689" s="3" t="s">
        <v>303</v>
      </c>
      <c r="G5689" s="3" t="s">
        <v>11</v>
      </c>
      <c r="H5689" s="3" t="s">
        <v>14</v>
      </c>
      <c r="I5689" s="3" t="s">
        <v>12</v>
      </c>
      <c r="AI5689" s="3" t="s">
        <v>543</v>
      </c>
    </row>
    <row r="5690" spans="1:36" x14ac:dyDescent="0.3">
      <c r="A5690" s="3" t="s">
        <v>1115</v>
      </c>
      <c r="B5690" s="5">
        <v>42467</v>
      </c>
      <c r="C5690" s="5" t="s">
        <v>1305</v>
      </c>
      <c r="D5690" s="6">
        <v>28</v>
      </c>
      <c r="E5690" s="5" t="s">
        <v>1347</v>
      </c>
      <c r="F5690" s="3" t="s">
        <v>304</v>
      </c>
      <c r="G5690" s="3" t="s">
        <v>11</v>
      </c>
      <c r="H5690" s="3" t="s">
        <v>11</v>
      </c>
      <c r="AI5690" s="3" t="s">
        <v>543</v>
      </c>
    </row>
    <row r="5691" spans="1:36" x14ac:dyDescent="0.3">
      <c r="A5691" s="3" t="s">
        <v>1115</v>
      </c>
      <c r="B5691" s="5">
        <v>42467</v>
      </c>
      <c r="C5691" s="5" t="s">
        <v>1305</v>
      </c>
      <c r="D5691" s="6">
        <v>28</v>
      </c>
      <c r="E5691" s="5" t="s">
        <v>1348</v>
      </c>
      <c r="F5691" s="3" t="s">
        <v>305</v>
      </c>
      <c r="G5691" s="3" t="s">
        <v>13</v>
      </c>
      <c r="H5691" s="3" t="s">
        <v>14</v>
      </c>
      <c r="J5691" s="3" t="s">
        <v>24</v>
      </c>
      <c r="K5691" s="3" t="s">
        <v>15</v>
      </c>
      <c r="L5691" s="3" t="s">
        <v>1075</v>
      </c>
      <c r="W5691" s="3">
        <v>19</v>
      </c>
      <c r="X5691" s="3">
        <v>109</v>
      </c>
      <c r="Y5691" s="3">
        <v>90</v>
      </c>
      <c r="AI5691" s="3" t="s">
        <v>543</v>
      </c>
    </row>
    <row r="5692" spans="1:36" x14ac:dyDescent="0.3">
      <c r="A5692" s="3" t="s">
        <v>1115</v>
      </c>
      <c r="B5692" s="5">
        <v>42467</v>
      </c>
      <c r="C5692" s="5" t="s">
        <v>1305</v>
      </c>
      <c r="D5692" s="6">
        <v>29</v>
      </c>
      <c r="E5692" s="5" t="s">
        <v>1349</v>
      </c>
      <c r="F5692" s="3" t="s">
        <v>306</v>
      </c>
      <c r="G5692" s="3" t="s">
        <v>11</v>
      </c>
      <c r="H5692" s="3" t="s">
        <v>11</v>
      </c>
      <c r="I5692" s="3" t="s">
        <v>12</v>
      </c>
      <c r="AI5692" s="3" t="s">
        <v>543</v>
      </c>
    </row>
    <row r="5693" spans="1:36" x14ac:dyDescent="0.3">
      <c r="A5693" s="3" t="s">
        <v>1115</v>
      </c>
      <c r="B5693" s="5">
        <v>42467</v>
      </c>
      <c r="C5693" s="5" t="s">
        <v>1305</v>
      </c>
      <c r="D5693" s="6">
        <v>29</v>
      </c>
      <c r="E5693" s="5" t="s">
        <v>1350</v>
      </c>
      <c r="F5693" s="3" t="s">
        <v>307</v>
      </c>
      <c r="G5693" s="3" t="s">
        <v>11</v>
      </c>
      <c r="H5693" s="3" t="s">
        <v>14</v>
      </c>
      <c r="AI5693" s="3" t="s">
        <v>543</v>
      </c>
    </row>
    <row r="5694" spans="1:36" x14ac:dyDescent="0.3">
      <c r="A5694" s="3" t="s">
        <v>1115</v>
      </c>
      <c r="B5694" s="5">
        <v>42467</v>
      </c>
      <c r="C5694" s="5" t="s">
        <v>1305</v>
      </c>
      <c r="D5694" s="6">
        <v>30</v>
      </c>
      <c r="E5694" s="5" t="s">
        <v>1351</v>
      </c>
      <c r="F5694" s="3" t="s">
        <v>308</v>
      </c>
      <c r="G5694" s="3" t="s">
        <v>11</v>
      </c>
      <c r="H5694" s="3" t="s">
        <v>11</v>
      </c>
      <c r="AI5694" s="3" t="s">
        <v>543</v>
      </c>
    </row>
    <row r="5695" spans="1:36" x14ac:dyDescent="0.3">
      <c r="A5695" s="3" t="s">
        <v>1115</v>
      </c>
      <c r="B5695" s="5">
        <v>42467</v>
      </c>
      <c r="C5695" s="5" t="s">
        <v>1305</v>
      </c>
      <c r="D5695" s="6">
        <v>30</v>
      </c>
      <c r="E5695" s="5" t="s">
        <v>1352</v>
      </c>
      <c r="F5695" s="3" t="s">
        <v>309</v>
      </c>
      <c r="G5695" s="3" t="s">
        <v>11</v>
      </c>
      <c r="H5695" s="3" t="s">
        <v>11</v>
      </c>
      <c r="AI5695" s="3" t="s">
        <v>543</v>
      </c>
    </row>
    <row r="5696" spans="1:36" x14ac:dyDescent="0.3">
      <c r="A5696" s="3" t="s">
        <v>1115</v>
      </c>
      <c r="B5696" s="5">
        <v>42467</v>
      </c>
      <c r="C5696" s="5" t="s">
        <v>1305</v>
      </c>
      <c r="D5696" s="6">
        <v>31</v>
      </c>
      <c r="E5696" s="5" t="s">
        <v>1353</v>
      </c>
      <c r="F5696" s="3" t="s">
        <v>310</v>
      </c>
      <c r="G5696" s="3" t="s">
        <v>11</v>
      </c>
      <c r="H5696" s="3" t="s">
        <v>14</v>
      </c>
      <c r="AI5696" s="3" t="s">
        <v>543</v>
      </c>
    </row>
    <row r="5697" spans="1:35" x14ac:dyDescent="0.3">
      <c r="A5697" s="3" t="s">
        <v>1115</v>
      </c>
      <c r="B5697" s="5">
        <v>42467</v>
      </c>
      <c r="C5697" s="5" t="s">
        <v>1305</v>
      </c>
      <c r="D5697" s="6">
        <v>31</v>
      </c>
      <c r="E5697" s="5" t="s">
        <v>1354</v>
      </c>
      <c r="F5697" s="3" t="s">
        <v>311</v>
      </c>
      <c r="G5697" s="3" t="s">
        <v>11</v>
      </c>
      <c r="H5697" s="3" t="s">
        <v>11</v>
      </c>
      <c r="AI5697" s="3" t="s">
        <v>543</v>
      </c>
    </row>
    <row r="5698" spans="1:35" x14ac:dyDescent="0.3">
      <c r="A5698" s="3" t="s">
        <v>1115</v>
      </c>
      <c r="B5698" s="5">
        <v>42467</v>
      </c>
      <c r="C5698" s="5" t="s">
        <v>1305</v>
      </c>
      <c r="D5698" s="6">
        <v>32</v>
      </c>
      <c r="E5698" s="5" t="s">
        <v>1355</v>
      </c>
      <c r="F5698" s="3" t="s">
        <v>312</v>
      </c>
      <c r="G5698" s="3" t="s">
        <v>11</v>
      </c>
      <c r="H5698" s="3" t="s">
        <v>11</v>
      </c>
      <c r="AI5698" s="3" t="s">
        <v>543</v>
      </c>
    </row>
    <row r="5699" spans="1:35" x14ac:dyDescent="0.3">
      <c r="A5699" s="3" t="s">
        <v>1115</v>
      </c>
      <c r="B5699" s="5">
        <v>42467</v>
      </c>
      <c r="C5699" s="5" t="s">
        <v>1305</v>
      </c>
      <c r="D5699" s="6">
        <v>32</v>
      </c>
      <c r="E5699" s="5" t="s">
        <v>1356</v>
      </c>
      <c r="F5699" s="3" t="s">
        <v>313</v>
      </c>
      <c r="G5699" s="3" t="s">
        <v>11</v>
      </c>
      <c r="H5699" s="3" t="s">
        <v>14</v>
      </c>
      <c r="AI5699" s="3" t="s">
        <v>543</v>
      </c>
    </row>
    <row r="5700" spans="1:35" x14ac:dyDescent="0.3">
      <c r="A5700" s="3" t="s">
        <v>1115</v>
      </c>
      <c r="B5700" s="5">
        <v>42467</v>
      </c>
      <c r="C5700" s="5" t="s">
        <v>1305</v>
      </c>
      <c r="D5700" s="6">
        <v>33</v>
      </c>
      <c r="E5700" s="5" t="s">
        <v>1357</v>
      </c>
      <c r="F5700" s="3" t="s">
        <v>314</v>
      </c>
      <c r="G5700" s="3" t="s">
        <v>11</v>
      </c>
      <c r="H5700" s="3" t="s">
        <v>11</v>
      </c>
      <c r="AI5700" s="3" t="s">
        <v>883</v>
      </c>
    </row>
    <row r="5701" spans="1:35" x14ac:dyDescent="0.3">
      <c r="A5701" s="3" t="s">
        <v>1115</v>
      </c>
      <c r="B5701" s="5">
        <v>42467</v>
      </c>
      <c r="C5701" s="5" t="s">
        <v>1305</v>
      </c>
      <c r="D5701" s="6">
        <v>33</v>
      </c>
      <c r="E5701" s="5" t="s">
        <v>1358</v>
      </c>
      <c r="F5701" s="3" t="s">
        <v>315</v>
      </c>
      <c r="G5701" s="3" t="s">
        <v>11</v>
      </c>
      <c r="H5701" s="3" t="s">
        <v>11</v>
      </c>
      <c r="AI5701" s="3" t="s">
        <v>883</v>
      </c>
    </row>
    <row r="5702" spans="1:35" x14ac:dyDescent="0.3">
      <c r="A5702" s="3" t="s">
        <v>1115</v>
      </c>
      <c r="B5702" s="5">
        <v>42467</v>
      </c>
      <c r="C5702" s="5" t="s">
        <v>1305</v>
      </c>
      <c r="D5702" s="6">
        <v>34</v>
      </c>
      <c r="E5702" s="5" t="s">
        <v>1359</v>
      </c>
      <c r="F5702" s="3" t="s">
        <v>316</v>
      </c>
      <c r="G5702" s="3" t="s">
        <v>11</v>
      </c>
      <c r="H5702" s="3" t="s">
        <v>11</v>
      </c>
      <c r="AI5702" s="3" t="s">
        <v>883</v>
      </c>
    </row>
    <row r="5703" spans="1:35" x14ac:dyDescent="0.3">
      <c r="A5703" s="3" t="s">
        <v>1115</v>
      </c>
      <c r="B5703" s="5">
        <v>42467</v>
      </c>
      <c r="C5703" s="5" t="s">
        <v>1305</v>
      </c>
      <c r="D5703" s="6">
        <v>34</v>
      </c>
      <c r="E5703" s="5" t="s">
        <v>1360</v>
      </c>
      <c r="F5703" s="3" t="s">
        <v>317</v>
      </c>
      <c r="G5703" s="3" t="s">
        <v>11</v>
      </c>
      <c r="H5703" s="3" t="s">
        <v>14</v>
      </c>
      <c r="AI5703" s="3" t="s">
        <v>883</v>
      </c>
    </row>
    <row r="5704" spans="1:35" x14ac:dyDescent="0.3">
      <c r="A5704" s="3" t="s">
        <v>1115</v>
      </c>
      <c r="B5704" s="5">
        <v>42467</v>
      </c>
      <c r="C5704" s="5" t="s">
        <v>1305</v>
      </c>
      <c r="D5704" s="6">
        <v>35</v>
      </c>
      <c r="E5704" s="5" t="s">
        <v>1361</v>
      </c>
      <c r="F5704" s="3" t="s">
        <v>318</v>
      </c>
      <c r="G5704" s="3" t="s">
        <v>13</v>
      </c>
      <c r="H5704" s="3" t="s">
        <v>14</v>
      </c>
      <c r="J5704" s="3" t="s">
        <v>24</v>
      </c>
      <c r="K5704" s="3" t="s">
        <v>15</v>
      </c>
      <c r="L5704" s="3" t="s">
        <v>1042</v>
      </c>
      <c r="W5704" s="3">
        <v>19</v>
      </c>
      <c r="X5704" s="3">
        <v>128</v>
      </c>
      <c r="Y5704" s="3">
        <v>109</v>
      </c>
      <c r="AI5704" s="3" t="s">
        <v>883</v>
      </c>
    </row>
    <row r="5705" spans="1:35" x14ac:dyDescent="0.3">
      <c r="A5705" s="3" t="s">
        <v>1115</v>
      </c>
      <c r="B5705" s="5">
        <v>42467</v>
      </c>
      <c r="C5705" s="5" t="s">
        <v>1305</v>
      </c>
      <c r="D5705" s="6">
        <v>35</v>
      </c>
      <c r="E5705" s="5" t="s">
        <v>1362</v>
      </c>
      <c r="F5705" s="3" t="s">
        <v>319</v>
      </c>
      <c r="G5705" s="3" t="s">
        <v>11</v>
      </c>
      <c r="H5705" s="3" t="s">
        <v>11</v>
      </c>
      <c r="AI5705" s="3" t="s">
        <v>883</v>
      </c>
    </row>
    <row r="5706" spans="1:35" x14ac:dyDescent="0.3">
      <c r="A5706" s="3" t="s">
        <v>1115</v>
      </c>
      <c r="B5706" s="5">
        <v>42467</v>
      </c>
      <c r="C5706" s="5" t="s">
        <v>1305</v>
      </c>
      <c r="D5706" s="6">
        <v>36</v>
      </c>
      <c r="E5706" s="5" t="s">
        <v>1363</v>
      </c>
      <c r="F5706" s="3" t="s">
        <v>320</v>
      </c>
      <c r="G5706" s="3" t="s">
        <v>11</v>
      </c>
      <c r="H5706" s="3" t="s">
        <v>11</v>
      </c>
      <c r="AI5706" s="3" t="s">
        <v>883</v>
      </c>
    </row>
    <row r="5707" spans="1:35" x14ac:dyDescent="0.3">
      <c r="A5707" s="3" t="s">
        <v>1115</v>
      </c>
      <c r="B5707" s="5">
        <v>42467</v>
      </c>
      <c r="C5707" s="5" t="s">
        <v>1305</v>
      </c>
      <c r="D5707" s="6">
        <v>36</v>
      </c>
      <c r="E5707" s="5" t="s">
        <v>1364</v>
      </c>
      <c r="F5707" s="3" t="s">
        <v>321</v>
      </c>
      <c r="G5707" s="3" t="s">
        <v>11</v>
      </c>
      <c r="H5707" s="3" t="s">
        <v>11</v>
      </c>
      <c r="AI5707" s="3" t="s">
        <v>883</v>
      </c>
    </row>
    <row r="5708" spans="1:35" x14ac:dyDescent="0.3">
      <c r="A5708" s="3" t="s">
        <v>1115</v>
      </c>
      <c r="B5708" s="5">
        <v>42467</v>
      </c>
      <c r="C5708" s="5" t="s">
        <v>1305</v>
      </c>
      <c r="D5708" s="6">
        <v>37</v>
      </c>
      <c r="E5708" s="5" t="s">
        <v>1365</v>
      </c>
      <c r="F5708" s="3" t="s">
        <v>322</v>
      </c>
      <c r="G5708" s="3" t="s">
        <v>11</v>
      </c>
      <c r="H5708" s="3" t="s">
        <v>11</v>
      </c>
      <c r="AI5708" s="3" t="s">
        <v>883</v>
      </c>
    </row>
    <row r="5709" spans="1:35" x14ac:dyDescent="0.3">
      <c r="A5709" s="3" t="s">
        <v>1115</v>
      </c>
      <c r="B5709" s="5">
        <v>42467</v>
      </c>
      <c r="C5709" s="5" t="s">
        <v>1305</v>
      </c>
      <c r="D5709" s="6">
        <v>37</v>
      </c>
      <c r="E5709" s="5" t="s">
        <v>1366</v>
      </c>
      <c r="F5709" s="3" t="s">
        <v>323</v>
      </c>
      <c r="G5709" s="3" t="s">
        <v>11</v>
      </c>
      <c r="H5709" s="3" t="s">
        <v>11</v>
      </c>
      <c r="AI5709" s="3" t="s">
        <v>883</v>
      </c>
    </row>
    <row r="5710" spans="1:35" x14ac:dyDescent="0.3">
      <c r="A5710" s="3" t="s">
        <v>1115</v>
      </c>
      <c r="B5710" s="5">
        <v>42467</v>
      </c>
      <c r="C5710" s="5" t="s">
        <v>1305</v>
      </c>
      <c r="D5710" s="6">
        <v>38</v>
      </c>
      <c r="E5710" s="5" t="s">
        <v>1367</v>
      </c>
      <c r="F5710" s="3" t="s">
        <v>324</v>
      </c>
      <c r="G5710" s="3" t="s">
        <v>13</v>
      </c>
      <c r="H5710" s="3" t="s">
        <v>14</v>
      </c>
      <c r="J5710" s="3" t="s">
        <v>24</v>
      </c>
      <c r="K5710" s="3" t="s">
        <v>15</v>
      </c>
      <c r="L5710" s="3" t="s">
        <v>1044</v>
      </c>
      <c r="W5710" s="3">
        <v>19</v>
      </c>
      <c r="X5710" s="3">
        <v>84</v>
      </c>
      <c r="Y5710" s="3">
        <v>65</v>
      </c>
      <c r="AI5710" s="3" t="s">
        <v>883</v>
      </c>
    </row>
    <row r="5711" spans="1:35" x14ac:dyDescent="0.3">
      <c r="A5711" s="3" t="s">
        <v>1115</v>
      </c>
      <c r="B5711" s="5">
        <v>42467</v>
      </c>
      <c r="C5711" s="5" t="s">
        <v>1305</v>
      </c>
      <c r="D5711" s="6">
        <v>38</v>
      </c>
      <c r="E5711" s="5" t="s">
        <v>1368</v>
      </c>
      <c r="F5711" s="3" t="s">
        <v>325</v>
      </c>
      <c r="G5711" s="3" t="s">
        <v>11</v>
      </c>
      <c r="H5711" s="3" t="s">
        <v>11</v>
      </c>
      <c r="AI5711" s="3" t="s">
        <v>883</v>
      </c>
    </row>
    <row r="5712" spans="1:35" x14ac:dyDescent="0.3">
      <c r="A5712" s="3" t="s">
        <v>1115</v>
      </c>
      <c r="B5712" s="5">
        <v>42467</v>
      </c>
      <c r="C5712" s="5" t="s">
        <v>1305</v>
      </c>
      <c r="D5712" s="6">
        <v>39</v>
      </c>
      <c r="E5712" s="5" t="s">
        <v>1369</v>
      </c>
      <c r="F5712" s="3" t="s">
        <v>326</v>
      </c>
      <c r="G5712" s="3" t="s">
        <v>11</v>
      </c>
      <c r="H5712" s="3" t="s">
        <v>14</v>
      </c>
      <c r="AI5712" s="3" t="s">
        <v>883</v>
      </c>
    </row>
    <row r="5713" spans="1:35" x14ac:dyDescent="0.3">
      <c r="A5713" s="3" t="s">
        <v>1115</v>
      </c>
      <c r="B5713" s="5">
        <v>42467</v>
      </c>
      <c r="C5713" s="5" t="s">
        <v>1305</v>
      </c>
      <c r="D5713" s="6">
        <v>39</v>
      </c>
      <c r="E5713" s="5" t="s">
        <v>1370</v>
      </c>
      <c r="F5713" s="3" t="s">
        <v>327</v>
      </c>
      <c r="G5713" s="3" t="s">
        <v>11</v>
      </c>
      <c r="H5713" s="3" t="s">
        <v>11</v>
      </c>
      <c r="AI5713" s="3" t="s">
        <v>883</v>
      </c>
    </row>
    <row r="5714" spans="1:35" x14ac:dyDescent="0.3">
      <c r="A5714" s="3" t="s">
        <v>1115</v>
      </c>
      <c r="B5714" s="5">
        <v>42467</v>
      </c>
      <c r="C5714" s="5" t="s">
        <v>1305</v>
      </c>
      <c r="D5714" s="6">
        <v>40</v>
      </c>
      <c r="E5714" s="5" t="s">
        <v>1371</v>
      </c>
      <c r="F5714" s="3" t="s">
        <v>328</v>
      </c>
      <c r="G5714" s="3" t="s">
        <v>13</v>
      </c>
      <c r="H5714" s="3" t="s">
        <v>14</v>
      </c>
      <c r="J5714" s="3" t="s">
        <v>24</v>
      </c>
      <c r="K5714" s="3" t="s">
        <v>17</v>
      </c>
      <c r="L5714" s="3" t="s">
        <v>1076</v>
      </c>
      <c r="M5714" s="3" t="s">
        <v>25</v>
      </c>
      <c r="N5714" s="3" t="s">
        <v>19</v>
      </c>
      <c r="P5714" s="3">
        <v>32.56</v>
      </c>
      <c r="Q5714" s="3">
        <v>21.96</v>
      </c>
      <c r="R5714" s="3">
        <v>13.06</v>
      </c>
      <c r="W5714" s="3">
        <v>19</v>
      </c>
      <c r="X5714" s="3">
        <v>102</v>
      </c>
      <c r="Y5714" s="3">
        <v>83</v>
      </c>
      <c r="Z5714" s="3">
        <v>30</v>
      </c>
      <c r="AC5714" s="3" t="s">
        <v>1077</v>
      </c>
      <c r="AD5714" s="3" t="s">
        <v>1078</v>
      </c>
      <c r="AH5714" s="3" t="s">
        <v>870</v>
      </c>
      <c r="AI5714" s="3" t="s">
        <v>883</v>
      </c>
    </row>
    <row r="5715" spans="1:35" x14ac:dyDescent="0.3">
      <c r="A5715" s="3" t="s">
        <v>1115</v>
      </c>
      <c r="B5715" s="5">
        <v>42467</v>
      </c>
      <c r="C5715" s="5" t="s">
        <v>1305</v>
      </c>
      <c r="D5715" s="6">
        <v>40</v>
      </c>
      <c r="E5715" s="5" t="s">
        <v>1372</v>
      </c>
      <c r="F5715" s="3" t="s">
        <v>329</v>
      </c>
      <c r="G5715" s="3" t="s">
        <v>11</v>
      </c>
      <c r="H5715" s="3" t="s">
        <v>14</v>
      </c>
      <c r="I5715" s="3" t="s">
        <v>12</v>
      </c>
      <c r="AI5715" s="3" t="s">
        <v>883</v>
      </c>
    </row>
    <row r="5716" spans="1:35" x14ac:dyDescent="0.3">
      <c r="A5716" s="3" t="s">
        <v>1115</v>
      </c>
      <c r="B5716" s="5">
        <v>42467</v>
      </c>
      <c r="C5716" s="5" t="s">
        <v>1305</v>
      </c>
      <c r="D5716" s="6">
        <v>41</v>
      </c>
      <c r="E5716" s="5" t="s">
        <v>1373</v>
      </c>
      <c r="F5716" s="3" t="s">
        <v>330</v>
      </c>
      <c r="G5716" s="3" t="s">
        <v>11</v>
      </c>
      <c r="H5716" s="3" t="s">
        <v>11</v>
      </c>
      <c r="AI5716" s="3" t="s">
        <v>883</v>
      </c>
    </row>
    <row r="5717" spans="1:35" x14ac:dyDescent="0.3">
      <c r="A5717" s="3" t="s">
        <v>1115</v>
      </c>
      <c r="B5717" s="5">
        <v>42467</v>
      </c>
      <c r="C5717" s="5" t="s">
        <v>1305</v>
      </c>
      <c r="D5717" s="6">
        <v>41</v>
      </c>
      <c r="E5717" s="5" t="s">
        <v>1374</v>
      </c>
      <c r="F5717" s="3" t="s">
        <v>331</v>
      </c>
      <c r="G5717" s="3" t="s">
        <v>11</v>
      </c>
      <c r="H5717" s="3" t="s">
        <v>15</v>
      </c>
      <c r="AI5717" s="3" t="s">
        <v>883</v>
      </c>
    </row>
    <row r="5718" spans="1:35" x14ac:dyDescent="0.3">
      <c r="A5718" s="3" t="s">
        <v>1115</v>
      </c>
      <c r="B5718" s="5">
        <v>42467</v>
      </c>
      <c r="C5718" s="5" t="s">
        <v>1305</v>
      </c>
      <c r="D5718" s="6">
        <v>42</v>
      </c>
      <c r="E5718" s="5" t="s">
        <v>1375</v>
      </c>
      <c r="F5718" s="3" t="s">
        <v>332</v>
      </c>
      <c r="G5718" s="3" t="s">
        <v>11</v>
      </c>
      <c r="H5718" s="3" t="s">
        <v>11</v>
      </c>
      <c r="AI5718" s="3" t="s">
        <v>883</v>
      </c>
    </row>
    <row r="5719" spans="1:35" x14ac:dyDescent="0.3">
      <c r="A5719" s="3" t="s">
        <v>1115</v>
      </c>
      <c r="B5719" s="5">
        <v>42467</v>
      </c>
      <c r="C5719" s="5" t="s">
        <v>1305</v>
      </c>
      <c r="D5719" s="6">
        <v>42</v>
      </c>
      <c r="E5719" s="5" t="s">
        <v>1376</v>
      </c>
      <c r="F5719" s="3" t="s">
        <v>333</v>
      </c>
      <c r="G5719" s="3" t="s">
        <v>11</v>
      </c>
      <c r="H5719" s="3" t="s">
        <v>11</v>
      </c>
      <c r="AI5719" s="3" t="s">
        <v>883</v>
      </c>
    </row>
    <row r="5720" spans="1:35" x14ac:dyDescent="0.3">
      <c r="A5720" s="3" t="s">
        <v>1115</v>
      </c>
      <c r="B5720" s="5">
        <v>42467</v>
      </c>
      <c r="C5720" s="5" t="s">
        <v>1305</v>
      </c>
      <c r="D5720" s="6">
        <v>43</v>
      </c>
      <c r="E5720" s="5" t="s">
        <v>1377</v>
      </c>
      <c r="F5720" s="3" t="s">
        <v>334</v>
      </c>
      <c r="G5720" s="3" t="s">
        <v>11</v>
      </c>
      <c r="H5720" s="3" t="s">
        <v>11</v>
      </c>
      <c r="AI5720" s="3" t="s">
        <v>883</v>
      </c>
    </row>
    <row r="5721" spans="1:35" x14ac:dyDescent="0.3">
      <c r="A5721" s="3" t="s">
        <v>1115</v>
      </c>
      <c r="B5721" s="5">
        <v>42467</v>
      </c>
      <c r="C5721" s="5" t="s">
        <v>1305</v>
      </c>
      <c r="D5721" s="6">
        <v>43</v>
      </c>
      <c r="E5721" s="5" t="s">
        <v>1378</v>
      </c>
      <c r="F5721" s="3" t="s">
        <v>335</v>
      </c>
      <c r="G5721" s="3" t="s">
        <v>11</v>
      </c>
      <c r="H5721" s="3" t="s">
        <v>11</v>
      </c>
      <c r="AI5721" s="3" t="s">
        <v>883</v>
      </c>
    </row>
    <row r="5722" spans="1:35" x14ac:dyDescent="0.3">
      <c r="A5722" s="3" t="s">
        <v>1115</v>
      </c>
      <c r="B5722" s="5">
        <v>42467</v>
      </c>
      <c r="C5722" s="5" t="s">
        <v>1305</v>
      </c>
      <c r="D5722" s="6">
        <v>44</v>
      </c>
      <c r="E5722" s="5" t="s">
        <v>1379</v>
      </c>
      <c r="F5722" s="3" t="s">
        <v>338</v>
      </c>
      <c r="G5722" s="3" t="s">
        <v>11</v>
      </c>
      <c r="H5722" s="3" t="s">
        <v>11</v>
      </c>
      <c r="AI5722" s="3" t="s">
        <v>883</v>
      </c>
    </row>
    <row r="5723" spans="1:35" x14ac:dyDescent="0.3">
      <c r="A5723" s="3" t="s">
        <v>1115</v>
      </c>
      <c r="B5723" s="5">
        <v>42467</v>
      </c>
      <c r="C5723" s="5" t="s">
        <v>1305</v>
      </c>
      <c r="D5723" s="6">
        <v>44</v>
      </c>
      <c r="E5723" s="5" t="s">
        <v>1380</v>
      </c>
      <c r="F5723" s="3" t="s">
        <v>339</v>
      </c>
      <c r="G5723" s="3" t="s">
        <v>11</v>
      </c>
      <c r="H5723" s="3" t="s">
        <v>11</v>
      </c>
      <c r="AI5723" s="3" t="s">
        <v>883</v>
      </c>
    </row>
    <row r="5724" spans="1:35" x14ac:dyDescent="0.3">
      <c r="A5724" s="3" t="s">
        <v>1115</v>
      </c>
      <c r="B5724" s="5">
        <v>42467</v>
      </c>
      <c r="C5724" s="5" t="s">
        <v>1305</v>
      </c>
      <c r="D5724" s="6">
        <v>45</v>
      </c>
      <c r="E5724" s="5" t="s">
        <v>1381</v>
      </c>
      <c r="F5724" s="3" t="s">
        <v>340</v>
      </c>
      <c r="G5724" s="3" t="s">
        <v>11</v>
      </c>
      <c r="H5724" s="3" t="s">
        <v>15</v>
      </c>
      <c r="AI5724" s="3" t="s">
        <v>883</v>
      </c>
    </row>
    <row r="5725" spans="1:35" x14ac:dyDescent="0.3">
      <c r="A5725" s="3" t="s">
        <v>1115</v>
      </c>
      <c r="B5725" s="5">
        <v>42467</v>
      </c>
      <c r="C5725" s="5" t="s">
        <v>1305</v>
      </c>
      <c r="D5725" s="6">
        <v>45</v>
      </c>
      <c r="E5725" s="5" t="s">
        <v>1382</v>
      </c>
      <c r="F5725" s="3" t="s">
        <v>341</v>
      </c>
      <c r="G5725" s="3" t="s">
        <v>11</v>
      </c>
      <c r="H5725" s="3" t="s">
        <v>11</v>
      </c>
      <c r="AI5725" s="3" t="s">
        <v>883</v>
      </c>
    </row>
    <row r="5726" spans="1:35" x14ac:dyDescent="0.3">
      <c r="A5726" s="3" t="s">
        <v>1115</v>
      </c>
      <c r="B5726" s="5">
        <v>42467</v>
      </c>
      <c r="C5726" s="5" t="s">
        <v>1305</v>
      </c>
      <c r="D5726" s="6">
        <v>46</v>
      </c>
      <c r="E5726" s="5" t="s">
        <v>1383</v>
      </c>
      <c r="F5726" s="3" t="s">
        <v>342</v>
      </c>
      <c r="G5726" s="3" t="s">
        <v>11</v>
      </c>
      <c r="H5726" s="3" t="s">
        <v>11</v>
      </c>
      <c r="AI5726" s="3" t="s">
        <v>883</v>
      </c>
    </row>
    <row r="5727" spans="1:35" x14ac:dyDescent="0.3">
      <c r="A5727" s="3" t="s">
        <v>1115</v>
      </c>
      <c r="B5727" s="5">
        <v>42467</v>
      </c>
      <c r="C5727" s="5" t="s">
        <v>1305</v>
      </c>
      <c r="D5727" s="6">
        <v>46</v>
      </c>
      <c r="E5727" s="5" t="s">
        <v>1384</v>
      </c>
      <c r="F5727" s="3" t="s">
        <v>343</v>
      </c>
      <c r="G5727" s="3" t="s">
        <v>13</v>
      </c>
      <c r="H5727" s="3" t="s">
        <v>11</v>
      </c>
      <c r="AI5727" s="3" t="s">
        <v>883</v>
      </c>
    </row>
    <row r="5728" spans="1:35" x14ac:dyDescent="0.3">
      <c r="A5728" s="3" t="s">
        <v>1115</v>
      </c>
      <c r="B5728" s="5">
        <v>42467</v>
      </c>
      <c r="C5728" s="5" t="s">
        <v>1305</v>
      </c>
      <c r="D5728" s="6">
        <v>47</v>
      </c>
      <c r="E5728" s="5" t="s">
        <v>1385</v>
      </c>
      <c r="F5728" s="3" t="s">
        <v>344</v>
      </c>
      <c r="G5728" s="3" t="s">
        <v>11</v>
      </c>
      <c r="H5728" s="3" t="s">
        <v>11</v>
      </c>
      <c r="AI5728" s="3" t="s">
        <v>883</v>
      </c>
    </row>
    <row r="5729" spans="1:36" x14ac:dyDescent="0.3">
      <c r="A5729" s="3" t="s">
        <v>1115</v>
      </c>
      <c r="B5729" s="5">
        <v>42467</v>
      </c>
      <c r="C5729" s="5" t="s">
        <v>1305</v>
      </c>
      <c r="D5729" s="6">
        <v>47</v>
      </c>
      <c r="E5729" s="5" t="s">
        <v>1386</v>
      </c>
      <c r="F5729" s="3" t="s">
        <v>345</v>
      </c>
      <c r="G5729" s="3" t="s">
        <v>13</v>
      </c>
      <c r="H5729" s="3" t="s">
        <v>14</v>
      </c>
      <c r="J5729" s="3" t="s">
        <v>24</v>
      </c>
      <c r="K5729" s="3" t="s">
        <v>15</v>
      </c>
      <c r="L5729" s="3" t="s">
        <v>1045</v>
      </c>
      <c r="W5729" s="3">
        <v>19</v>
      </c>
      <c r="X5729" s="3">
        <v>111</v>
      </c>
      <c r="Y5729" s="3">
        <v>92</v>
      </c>
      <c r="AI5729" s="3" t="s">
        <v>883</v>
      </c>
    </row>
    <row r="5730" spans="1:36" x14ac:dyDescent="0.3">
      <c r="A5730" s="3" t="s">
        <v>1115</v>
      </c>
      <c r="B5730" s="5">
        <v>42467</v>
      </c>
      <c r="C5730" s="5" t="s">
        <v>1305</v>
      </c>
      <c r="D5730" s="6">
        <v>48</v>
      </c>
      <c r="E5730" s="5" t="s">
        <v>1387</v>
      </c>
      <c r="F5730" s="3" t="s">
        <v>346</v>
      </c>
      <c r="G5730" s="3" t="s">
        <v>13</v>
      </c>
      <c r="H5730" s="3" t="s">
        <v>14</v>
      </c>
      <c r="J5730" s="3" t="s">
        <v>24</v>
      </c>
      <c r="K5730" s="3" t="s">
        <v>15</v>
      </c>
      <c r="L5730" s="3" t="s">
        <v>1043</v>
      </c>
      <c r="W5730" s="3">
        <v>19</v>
      </c>
      <c r="X5730" s="3">
        <v>110</v>
      </c>
      <c r="Y5730" s="3">
        <v>91</v>
      </c>
      <c r="AI5730" s="3" t="s">
        <v>883</v>
      </c>
    </row>
    <row r="5731" spans="1:36" x14ac:dyDescent="0.3">
      <c r="A5731" s="3" t="s">
        <v>1115</v>
      </c>
      <c r="B5731" s="5">
        <v>42467</v>
      </c>
      <c r="C5731" s="5" t="s">
        <v>1305</v>
      </c>
      <c r="D5731" s="6">
        <v>48</v>
      </c>
      <c r="E5731" s="5" t="s">
        <v>1388</v>
      </c>
      <c r="F5731" s="3" t="s">
        <v>347</v>
      </c>
      <c r="G5731" s="3" t="s">
        <v>11</v>
      </c>
      <c r="H5731" s="3" t="s">
        <v>11</v>
      </c>
      <c r="AI5731" s="3" t="s">
        <v>883</v>
      </c>
    </row>
    <row r="5732" spans="1:36" x14ac:dyDescent="0.3">
      <c r="A5732" s="3" t="s">
        <v>1116</v>
      </c>
      <c r="B5732" s="5">
        <v>42468</v>
      </c>
      <c r="C5732" s="5" t="s">
        <v>1305</v>
      </c>
      <c r="D5732" s="6">
        <v>1</v>
      </c>
      <c r="E5732" s="5" t="s">
        <v>1389</v>
      </c>
      <c r="F5732" s="3" t="s">
        <v>244</v>
      </c>
      <c r="G5732" s="3" t="s">
        <v>13</v>
      </c>
      <c r="H5732" s="3" t="s">
        <v>14</v>
      </c>
      <c r="J5732" s="3" t="s">
        <v>24</v>
      </c>
      <c r="K5732" s="3" t="s">
        <v>15</v>
      </c>
      <c r="L5732" s="3" t="s">
        <v>1079</v>
      </c>
      <c r="W5732" s="3">
        <v>20</v>
      </c>
      <c r="X5732" s="3">
        <v>123</v>
      </c>
      <c r="Y5732" s="3">
        <f>123-20</f>
        <v>103</v>
      </c>
      <c r="AI5732" s="3" t="s">
        <v>543</v>
      </c>
    </row>
    <row r="5733" spans="1:36" x14ac:dyDescent="0.3">
      <c r="A5733" s="3" t="s">
        <v>1116</v>
      </c>
      <c r="B5733" s="5">
        <v>42468</v>
      </c>
      <c r="C5733" s="5" t="s">
        <v>1305</v>
      </c>
      <c r="D5733" s="6">
        <v>1</v>
      </c>
      <c r="E5733" s="5" t="s">
        <v>1390</v>
      </c>
      <c r="F5733" s="3" t="s">
        <v>245</v>
      </c>
      <c r="G5733" s="3" t="s">
        <v>13</v>
      </c>
      <c r="H5733" s="3" t="s">
        <v>14</v>
      </c>
      <c r="J5733" s="3" t="s">
        <v>33</v>
      </c>
      <c r="K5733" s="3" t="s">
        <v>15</v>
      </c>
      <c r="L5733" s="3" t="s">
        <v>1062</v>
      </c>
      <c r="AC5733" s="3" t="s">
        <v>1080</v>
      </c>
      <c r="AH5733" s="3" t="s">
        <v>870</v>
      </c>
      <c r="AI5733" s="3" t="s">
        <v>543</v>
      </c>
      <c r="AJ5733" s="3" t="s">
        <v>1081</v>
      </c>
    </row>
    <row r="5734" spans="1:36" x14ac:dyDescent="0.3">
      <c r="A5734" s="3" t="s">
        <v>1116</v>
      </c>
      <c r="B5734" s="5">
        <v>42468</v>
      </c>
      <c r="C5734" s="5" t="s">
        <v>1305</v>
      </c>
      <c r="D5734" s="6">
        <v>2</v>
      </c>
      <c r="E5734" s="5" t="s">
        <v>1391</v>
      </c>
      <c r="F5734" s="3" t="s">
        <v>246</v>
      </c>
      <c r="G5734" s="3" t="s">
        <v>11</v>
      </c>
      <c r="H5734" s="3" t="s">
        <v>14</v>
      </c>
      <c r="I5734" s="3" t="s">
        <v>896</v>
      </c>
      <c r="AI5734" s="3" t="s">
        <v>543</v>
      </c>
    </row>
    <row r="5735" spans="1:36" x14ac:dyDescent="0.3">
      <c r="A5735" s="3" t="s">
        <v>1116</v>
      </c>
      <c r="B5735" s="5">
        <v>42468</v>
      </c>
      <c r="C5735" s="5" t="s">
        <v>1305</v>
      </c>
      <c r="D5735" s="6">
        <v>2</v>
      </c>
      <c r="E5735" s="5" t="s">
        <v>1392</v>
      </c>
      <c r="F5735" s="3" t="s">
        <v>247</v>
      </c>
      <c r="G5735" s="3" t="s">
        <v>11</v>
      </c>
      <c r="H5735" s="3" t="s">
        <v>11</v>
      </c>
      <c r="AI5735" s="3" t="s">
        <v>543</v>
      </c>
    </row>
    <row r="5736" spans="1:36" x14ac:dyDescent="0.3">
      <c r="A5736" s="3" t="s">
        <v>1116</v>
      </c>
      <c r="B5736" s="5">
        <v>42468</v>
      </c>
      <c r="C5736" s="5" t="s">
        <v>1305</v>
      </c>
      <c r="D5736" s="6">
        <v>3</v>
      </c>
      <c r="E5736" s="5" t="s">
        <v>1393</v>
      </c>
      <c r="F5736" s="3" t="s">
        <v>248</v>
      </c>
      <c r="G5736" s="3" t="s">
        <v>11</v>
      </c>
      <c r="H5736" s="3" t="s">
        <v>11</v>
      </c>
      <c r="AI5736" s="3" t="s">
        <v>543</v>
      </c>
    </row>
    <row r="5737" spans="1:36" x14ac:dyDescent="0.3">
      <c r="A5737" s="3" t="s">
        <v>1116</v>
      </c>
      <c r="B5737" s="5">
        <v>42468</v>
      </c>
      <c r="C5737" s="5" t="s">
        <v>1305</v>
      </c>
      <c r="D5737" s="6">
        <v>3</v>
      </c>
      <c r="E5737" s="5" t="s">
        <v>1394</v>
      </c>
      <c r="F5737" s="3" t="s">
        <v>249</v>
      </c>
      <c r="G5737" s="3" t="s">
        <v>11</v>
      </c>
      <c r="H5737" s="3" t="s">
        <v>14</v>
      </c>
      <c r="AI5737" s="3" t="s">
        <v>543</v>
      </c>
    </row>
    <row r="5738" spans="1:36" x14ac:dyDescent="0.3">
      <c r="A5738" s="3" t="s">
        <v>1116</v>
      </c>
      <c r="B5738" s="5">
        <v>42468</v>
      </c>
      <c r="C5738" s="5" t="s">
        <v>1305</v>
      </c>
      <c r="D5738" s="6">
        <v>4</v>
      </c>
      <c r="E5738" s="5" t="s">
        <v>1395</v>
      </c>
      <c r="F5738" s="3" t="s">
        <v>250</v>
      </c>
      <c r="G5738" s="3" t="s">
        <v>11</v>
      </c>
      <c r="H5738" s="3" t="s">
        <v>11</v>
      </c>
      <c r="AI5738" s="3" t="s">
        <v>543</v>
      </c>
    </row>
    <row r="5739" spans="1:36" x14ac:dyDescent="0.3">
      <c r="A5739" s="3" t="s">
        <v>1116</v>
      </c>
      <c r="B5739" s="5">
        <v>42468</v>
      </c>
      <c r="C5739" s="5" t="s">
        <v>1305</v>
      </c>
      <c r="D5739" s="6">
        <v>4</v>
      </c>
      <c r="E5739" s="5" t="s">
        <v>1396</v>
      </c>
      <c r="F5739" s="3" t="s">
        <v>251</v>
      </c>
      <c r="G5739" s="3" t="s">
        <v>11</v>
      </c>
      <c r="H5739" s="3" t="s">
        <v>11</v>
      </c>
      <c r="AI5739" s="3" t="s">
        <v>543</v>
      </c>
    </row>
    <row r="5740" spans="1:36" x14ac:dyDescent="0.3">
      <c r="A5740" s="3" t="s">
        <v>1116</v>
      </c>
      <c r="B5740" s="5">
        <v>42468</v>
      </c>
      <c r="C5740" s="5" t="s">
        <v>1305</v>
      </c>
      <c r="D5740" s="6">
        <v>5</v>
      </c>
      <c r="E5740" s="5" t="s">
        <v>1397</v>
      </c>
      <c r="F5740" s="3" t="s">
        <v>252</v>
      </c>
      <c r="G5740" s="3" t="s">
        <v>11</v>
      </c>
      <c r="H5740" s="3" t="s">
        <v>11</v>
      </c>
      <c r="AI5740" s="3" t="s">
        <v>543</v>
      </c>
    </row>
    <row r="5741" spans="1:36" x14ac:dyDescent="0.3">
      <c r="A5741" s="3" t="s">
        <v>1116</v>
      </c>
      <c r="B5741" s="5">
        <v>42468</v>
      </c>
      <c r="C5741" s="5" t="s">
        <v>1305</v>
      </c>
      <c r="D5741" s="6">
        <v>5</v>
      </c>
      <c r="E5741" s="5" t="s">
        <v>1398</v>
      </c>
      <c r="F5741" s="3" t="s">
        <v>253</v>
      </c>
      <c r="G5741" s="3" t="s">
        <v>11</v>
      </c>
      <c r="H5741" s="3" t="s">
        <v>14</v>
      </c>
      <c r="AI5741" s="3" t="s">
        <v>543</v>
      </c>
    </row>
    <row r="5742" spans="1:36" x14ac:dyDescent="0.3">
      <c r="A5742" s="3" t="s">
        <v>1116</v>
      </c>
      <c r="B5742" s="5">
        <v>42468</v>
      </c>
      <c r="C5742" s="5" t="s">
        <v>1305</v>
      </c>
      <c r="D5742" s="6">
        <v>6</v>
      </c>
      <c r="E5742" s="5" t="s">
        <v>1399</v>
      </c>
      <c r="F5742" s="3" t="s">
        <v>254</v>
      </c>
      <c r="G5742" s="3" t="s">
        <v>11</v>
      </c>
      <c r="H5742" s="3" t="s">
        <v>11</v>
      </c>
      <c r="AI5742" s="3" t="s">
        <v>543</v>
      </c>
    </row>
    <row r="5743" spans="1:36" x14ac:dyDescent="0.3">
      <c r="A5743" s="3" t="s">
        <v>1116</v>
      </c>
      <c r="B5743" s="5">
        <v>42468</v>
      </c>
      <c r="C5743" s="5" t="s">
        <v>1305</v>
      </c>
      <c r="D5743" s="6">
        <v>6</v>
      </c>
      <c r="E5743" s="5" t="s">
        <v>1400</v>
      </c>
      <c r="F5743" s="3" t="s">
        <v>255</v>
      </c>
      <c r="G5743" s="3" t="s">
        <v>11</v>
      </c>
      <c r="H5743" s="3" t="s">
        <v>11</v>
      </c>
      <c r="AI5743" s="3" t="s">
        <v>543</v>
      </c>
    </row>
    <row r="5744" spans="1:36" x14ac:dyDescent="0.3">
      <c r="A5744" s="3" t="s">
        <v>1116</v>
      </c>
      <c r="B5744" s="5">
        <v>42468</v>
      </c>
      <c r="C5744" s="5" t="s">
        <v>1305</v>
      </c>
      <c r="D5744" s="6">
        <v>7</v>
      </c>
      <c r="E5744" s="5" t="s">
        <v>1401</v>
      </c>
      <c r="F5744" s="3" t="s">
        <v>256</v>
      </c>
      <c r="G5744" s="3" t="s">
        <v>11</v>
      </c>
      <c r="H5744" s="3" t="s">
        <v>14</v>
      </c>
      <c r="AI5744" s="3" t="s">
        <v>543</v>
      </c>
      <c r="AJ5744" s="3" t="s">
        <v>1082</v>
      </c>
    </row>
    <row r="5745" spans="1:36" x14ac:dyDescent="0.3">
      <c r="A5745" s="3" t="s">
        <v>1116</v>
      </c>
      <c r="B5745" s="5">
        <v>42468</v>
      </c>
      <c r="C5745" s="5" t="s">
        <v>1305</v>
      </c>
      <c r="D5745" s="6">
        <v>7</v>
      </c>
      <c r="E5745" s="5" t="s">
        <v>1402</v>
      </c>
      <c r="F5745" s="3" t="s">
        <v>257</v>
      </c>
      <c r="G5745" s="3" t="s">
        <v>11</v>
      </c>
      <c r="H5745" s="3" t="s">
        <v>11</v>
      </c>
      <c r="AI5745" s="3" t="s">
        <v>543</v>
      </c>
    </row>
    <row r="5746" spans="1:36" x14ac:dyDescent="0.3">
      <c r="A5746" s="3" t="s">
        <v>1116</v>
      </c>
      <c r="B5746" s="5">
        <v>42468</v>
      </c>
      <c r="C5746" s="5" t="s">
        <v>1305</v>
      </c>
      <c r="D5746" s="6">
        <v>8</v>
      </c>
      <c r="E5746" s="5" t="s">
        <v>1403</v>
      </c>
      <c r="F5746" s="3" t="s">
        <v>258</v>
      </c>
      <c r="G5746" s="3" t="s">
        <v>11</v>
      </c>
      <c r="H5746" s="3" t="s">
        <v>14</v>
      </c>
      <c r="AI5746" s="3" t="s">
        <v>543</v>
      </c>
    </row>
    <row r="5747" spans="1:36" x14ac:dyDescent="0.3">
      <c r="A5747" s="3" t="s">
        <v>1116</v>
      </c>
      <c r="B5747" s="5">
        <v>42468</v>
      </c>
      <c r="C5747" s="5" t="s">
        <v>1305</v>
      </c>
      <c r="D5747" s="6">
        <v>8</v>
      </c>
      <c r="E5747" s="5" t="s">
        <v>1404</v>
      </c>
      <c r="F5747" s="3" t="s">
        <v>259</v>
      </c>
      <c r="G5747" s="3" t="s">
        <v>11</v>
      </c>
      <c r="H5747" s="3" t="s">
        <v>11</v>
      </c>
      <c r="AI5747" s="3" t="s">
        <v>543</v>
      </c>
    </row>
    <row r="5748" spans="1:36" x14ac:dyDescent="0.3">
      <c r="A5748" s="3" t="s">
        <v>1116</v>
      </c>
      <c r="B5748" s="5">
        <v>42468</v>
      </c>
      <c r="C5748" s="5" t="s">
        <v>1305</v>
      </c>
      <c r="D5748" s="6">
        <v>9</v>
      </c>
      <c r="E5748" s="5" t="s">
        <v>1405</v>
      </c>
      <c r="F5748" s="3" t="s">
        <v>260</v>
      </c>
      <c r="G5748" s="3" t="s">
        <v>11</v>
      </c>
      <c r="H5748" s="3" t="s">
        <v>11</v>
      </c>
      <c r="AI5748" s="3" t="s">
        <v>543</v>
      </c>
    </row>
    <row r="5749" spans="1:36" x14ac:dyDescent="0.3">
      <c r="A5749" s="3" t="s">
        <v>1116</v>
      </c>
      <c r="B5749" s="5">
        <v>42468</v>
      </c>
      <c r="C5749" s="5" t="s">
        <v>1305</v>
      </c>
      <c r="D5749" s="6">
        <v>9</v>
      </c>
      <c r="E5749" s="5" t="s">
        <v>1406</v>
      </c>
      <c r="F5749" s="3" t="s">
        <v>261</v>
      </c>
      <c r="G5749" s="3" t="s">
        <v>11</v>
      </c>
      <c r="H5749" s="3" t="s">
        <v>11</v>
      </c>
      <c r="AI5749" s="3" t="s">
        <v>543</v>
      </c>
    </row>
    <row r="5750" spans="1:36" x14ac:dyDescent="0.3">
      <c r="A5750" s="3" t="s">
        <v>1116</v>
      </c>
      <c r="B5750" s="5">
        <v>42468</v>
      </c>
      <c r="C5750" s="5" t="s">
        <v>1305</v>
      </c>
      <c r="D5750" s="6">
        <v>10</v>
      </c>
      <c r="E5750" s="5" t="s">
        <v>1311</v>
      </c>
      <c r="F5750" s="3" t="s">
        <v>263</v>
      </c>
      <c r="G5750" s="3" t="s">
        <v>11</v>
      </c>
      <c r="H5750" s="3" t="s">
        <v>11</v>
      </c>
      <c r="I5750" s="3" t="s">
        <v>896</v>
      </c>
      <c r="AI5750" s="3" t="s">
        <v>543</v>
      </c>
    </row>
    <row r="5751" spans="1:36" x14ac:dyDescent="0.3">
      <c r="A5751" s="3" t="s">
        <v>1116</v>
      </c>
      <c r="B5751" s="5">
        <v>42468</v>
      </c>
      <c r="C5751" s="5" t="s">
        <v>1305</v>
      </c>
      <c r="D5751" s="6">
        <v>10</v>
      </c>
      <c r="E5751" s="5" t="s">
        <v>1312</v>
      </c>
      <c r="F5751" s="3" t="s">
        <v>264</v>
      </c>
      <c r="G5751" s="3" t="s">
        <v>11</v>
      </c>
      <c r="H5751" s="3" t="s">
        <v>11</v>
      </c>
      <c r="AI5751" s="3" t="s">
        <v>543</v>
      </c>
    </row>
    <row r="5752" spans="1:36" x14ac:dyDescent="0.3">
      <c r="A5752" s="3" t="s">
        <v>1116</v>
      </c>
      <c r="B5752" s="5">
        <v>42468</v>
      </c>
      <c r="C5752" s="5" t="s">
        <v>1305</v>
      </c>
      <c r="D5752" s="6">
        <v>11</v>
      </c>
      <c r="E5752" s="5" t="s">
        <v>1313</v>
      </c>
      <c r="F5752" s="3" t="s">
        <v>265</v>
      </c>
      <c r="G5752" s="3" t="s">
        <v>11</v>
      </c>
      <c r="H5752" s="3" t="s">
        <v>14</v>
      </c>
      <c r="AI5752" s="3" t="s">
        <v>543</v>
      </c>
    </row>
    <row r="5753" spans="1:36" x14ac:dyDescent="0.3">
      <c r="A5753" s="3" t="s">
        <v>1116</v>
      </c>
      <c r="B5753" s="5">
        <v>42468</v>
      </c>
      <c r="C5753" s="5" t="s">
        <v>1305</v>
      </c>
      <c r="D5753" s="6">
        <v>11</v>
      </c>
      <c r="E5753" s="5" t="s">
        <v>1314</v>
      </c>
      <c r="F5753" s="3" t="s">
        <v>266</v>
      </c>
      <c r="G5753" s="3" t="s">
        <v>11</v>
      </c>
      <c r="H5753" s="3" t="s">
        <v>11</v>
      </c>
      <c r="AI5753" s="3" t="s">
        <v>543</v>
      </c>
    </row>
    <row r="5754" spans="1:36" x14ac:dyDescent="0.3">
      <c r="A5754" s="3" t="s">
        <v>1116</v>
      </c>
      <c r="B5754" s="5">
        <v>42468</v>
      </c>
      <c r="C5754" s="5" t="s">
        <v>1305</v>
      </c>
      <c r="D5754" s="6">
        <v>12</v>
      </c>
      <c r="E5754" s="5" t="s">
        <v>1315</v>
      </c>
      <c r="F5754" s="3" t="s">
        <v>267</v>
      </c>
      <c r="G5754" s="3" t="s">
        <v>11</v>
      </c>
      <c r="H5754" s="3" t="s">
        <v>11</v>
      </c>
      <c r="AI5754" s="3" t="s">
        <v>543</v>
      </c>
    </row>
    <row r="5755" spans="1:36" x14ac:dyDescent="0.3">
      <c r="A5755" s="3" t="s">
        <v>1116</v>
      </c>
      <c r="B5755" s="5">
        <v>42468</v>
      </c>
      <c r="C5755" s="5" t="s">
        <v>1305</v>
      </c>
      <c r="D5755" s="6">
        <v>12</v>
      </c>
      <c r="E5755" s="5" t="s">
        <v>1316</v>
      </c>
      <c r="F5755" s="3" t="s">
        <v>270</v>
      </c>
      <c r="G5755" s="3" t="s">
        <v>11</v>
      </c>
      <c r="H5755" s="3" t="s">
        <v>15</v>
      </c>
      <c r="AI5755" s="3" t="s">
        <v>543</v>
      </c>
    </row>
    <row r="5756" spans="1:36" x14ac:dyDescent="0.3">
      <c r="A5756" s="3" t="s">
        <v>1116</v>
      </c>
      <c r="B5756" s="5">
        <v>42468</v>
      </c>
      <c r="C5756" s="5" t="s">
        <v>1305</v>
      </c>
      <c r="D5756" s="6">
        <v>13</v>
      </c>
      <c r="E5756" s="5" t="s">
        <v>1317</v>
      </c>
      <c r="F5756" s="3" t="s">
        <v>271</v>
      </c>
      <c r="G5756" s="3" t="s">
        <v>13</v>
      </c>
      <c r="H5756" s="3" t="s">
        <v>15</v>
      </c>
      <c r="AI5756" s="3" t="s">
        <v>543</v>
      </c>
      <c r="AJ5756" s="3" t="s">
        <v>1083</v>
      </c>
    </row>
    <row r="5757" spans="1:36" x14ac:dyDescent="0.3">
      <c r="A5757" s="3" t="s">
        <v>1116</v>
      </c>
      <c r="B5757" s="5">
        <v>42468</v>
      </c>
      <c r="C5757" s="5" t="s">
        <v>1305</v>
      </c>
      <c r="D5757" s="6">
        <v>13</v>
      </c>
      <c r="E5757" s="5" t="s">
        <v>1318</v>
      </c>
      <c r="F5757" s="3" t="s">
        <v>272</v>
      </c>
      <c r="G5757" s="3" t="s">
        <v>13</v>
      </c>
      <c r="H5757" s="3" t="s">
        <v>14</v>
      </c>
      <c r="J5757" s="3" t="s">
        <v>16</v>
      </c>
      <c r="AI5757" s="3" t="s">
        <v>543</v>
      </c>
      <c r="AJ5757" s="3" t="s">
        <v>1084</v>
      </c>
    </row>
    <row r="5758" spans="1:36" x14ac:dyDescent="0.3">
      <c r="A5758" s="3" t="s">
        <v>1116</v>
      </c>
      <c r="B5758" s="5">
        <v>42468</v>
      </c>
      <c r="C5758" s="5" t="s">
        <v>1305</v>
      </c>
      <c r="D5758" s="6">
        <v>14</v>
      </c>
      <c r="E5758" s="5" t="s">
        <v>1319</v>
      </c>
      <c r="F5758" s="3" t="s">
        <v>273</v>
      </c>
      <c r="G5758" s="3" t="s">
        <v>11</v>
      </c>
      <c r="H5758" s="3" t="s">
        <v>14</v>
      </c>
      <c r="AI5758" s="3" t="s">
        <v>543</v>
      </c>
    </row>
    <row r="5759" spans="1:36" x14ac:dyDescent="0.3">
      <c r="A5759" s="3" t="s">
        <v>1116</v>
      </c>
      <c r="B5759" s="5">
        <v>42468</v>
      </c>
      <c r="C5759" s="5" t="s">
        <v>1305</v>
      </c>
      <c r="D5759" s="6">
        <v>14</v>
      </c>
      <c r="E5759" s="5" t="s">
        <v>1320</v>
      </c>
      <c r="F5759" s="3" t="s">
        <v>274</v>
      </c>
      <c r="G5759" s="3" t="s">
        <v>13</v>
      </c>
      <c r="H5759" s="3" t="s">
        <v>14</v>
      </c>
      <c r="J5759" s="3" t="s">
        <v>1085</v>
      </c>
      <c r="AA5759" s="3" t="s">
        <v>1086</v>
      </c>
      <c r="AI5759" s="3" t="s">
        <v>543</v>
      </c>
    </row>
    <row r="5760" spans="1:36" x14ac:dyDescent="0.3">
      <c r="A5760" s="3" t="s">
        <v>1116</v>
      </c>
      <c r="B5760" s="5">
        <v>42468</v>
      </c>
      <c r="C5760" s="5" t="s">
        <v>1305</v>
      </c>
      <c r="D5760" s="6">
        <v>15</v>
      </c>
      <c r="E5760" s="5" t="s">
        <v>1321</v>
      </c>
      <c r="F5760" s="3" t="s">
        <v>275</v>
      </c>
      <c r="G5760" s="3" t="s">
        <v>11</v>
      </c>
      <c r="H5760" s="3" t="s">
        <v>14</v>
      </c>
      <c r="I5760" s="3" t="s">
        <v>896</v>
      </c>
      <c r="AI5760" s="3" t="s">
        <v>543</v>
      </c>
    </row>
    <row r="5761" spans="1:35" x14ac:dyDescent="0.3">
      <c r="A5761" s="3" t="s">
        <v>1116</v>
      </c>
      <c r="B5761" s="5">
        <v>42468</v>
      </c>
      <c r="C5761" s="5" t="s">
        <v>1305</v>
      </c>
      <c r="D5761" s="6">
        <v>15</v>
      </c>
      <c r="E5761" s="5" t="s">
        <v>1322</v>
      </c>
      <c r="F5761" s="3" t="s">
        <v>278</v>
      </c>
      <c r="G5761" s="3" t="s">
        <v>11</v>
      </c>
      <c r="H5761" s="3" t="s">
        <v>11</v>
      </c>
      <c r="AI5761" s="3" t="s">
        <v>543</v>
      </c>
    </row>
    <row r="5762" spans="1:35" x14ac:dyDescent="0.3">
      <c r="A5762" s="3" t="s">
        <v>1116</v>
      </c>
      <c r="B5762" s="5">
        <v>42468</v>
      </c>
      <c r="C5762" s="5" t="s">
        <v>1305</v>
      </c>
      <c r="D5762" s="6">
        <v>16</v>
      </c>
      <c r="E5762" s="5" t="s">
        <v>1323</v>
      </c>
      <c r="F5762" s="3" t="s">
        <v>279</v>
      </c>
      <c r="G5762" s="3" t="s">
        <v>13</v>
      </c>
      <c r="H5762" s="3" t="s">
        <v>14</v>
      </c>
      <c r="J5762" s="3" t="s">
        <v>33</v>
      </c>
      <c r="K5762" s="3" t="s">
        <v>15</v>
      </c>
      <c r="L5762" s="3" t="s">
        <v>1037</v>
      </c>
      <c r="W5762" s="3">
        <v>20</v>
      </c>
      <c r="X5762" s="3">
        <v>69</v>
      </c>
      <c r="Y5762" s="3">
        <f>69-20</f>
        <v>49</v>
      </c>
      <c r="AI5762" s="3" t="s">
        <v>543</v>
      </c>
    </row>
    <row r="5763" spans="1:35" x14ac:dyDescent="0.3">
      <c r="A5763" s="3" t="s">
        <v>1116</v>
      </c>
      <c r="B5763" s="5">
        <v>42468</v>
      </c>
      <c r="C5763" s="5" t="s">
        <v>1305</v>
      </c>
      <c r="D5763" s="6">
        <v>16</v>
      </c>
      <c r="E5763" s="5" t="s">
        <v>1324</v>
      </c>
      <c r="F5763" s="3" t="s">
        <v>280</v>
      </c>
      <c r="G5763" s="3" t="s">
        <v>11</v>
      </c>
      <c r="H5763" s="3" t="s">
        <v>11</v>
      </c>
      <c r="AI5763" s="3" t="s">
        <v>543</v>
      </c>
    </row>
    <row r="5764" spans="1:35" x14ac:dyDescent="0.3">
      <c r="A5764" s="3" t="s">
        <v>1116</v>
      </c>
      <c r="B5764" s="5">
        <v>42468</v>
      </c>
      <c r="C5764" s="5" t="s">
        <v>1305</v>
      </c>
      <c r="D5764" s="6">
        <v>17</v>
      </c>
      <c r="E5764" s="5" t="s">
        <v>1325</v>
      </c>
      <c r="F5764" s="3" t="s">
        <v>281</v>
      </c>
      <c r="G5764" s="3" t="s">
        <v>11</v>
      </c>
      <c r="H5764" s="3" t="s">
        <v>11</v>
      </c>
      <c r="AI5764" s="3" t="s">
        <v>883</v>
      </c>
    </row>
    <row r="5765" spans="1:35" x14ac:dyDescent="0.3">
      <c r="A5765" s="3" t="s">
        <v>1116</v>
      </c>
      <c r="B5765" s="5">
        <v>42468</v>
      </c>
      <c r="C5765" s="5" t="s">
        <v>1305</v>
      </c>
      <c r="D5765" s="6">
        <v>17</v>
      </c>
      <c r="E5765" s="5" t="s">
        <v>1326</v>
      </c>
      <c r="F5765" s="3" t="s">
        <v>282</v>
      </c>
      <c r="G5765" s="3" t="s">
        <v>11</v>
      </c>
      <c r="H5765" s="3" t="s">
        <v>11</v>
      </c>
      <c r="AI5765" s="3" t="s">
        <v>883</v>
      </c>
    </row>
    <row r="5766" spans="1:35" x14ac:dyDescent="0.3">
      <c r="A5766" s="3" t="s">
        <v>1116</v>
      </c>
      <c r="B5766" s="5">
        <v>42468</v>
      </c>
      <c r="C5766" s="5" t="s">
        <v>1305</v>
      </c>
      <c r="D5766" s="6">
        <v>18</v>
      </c>
      <c r="E5766" s="5" t="s">
        <v>1327</v>
      </c>
      <c r="F5766" s="3" t="s">
        <v>283</v>
      </c>
      <c r="G5766" s="3" t="s">
        <v>11</v>
      </c>
      <c r="H5766" s="3" t="s">
        <v>11</v>
      </c>
      <c r="AI5766" s="3" t="s">
        <v>883</v>
      </c>
    </row>
    <row r="5767" spans="1:35" x14ac:dyDescent="0.3">
      <c r="A5767" s="3" t="s">
        <v>1116</v>
      </c>
      <c r="B5767" s="5">
        <v>42468</v>
      </c>
      <c r="C5767" s="5" t="s">
        <v>1305</v>
      </c>
      <c r="D5767" s="6">
        <v>18</v>
      </c>
      <c r="E5767" s="5" t="s">
        <v>1328</v>
      </c>
      <c r="F5767" s="3" t="s">
        <v>284</v>
      </c>
      <c r="G5767" s="3" t="s">
        <v>13</v>
      </c>
      <c r="H5767" s="3" t="s">
        <v>11</v>
      </c>
      <c r="AI5767" s="3" t="s">
        <v>883</v>
      </c>
    </row>
    <row r="5768" spans="1:35" x14ac:dyDescent="0.3">
      <c r="A5768" s="3" t="s">
        <v>1116</v>
      </c>
      <c r="B5768" s="5">
        <v>42468</v>
      </c>
      <c r="C5768" s="5" t="s">
        <v>1305</v>
      </c>
      <c r="D5768" s="6">
        <v>19</v>
      </c>
      <c r="E5768" s="5" t="s">
        <v>1329</v>
      </c>
      <c r="F5768" s="3" t="s">
        <v>285</v>
      </c>
      <c r="G5768" s="3" t="s">
        <v>11</v>
      </c>
      <c r="H5768" s="3" t="s">
        <v>11</v>
      </c>
      <c r="AI5768" s="3" t="s">
        <v>883</v>
      </c>
    </row>
    <row r="5769" spans="1:35" x14ac:dyDescent="0.3">
      <c r="A5769" s="3" t="s">
        <v>1116</v>
      </c>
      <c r="B5769" s="5">
        <v>42468</v>
      </c>
      <c r="C5769" s="5" t="s">
        <v>1305</v>
      </c>
      <c r="D5769" s="6">
        <v>19</v>
      </c>
      <c r="E5769" s="5" t="s">
        <v>1330</v>
      </c>
      <c r="F5769" s="3" t="s">
        <v>287</v>
      </c>
      <c r="G5769" s="3" t="s">
        <v>11</v>
      </c>
      <c r="H5769" s="3" t="s">
        <v>11</v>
      </c>
      <c r="AI5769" s="3" t="s">
        <v>883</v>
      </c>
    </row>
    <row r="5770" spans="1:35" x14ac:dyDescent="0.3">
      <c r="A5770" s="3" t="s">
        <v>1116</v>
      </c>
      <c r="B5770" s="5">
        <v>42468</v>
      </c>
      <c r="C5770" s="5" t="s">
        <v>1305</v>
      </c>
      <c r="D5770" s="6">
        <v>20</v>
      </c>
      <c r="E5770" s="5" t="s">
        <v>1331</v>
      </c>
      <c r="F5770" s="3" t="s">
        <v>288</v>
      </c>
      <c r="G5770" s="3" t="s">
        <v>11</v>
      </c>
      <c r="H5770" s="3" t="s">
        <v>14</v>
      </c>
      <c r="AI5770" s="3" t="s">
        <v>883</v>
      </c>
    </row>
    <row r="5771" spans="1:35" x14ac:dyDescent="0.3">
      <c r="A5771" s="3" t="s">
        <v>1116</v>
      </c>
      <c r="B5771" s="5">
        <v>42468</v>
      </c>
      <c r="C5771" s="5" t="s">
        <v>1305</v>
      </c>
      <c r="D5771" s="6">
        <v>20</v>
      </c>
      <c r="E5771" s="5" t="s">
        <v>1332</v>
      </c>
      <c r="F5771" s="3" t="s">
        <v>289</v>
      </c>
      <c r="G5771" s="3" t="s">
        <v>11</v>
      </c>
      <c r="H5771" s="3" t="s">
        <v>11</v>
      </c>
      <c r="AI5771" s="3" t="s">
        <v>883</v>
      </c>
    </row>
    <row r="5772" spans="1:35" x14ac:dyDescent="0.3">
      <c r="A5772" s="3" t="s">
        <v>1116</v>
      </c>
      <c r="B5772" s="5">
        <v>42468</v>
      </c>
      <c r="C5772" s="5" t="s">
        <v>1305</v>
      </c>
      <c r="D5772" s="6">
        <v>21</v>
      </c>
      <c r="E5772" s="5" t="s">
        <v>1333</v>
      </c>
      <c r="F5772" s="3" t="s">
        <v>290</v>
      </c>
      <c r="G5772" s="3" t="s">
        <v>11</v>
      </c>
      <c r="H5772" s="3" t="s">
        <v>15</v>
      </c>
      <c r="AI5772" s="3" t="s">
        <v>883</v>
      </c>
    </row>
    <row r="5773" spans="1:35" x14ac:dyDescent="0.3">
      <c r="A5773" s="3" t="s">
        <v>1116</v>
      </c>
      <c r="B5773" s="5">
        <v>42468</v>
      </c>
      <c r="C5773" s="5" t="s">
        <v>1305</v>
      </c>
      <c r="D5773" s="6">
        <v>21</v>
      </c>
      <c r="E5773" s="5" t="s">
        <v>1334</v>
      </c>
      <c r="F5773" s="3" t="s">
        <v>291</v>
      </c>
      <c r="G5773" s="3" t="s">
        <v>13</v>
      </c>
      <c r="H5773" s="3" t="s">
        <v>14</v>
      </c>
      <c r="J5773" s="3" t="s">
        <v>22</v>
      </c>
      <c r="K5773" s="3" t="s">
        <v>17</v>
      </c>
      <c r="L5773" s="3" t="s">
        <v>1087</v>
      </c>
      <c r="M5773" s="3" t="s">
        <v>25</v>
      </c>
      <c r="N5773" s="3" t="s">
        <v>19</v>
      </c>
      <c r="P5773" s="3">
        <v>38.340000000000003</v>
      </c>
      <c r="Q5773" s="3">
        <v>24.63</v>
      </c>
      <c r="R5773" s="3">
        <v>9.5299999999999994</v>
      </c>
      <c r="W5773" s="3">
        <v>20</v>
      </c>
      <c r="X5773" s="3">
        <v>109</v>
      </c>
      <c r="Y5773" s="3">
        <f>109-20</f>
        <v>89</v>
      </c>
      <c r="Z5773" s="3">
        <v>26</v>
      </c>
      <c r="AC5773" s="3" t="s">
        <v>1088</v>
      </c>
      <c r="AD5773" s="3" t="s">
        <v>1089</v>
      </c>
      <c r="AH5773" s="3" t="s">
        <v>543</v>
      </c>
      <c r="AI5773" s="3" t="s">
        <v>883</v>
      </c>
    </row>
    <row r="5774" spans="1:35" x14ac:dyDescent="0.3">
      <c r="A5774" s="3" t="s">
        <v>1116</v>
      </c>
      <c r="B5774" s="5">
        <v>42468</v>
      </c>
      <c r="C5774" s="5" t="s">
        <v>1305</v>
      </c>
      <c r="D5774" s="6">
        <v>22</v>
      </c>
      <c r="E5774" s="5" t="s">
        <v>1335</v>
      </c>
      <c r="F5774" s="3" t="s">
        <v>292</v>
      </c>
      <c r="G5774" s="3" t="s">
        <v>11</v>
      </c>
      <c r="H5774" s="3" t="s">
        <v>11</v>
      </c>
      <c r="AI5774" s="3" t="s">
        <v>883</v>
      </c>
    </row>
    <row r="5775" spans="1:35" x14ac:dyDescent="0.3">
      <c r="A5775" s="3" t="s">
        <v>1116</v>
      </c>
      <c r="B5775" s="5">
        <v>42468</v>
      </c>
      <c r="C5775" s="5" t="s">
        <v>1305</v>
      </c>
      <c r="D5775" s="6">
        <v>22</v>
      </c>
      <c r="E5775" s="5" t="s">
        <v>1336</v>
      </c>
      <c r="F5775" s="3" t="s">
        <v>293</v>
      </c>
      <c r="G5775" s="3" t="s">
        <v>11</v>
      </c>
      <c r="H5775" s="3" t="s">
        <v>11</v>
      </c>
      <c r="AI5775" s="3" t="s">
        <v>883</v>
      </c>
    </row>
    <row r="5776" spans="1:35" x14ac:dyDescent="0.3">
      <c r="A5776" s="3" t="s">
        <v>1116</v>
      </c>
      <c r="B5776" s="5">
        <v>42468</v>
      </c>
      <c r="C5776" s="5" t="s">
        <v>1305</v>
      </c>
      <c r="D5776" s="6">
        <v>23</v>
      </c>
      <c r="E5776" s="5" t="s">
        <v>1337</v>
      </c>
      <c r="F5776" s="3" t="s">
        <v>294</v>
      </c>
      <c r="G5776" s="3" t="s">
        <v>11</v>
      </c>
      <c r="H5776" s="3" t="s">
        <v>11</v>
      </c>
      <c r="AI5776" s="3" t="s">
        <v>883</v>
      </c>
    </row>
    <row r="5777" spans="1:35" x14ac:dyDescent="0.3">
      <c r="A5777" s="3" t="s">
        <v>1116</v>
      </c>
      <c r="B5777" s="5">
        <v>42468</v>
      </c>
      <c r="C5777" s="5" t="s">
        <v>1305</v>
      </c>
      <c r="D5777" s="6">
        <v>23</v>
      </c>
      <c r="E5777" s="5" t="s">
        <v>1338</v>
      </c>
      <c r="F5777" s="3" t="s">
        <v>295</v>
      </c>
      <c r="G5777" s="3" t="s">
        <v>11</v>
      </c>
      <c r="H5777" s="3" t="s">
        <v>11</v>
      </c>
      <c r="AI5777" s="3" t="s">
        <v>883</v>
      </c>
    </row>
    <row r="5778" spans="1:35" x14ac:dyDescent="0.3">
      <c r="A5778" s="3" t="s">
        <v>1116</v>
      </c>
      <c r="B5778" s="5">
        <v>42468</v>
      </c>
      <c r="C5778" s="5" t="s">
        <v>1305</v>
      </c>
      <c r="D5778" s="6">
        <v>24</v>
      </c>
      <c r="E5778" s="5" t="s">
        <v>1339</v>
      </c>
      <c r="F5778" s="3" t="s">
        <v>296</v>
      </c>
      <c r="G5778" s="3" t="s">
        <v>13</v>
      </c>
      <c r="H5778" s="3" t="s">
        <v>11</v>
      </c>
      <c r="AI5778" s="3" t="s">
        <v>883</v>
      </c>
    </row>
    <row r="5779" spans="1:35" x14ac:dyDescent="0.3">
      <c r="A5779" s="3" t="s">
        <v>1116</v>
      </c>
      <c r="B5779" s="5">
        <v>42468</v>
      </c>
      <c r="C5779" s="5" t="s">
        <v>1305</v>
      </c>
      <c r="D5779" s="6">
        <v>24</v>
      </c>
      <c r="E5779" s="5" t="s">
        <v>1340</v>
      </c>
      <c r="F5779" s="3" t="s">
        <v>297</v>
      </c>
      <c r="G5779" s="3" t="s">
        <v>11</v>
      </c>
      <c r="H5779" s="3" t="s">
        <v>11</v>
      </c>
      <c r="AI5779" s="3" t="s">
        <v>883</v>
      </c>
    </row>
    <row r="5780" spans="1:35" x14ac:dyDescent="0.3">
      <c r="A5780" s="3" t="s">
        <v>1116</v>
      </c>
      <c r="B5780" s="5">
        <v>42468</v>
      </c>
      <c r="C5780" s="5" t="s">
        <v>1305</v>
      </c>
      <c r="D5780" s="6">
        <v>25</v>
      </c>
      <c r="E5780" s="5" t="s">
        <v>1341</v>
      </c>
      <c r="F5780" s="3" t="s">
        <v>298</v>
      </c>
      <c r="G5780" s="3" t="s">
        <v>11</v>
      </c>
      <c r="H5780" s="3" t="s">
        <v>11</v>
      </c>
      <c r="AI5780" s="3" t="s">
        <v>883</v>
      </c>
    </row>
    <row r="5781" spans="1:35" x14ac:dyDescent="0.3">
      <c r="A5781" s="3" t="s">
        <v>1116</v>
      </c>
      <c r="B5781" s="5">
        <v>42468</v>
      </c>
      <c r="C5781" s="5" t="s">
        <v>1305</v>
      </c>
      <c r="D5781" s="6">
        <v>25</v>
      </c>
      <c r="E5781" s="5" t="s">
        <v>1342</v>
      </c>
      <c r="F5781" s="3" t="s">
        <v>299</v>
      </c>
      <c r="G5781" s="3" t="s">
        <v>11</v>
      </c>
      <c r="H5781" s="3" t="s">
        <v>11</v>
      </c>
      <c r="AI5781" s="3" t="s">
        <v>883</v>
      </c>
    </row>
    <row r="5782" spans="1:35" x14ac:dyDescent="0.3">
      <c r="A5782" s="3" t="s">
        <v>1116</v>
      </c>
      <c r="B5782" s="5">
        <v>42468</v>
      </c>
      <c r="C5782" s="5" t="s">
        <v>1305</v>
      </c>
      <c r="D5782" s="6">
        <v>26</v>
      </c>
      <c r="E5782" s="5" t="s">
        <v>1343</v>
      </c>
      <c r="F5782" s="3" t="s">
        <v>300</v>
      </c>
      <c r="G5782" s="3" t="s">
        <v>11</v>
      </c>
      <c r="H5782" s="3" t="s">
        <v>11</v>
      </c>
      <c r="AI5782" s="3" t="s">
        <v>883</v>
      </c>
    </row>
    <row r="5783" spans="1:35" x14ac:dyDescent="0.3">
      <c r="A5783" s="3" t="s">
        <v>1116</v>
      </c>
      <c r="B5783" s="5">
        <v>42468</v>
      </c>
      <c r="C5783" s="5" t="s">
        <v>1305</v>
      </c>
      <c r="D5783" s="6">
        <v>26</v>
      </c>
      <c r="E5783" s="5" t="s">
        <v>1344</v>
      </c>
      <c r="F5783" s="3" t="s">
        <v>301</v>
      </c>
      <c r="G5783" s="3" t="s">
        <v>11</v>
      </c>
      <c r="H5783" s="3" t="s">
        <v>11</v>
      </c>
      <c r="AI5783" s="3" t="s">
        <v>883</v>
      </c>
    </row>
    <row r="5784" spans="1:35" x14ac:dyDescent="0.3">
      <c r="A5784" s="3" t="s">
        <v>1116</v>
      </c>
      <c r="B5784" s="5">
        <v>42468</v>
      </c>
      <c r="C5784" s="5" t="s">
        <v>1305</v>
      </c>
      <c r="D5784" s="6">
        <v>27</v>
      </c>
      <c r="E5784" s="5" t="s">
        <v>1345</v>
      </c>
      <c r="F5784" s="3" t="s">
        <v>302</v>
      </c>
      <c r="G5784" s="3" t="s">
        <v>11</v>
      </c>
      <c r="H5784" s="3" t="s">
        <v>11</v>
      </c>
      <c r="AI5784" s="3" t="s">
        <v>883</v>
      </c>
    </row>
    <row r="5785" spans="1:35" x14ac:dyDescent="0.3">
      <c r="A5785" s="3" t="s">
        <v>1116</v>
      </c>
      <c r="B5785" s="5">
        <v>42468</v>
      </c>
      <c r="C5785" s="5" t="s">
        <v>1305</v>
      </c>
      <c r="D5785" s="6">
        <v>27</v>
      </c>
      <c r="E5785" s="5" t="s">
        <v>1346</v>
      </c>
      <c r="F5785" s="3" t="s">
        <v>303</v>
      </c>
      <c r="G5785" s="3" t="s">
        <v>11</v>
      </c>
      <c r="H5785" s="3" t="s">
        <v>11</v>
      </c>
      <c r="AI5785" s="3" t="s">
        <v>883</v>
      </c>
    </row>
    <row r="5786" spans="1:35" x14ac:dyDescent="0.3">
      <c r="A5786" s="3" t="s">
        <v>1116</v>
      </c>
      <c r="B5786" s="5">
        <v>42468</v>
      </c>
      <c r="C5786" s="5" t="s">
        <v>1305</v>
      </c>
      <c r="D5786" s="6">
        <v>28</v>
      </c>
      <c r="E5786" s="5" t="s">
        <v>1347</v>
      </c>
      <c r="F5786" s="3" t="s">
        <v>304</v>
      </c>
      <c r="G5786" s="3" t="s">
        <v>11</v>
      </c>
      <c r="H5786" s="3" t="s">
        <v>11</v>
      </c>
      <c r="AI5786" s="3" t="s">
        <v>883</v>
      </c>
    </row>
    <row r="5787" spans="1:35" x14ac:dyDescent="0.3">
      <c r="A5787" s="3" t="s">
        <v>1116</v>
      </c>
      <c r="B5787" s="5">
        <v>42468</v>
      </c>
      <c r="C5787" s="5" t="s">
        <v>1305</v>
      </c>
      <c r="D5787" s="6">
        <v>28</v>
      </c>
      <c r="E5787" s="5" t="s">
        <v>1348</v>
      </c>
      <c r="F5787" s="3" t="s">
        <v>305</v>
      </c>
      <c r="G5787" s="3" t="s">
        <v>11</v>
      </c>
      <c r="H5787" s="3" t="s">
        <v>11</v>
      </c>
      <c r="AI5787" s="3" t="s">
        <v>883</v>
      </c>
    </row>
    <row r="5788" spans="1:35" x14ac:dyDescent="0.3">
      <c r="A5788" s="3" t="s">
        <v>1116</v>
      </c>
      <c r="B5788" s="5">
        <v>42468</v>
      </c>
      <c r="C5788" s="5" t="s">
        <v>1305</v>
      </c>
      <c r="D5788" s="6">
        <v>29</v>
      </c>
      <c r="E5788" s="5" t="s">
        <v>1349</v>
      </c>
      <c r="F5788" s="3" t="s">
        <v>306</v>
      </c>
      <c r="G5788" s="3" t="s">
        <v>11</v>
      </c>
      <c r="H5788" s="3" t="s">
        <v>11</v>
      </c>
      <c r="AI5788" s="3" t="s">
        <v>883</v>
      </c>
    </row>
    <row r="5789" spans="1:35" x14ac:dyDescent="0.3">
      <c r="A5789" s="3" t="s">
        <v>1116</v>
      </c>
      <c r="B5789" s="5">
        <v>42468</v>
      </c>
      <c r="C5789" s="5" t="s">
        <v>1305</v>
      </c>
      <c r="D5789" s="6">
        <v>29</v>
      </c>
      <c r="E5789" s="5" t="s">
        <v>1350</v>
      </c>
      <c r="F5789" s="3" t="s">
        <v>307</v>
      </c>
      <c r="G5789" s="3" t="s">
        <v>11</v>
      </c>
      <c r="H5789" s="3" t="s">
        <v>11</v>
      </c>
      <c r="AI5789" s="3" t="s">
        <v>883</v>
      </c>
    </row>
    <row r="5790" spans="1:35" x14ac:dyDescent="0.3">
      <c r="A5790" s="3" t="s">
        <v>1116</v>
      </c>
      <c r="B5790" s="5">
        <v>42468</v>
      </c>
      <c r="C5790" s="5" t="s">
        <v>1305</v>
      </c>
      <c r="D5790" s="6">
        <v>30</v>
      </c>
      <c r="E5790" s="5" t="s">
        <v>1351</v>
      </c>
      <c r="F5790" s="3" t="s">
        <v>308</v>
      </c>
      <c r="G5790" s="3" t="s">
        <v>11</v>
      </c>
      <c r="H5790" s="3" t="s">
        <v>11</v>
      </c>
      <c r="AI5790" s="3" t="s">
        <v>883</v>
      </c>
    </row>
    <row r="5791" spans="1:35" x14ac:dyDescent="0.3">
      <c r="A5791" s="3" t="s">
        <v>1116</v>
      </c>
      <c r="B5791" s="5">
        <v>42468</v>
      </c>
      <c r="C5791" s="5" t="s">
        <v>1305</v>
      </c>
      <c r="D5791" s="6">
        <v>30</v>
      </c>
      <c r="E5791" s="5" t="s">
        <v>1352</v>
      </c>
      <c r="F5791" s="3" t="s">
        <v>309</v>
      </c>
      <c r="G5791" s="3" t="s">
        <v>11</v>
      </c>
      <c r="H5791" s="3" t="s">
        <v>11</v>
      </c>
      <c r="AI5791" s="3" t="s">
        <v>883</v>
      </c>
    </row>
    <row r="5792" spans="1:35" x14ac:dyDescent="0.3">
      <c r="A5792" s="3" t="s">
        <v>1116</v>
      </c>
      <c r="B5792" s="5">
        <v>42468</v>
      </c>
      <c r="C5792" s="5" t="s">
        <v>1305</v>
      </c>
      <c r="D5792" s="6">
        <v>31</v>
      </c>
      <c r="E5792" s="5" t="s">
        <v>1353</v>
      </c>
      <c r="F5792" s="3" t="s">
        <v>310</v>
      </c>
      <c r="G5792" s="3" t="s">
        <v>11</v>
      </c>
      <c r="H5792" s="3" t="s">
        <v>11</v>
      </c>
      <c r="AI5792" s="3" t="s">
        <v>883</v>
      </c>
    </row>
    <row r="5793" spans="1:36" x14ac:dyDescent="0.3">
      <c r="A5793" s="3" t="s">
        <v>1116</v>
      </c>
      <c r="B5793" s="5">
        <v>42468</v>
      </c>
      <c r="C5793" s="5" t="s">
        <v>1305</v>
      </c>
      <c r="D5793" s="6">
        <v>31</v>
      </c>
      <c r="E5793" s="5" t="s">
        <v>1354</v>
      </c>
      <c r="F5793" s="3" t="s">
        <v>311</v>
      </c>
      <c r="G5793" s="3" t="s">
        <v>11</v>
      </c>
      <c r="H5793" s="3" t="s">
        <v>11</v>
      </c>
      <c r="AI5793" s="3" t="s">
        <v>883</v>
      </c>
    </row>
    <row r="5794" spans="1:36" x14ac:dyDescent="0.3">
      <c r="A5794" s="3" t="s">
        <v>1116</v>
      </c>
      <c r="B5794" s="5">
        <v>42468</v>
      </c>
      <c r="C5794" s="5" t="s">
        <v>1305</v>
      </c>
      <c r="D5794" s="6">
        <v>32</v>
      </c>
      <c r="E5794" s="5" t="s">
        <v>1355</v>
      </c>
      <c r="F5794" s="3" t="s">
        <v>312</v>
      </c>
      <c r="G5794" s="3" t="s">
        <v>11</v>
      </c>
      <c r="H5794" s="3" t="s">
        <v>11</v>
      </c>
      <c r="AI5794" s="3" t="s">
        <v>883</v>
      </c>
    </row>
    <row r="5795" spans="1:36" x14ac:dyDescent="0.3">
      <c r="A5795" s="3" t="s">
        <v>1116</v>
      </c>
      <c r="B5795" s="5">
        <v>42468</v>
      </c>
      <c r="C5795" s="5" t="s">
        <v>1305</v>
      </c>
      <c r="D5795" s="6">
        <v>32</v>
      </c>
      <c r="E5795" s="5" t="s">
        <v>1356</v>
      </c>
      <c r="F5795" s="3" t="s">
        <v>313</v>
      </c>
      <c r="G5795" s="3" t="s">
        <v>11</v>
      </c>
      <c r="H5795" s="3" t="s">
        <v>11</v>
      </c>
      <c r="AI5795" s="3" t="s">
        <v>883</v>
      </c>
    </row>
    <row r="5796" spans="1:36" x14ac:dyDescent="0.3">
      <c r="A5796" s="3" t="s">
        <v>1116</v>
      </c>
      <c r="B5796" s="5">
        <v>42468</v>
      </c>
      <c r="C5796" s="5" t="s">
        <v>1305</v>
      </c>
      <c r="D5796" s="6">
        <v>33</v>
      </c>
      <c r="E5796" s="5" t="s">
        <v>1357</v>
      </c>
      <c r="F5796" s="3" t="s">
        <v>314</v>
      </c>
      <c r="G5796" s="3" t="s">
        <v>11</v>
      </c>
      <c r="H5796" s="3" t="s">
        <v>11</v>
      </c>
      <c r="AI5796" s="3" t="s">
        <v>870</v>
      </c>
    </row>
    <row r="5797" spans="1:36" x14ac:dyDescent="0.3">
      <c r="A5797" s="3" t="s">
        <v>1116</v>
      </c>
      <c r="B5797" s="5">
        <v>42468</v>
      </c>
      <c r="C5797" s="5" t="s">
        <v>1305</v>
      </c>
      <c r="D5797" s="6">
        <v>33</v>
      </c>
      <c r="E5797" s="5" t="s">
        <v>1358</v>
      </c>
      <c r="F5797" s="3" t="s">
        <v>315</v>
      </c>
      <c r="G5797" s="3" t="s">
        <v>13</v>
      </c>
      <c r="H5797" s="3" t="s">
        <v>14</v>
      </c>
      <c r="J5797" s="3" t="s">
        <v>24</v>
      </c>
      <c r="K5797" s="3" t="s">
        <v>15</v>
      </c>
      <c r="L5797" s="3" t="s">
        <v>1041</v>
      </c>
      <c r="W5797" s="3">
        <v>20</v>
      </c>
      <c r="X5797" s="3">
        <v>113</v>
      </c>
      <c r="Y5797" s="3">
        <f>113-20</f>
        <v>93</v>
      </c>
      <c r="AI5797" s="3" t="s">
        <v>870</v>
      </c>
    </row>
    <row r="5798" spans="1:36" x14ac:dyDescent="0.3">
      <c r="A5798" s="3" t="s">
        <v>1116</v>
      </c>
      <c r="B5798" s="5">
        <v>42468</v>
      </c>
      <c r="C5798" s="5" t="s">
        <v>1305</v>
      </c>
      <c r="D5798" s="6">
        <v>34</v>
      </c>
      <c r="E5798" s="5" t="s">
        <v>1359</v>
      </c>
      <c r="F5798" s="3" t="s">
        <v>316</v>
      </c>
      <c r="G5798" s="3" t="s">
        <v>11</v>
      </c>
      <c r="H5798" s="3" t="s">
        <v>11</v>
      </c>
      <c r="AI5798" s="3" t="s">
        <v>870</v>
      </c>
    </row>
    <row r="5799" spans="1:36" x14ac:dyDescent="0.3">
      <c r="A5799" s="3" t="s">
        <v>1116</v>
      </c>
      <c r="B5799" s="5">
        <v>42468</v>
      </c>
      <c r="C5799" s="5" t="s">
        <v>1305</v>
      </c>
      <c r="D5799" s="6">
        <v>34</v>
      </c>
      <c r="E5799" s="5" t="s">
        <v>1360</v>
      </c>
      <c r="F5799" s="3" t="s">
        <v>317</v>
      </c>
      <c r="G5799" s="3" t="s">
        <v>11</v>
      </c>
      <c r="H5799" s="3" t="s">
        <v>11</v>
      </c>
      <c r="AI5799" s="3" t="s">
        <v>870</v>
      </c>
    </row>
    <row r="5800" spans="1:36" x14ac:dyDescent="0.3">
      <c r="A5800" s="3" t="s">
        <v>1116</v>
      </c>
      <c r="B5800" s="5">
        <v>42468</v>
      </c>
      <c r="C5800" s="5" t="s">
        <v>1305</v>
      </c>
      <c r="D5800" s="6">
        <v>35</v>
      </c>
      <c r="E5800" s="5" t="s">
        <v>1361</v>
      </c>
      <c r="F5800" s="3" t="s">
        <v>318</v>
      </c>
      <c r="G5800" s="3" t="s">
        <v>11</v>
      </c>
      <c r="H5800" s="3" t="s">
        <v>11</v>
      </c>
      <c r="AI5800" s="3" t="s">
        <v>870</v>
      </c>
    </row>
    <row r="5801" spans="1:36" x14ac:dyDescent="0.3">
      <c r="A5801" s="3" t="s">
        <v>1116</v>
      </c>
      <c r="B5801" s="5">
        <v>42468</v>
      </c>
      <c r="C5801" s="5" t="s">
        <v>1305</v>
      </c>
      <c r="D5801" s="6">
        <v>35</v>
      </c>
      <c r="E5801" s="5" t="s">
        <v>1362</v>
      </c>
      <c r="F5801" s="3" t="s">
        <v>319</v>
      </c>
      <c r="G5801" s="3" t="s">
        <v>11</v>
      </c>
      <c r="H5801" s="3" t="s">
        <v>11</v>
      </c>
      <c r="AI5801" s="3" t="s">
        <v>870</v>
      </c>
    </row>
    <row r="5802" spans="1:36" x14ac:dyDescent="0.3">
      <c r="A5802" s="3" t="s">
        <v>1116</v>
      </c>
      <c r="B5802" s="5">
        <v>42468</v>
      </c>
      <c r="C5802" s="5" t="s">
        <v>1305</v>
      </c>
      <c r="D5802" s="6">
        <v>36</v>
      </c>
      <c r="E5802" s="5" t="s">
        <v>1363</v>
      </c>
      <c r="F5802" s="3" t="s">
        <v>320</v>
      </c>
      <c r="G5802" s="3" t="s">
        <v>11</v>
      </c>
      <c r="H5802" s="3" t="s">
        <v>14</v>
      </c>
      <c r="AI5802" s="3" t="s">
        <v>870</v>
      </c>
    </row>
    <row r="5803" spans="1:36" x14ac:dyDescent="0.3">
      <c r="A5803" s="3" t="s">
        <v>1116</v>
      </c>
      <c r="B5803" s="5">
        <v>42468</v>
      </c>
      <c r="C5803" s="5" t="s">
        <v>1305</v>
      </c>
      <c r="D5803" s="6">
        <v>36</v>
      </c>
      <c r="E5803" s="5" t="s">
        <v>1364</v>
      </c>
      <c r="F5803" s="3" t="s">
        <v>321</v>
      </c>
      <c r="G5803" s="3" t="s">
        <v>11</v>
      </c>
      <c r="H5803" s="3" t="s">
        <v>11</v>
      </c>
      <c r="AI5803" s="3" t="s">
        <v>870</v>
      </c>
    </row>
    <row r="5804" spans="1:36" x14ac:dyDescent="0.3">
      <c r="A5804" s="3" t="s">
        <v>1116</v>
      </c>
      <c r="B5804" s="5">
        <v>42468</v>
      </c>
      <c r="C5804" s="5" t="s">
        <v>1305</v>
      </c>
      <c r="D5804" s="6">
        <v>37</v>
      </c>
      <c r="E5804" s="5" t="s">
        <v>1365</v>
      </c>
      <c r="F5804" s="3" t="s">
        <v>322</v>
      </c>
      <c r="G5804" s="3" t="s">
        <v>13</v>
      </c>
      <c r="H5804" s="3" t="s">
        <v>14</v>
      </c>
      <c r="J5804" s="3" t="s">
        <v>24</v>
      </c>
      <c r="K5804" s="3" t="s">
        <v>15</v>
      </c>
      <c r="L5804" s="3" t="s">
        <v>1090</v>
      </c>
      <c r="W5804" s="3">
        <v>20</v>
      </c>
      <c r="X5804" s="3">
        <v>101</v>
      </c>
      <c r="Y5804" s="3">
        <f>101-20</f>
        <v>81</v>
      </c>
      <c r="AI5804" s="3" t="s">
        <v>870</v>
      </c>
    </row>
    <row r="5805" spans="1:36" x14ac:dyDescent="0.3">
      <c r="A5805" s="3" t="s">
        <v>1116</v>
      </c>
      <c r="B5805" s="5">
        <v>42468</v>
      </c>
      <c r="C5805" s="5" t="s">
        <v>1305</v>
      </c>
      <c r="D5805" s="6">
        <v>37</v>
      </c>
      <c r="E5805" s="5" t="s">
        <v>1366</v>
      </c>
      <c r="F5805" s="3" t="s">
        <v>323</v>
      </c>
      <c r="G5805" s="3" t="s">
        <v>11</v>
      </c>
      <c r="H5805" s="3" t="s">
        <v>11</v>
      </c>
      <c r="I5805" s="3" t="s">
        <v>896</v>
      </c>
      <c r="AI5805" s="3" t="s">
        <v>870</v>
      </c>
    </row>
    <row r="5806" spans="1:36" x14ac:dyDescent="0.3">
      <c r="A5806" s="3" t="s">
        <v>1116</v>
      </c>
      <c r="B5806" s="5">
        <v>42468</v>
      </c>
      <c r="C5806" s="5" t="s">
        <v>1305</v>
      </c>
      <c r="D5806" s="6">
        <v>38</v>
      </c>
      <c r="E5806" s="5" t="s">
        <v>1367</v>
      </c>
      <c r="F5806" s="3" t="s">
        <v>324</v>
      </c>
      <c r="G5806" s="3" t="s">
        <v>13</v>
      </c>
      <c r="H5806" s="3" t="s">
        <v>14</v>
      </c>
      <c r="AI5806" s="3" t="s">
        <v>870</v>
      </c>
      <c r="AJ5806" s="3" t="s">
        <v>920</v>
      </c>
    </row>
    <row r="5807" spans="1:36" x14ac:dyDescent="0.3">
      <c r="A5807" s="3" t="s">
        <v>1116</v>
      </c>
      <c r="B5807" s="5">
        <v>42468</v>
      </c>
      <c r="C5807" s="5" t="s">
        <v>1305</v>
      </c>
      <c r="D5807" s="6">
        <v>38</v>
      </c>
      <c r="E5807" s="5" t="s">
        <v>1368</v>
      </c>
      <c r="F5807" s="3" t="s">
        <v>325</v>
      </c>
      <c r="G5807" s="3" t="s">
        <v>11</v>
      </c>
      <c r="H5807" s="3" t="s">
        <v>11</v>
      </c>
      <c r="AI5807" s="3" t="s">
        <v>870</v>
      </c>
    </row>
    <row r="5808" spans="1:36" x14ac:dyDescent="0.3">
      <c r="A5808" s="3" t="s">
        <v>1116</v>
      </c>
      <c r="B5808" s="5">
        <v>42468</v>
      </c>
      <c r="C5808" s="5" t="s">
        <v>1305</v>
      </c>
      <c r="D5808" s="6">
        <v>39</v>
      </c>
      <c r="E5808" s="5" t="s">
        <v>1369</v>
      </c>
      <c r="F5808" s="3" t="s">
        <v>326</v>
      </c>
      <c r="G5808" s="3" t="s">
        <v>11</v>
      </c>
      <c r="H5808" s="3" t="s">
        <v>14</v>
      </c>
      <c r="AI5808" s="3" t="s">
        <v>870</v>
      </c>
    </row>
    <row r="5809" spans="1:35" x14ac:dyDescent="0.3">
      <c r="A5809" s="3" t="s">
        <v>1116</v>
      </c>
      <c r="B5809" s="5">
        <v>42468</v>
      </c>
      <c r="C5809" s="5" t="s">
        <v>1305</v>
      </c>
      <c r="D5809" s="6">
        <v>39</v>
      </c>
      <c r="E5809" s="5" t="s">
        <v>1370</v>
      </c>
      <c r="F5809" s="3" t="s">
        <v>327</v>
      </c>
      <c r="G5809" s="3" t="s">
        <v>11</v>
      </c>
      <c r="H5809" s="3" t="s">
        <v>11</v>
      </c>
      <c r="AI5809" s="3" t="s">
        <v>870</v>
      </c>
    </row>
    <row r="5810" spans="1:35" x14ac:dyDescent="0.3">
      <c r="A5810" s="3" t="s">
        <v>1116</v>
      </c>
      <c r="B5810" s="5">
        <v>42468</v>
      </c>
      <c r="C5810" s="5" t="s">
        <v>1305</v>
      </c>
      <c r="D5810" s="6">
        <v>40</v>
      </c>
      <c r="E5810" s="5" t="s">
        <v>1371</v>
      </c>
      <c r="F5810" s="3" t="s">
        <v>328</v>
      </c>
      <c r="G5810" s="3" t="s">
        <v>11</v>
      </c>
      <c r="H5810" s="3" t="s">
        <v>11</v>
      </c>
      <c r="AI5810" s="3" t="s">
        <v>870</v>
      </c>
    </row>
    <row r="5811" spans="1:35" x14ac:dyDescent="0.3">
      <c r="A5811" s="3" t="s">
        <v>1116</v>
      </c>
      <c r="B5811" s="5">
        <v>42468</v>
      </c>
      <c r="C5811" s="5" t="s">
        <v>1305</v>
      </c>
      <c r="D5811" s="6">
        <v>40</v>
      </c>
      <c r="E5811" s="5" t="s">
        <v>1372</v>
      </c>
      <c r="F5811" s="3" t="s">
        <v>329</v>
      </c>
      <c r="G5811" s="3" t="s">
        <v>11</v>
      </c>
      <c r="H5811" s="3" t="s">
        <v>11</v>
      </c>
      <c r="I5811" s="3" t="s">
        <v>896</v>
      </c>
      <c r="AI5811" s="3" t="s">
        <v>870</v>
      </c>
    </row>
    <row r="5812" spans="1:35" x14ac:dyDescent="0.3">
      <c r="A5812" s="3" t="s">
        <v>1116</v>
      </c>
      <c r="B5812" s="5">
        <v>42468</v>
      </c>
      <c r="C5812" s="5" t="s">
        <v>1305</v>
      </c>
      <c r="D5812" s="6">
        <v>41</v>
      </c>
      <c r="E5812" s="5" t="s">
        <v>1373</v>
      </c>
      <c r="F5812" s="3" t="s">
        <v>330</v>
      </c>
      <c r="G5812" s="3" t="s">
        <v>11</v>
      </c>
      <c r="H5812" s="3" t="s">
        <v>11</v>
      </c>
      <c r="AI5812" s="3" t="s">
        <v>870</v>
      </c>
    </row>
    <row r="5813" spans="1:35" x14ac:dyDescent="0.3">
      <c r="A5813" s="3" t="s">
        <v>1116</v>
      </c>
      <c r="B5813" s="5">
        <v>42468</v>
      </c>
      <c r="C5813" s="5" t="s">
        <v>1305</v>
      </c>
      <c r="D5813" s="6">
        <v>41</v>
      </c>
      <c r="E5813" s="5" t="s">
        <v>1374</v>
      </c>
      <c r="F5813" s="3" t="s">
        <v>331</v>
      </c>
      <c r="G5813" s="3" t="s">
        <v>11</v>
      </c>
      <c r="H5813" s="3" t="s">
        <v>11</v>
      </c>
      <c r="AI5813" s="3" t="s">
        <v>870</v>
      </c>
    </row>
    <row r="5814" spans="1:35" x14ac:dyDescent="0.3">
      <c r="A5814" s="3" t="s">
        <v>1116</v>
      </c>
      <c r="B5814" s="5">
        <v>42468</v>
      </c>
      <c r="C5814" s="5" t="s">
        <v>1305</v>
      </c>
      <c r="D5814" s="6">
        <v>42</v>
      </c>
      <c r="E5814" s="5" t="s">
        <v>1375</v>
      </c>
      <c r="F5814" s="3" t="s">
        <v>332</v>
      </c>
      <c r="G5814" s="3" t="s">
        <v>11</v>
      </c>
      <c r="H5814" s="3" t="s">
        <v>11</v>
      </c>
      <c r="AI5814" s="3" t="s">
        <v>870</v>
      </c>
    </row>
    <row r="5815" spans="1:35" x14ac:dyDescent="0.3">
      <c r="A5815" s="3" t="s">
        <v>1116</v>
      </c>
      <c r="B5815" s="5">
        <v>42468</v>
      </c>
      <c r="C5815" s="5" t="s">
        <v>1305</v>
      </c>
      <c r="D5815" s="6">
        <v>42</v>
      </c>
      <c r="E5815" s="5" t="s">
        <v>1376</v>
      </c>
      <c r="F5815" s="3" t="s">
        <v>333</v>
      </c>
      <c r="G5815" s="3" t="s">
        <v>11</v>
      </c>
      <c r="H5815" s="3" t="s">
        <v>11</v>
      </c>
      <c r="AI5815" s="3" t="s">
        <v>870</v>
      </c>
    </row>
    <row r="5816" spans="1:35" x14ac:dyDescent="0.3">
      <c r="A5816" s="3" t="s">
        <v>1116</v>
      </c>
      <c r="B5816" s="5">
        <v>42468</v>
      </c>
      <c r="C5816" s="5" t="s">
        <v>1305</v>
      </c>
      <c r="D5816" s="6">
        <v>43</v>
      </c>
      <c r="E5816" s="5" t="s">
        <v>1377</v>
      </c>
      <c r="F5816" s="3" t="s">
        <v>334</v>
      </c>
      <c r="G5816" s="3" t="s">
        <v>11</v>
      </c>
      <c r="H5816" s="3" t="s">
        <v>11</v>
      </c>
      <c r="AI5816" s="3" t="s">
        <v>870</v>
      </c>
    </row>
    <row r="5817" spans="1:35" x14ac:dyDescent="0.3">
      <c r="A5817" s="3" t="s">
        <v>1116</v>
      </c>
      <c r="B5817" s="5">
        <v>42468</v>
      </c>
      <c r="C5817" s="5" t="s">
        <v>1305</v>
      </c>
      <c r="D5817" s="6">
        <v>43</v>
      </c>
      <c r="E5817" s="5" t="s">
        <v>1378</v>
      </c>
      <c r="F5817" s="3" t="s">
        <v>335</v>
      </c>
      <c r="G5817" s="3" t="s">
        <v>11</v>
      </c>
      <c r="H5817" s="3" t="s">
        <v>11</v>
      </c>
      <c r="AI5817" s="3" t="s">
        <v>870</v>
      </c>
    </row>
    <row r="5818" spans="1:35" x14ac:dyDescent="0.3">
      <c r="A5818" s="3" t="s">
        <v>1116</v>
      </c>
      <c r="B5818" s="5">
        <v>42468</v>
      </c>
      <c r="C5818" s="5" t="s">
        <v>1305</v>
      </c>
      <c r="D5818" s="6">
        <v>44</v>
      </c>
      <c r="E5818" s="5" t="s">
        <v>1379</v>
      </c>
      <c r="F5818" s="3" t="s">
        <v>338</v>
      </c>
      <c r="G5818" s="3" t="s">
        <v>11</v>
      </c>
      <c r="H5818" s="3" t="s">
        <v>14</v>
      </c>
      <c r="AI5818" s="3" t="s">
        <v>870</v>
      </c>
    </row>
    <row r="5819" spans="1:35" x14ac:dyDescent="0.3">
      <c r="A5819" s="3" t="s">
        <v>1116</v>
      </c>
      <c r="B5819" s="5">
        <v>42468</v>
      </c>
      <c r="C5819" s="5" t="s">
        <v>1305</v>
      </c>
      <c r="D5819" s="6">
        <v>44</v>
      </c>
      <c r="E5819" s="5" t="s">
        <v>1380</v>
      </c>
      <c r="F5819" s="3" t="s">
        <v>339</v>
      </c>
      <c r="G5819" s="3" t="s">
        <v>11</v>
      </c>
      <c r="H5819" s="3" t="s">
        <v>11</v>
      </c>
      <c r="AI5819" s="3" t="s">
        <v>870</v>
      </c>
    </row>
    <row r="5820" spans="1:35" x14ac:dyDescent="0.3">
      <c r="A5820" s="3" t="s">
        <v>1116</v>
      </c>
      <c r="B5820" s="5">
        <v>42468</v>
      </c>
      <c r="C5820" s="5" t="s">
        <v>1305</v>
      </c>
      <c r="D5820" s="6">
        <v>45</v>
      </c>
      <c r="E5820" s="5" t="s">
        <v>1381</v>
      </c>
      <c r="F5820" s="3" t="s">
        <v>340</v>
      </c>
      <c r="G5820" s="3" t="s">
        <v>11</v>
      </c>
      <c r="H5820" s="3" t="s">
        <v>15</v>
      </c>
      <c r="AI5820" s="3" t="s">
        <v>870</v>
      </c>
    </row>
    <row r="5821" spans="1:35" x14ac:dyDescent="0.3">
      <c r="A5821" s="3" t="s">
        <v>1116</v>
      </c>
      <c r="B5821" s="5">
        <v>42468</v>
      </c>
      <c r="C5821" s="5" t="s">
        <v>1305</v>
      </c>
      <c r="D5821" s="6">
        <v>45</v>
      </c>
      <c r="E5821" s="5" t="s">
        <v>1382</v>
      </c>
      <c r="F5821" s="3" t="s">
        <v>341</v>
      </c>
      <c r="G5821" s="3" t="s">
        <v>11</v>
      </c>
      <c r="H5821" s="3" t="s">
        <v>11</v>
      </c>
      <c r="AI5821" s="3" t="s">
        <v>870</v>
      </c>
    </row>
    <row r="5822" spans="1:35" x14ac:dyDescent="0.3">
      <c r="A5822" s="3" t="s">
        <v>1116</v>
      </c>
      <c r="B5822" s="5">
        <v>42468</v>
      </c>
      <c r="C5822" s="5" t="s">
        <v>1305</v>
      </c>
      <c r="D5822" s="6">
        <v>46</v>
      </c>
      <c r="E5822" s="5" t="s">
        <v>1383</v>
      </c>
      <c r="F5822" s="3" t="s">
        <v>342</v>
      </c>
      <c r="G5822" s="3" t="s">
        <v>11</v>
      </c>
      <c r="H5822" s="3" t="s">
        <v>11</v>
      </c>
      <c r="AI5822" s="3" t="s">
        <v>870</v>
      </c>
    </row>
    <row r="5823" spans="1:35" x14ac:dyDescent="0.3">
      <c r="A5823" s="3" t="s">
        <v>1116</v>
      </c>
      <c r="B5823" s="5">
        <v>42468</v>
      </c>
      <c r="C5823" s="5" t="s">
        <v>1305</v>
      </c>
      <c r="D5823" s="6">
        <v>46</v>
      </c>
      <c r="E5823" s="5" t="s">
        <v>1384</v>
      </c>
      <c r="F5823" s="3" t="s">
        <v>343</v>
      </c>
      <c r="G5823" s="3" t="s">
        <v>11</v>
      </c>
      <c r="H5823" s="3" t="s">
        <v>11</v>
      </c>
      <c r="AI5823" s="3" t="s">
        <v>870</v>
      </c>
    </row>
    <row r="5824" spans="1:35" x14ac:dyDescent="0.3">
      <c r="A5824" s="3" t="s">
        <v>1116</v>
      </c>
      <c r="B5824" s="5">
        <v>42468</v>
      </c>
      <c r="C5824" s="5" t="s">
        <v>1305</v>
      </c>
      <c r="D5824" s="6">
        <v>47</v>
      </c>
      <c r="E5824" s="5" t="s">
        <v>1385</v>
      </c>
      <c r="F5824" s="3" t="s">
        <v>344</v>
      </c>
      <c r="G5824" s="3" t="s">
        <v>11</v>
      </c>
      <c r="H5824" s="3" t="s">
        <v>11</v>
      </c>
      <c r="I5824" s="3" t="s">
        <v>896</v>
      </c>
      <c r="AI5824" s="3" t="s">
        <v>870</v>
      </c>
    </row>
    <row r="5825" spans="1:35" x14ac:dyDescent="0.3">
      <c r="A5825" s="3" t="s">
        <v>1116</v>
      </c>
      <c r="B5825" s="5">
        <v>42468</v>
      </c>
      <c r="C5825" s="5" t="s">
        <v>1305</v>
      </c>
      <c r="D5825" s="6">
        <v>47</v>
      </c>
      <c r="E5825" s="5" t="s">
        <v>1386</v>
      </c>
      <c r="F5825" s="3" t="s">
        <v>345</v>
      </c>
      <c r="G5825" s="3" t="s">
        <v>11</v>
      </c>
      <c r="H5825" s="3" t="s">
        <v>11</v>
      </c>
      <c r="AI5825" s="3" t="s">
        <v>870</v>
      </c>
    </row>
    <row r="5826" spans="1:35" x14ac:dyDescent="0.3">
      <c r="A5826" s="3" t="s">
        <v>1116</v>
      </c>
      <c r="B5826" s="5">
        <v>42468</v>
      </c>
      <c r="C5826" s="5" t="s">
        <v>1305</v>
      </c>
      <c r="D5826" s="6">
        <v>48</v>
      </c>
      <c r="E5826" s="5" t="s">
        <v>1387</v>
      </c>
      <c r="F5826" s="3" t="s">
        <v>346</v>
      </c>
      <c r="G5826" s="3" t="s">
        <v>11</v>
      </c>
      <c r="H5826" s="3" t="s">
        <v>15</v>
      </c>
      <c r="AI5826" s="3" t="s">
        <v>870</v>
      </c>
    </row>
    <row r="5827" spans="1:35" x14ac:dyDescent="0.3">
      <c r="A5827" s="3" t="s">
        <v>1116</v>
      </c>
      <c r="B5827" s="5">
        <v>42468</v>
      </c>
      <c r="C5827" s="5" t="s">
        <v>1305</v>
      </c>
      <c r="D5827" s="6">
        <v>48</v>
      </c>
      <c r="E5827" s="5" t="s">
        <v>1388</v>
      </c>
      <c r="F5827" s="3" t="s">
        <v>347</v>
      </c>
      <c r="G5827" s="3" t="s">
        <v>11</v>
      </c>
      <c r="H5827" s="3" t="s">
        <v>11</v>
      </c>
      <c r="AI5827" s="3" t="s">
        <v>870</v>
      </c>
    </row>
    <row r="5828" spans="1:35" x14ac:dyDescent="0.3">
      <c r="A5828" s="3" t="s">
        <v>1117</v>
      </c>
      <c r="B5828" s="5">
        <v>42469</v>
      </c>
      <c r="C5828" s="5" t="s">
        <v>1305</v>
      </c>
      <c r="D5828" s="6">
        <v>1</v>
      </c>
      <c r="E5828" s="5" t="s">
        <v>1389</v>
      </c>
      <c r="F5828" s="3" t="s">
        <v>244</v>
      </c>
      <c r="G5828" s="3" t="s">
        <v>13</v>
      </c>
      <c r="H5828" s="3" t="s">
        <v>14</v>
      </c>
      <c r="J5828" s="3" t="s">
        <v>24</v>
      </c>
      <c r="K5828" s="3" t="s">
        <v>15</v>
      </c>
      <c r="L5828" s="3" t="s">
        <v>1032</v>
      </c>
      <c r="AI5828" s="3" t="s">
        <v>883</v>
      </c>
    </row>
    <row r="5829" spans="1:35" x14ac:dyDescent="0.3">
      <c r="A5829" s="3" t="s">
        <v>1117</v>
      </c>
      <c r="B5829" s="5">
        <v>42469</v>
      </c>
      <c r="C5829" s="5" t="s">
        <v>1305</v>
      </c>
      <c r="D5829" s="6">
        <v>1</v>
      </c>
      <c r="E5829" s="5" t="s">
        <v>1390</v>
      </c>
      <c r="F5829" s="3" t="s">
        <v>245</v>
      </c>
      <c r="G5829" s="3" t="s">
        <v>11</v>
      </c>
      <c r="H5829" s="3" t="s">
        <v>11</v>
      </c>
      <c r="AI5829" s="3" t="s">
        <v>883</v>
      </c>
    </row>
    <row r="5830" spans="1:35" x14ac:dyDescent="0.3">
      <c r="A5830" s="3" t="s">
        <v>1117</v>
      </c>
      <c r="B5830" s="5">
        <v>42469</v>
      </c>
      <c r="C5830" s="5" t="s">
        <v>1305</v>
      </c>
      <c r="D5830" s="6">
        <v>2</v>
      </c>
      <c r="E5830" s="5" t="s">
        <v>1391</v>
      </c>
      <c r="F5830" s="3" t="s">
        <v>246</v>
      </c>
      <c r="G5830" s="3" t="s">
        <v>11</v>
      </c>
      <c r="H5830" s="3" t="s">
        <v>11</v>
      </c>
      <c r="AI5830" s="3" t="s">
        <v>883</v>
      </c>
    </row>
    <row r="5831" spans="1:35" x14ac:dyDescent="0.3">
      <c r="A5831" s="3" t="s">
        <v>1117</v>
      </c>
      <c r="B5831" s="5">
        <v>42469</v>
      </c>
      <c r="C5831" s="5" t="s">
        <v>1305</v>
      </c>
      <c r="D5831" s="6">
        <v>2</v>
      </c>
      <c r="E5831" s="5" t="s">
        <v>1392</v>
      </c>
      <c r="F5831" s="3" t="s">
        <v>247</v>
      </c>
      <c r="G5831" s="3" t="s">
        <v>11</v>
      </c>
      <c r="H5831" s="3" t="s">
        <v>11</v>
      </c>
      <c r="AI5831" s="3" t="s">
        <v>883</v>
      </c>
    </row>
    <row r="5832" spans="1:35" x14ac:dyDescent="0.3">
      <c r="A5832" s="3" t="s">
        <v>1117</v>
      </c>
      <c r="B5832" s="5">
        <v>42469</v>
      </c>
      <c r="C5832" s="5" t="s">
        <v>1305</v>
      </c>
      <c r="D5832" s="6">
        <v>3</v>
      </c>
      <c r="E5832" s="5" t="s">
        <v>1393</v>
      </c>
      <c r="F5832" s="3" t="s">
        <v>248</v>
      </c>
      <c r="G5832" s="3" t="s">
        <v>13</v>
      </c>
      <c r="H5832" s="3" t="s">
        <v>14</v>
      </c>
      <c r="J5832" s="3" t="s">
        <v>24</v>
      </c>
      <c r="K5832" s="3" t="s">
        <v>15</v>
      </c>
      <c r="L5832" s="3" t="s">
        <v>1048</v>
      </c>
      <c r="AI5832" s="3" t="s">
        <v>883</v>
      </c>
    </row>
    <row r="5833" spans="1:35" x14ac:dyDescent="0.3">
      <c r="A5833" s="3" t="s">
        <v>1117</v>
      </c>
      <c r="B5833" s="5">
        <v>42469</v>
      </c>
      <c r="C5833" s="5" t="s">
        <v>1305</v>
      </c>
      <c r="D5833" s="6">
        <v>3</v>
      </c>
      <c r="E5833" s="5" t="s">
        <v>1394</v>
      </c>
      <c r="F5833" s="3" t="s">
        <v>249</v>
      </c>
      <c r="G5833" s="3" t="s">
        <v>11</v>
      </c>
      <c r="H5833" s="3" t="s">
        <v>11</v>
      </c>
      <c r="AI5833" s="3" t="s">
        <v>883</v>
      </c>
    </row>
    <row r="5834" spans="1:35" x14ac:dyDescent="0.3">
      <c r="A5834" s="3" t="s">
        <v>1117</v>
      </c>
      <c r="B5834" s="5">
        <v>42469</v>
      </c>
      <c r="C5834" s="5" t="s">
        <v>1305</v>
      </c>
      <c r="D5834" s="6">
        <v>4</v>
      </c>
      <c r="E5834" s="5" t="s">
        <v>1395</v>
      </c>
      <c r="F5834" s="3" t="s">
        <v>250</v>
      </c>
      <c r="G5834" s="3" t="s">
        <v>11</v>
      </c>
      <c r="H5834" s="3" t="s">
        <v>11</v>
      </c>
      <c r="AI5834" s="3" t="s">
        <v>883</v>
      </c>
    </row>
    <row r="5835" spans="1:35" x14ac:dyDescent="0.3">
      <c r="A5835" s="3" t="s">
        <v>1117</v>
      </c>
      <c r="B5835" s="5">
        <v>42469</v>
      </c>
      <c r="C5835" s="5" t="s">
        <v>1305</v>
      </c>
      <c r="D5835" s="6">
        <v>4</v>
      </c>
      <c r="E5835" s="5" t="s">
        <v>1396</v>
      </c>
      <c r="F5835" s="3" t="s">
        <v>251</v>
      </c>
      <c r="G5835" s="3" t="s">
        <v>11</v>
      </c>
      <c r="H5835" s="3" t="s">
        <v>11</v>
      </c>
      <c r="AI5835" s="3" t="s">
        <v>883</v>
      </c>
    </row>
    <row r="5836" spans="1:35" x14ac:dyDescent="0.3">
      <c r="A5836" s="3" t="s">
        <v>1117</v>
      </c>
      <c r="B5836" s="5">
        <v>42469</v>
      </c>
      <c r="C5836" s="5" t="s">
        <v>1305</v>
      </c>
      <c r="D5836" s="6">
        <v>5</v>
      </c>
      <c r="E5836" s="5" t="s">
        <v>1397</v>
      </c>
      <c r="F5836" s="3" t="s">
        <v>252</v>
      </c>
      <c r="G5836" s="3" t="s">
        <v>11</v>
      </c>
      <c r="H5836" s="3" t="s">
        <v>11</v>
      </c>
      <c r="AI5836" s="3" t="s">
        <v>883</v>
      </c>
    </row>
    <row r="5837" spans="1:35" x14ac:dyDescent="0.3">
      <c r="A5837" s="3" t="s">
        <v>1117</v>
      </c>
      <c r="B5837" s="5">
        <v>42469</v>
      </c>
      <c r="C5837" s="5" t="s">
        <v>1305</v>
      </c>
      <c r="D5837" s="6">
        <v>5</v>
      </c>
      <c r="E5837" s="5" t="s">
        <v>1398</v>
      </c>
      <c r="F5837" s="3" t="s">
        <v>253</v>
      </c>
      <c r="G5837" s="3" t="s">
        <v>11</v>
      </c>
      <c r="H5837" s="3" t="s">
        <v>11</v>
      </c>
      <c r="AI5837" s="3" t="s">
        <v>883</v>
      </c>
    </row>
    <row r="5838" spans="1:35" x14ac:dyDescent="0.3">
      <c r="A5838" s="3" t="s">
        <v>1117</v>
      </c>
      <c r="B5838" s="5">
        <v>42469</v>
      </c>
      <c r="C5838" s="5" t="s">
        <v>1305</v>
      </c>
      <c r="D5838" s="6">
        <v>6</v>
      </c>
      <c r="E5838" s="5" t="s">
        <v>1399</v>
      </c>
      <c r="F5838" s="3" t="s">
        <v>254</v>
      </c>
      <c r="G5838" s="3" t="s">
        <v>11</v>
      </c>
      <c r="H5838" s="3" t="s">
        <v>11</v>
      </c>
      <c r="AI5838" s="3" t="s">
        <v>883</v>
      </c>
    </row>
    <row r="5839" spans="1:35" x14ac:dyDescent="0.3">
      <c r="A5839" s="3" t="s">
        <v>1117</v>
      </c>
      <c r="B5839" s="5">
        <v>42469</v>
      </c>
      <c r="C5839" s="5" t="s">
        <v>1305</v>
      </c>
      <c r="D5839" s="6">
        <v>6</v>
      </c>
      <c r="E5839" s="5" t="s">
        <v>1400</v>
      </c>
      <c r="F5839" s="3" t="s">
        <v>255</v>
      </c>
      <c r="G5839" s="3" t="s">
        <v>11</v>
      </c>
      <c r="H5839" s="3" t="s">
        <v>11</v>
      </c>
      <c r="AI5839" s="3" t="s">
        <v>883</v>
      </c>
    </row>
    <row r="5840" spans="1:35" x14ac:dyDescent="0.3">
      <c r="A5840" s="3" t="s">
        <v>1117</v>
      </c>
      <c r="B5840" s="5">
        <v>42469</v>
      </c>
      <c r="C5840" s="5" t="s">
        <v>1305</v>
      </c>
      <c r="D5840" s="6">
        <v>7</v>
      </c>
      <c r="E5840" s="5" t="s">
        <v>1401</v>
      </c>
      <c r="F5840" s="3" t="s">
        <v>256</v>
      </c>
      <c r="G5840" s="3" t="s">
        <v>11</v>
      </c>
      <c r="H5840" s="3" t="s">
        <v>11</v>
      </c>
      <c r="AI5840" s="3" t="s">
        <v>883</v>
      </c>
    </row>
    <row r="5841" spans="1:36" x14ac:dyDescent="0.3">
      <c r="A5841" s="3" t="s">
        <v>1117</v>
      </c>
      <c r="B5841" s="5">
        <v>42469</v>
      </c>
      <c r="C5841" s="5" t="s">
        <v>1305</v>
      </c>
      <c r="D5841" s="6">
        <v>7</v>
      </c>
      <c r="E5841" s="5" t="s">
        <v>1402</v>
      </c>
      <c r="F5841" s="3" t="s">
        <v>257</v>
      </c>
      <c r="G5841" s="3" t="s">
        <v>11</v>
      </c>
      <c r="H5841" s="3" t="s">
        <v>11</v>
      </c>
      <c r="AI5841" s="3" t="s">
        <v>883</v>
      </c>
    </row>
    <row r="5842" spans="1:36" x14ac:dyDescent="0.3">
      <c r="A5842" s="3" t="s">
        <v>1117</v>
      </c>
      <c r="B5842" s="5">
        <v>42469</v>
      </c>
      <c r="C5842" s="5" t="s">
        <v>1305</v>
      </c>
      <c r="D5842" s="6">
        <v>8</v>
      </c>
      <c r="E5842" s="5" t="s">
        <v>1403</v>
      </c>
      <c r="F5842" s="3" t="s">
        <v>258</v>
      </c>
      <c r="G5842" s="3" t="s">
        <v>11</v>
      </c>
      <c r="H5842" s="3" t="s">
        <v>15</v>
      </c>
      <c r="I5842" s="3" t="s">
        <v>12</v>
      </c>
      <c r="AI5842" s="3" t="s">
        <v>883</v>
      </c>
    </row>
    <row r="5843" spans="1:36" x14ac:dyDescent="0.3">
      <c r="A5843" s="3" t="s">
        <v>1117</v>
      </c>
      <c r="B5843" s="5">
        <v>42469</v>
      </c>
      <c r="C5843" s="5" t="s">
        <v>1305</v>
      </c>
      <c r="D5843" s="6">
        <v>8</v>
      </c>
      <c r="E5843" s="5" t="s">
        <v>1404</v>
      </c>
      <c r="F5843" s="3" t="s">
        <v>259</v>
      </c>
      <c r="G5843" s="3" t="s">
        <v>11</v>
      </c>
      <c r="H5843" s="3" t="s">
        <v>11</v>
      </c>
      <c r="AI5843" s="3" t="s">
        <v>883</v>
      </c>
    </row>
    <row r="5844" spans="1:36" x14ac:dyDescent="0.3">
      <c r="A5844" s="3" t="s">
        <v>1117</v>
      </c>
      <c r="B5844" s="5">
        <v>42469</v>
      </c>
      <c r="C5844" s="5" t="s">
        <v>1305</v>
      </c>
      <c r="D5844" s="6">
        <v>9</v>
      </c>
      <c r="E5844" s="5" t="s">
        <v>1405</v>
      </c>
      <c r="F5844" s="3" t="s">
        <v>260</v>
      </c>
      <c r="G5844" s="3" t="s">
        <v>13</v>
      </c>
      <c r="H5844" s="3" t="s">
        <v>14</v>
      </c>
      <c r="J5844" s="3" t="s">
        <v>33</v>
      </c>
      <c r="AI5844" s="3" t="s">
        <v>883</v>
      </c>
    </row>
    <row r="5845" spans="1:36" x14ac:dyDescent="0.3">
      <c r="A5845" s="3" t="s">
        <v>1117</v>
      </c>
      <c r="B5845" s="5">
        <v>42469</v>
      </c>
      <c r="C5845" s="5" t="s">
        <v>1305</v>
      </c>
      <c r="D5845" s="6">
        <v>9</v>
      </c>
      <c r="E5845" s="5" t="s">
        <v>1406</v>
      </c>
      <c r="F5845" s="3" t="s">
        <v>261</v>
      </c>
      <c r="G5845" s="3" t="s">
        <v>13</v>
      </c>
      <c r="H5845" s="3" t="s">
        <v>14</v>
      </c>
      <c r="J5845" s="3" t="s">
        <v>24</v>
      </c>
      <c r="K5845" s="3" t="s">
        <v>15</v>
      </c>
      <c r="L5845" s="3" t="s">
        <v>1091</v>
      </c>
      <c r="AI5845" s="3" t="s">
        <v>883</v>
      </c>
    </row>
    <row r="5846" spans="1:36" x14ac:dyDescent="0.3">
      <c r="A5846" s="3" t="s">
        <v>1117</v>
      </c>
      <c r="B5846" s="5">
        <v>42469</v>
      </c>
      <c r="C5846" s="5" t="s">
        <v>1305</v>
      </c>
      <c r="D5846" s="6">
        <v>10</v>
      </c>
      <c r="E5846" s="5" t="s">
        <v>1311</v>
      </c>
      <c r="F5846" s="3" t="s">
        <v>263</v>
      </c>
      <c r="G5846" s="3" t="s">
        <v>11</v>
      </c>
      <c r="H5846" s="3" t="s">
        <v>15</v>
      </c>
      <c r="I5846" s="3" t="s">
        <v>12</v>
      </c>
      <c r="AI5846" s="3" t="s">
        <v>883</v>
      </c>
    </row>
    <row r="5847" spans="1:36" x14ac:dyDescent="0.3">
      <c r="A5847" s="3" t="s">
        <v>1117</v>
      </c>
      <c r="B5847" s="5">
        <v>42469</v>
      </c>
      <c r="C5847" s="5" t="s">
        <v>1305</v>
      </c>
      <c r="D5847" s="6">
        <v>10</v>
      </c>
      <c r="E5847" s="5" t="s">
        <v>1312</v>
      </c>
      <c r="F5847" s="3" t="s">
        <v>264</v>
      </c>
      <c r="G5847" s="3" t="s">
        <v>11</v>
      </c>
      <c r="H5847" s="3" t="s">
        <v>11</v>
      </c>
      <c r="AI5847" s="3" t="s">
        <v>883</v>
      </c>
    </row>
    <row r="5848" spans="1:36" x14ac:dyDescent="0.3">
      <c r="A5848" s="3" t="s">
        <v>1117</v>
      </c>
      <c r="B5848" s="5">
        <v>42469</v>
      </c>
      <c r="C5848" s="5" t="s">
        <v>1305</v>
      </c>
      <c r="D5848" s="6">
        <v>11</v>
      </c>
      <c r="E5848" s="5" t="s">
        <v>1313</v>
      </c>
      <c r="F5848" s="3" t="s">
        <v>265</v>
      </c>
      <c r="G5848" s="3" t="s">
        <v>11</v>
      </c>
      <c r="H5848" s="3" t="s">
        <v>11</v>
      </c>
      <c r="AI5848" s="3" t="s">
        <v>883</v>
      </c>
    </row>
    <row r="5849" spans="1:36" x14ac:dyDescent="0.3">
      <c r="A5849" s="3" t="s">
        <v>1117</v>
      </c>
      <c r="B5849" s="5">
        <v>42469</v>
      </c>
      <c r="C5849" s="5" t="s">
        <v>1305</v>
      </c>
      <c r="D5849" s="6">
        <v>11</v>
      </c>
      <c r="E5849" s="5" t="s">
        <v>1314</v>
      </c>
      <c r="F5849" s="3" t="s">
        <v>266</v>
      </c>
      <c r="G5849" s="3" t="s">
        <v>11</v>
      </c>
      <c r="H5849" s="3" t="s">
        <v>11</v>
      </c>
      <c r="AI5849" s="3" t="s">
        <v>883</v>
      </c>
    </row>
    <row r="5850" spans="1:36" x14ac:dyDescent="0.3">
      <c r="A5850" s="3" t="s">
        <v>1117</v>
      </c>
      <c r="B5850" s="5">
        <v>42469</v>
      </c>
      <c r="C5850" s="5" t="s">
        <v>1305</v>
      </c>
      <c r="D5850" s="6">
        <v>12</v>
      </c>
      <c r="E5850" s="5" t="s">
        <v>1315</v>
      </c>
      <c r="F5850" s="3" t="s">
        <v>267</v>
      </c>
      <c r="G5850" s="3" t="s">
        <v>11</v>
      </c>
      <c r="H5850" s="3" t="s">
        <v>11</v>
      </c>
      <c r="AI5850" s="3" t="s">
        <v>883</v>
      </c>
    </row>
    <row r="5851" spans="1:36" x14ac:dyDescent="0.3">
      <c r="A5851" s="3" t="s">
        <v>1117</v>
      </c>
      <c r="B5851" s="5">
        <v>42469</v>
      </c>
      <c r="C5851" s="5" t="s">
        <v>1305</v>
      </c>
      <c r="D5851" s="6">
        <v>12</v>
      </c>
      <c r="E5851" s="5" t="s">
        <v>1316</v>
      </c>
      <c r="F5851" s="3" t="s">
        <v>270</v>
      </c>
      <c r="G5851" s="3" t="s">
        <v>11</v>
      </c>
      <c r="H5851" s="3" t="s">
        <v>14</v>
      </c>
      <c r="AI5851" s="3" t="s">
        <v>883</v>
      </c>
    </row>
    <row r="5852" spans="1:36" x14ac:dyDescent="0.3">
      <c r="A5852" s="3" t="s">
        <v>1117</v>
      </c>
      <c r="B5852" s="5">
        <v>42469</v>
      </c>
      <c r="C5852" s="5" t="s">
        <v>1305</v>
      </c>
      <c r="D5852" s="6">
        <v>13</v>
      </c>
      <c r="E5852" s="5" t="s">
        <v>1317</v>
      </c>
      <c r="F5852" s="3" t="s">
        <v>271</v>
      </c>
      <c r="G5852" s="3" t="s">
        <v>11</v>
      </c>
      <c r="H5852" s="3" t="s">
        <v>11</v>
      </c>
      <c r="AI5852" s="3" t="s">
        <v>883</v>
      </c>
    </row>
    <row r="5853" spans="1:36" x14ac:dyDescent="0.3">
      <c r="A5853" s="3" t="s">
        <v>1117</v>
      </c>
      <c r="B5853" s="5">
        <v>42469</v>
      </c>
      <c r="C5853" s="5" t="s">
        <v>1305</v>
      </c>
      <c r="D5853" s="6">
        <v>13</v>
      </c>
      <c r="E5853" s="5" t="s">
        <v>1318</v>
      </c>
      <c r="F5853" s="3" t="s">
        <v>272</v>
      </c>
      <c r="G5853" s="3" t="s">
        <v>11</v>
      </c>
      <c r="H5853" s="3" t="s">
        <v>11</v>
      </c>
      <c r="AI5853" s="3" t="s">
        <v>883</v>
      </c>
      <c r="AJ5853" s="3" t="s">
        <v>1092</v>
      </c>
    </row>
    <row r="5854" spans="1:36" x14ac:dyDescent="0.3">
      <c r="A5854" s="3" t="s">
        <v>1117</v>
      </c>
      <c r="B5854" s="5">
        <v>42469</v>
      </c>
      <c r="C5854" s="5" t="s">
        <v>1305</v>
      </c>
      <c r="D5854" s="6">
        <v>14</v>
      </c>
      <c r="E5854" s="5" t="s">
        <v>1319</v>
      </c>
      <c r="F5854" s="3" t="s">
        <v>273</v>
      </c>
      <c r="G5854" s="3" t="s">
        <v>13</v>
      </c>
      <c r="H5854" s="3" t="s">
        <v>14</v>
      </c>
      <c r="J5854" s="3" t="s">
        <v>24</v>
      </c>
      <c r="K5854" s="3" t="s">
        <v>17</v>
      </c>
      <c r="L5854" s="3" t="s">
        <v>1093</v>
      </c>
      <c r="M5854" s="3" t="s">
        <v>25</v>
      </c>
      <c r="N5854" s="3" t="s">
        <v>19</v>
      </c>
      <c r="P5854" s="3">
        <v>39.6</v>
      </c>
      <c r="Q5854" s="3">
        <v>26.34</v>
      </c>
      <c r="R5854" s="3">
        <v>16.37</v>
      </c>
      <c r="W5854" s="3">
        <v>19</v>
      </c>
      <c r="X5854" s="3">
        <v>123</v>
      </c>
      <c r="Y5854" s="3">
        <v>104</v>
      </c>
      <c r="Z5854" s="3">
        <v>66</v>
      </c>
      <c r="AC5854" s="3" t="s">
        <v>1080</v>
      </c>
      <c r="AH5854" s="3" t="s">
        <v>883</v>
      </c>
      <c r="AI5854" s="3" t="s">
        <v>883</v>
      </c>
      <c r="AJ5854" s="3" t="s">
        <v>1094</v>
      </c>
    </row>
    <row r="5855" spans="1:36" x14ac:dyDescent="0.3">
      <c r="A5855" s="3" t="s">
        <v>1117</v>
      </c>
      <c r="B5855" s="5">
        <v>42469</v>
      </c>
      <c r="C5855" s="5" t="s">
        <v>1305</v>
      </c>
      <c r="D5855" s="6">
        <v>14</v>
      </c>
      <c r="E5855" s="5" t="s">
        <v>1320</v>
      </c>
      <c r="F5855" s="3" t="s">
        <v>274</v>
      </c>
      <c r="G5855" s="3" t="s">
        <v>11</v>
      </c>
      <c r="H5855" s="3" t="s">
        <v>14</v>
      </c>
      <c r="AI5855" s="3" t="s">
        <v>883</v>
      </c>
    </row>
    <row r="5856" spans="1:36" x14ac:dyDescent="0.3">
      <c r="A5856" s="3" t="s">
        <v>1117</v>
      </c>
      <c r="B5856" s="5">
        <v>42469</v>
      </c>
      <c r="C5856" s="5" t="s">
        <v>1305</v>
      </c>
      <c r="D5856" s="6">
        <v>15</v>
      </c>
      <c r="E5856" s="5" t="s">
        <v>1321</v>
      </c>
      <c r="F5856" s="3" t="s">
        <v>275</v>
      </c>
      <c r="G5856" s="3" t="s">
        <v>11</v>
      </c>
      <c r="H5856" s="3" t="s">
        <v>11</v>
      </c>
      <c r="AI5856" s="3" t="s">
        <v>883</v>
      </c>
    </row>
    <row r="5857" spans="1:36" x14ac:dyDescent="0.3">
      <c r="A5857" s="3" t="s">
        <v>1117</v>
      </c>
      <c r="B5857" s="5">
        <v>42469</v>
      </c>
      <c r="C5857" s="5" t="s">
        <v>1305</v>
      </c>
      <c r="D5857" s="6">
        <v>15</v>
      </c>
      <c r="E5857" s="5" t="s">
        <v>1322</v>
      </c>
      <c r="F5857" s="3" t="s">
        <v>278</v>
      </c>
      <c r="G5857" s="3" t="s">
        <v>11</v>
      </c>
      <c r="H5857" s="3" t="s">
        <v>15</v>
      </c>
      <c r="I5857" s="3" t="s">
        <v>12</v>
      </c>
      <c r="AI5857" s="3" t="s">
        <v>883</v>
      </c>
    </row>
    <row r="5858" spans="1:36" x14ac:dyDescent="0.3">
      <c r="A5858" s="3" t="s">
        <v>1117</v>
      </c>
      <c r="B5858" s="5">
        <v>42469</v>
      </c>
      <c r="C5858" s="5" t="s">
        <v>1305</v>
      </c>
      <c r="D5858" s="6">
        <v>16</v>
      </c>
      <c r="E5858" s="5" t="s">
        <v>1323</v>
      </c>
      <c r="F5858" s="3" t="s">
        <v>279</v>
      </c>
      <c r="G5858" s="3" t="s">
        <v>11</v>
      </c>
      <c r="H5858" s="3" t="s">
        <v>11</v>
      </c>
      <c r="AI5858" s="3" t="s">
        <v>883</v>
      </c>
    </row>
    <row r="5859" spans="1:36" x14ac:dyDescent="0.3">
      <c r="A5859" s="3" t="s">
        <v>1117</v>
      </c>
      <c r="B5859" s="5">
        <v>42469</v>
      </c>
      <c r="C5859" s="5" t="s">
        <v>1305</v>
      </c>
      <c r="D5859" s="6">
        <v>16</v>
      </c>
      <c r="E5859" s="5" t="s">
        <v>1324</v>
      </c>
      <c r="F5859" s="3" t="s">
        <v>280</v>
      </c>
      <c r="G5859" s="3" t="s">
        <v>11</v>
      </c>
      <c r="H5859" s="3" t="s">
        <v>11</v>
      </c>
      <c r="AI5859" s="3" t="s">
        <v>883</v>
      </c>
    </row>
    <row r="5860" spans="1:36" x14ac:dyDescent="0.3">
      <c r="A5860" s="3" t="s">
        <v>1117</v>
      </c>
      <c r="B5860" s="5">
        <v>42469</v>
      </c>
      <c r="C5860" s="5" t="s">
        <v>1305</v>
      </c>
      <c r="D5860" s="6">
        <v>17</v>
      </c>
      <c r="E5860" s="5" t="s">
        <v>1325</v>
      </c>
      <c r="F5860" s="3" t="s">
        <v>281</v>
      </c>
      <c r="G5860" s="3" t="s">
        <v>11</v>
      </c>
      <c r="H5860" s="3" t="s">
        <v>11</v>
      </c>
      <c r="AI5860" s="3" t="s">
        <v>870</v>
      </c>
    </row>
    <row r="5861" spans="1:36" x14ac:dyDescent="0.3">
      <c r="A5861" s="3" t="s">
        <v>1117</v>
      </c>
      <c r="B5861" s="5">
        <v>42469</v>
      </c>
      <c r="C5861" s="5" t="s">
        <v>1305</v>
      </c>
      <c r="D5861" s="6">
        <v>17</v>
      </c>
      <c r="E5861" s="5" t="s">
        <v>1326</v>
      </c>
      <c r="F5861" s="3" t="s">
        <v>282</v>
      </c>
      <c r="G5861" s="3" t="s">
        <v>11</v>
      </c>
      <c r="H5861" s="3" t="s">
        <v>11</v>
      </c>
      <c r="AI5861" s="3" t="s">
        <v>870</v>
      </c>
    </row>
    <row r="5862" spans="1:36" x14ac:dyDescent="0.3">
      <c r="A5862" s="3" t="s">
        <v>1117</v>
      </c>
      <c r="B5862" s="5">
        <v>42469</v>
      </c>
      <c r="C5862" s="5" t="s">
        <v>1305</v>
      </c>
      <c r="D5862" s="6">
        <v>18</v>
      </c>
      <c r="E5862" s="5" t="s">
        <v>1327</v>
      </c>
      <c r="F5862" s="3" t="s">
        <v>283</v>
      </c>
      <c r="G5862" s="3" t="s">
        <v>11</v>
      </c>
      <c r="H5862" s="3" t="s">
        <v>11</v>
      </c>
      <c r="AI5862" s="3" t="s">
        <v>870</v>
      </c>
    </row>
    <row r="5863" spans="1:36" x14ac:dyDescent="0.3">
      <c r="A5863" s="3" t="s">
        <v>1117</v>
      </c>
      <c r="B5863" s="5">
        <v>42469</v>
      </c>
      <c r="C5863" s="5" t="s">
        <v>1305</v>
      </c>
      <c r="D5863" s="6">
        <v>18</v>
      </c>
      <c r="E5863" s="5" t="s">
        <v>1328</v>
      </c>
      <c r="F5863" s="3" t="s">
        <v>284</v>
      </c>
      <c r="G5863" s="3" t="s">
        <v>11</v>
      </c>
      <c r="H5863" s="3" t="s">
        <v>11</v>
      </c>
      <c r="AI5863" s="3" t="s">
        <v>870</v>
      </c>
      <c r="AJ5863" s="3" t="s">
        <v>1095</v>
      </c>
    </row>
    <row r="5864" spans="1:36" x14ac:dyDescent="0.3">
      <c r="A5864" s="3" t="s">
        <v>1117</v>
      </c>
      <c r="B5864" s="5">
        <v>42469</v>
      </c>
      <c r="C5864" s="5" t="s">
        <v>1305</v>
      </c>
      <c r="D5864" s="6">
        <v>19</v>
      </c>
      <c r="E5864" s="5" t="s">
        <v>1329</v>
      </c>
      <c r="F5864" s="3" t="s">
        <v>285</v>
      </c>
      <c r="G5864" s="3" t="s">
        <v>11</v>
      </c>
      <c r="H5864" s="3" t="s">
        <v>11</v>
      </c>
      <c r="AI5864" s="3" t="s">
        <v>870</v>
      </c>
    </row>
    <row r="5865" spans="1:36" x14ac:dyDescent="0.3">
      <c r="A5865" s="3" t="s">
        <v>1117</v>
      </c>
      <c r="B5865" s="5">
        <v>42469</v>
      </c>
      <c r="C5865" s="5" t="s">
        <v>1305</v>
      </c>
      <c r="D5865" s="6">
        <v>19</v>
      </c>
      <c r="E5865" s="5" t="s">
        <v>1330</v>
      </c>
      <c r="F5865" s="3" t="s">
        <v>287</v>
      </c>
      <c r="G5865" s="3" t="s">
        <v>11</v>
      </c>
      <c r="H5865" s="3" t="s">
        <v>11</v>
      </c>
      <c r="AI5865" s="3" t="s">
        <v>870</v>
      </c>
    </row>
    <row r="5866" spans="1:36" x14ac:dyDescent="0.3">
      <c r="A5866" s="3" t="s">
        <v>1117</v>
      </c>
      <c r="B5866" s="5">
        <v>42469</v>
      </c>
      <c r="C5866" s="5" t="s">
        <v>1305</v>
      </c>
      <c r="D5866" s="6">
        <v>20</v>
      </c>
      <c r="E5866" s="5" t="s">
        <v>1331</v>
      </c>
      <c r="F5866" s="3" t="s">
        <v>288</v>
      </c>
      <c r="G5866" s="3" t="s">
        <v>13</v>
      </c>
      <c r="H5866" s="3" t="s">
        <v>14</v>
      </c>
      <c r="J5866" s="3" t="s">
        <v>44</v>
      </c>
      <c r="K5866" s="3" t="s">
        <v>17</v>
      </c>
      <c r="L5866" s="3" t="s">
        <v>1096</v>
      </c>
      <c r="M5866" s="3" t="s">
        <v>18</v>
      </c>
      <c r="N5866" s="3" t="s">
        <v>21</v>
      </c>
      <c r="O5866" s="3" t="s">
        <v>41</v>
      </c>
      <c r="P5866" s="3">
        <v>35.04</v>
      </c>
      <c r="Q5866" s="3">
        <v>121.05</v>
      </c>
      <c r="R5866" s="3">
        <v>95.02</v>
      </c>
      <c r="W5866" s="3">
        <v>19</v>
      </c>
      <c r="X5866" s="3">
        <v>103</v>
      </c>
      <c r="Y5866" s="3">
        <v>84</v>
      </c>
      <c r="AI5866" s="3" t="s">
        <v>870</v>
      </c>
    </row>
    <row r="5867" spans="1:36" x14ac:dyDescent="0.3">
      <c r="A5867" s="3" t="s">
        <v>1117</v>
      </c>
      <c r="B5867" s="5">
        <v>42469</v>
      </c>
      <c r="C5867" s="5" t="s">
        <v>1305</v>
      </c>
      <c r="D5867" s="6">
        <v>20</v>
      </c>
      <c r="E5867" s="5" t="s">
        <v>1332</v>
      </c>
      <c r="F5867" s="3" t="s">
        <v>289</v>
      </c>
      <c r="G5867" s="3" t="s">
        <v>11</v>
      </c>
      <c r="H5867" s="3" t="s">
        <v>11</v>
      </c>
      <c r="AI5867" s="3" t="s">
        <v>870</v>
      </c>
    </row>
    <row r="5868" spans="1:36" x14ac:dyDescent="0.3">
      <c r="A5868" s="3" t="s">
        <v>1117</v>
      </c>
      <c r="B5868" s="5">
        <v>42469</v>
      </c>
      <c r="C5868" s="5" t="s">
        <v>1305</v>
      </c>
      <c r="D5868" s="6">
        <v>21</v>
      </c>
      <c r="E5868" s="5" t="s">
        <v>1333</v>
      </c>
      <c r="F5868" s="3" t="s">
        <v>290</v>
      </c>
      <c r="G5868" s="3" t="s">
        <v>11</v>
      </c>
      <c r="H5868" s="3" t="s">
        <v>11</v>
      </c>
      <c r="AI5868" s="3" t="s">
        <v>870</v>
      </c>
    </row>
    <row r="5869" spans="1:36" x14ac:dyDescent="0.3">
      <c r="A5869" s="3" t="s">
        <v>1117</v>
      </c>
      <c r="B5869" s="5">
        <v>42469</v>
      </c>
      <c r="C5869" s="5" t="s">
        <v>1305</v>
      </c>
      <c r="D5869" s="6">
        <v>21</v>
      </c>
      <c r="E5869" s="5" t="s">
        <v>1334</v>
      </c>
      <c r="F5869" s="3" t="s">
        <v>291</v>
      </c>
      <c r="G5869" s="3" t="s">
        <v>13</v>
      </c>
      <c r="H5869" s="3" t="s">
        <v>14</v>
      </c>
      <c r="J5869" s="3" t="s">
        <v>44</v>
      </c>
      <c r="K5869" s="3" t="s">
        <v>17</v>
      </c>
      <c r="L5869" s="3" t="s">
        <v>1097</v>
      </c>
      <c r="M5869" s="3" t="s">
        <v>18</v>
      </c>
      <c r="N5869" s="3" t="s">
        <v>21</v>
      </c>
      <c r="P5869" s="3">
        <v>33.22</v>
      </c>
      <c r="Q5869" s="3">
        <v>127.44</v>
      </c>
      <c r="R5869" s="3">
        <v>106.14</v>
      </c>
      <c r="W5869" s="3">
        <v>19</v>
      </c>
      <c r="X5869" s="3">
        <v>108</v>
      </c>
      <c r="Y5869" s="3">
        <v>89</v>
      </c>
      <c r="AI5869" s="3" t="s">
        <v>870</v>
      </c>
      <c r="AJ5869" s="3" t="s">
        <v>1098</v>
      </c>
    </row>
    <row r="5870" spans="1:36" x14ac:dyDescent="0.3">
      <c r="A5870" s="3" t="s">
        <v>1117</v>
      </c>
      <c r="B5870" s="5">
        <v>42469</v>
      </c>
      <c r="C5870" s="5" t="s">
        <v>1305</v>
      </c>
      <c r="D5870" s="6">
        <v>22</v>
      </c>
      <c r="E5870" s="5" t="s">
        <v>1335</v>
      </c>
      <c r="F5870" s="3" t="s">
        <v>292</v>
      </c>
      <c r="G5870" s="3" t="s">
        <v>11</v>
      </c>
      <c r="H5870" s="3" t="s">
        <v>11</v>
      </c>
      <c r="AI5870" s="3" t="s">
        <v>870</v>
      </c>
    </row>
    <row r="5871" spans="1:36" x14ac:dyDescent="0.3">
      <c r="A5871" s="3" t="s">
        <v>1117</v>
      </c>
      <c r="B5871" s="5">
        <v>42469</v>
      </c>
      <c r="C5871" s="5" t="s">
        <v>1305</v>
      </c>
      <c r="D5871" s="6">
        <v>22</v>
      </c>
      <c r="E5871" s="5" t="s">
        <v>1336</v>
      </c>
      <c r="F5871" s="3" t="s">
        <v>293</v>
      </c>
      <c r="G5871" s="3" t="s">
        <v>11</v>
      </c>
      <c r="H5871" s="3" t="s">
        <v>14</v>
      </c>
      <c r="AI5871" s="3" t="s">
        <v>870</v>
      </c>
    </row>
    <row r="5872" spans="1:36" x14ac:dyDescent="0.3">
      <c r="A5872" s="3" t="s">
        <v>1117</v>
      </c>
      <c r="B5872" s="5">
        <v>42469</v>
      </c>
      <c r="C5872" s="5" t="s">
        <v>1305</v>
      </c>
      <c r="D5872" s="6">
        <v>23</v>
      </c>
      <c r="E5872" s="5" t="s">
        <v>1337</v>
      </c>
      <c r="F5872" s="3" t="s">
        <v>294</v>
      </c>
      <c r="G5872" s="3" t="s">
        <v>11</v>
      </c>
      <c r="H5872" s="3" t="s">
        <v>11</v>
      </c>
      <c r="AI5872" s="3" t="s">
        <v>870</v>
      </c>
    </row>
    <row r="5873" spans="1:36" x14ac:dyDescent="0.3">
      <c r="A5873" s="3" t="s">
        <v>1117</v>
      </c>
      <c r="B5873" s="5">
        <v>42469</v>
      </c>
      <c r="C5873" s="5" t="s">
        <v>1305</v>
      </c>
      <c r="D5873" s="6">
        <v>23</v>
      </c>
      <c r="E5873" s="5" t="s">
        <v>1338</v>
      </c>
      <c r="F5873" s="3" t="s">
        <v>295</v>
      </c>
      <c r="G5873" s="3" t="s">
        <v>11</v>
      </c>
      <c r="H5873" s="3" t="s">
        <v>11</v>
      </c>
      <c r="AI5873" s="3" t="s">
        <v>870</v>
      </c>
    </row>
    <row r="5874" spans="1:36" x14ac:dyDescent="0.3">
      <c r="A5874" s="3" t="s">
        <v>1117</v>
      </c>
      <c r="B5874" s="5">
        <v>42469</v>
      </c>
      <c r="C5874" s="5" t="s">
        <v>1305</v>
      </c>
      <c r="D5874" s="6">
        <v>24</v>
      </c>
      <c r="E5874" s="5" t="s">
        <v>1339</v>
      </c>
      <c r="F5874" s="3" t="s">
        <v>296</v>
      </c>
      <c r="G5874" s="3" t="s">
        <v>11</v>
      </c>
      <c r="H5874" s="3" t="s">
        <v>11</v>
      </c>
      <c r="AI5874" s="3" t="s">
        <v>870</v>
      </c>
    </row>
    <row r="5875" spans="1:36" x14ac:dyDescent="0.3">
      <c r="A5875" s="3" t="s">
        <v>1117</v>
      </c>
      <c r="B5875" s="5">
        <v>42469</v>
      </c>
      <c r="C5875" s="5" t="s">
        <v>1305</v>
      </c>
      <c r="D5875" s="6">
        <v>24</v>
      </c>
      <c r="E5875" s="5" t="s">
        <v>1340</v>
      </c>
      <c r="F5875" s="3" t="s">
        <v>297</v>
      </c>
      <c r="G5875" s="3" t="s">
        <v>11</v>
      </c>
      <c r="H5875" s="3" t="s">
        <v>11</v>
      </c>
      <c r="AI5875" s="3" t="s">
        <v>870</v>
      </c>
    </row>
    <row r="5876" spans="1:36" x14ac:dyDescent="0.3">
      <c r="A5876" s="3" t="s">
        <v>1117</v>
      </c>
      <c r="B5876" s="5">
        <v>42469</v>
      </c>
      <c r="C5876" s="5" t="s">
        <v>1305</v>
      </c>
      <c r="D5876" s="6">
        <v>25</v>
      </c>
      <c r="E5876" s="5" t="s">
        <v>1341</v>
      </c>
      <c r="F5876" s="3" t="s">
        <v>298</v>
      </c>
      <c r="G5876" s="3" t="s">
        <v>13</v>
      </c>
      <c r="H5876" s="3" t="s">
        <v>14</v>
      </c>
      <c r="J5876" s="3" t="s">
        <v>16</v>
      </c>
      <c r="K5876" s="3" t="s">
        <v>15</v>
      </c>
      <c r="L5876" s="3" t="s">
        <v>1052</v>
      </c>
      <c r="AI5876" s="3" t="s">
        <v>870</v>
      </c>
    </row>
    <row r="5877" spans="1:36" x14ac:dyDescent="0.3">
      <c r="A5877" s="3" t="s">
        <v>1117</v>
      </c>
      <c r="B5877" s="5">
        <v>42469</v>
      </c>
      <c r="C5877" s="5" t="s">
        <v>1305</v>
      </c>
      <c r="D5877" s="6">
        <v>25</v>
      </c>
      <c r="E5877" s="5" t="s">
        <v>1342</v>
      </c>
      <c r="F5877" s="3" t="s">
        <v>299</v>
      </c>
      <c r="G5877" s="3" t="s">
        <v>11</v>
      </c>
      <c r="H5877" s="3" t="s">
        <v>11</v>
      </c>
      <c r="AI5877" s="3" t="s">
        <v>870</v>
      </c>
    </row>
    <row r="5878" spans="1:36" x14ac:dyDescent="0.3">
      <c r="A5878" s="3" t="s">
        <v>1117</v>
      </c>
      <c r="B5878" s="5">
        <v>42469</v>
      </c>
      <c r="C5878" s="5" t="s">
        <v>1305</v>
      </c>
      <c r="D5878" s="6">
        <v>26</v>
      </c>
      <c r="E5878" s="5" t="s">
        <v>1343</v>
      </c>
      <c r="F5878" s="3" t="s">
        <v>300</v>
      </c>
      <c r="G5878" s="3" t="s">
        <v>11</v>
      </c>
      <c r="H5878" s="3" t="s">
        <v>11</v>
      </c>
      <c r="AI5878" s="3" t="s">
        <v>870</v>
      </c>
    </row>
    <row r="5879" spans="1:36" x14ac:dyDescent="0.3">
      <c r="A5879" s="3" t="s">
        <v>1117</v>
      </c>
      <c r="B5879" s="5">
        <v>42469</v>
      </c>
      <c r="C5879" s="5" t="s">
        <v>1305</v>
      </c>
      <c r="D5879" s="6">
        <v>26</v>
      </c>
      <c r="E5879" s="5" t="s">
        <v>1344</v>
      </c>
      <c r="F5879" s="3" t="s">
        <v>301</v>
      </c>
      <c r="G5879" s="3" t="s">
        <v>11</v>
      </c>
      <c r="H5879" s="3" t="s">
        <v>14</v>
      </c>
      <c r="AI5879" s="3" t="s">
        <v>870</v>
      </c>
    </row>
    <row r="5880" spans="1:36" x14ac:dyDescent="0.3">
      <c r="A5880" s="3" t="s">
        <v>1117</v>
      </c>
      <c r="B5880" s="5">
        <v>42469</v>
      </c>
      <c r="C5880" s="5" t="s">
        <v>1305</v>
      </c>
      <c r="D5880" s="6">
        <v>27</v>
      </c>
      <c r="E5880" s="5" t="s">
        <v>1345</v>
      </c>
      <c r="F5880" s="3" t="s">
        <v>302</v>
      </c>
      <c r="G5880" s="3" t="s">
        <v>11</v>
      </c>
      <c r="H5880" s="3" t="s">
        <v>11</v>
      </c>
      <c r="AI5880" s="3" t="s">
        <v>870</v>
      </c>
    </row>
    <row r="5881" spans="1:36" x14ac:dyDescent="0.3">
      <c r="A5881" s="3" t="s">
        <v>1117</v>
      </c>
      <c r="B5881" s="5">
        <v>42469</v>
      </c>
      <c r="C5881" s="5" t="s">
        <v>1305</v>
      </c>
      <c r="D5881" s="6">
        <v>27</v>
      </c>
      <c r="E5881" s="5" t="s">
        <v>1346</v>
      </c>
      <c r="F5881" s="3" t="s">
        <v>303</v>
      </c>
      <c r="G5881" s="3" t="s">
        <v>11</v>
      </c>
      <c r="H5881" s="3" t="s">
        <v>11</v>
      </c>
      <c r="I5881" s="3" t="s">
        <v>12</v>
      </c>
      <c r="AI5881" s="3" t="s">
        <v>870</v>
      </c>
    </row>
    <row r="5882" spans="1:36" x14ac:dyDescent="0.3">
      <c r="A5882" s="3" t="s">
        <v>1117</v>
      </c>
      <c r="B5882" s="5">
        <v>42469</v>
      </c>
      <c r="C5882" s="5" t="s">
        <v>1305</v>
      </c>
      <c r="D5882" s="6">
        <v>28</v>
      </c>
      <c r="E5882" s="5" t="s">
        <v>1347</v>
      </c>
      <c r="F5882" s="3" t="s">
        <v>304</v>
      </c>
      <c r="G5882" s="3" t="s">
        <v>11</v>
      </c>
      <c r="H5882" s="3" t="s">
        <v>11</v>
      </c>
      <c r="AI5882" s="3" t="s">
        <v>870</v>
      </c>
    </row>
    <row r="5883" spans="1:36" x14ac:dyDescent="0.3">
      <c r="A5883" s="3" t="s">
        <v>1117</v>
      </c>
      <c r="B5883" s="5">
        <v>42469</v>
      </c>
      <c r="C5883" s="5" t="s">
        <v>1305</v>
      </c>
      <c r="D5883" s="6">
        <v>28</v>
      </c>
      <c r="E5883" s="5" t="s">
        <v>1348</v>
      </c>
      <c r="F5883" s="3" t="s">
        <v>305</v>
      </c>
      <c r="G5883" s="3" t="s">
        <v>11</v>
      </c>
      <c r="H5883" s="3" t="s">
        <v>11</v>
      </c>
      <c r="AI5883" s="3" t="s">
        <v>870</v>
      </c>
    </row>
    <row r="5884" spans="1:36" x14ac:dyDescent="0.3">
      <c r="A5884" s="3" t="s">
        <v>1117</v>
      </c>
      <c r="B5884" s="5">
        <v>42469</v>
      </c>
      <c r="C5884" s="5" t="s">
        <v>1305</v>
      </c>
      <c r="D5884" s="6">
        <v>29</v>
      </c>
      <c r="E5884" s="5" t="s">
        <v>1349</v>
      </c>
      <c r="F5884" s="3" t="s">
        <v>306</v>
      </c>
      <c r="G5884" s="3" t="s">
        <v>13</v>
      </c>
      <c r="H5884" s="3" t="s">
        <v>11</v>
      </c>
      <c r="AI5884" s="3" t="s">
        <v>870</v>
      </c>
      <c r="AJ5884" s="3" t="s">
        <v>1046</v>
      </c>
    </row>
    <row r="5885" spans="1:36" x14ac:dyDescent="0.3">
      <c r="A5885" s="3" t="s">
        <v>1117</v>
      </c>
      <c r="B5885" s="5">
        <v>42469</v>
      </c>
      <c r="C5885" s="5" t="s">
        <v>1305</v>
      </c>
      <c r="D5885" s="6">
        <v>29</v>
      </c>
      <c r="E5885" s="5" t="s">
        <v>1350</v>
      </c>
      <c r="F5885" s="3" t="s">
        <v>307</v>
      </c>
      <c r="G5885" s="3" t="s">
        <v>11</v>
      </c>
      <c r="H5885" s="3" t="s">
        <v>11</v>
      </c>
      <c r="AI5885" s="3" t="s">
        <v>870</v>
      </c>
    </row>
    <row r="5886" spans="1:36" x14ac:dyDescent="0.3">
      <c r="A5886" s="3" t="s">
        <v>1117</v>
      </c>
      <c r="B5886" s="5">
        <v>42469</v>
      </c>
      <c r="C5886" s="5" t="s">
        <v>1305</v>
      </c>
      <c r="D5886" s="6">
        <v>30</v>
      </c>
      <c r="E5886" s="5" t="s">
        <v>1351</v>
      </c>
      <c r="F5886" s="3" t="s">
        <v>308</v>
      </c>
      <c r="G5886" s="3" t="s">
        <v>11</v>
      </c>
      <c r="H5886" s="3" t="s">
        <v>11</v>
      </c>
      <c r="AI5886" s="3" t="s">
        <v>870</v>
      </c>
    </row>
    <row r="5887" spans="1:36" x14ac:dyDescent="0.3">
      <c r="A5887" s="3" t="s">
        <v>1117</v>
      </c>
      <c r="B5887" s="5">
        <v>42469</v>
      </c>
      <c r="C5887" s="5" t="s">
        <v>1305</v>
      </c>
      <c r="D5887" s="6">
        <v>30</v>
      </c>
      <c r="E5887" s="5" t="s">
        <v>1352</v>
      </c>
      <c r="F5887" s="3" t="s">
        <v>309</v>
      </c>
      <c r="G5887" s="3" t="s">
        <v>11</v>
      </c>
      <c r="H5887" s="3" t="s">
        <v>11</v>
      </c>
      <c r="AI5887" s="3" t="s">
        <v>870</v>
      </c>
    </row>
    <row r="5888" spans="1:36" x14ac:dyDescent="0.3">
      <c r="A5888" s="3" t="s">
        <v>1117</v>
      </c>
      <c r="B5888" s="5">
        <v>42469</v>
      </c>
      <c r="C5888" s="5" t="s">
        <v>1305</v>
      </c>
      <c r="D5888" s="6">
        <v>31</v>
      </c>
      <c r="E5888" s="5" t="s">
        <v>1353</v>
      </c>
      <c r="F5888" s="3" t="s">
        <v>310</v>
      </c>
      <c r="G5888" s="3" t="s">
        <v>11</v>
      </c>
      <c r="H5888" s="3" t="s">
        <v>11</v>
      </c>
      <c r="I5888" s="3" t="s">
        <v>12</v>
      </c>
      <c r="AI5888" s="3" t="s">
        <v>870</v>
      </c>
    </row>
    <row r="5889" spans="1:36" x14ac:dyDescent="0.3">
      <c r="A5889" s="3" t="s">
        <v>1117</v>
      </c>
      <c r="B5889" s="5">
        <v>42469</v>
      </c>
      <c r="C5889" s="5" t="s">
        <v>1305</v>
      </c>
      <c r="D5889" s="6">
        <v>31</v>
      </c>
      <c r="E5889" s="5" t="s">
        <v>1354</v>
      </c>
      <c r="F5889" s="3" t="s">
        <v>311</v>
      </c>
      <c r="G5889" s="3" t="s">
        <v>11</v>
      </c>
      <c r="H5889" s="3" t="s">
        <v>11</v>
      </c>
      <c r="AI5889" s="3" t="s">
        <v>870</v>
      </c>
    </row>
    <row r="5890" spans="1:36" x14ac:dyDescent="0.3">
      <c r="A5890" s="3" t="s">
        <v>1117</v>
      </c>
      <c r="B5890" s="5">
        <v>42469</v>
      </c>
      <c r="C5890" s="5" t="s">
        <v>1305</v>
      </c>
      <c r="D5890" s="6">
        <v>32</v>
      </c>
      <c r="E5890" s="5" t="s">
        <v>1355</v>
      </c>
      <c r="F5890" s="3" t="s">
        <v>312</v>
      </c>
      <c r="G5890" s="3" t="s">
        <v>11</v>
      </c>
      <c r="H5890" s="3" t="s">
        <v>11</v>
      </c>
      <c r="AI5890" s="3" t="s">
        <v>870</v>
      </c>
    </row>
    <row r="5891" spans="1:36" x14ac:dyDescent="0.3">
      <c r="A5891" s="3" t="s">
        <v>1117</v>
      </c>
      <c r="B5891" s="5">
        <v>42469</v>
      </c>
      <c r="C5891" s="5" t="s">
        <v>1305</v>
      </c>
      <c r="D5891" s="6">
        <v>32</v>
      </c>
      <c r="E5891" s="5" t="s">
        <v>1356</v>
      </c>
      <c r="F5891" s="3" t="s">
        <v>313</v>
      </c>
      <c r="G5891" s="3" t="s">
        <v>11</v>
      </c>
      <c r="H5891" s="3" t="s">
        <v>11</v>
      </c>
      <c r="AI5891" s="3" t="s">
        <v>870</v>
      </c>
    </row>
    <row r="5892" spans="1:36" x14ac:dyDescent="0.3">
      <c r="A5892" s="3" t="s">
        <v>1117</v>
      </c>
      <c r="B5892" s="5">
        <v>42469</v>
      </c>
      <c r="C5892" s="5" t="s">
        <v>1305</v>
      </c>
      <c r="D5892" s="6">
        <v>33</v>
      </c>
      <c r="E5892" s="5" t="s">
        <v>1357</v>
      </c>
      <c r="F5892" s="3" t="s">
        <v>314</v>
      </c>
      <c r="G5892" s="3" t="s">
        <v>11</v>
      </c>
      <c r="H5892" s="3" t="s">
        <v>11</v>
      </c>
      <c r="AI5892" s="3" t="s">
        <v>543</v>
      </c>
    </row>
    <row r="5893" spans="1:36" x14ac:dyDescent="0.3">
      <c r="A5893" s="3" t="s">
        <v>1117</v>
      </c>
      <c r="B5893" s="5">
        <v>42469</v>
      </c>
      <c r="C5893" s="5" t="s">
        <v>1305</v>
      </c>
      <c r="D5893" s="6">
        <v>33</v>
      </c>
      <c r="E5893" s="5" t="s">
        <v>1358</v>
      </c>
      <c r="F5893" s="3" t="s">
        <v>315</v>
      </c>
      <c r="G5893" s="3" t="s">
        <v>11</v>
      </c>
      <c r="H5893" s="3" t="s">
        <v>11</v>
      </c>
      <c r="AI5893" s="3" t="s">
        <v>543</v>
      </c>
    </row>
    <row r="5894" spans="1:36" x14ac:dyDescent="0.3">
      <c r="A5894" s="3" t="s">
        <v>1117</v>
      </c>
      <c r="B5894" s="5">
        <v>42469</v>
      </c>
      <c r="C5894" s="5" t="s">
        <v>1305</v>
      </c>
      <c r="D5894" s="6">
        <v>34</v>
      </c>
      <c r="E5894" s="5" t="s">
        <v>1359</v>
      </c>
      <c r="F5894" s="3" t="s">
        <v>316</v>
      </c>
      <c r="G5894" s="3" t="s">
        <v>11</v>
      </c>
      <c r="H5894" s="3" t="s">
        <v>11</v>
      </c>
      <c r="AI5894" s="3" t="s">
        <v>543</v>
      </c>
    </row>
    <row r="5895" spans="1:36" x14ac:dyDescent="0.3">
      <c r="A5895" s="3" t="s">
        <v>1117</v>
      </c>
      <c r="B5895" s="5">
        <v>42469</v>
      </c>
      <c r="C5895" s="5" t="s">
        <v>1305</v>
      </c>
      <c r="D5895" s="6">
        <v>34</v>
      </c>
      <c r="E5895" s="5" t="s">
        <v>1360</v>
      </c>
      <c r="F5895" s="3" t="s">
        <v>317</v>
      </c>
      <c r="G5895" s="3" t="s">
        <v>11</v>
      </c>
      <c r="H5895" s="3" t="s">
        <v>11</v>
      </c>
      <c r="AI5895" s="3" t="s">
        <v>543</v>
      </c>
    </row>
    <row r="5896" spans="1:36" x14ac:dyDescent="0.3">
      <c r="A5896" s="3" t="s">
        <v>1117</v>
      </c>
      <c r="B5896" s="5">
        <v>42469</v>
      </c>
      <c r="C5896" s="5" t="s">
        <v>1305</v>
      </c>
      <c r="D5896" s="6">
        <v>35</v>
      </c>
      <c r="E5896" s="5" t="s">
        <v>1361</v>
      </c>
      <c r="F5896" s="3" t="s">
        <v>318</v>
      </c>
      <c r="G5896" s="3" t="s">
        <v>13</v>
      </c>
      <c r="H5896" s="3" t="s">
        <v>14</v>
      </c>
      <c r="J5896" s="3" t="s">
        <v>24</v>
      </c>
      <c r="K5896" s="3" t="s">
        <v>15</v>
      </c>
      <c r="L5896" s="3" t="s">
        <v>1042</v>
      </c>
      <c r="W5896" s="3">
        <v>19</v>
      </c>
      <c r="X5896" s="3">
        <v>125</v>
      </c>
      <c r="Y5896" s="3">
        <v>106</v>
      </c>
      <c r="AH5896" s="3" t="s">
        <v>543</v>
      </c>
      <c r="AI5896" s="3" t="s">
        <v>543</v>
      </c>
      <c r="AJ5896" s="3" t="s">
        <v>1099</v>
      </c>
    </row>
    <row r="5897" spans="1:36" x14ac:dyDescent="0.3">
      <c r="A5897" s="3" t="s">
        <v>1117</v>
      </c>
      <c r="B5897" s="5">
        <v>42469</v>
      </c>
      <c r="C5897" s="5" t="s">
        <v>1305</v>
      </c>
      <c r="D5897" s="6">
        <v>35</v>
      </c>
      <c r="E5897" s="5" t="s">
        <v>1362</v>
      </c>
      <c r="F5897" s="3" t="s">
        <v>319</v>
      </c>
      <c r="G5897" s="3" t="s">
        <v>11</v>
      </c>
      <c r="H5897" s="3" t="s">
        <v>11</v>
      </c>
      <c r="AI5897" s="3" t="s">
        <v>543</v>
      </c>
    </row>
    <row r="5898" spans="1:36" x14ac:dyDescent="0.3">
      <c r="A5898" s="3" t="s">
        <v>1117</v>
      </c>
      <c r="B5898" s="5">
        <v>42469</v>
      </c>
      <c r="C5898" s="5" t="s">
        <v>1305</v>
      </c>
      <c r="D5898" s="6">
        <v>36</v>
      </c>
      <c r="E5898" s="5" t="s">
        <v>1363</v>
      </c>
      <c r="F5898" s="3" t="s">
        <v>320</v>
      </c>
      <c r="G5898" s="3" t="s">
        <v>11</v>
      </c>
      <c r="H5898" s="3" t="s">
        <v>14</v>
      </c>
      <c r="AI5898" s="3" t="s">
        <v>543</v>
      </c>
    </row>
    <row r="5899" spans="1:36" x14ac:dyDescent="0.3">
      <c r="A5899" s="3" t="s">
        <v>1117</v>
      </c>
      <c r="B5899" s="5">
        <v>42469</v>
      </c>
      <c r="C5899" s="5" t="s">
        <v>1305</v>
      </c>
      <c r="D5899" s="6">
        <v>36</v>
      </c>
      <c r="E5899" s="5" t="s">
        <v>1364</v>
      </c>
      <c r="F5899" s="3" t="s">
        <v>321</v>
      </c>
      <c r="G5899" s="3" t="s">
        <v>11</v>
      </c>
      <c r="H5899" s="3" t="s">
        <v>11</v>
      </c>
      <c r="AI5899" s="3" t="s">
        <v>543</v>
      </c>
    </row>
    <row r="5900" spans="1:36" x14ac:dyDescent="0.3">
      <c r="A5900" s="3" t="s">
        <v>1117</v>
      </c>
      <c r="B5900" s="5">
        <v>42469</v>
      </c>
      <c r="C5900" s="5" t="s">
        <v>1305</v>
      </c>
      <c r="D5900" s="6">
        <v>37</v>
      </c>
      <c r="E5900" s="5" t="s">
        <v>1365</v>
      </c>
      <c r="F5900" s="3" t="s">
        <v>322</v>
      </c>
      <c r="G5900" s="3" t="s">
        <v>11</v>
      </c>
      <c r="H5900" s="3" t="s">
        <v>11</v>
      </c>
      <c r="AI5900" s="3" t="s">
        <v>543</v>
      </c>
    </row>
    <row r="5901" spans="1:36" x14ac:dyDescent="0.3">
      <c r="A5901" s="3" t="s">
        <v>1117</v>
      </c>
      <c r="B5901" s="5">
        <v>42469</v>
      </c>
      <c r="C5901" s="5" t="s">
        <v>1305</v>
      </c>
      <c r="D5901" s="6">
        <v>37</v>
      </c>
      <c r="E5901" s="5" t="s">
        <v>1366</v>
      </c>
      <c r="F5901" s="3" t="s">
        <v>323</v>
      </c>
      <c r="G5901" s="3" t="s">
        <v>11</v>
      </c>
      <c r="H5901" s="3" t="s">
        <v>11</v>
      </c>
      <c r="I5901" s="3" t="s">
        <v>12</v>
      </c>
      <c r="AI5901" s="3" t="s">
        <v>543</v>
      </c>
    </row>
    <row r="5902" spans="1:36" x14ac:dyDescent="0.3">
      <c r="A5902" s="3" t="s">
        <v>1117</v>
      </c>
      <c r="B5902" s="5">
        <v>42469</v>
      </c>
      <c r="C5902" s="5" t="s">
        <v>1305</v>
      </c>
      <c r="D5902" s="6">
        <v>38</v>
      </c>
      <c r="E5902" s="5" t="s">
        <v>1367</v>
      </c>
      <c r="F5902" s="3" t="s">
        <v>324</v>
      </c>
      <c r="G5902" s="3" t="s">
        <v>11</v>
      </c>
      <c r="H5902" s="3" t="s">
        <v>11</v>
      </c>
      <c r="AI5902" s="3" t="s">
        <v>543</v>
      </c>
    </row>
    <row r="5903" spans="1:36" x14ac:dyDescent="0.3">
      <c r="A5903" s="3" t="s">
        <v>1117</v>
      </c>
      <c r="B5903" s="5">
        <v>42469</v>
      </c>
      <c r="C5903" s="5" t="s">
        <v>1305</v>
      </c>
      <c r="D5903" s="6">
        <v>38</v>
      </c>
      <c r="E5903" s="5" t="s">
        <v>1368</v>
      </c>
      <c r="F5903" s="3" t="s">
        <v>325</v>
      </c>
      <c r="G5903" s="3" t="s">
        <v>13</v>
      </c>
      <c r="H5903" s="3" t="s">
        <v>14</v>
      </c>
      <c r="J5903" s="3" t="s">
        <v>24</v>
      </c>
      <c r="K5903" s="3" t="s">
        <v>15</v>
      </c>
      <c r="L5903" s="3" t="s">
        <v>1060</v>
      </c>
      <c r="AI5903" s="3" t="s">
        <v>543</v>
      </c>
    </row>
    <row r="5904" spans="1:36" x14ac:dyDescent="0.3">
      <c r="A5904" s="3" t="s">
        <v>1117</v>
      </c>
      <c r="B5904" s="5">
        <v>42469</v>
      </c>
      <c r="C5904" s="5" t="s">
        <v>1305</v>
      </c>
      <c r="D5904" s="6">
        <v>39</v>
      </c>
      <c r="E5904" s="5" t="s">
        <v>1369</v>
      </c>
      <c r="F5904" s="3" t="s">
        <v>326</v>
      </c>
      <c r="G5904" s="3" t="s">
        <v>11</v>
      </c>
      <c r="H5904" s="3" t="s">
        <v>11</v>
      </c>
      <c r="AI5904" s="3" t="s">
        <v>543</v>
      </c>
    </row>
    <row r="5905" spans="1:36" x14ac:dyDescent="0.3">
      <c r="A5905" s="3" t="s">
        <v>1117</v>
      </c>
      <c r="B5905" s="5">
        <v>42469</v>
      </c>
      <c r="C5905" s="5" t="s">
        <v>1305</v>
      </c>
      <c r="D5905" s="6">
        <v>39</v>
      </c>
      <c r="E5905" s="5" t="s">
        <v>1370</v>
      </c>
      <c r="F5905" s="3" t="s">
        <v>327</v>
      </c>
      <c r="G5905" s="3" t="s">
        <v>11</v>
      </c>
      <c r="H5905" s="3" t="s">
        <v>11</v>
      </c>
      <c r="AI5905" s="3" t="s">
        <v>543</v>
      </c>
    </row>
    <row r="5906" spans="1:36" x14ac:dyDescent="0.3">
      <c r="A5906" s="3" t="s">
        <v>1117</v>
      </c>
      <c r="B5906" s="5">
        <v>42469</v>
      </c>
      <c r="C5906" s="5" t="s">
        <v>1305</v>
      </c>
      <c r="D5906" s="6">
        <v>40</v>
      </c>
      <c r="E5906" s="5" t="s">
        <v>1371</v>
      </c>
      <c r="F5906" s="3" t="s">
        <v>328</v>
      </c>
      <c r="G5906" s="3" t="s">
        <v>11</v>
      </c>
      <c r="H5906" s="3" t="s">
        <v>11</v>
      </c>
      <c r="AI5906" s="3" t="s">
        <v>543</v>
      </c>
    </row>
    <row r="5907" spans="1:36" x14ac:dyDescent="0.3">
      <c r="A5907" s="3" t="s">
        <v>1117</v>
      </c>
      <c r="B5907" s="5">
        <v>42469</v>
      </c>
      <c r="C5907" s="5" t="s">
        <v>1305</v>
      </c>
      <c r="D5907" s="6">
        <v>40</v>
      </c>
      <c r="E5907" s="5" t="s">
        <v>1372</v>
      </c>
      <c r="F5907" s="3" t="s">
        <v>329</v>
      </c>
      <c r="G5907" s="3" t="s">
        <v>11</v>
      </c>
      <c r="H5907" s="3" t="s">
        <v>11</v>
      </c>
      <c r="I5907" s="3" t="s">
        <v>12</v>
      </c>
      <c r="AI5907" s="3" t="s">
        <v>543</v>
      </c>
    </row>
    <row r="5908" spans="1:36" x14ac:dyDescent="0.3">
      <c r="A5908" s="3" t="s">
        <v>1117</v>
      </c>
      <c r="B5908" s="5">
        <v>42469</v>
      </c>
      <c r="C5908" s="5" t="s">
        <v>1305</v>
      </c>
      <c r="D5908" s="6">
        <v>41</v>
      </c>
      <c r="E5908" s="5" t="s">
        <v>1373</v>
      </c>
      <c r="F5908" s="3" t="s">
        <v>330</v>
      </c>
      <c r="G5908" s="3" t="s">
        <v>11</v>
      </c>
      <c r="H5908" s="3" t="s">
        <v>11</v>
      </c>
      <c r="AI5908" s="3" t="s">
        <v>543</v>
      </c>
    </row>
    <row r="5909" spans="1:36" x14ac:dyDescent="0.3">
      <c r="A5909" s="3" t="s">
        <v>1117</v>
      </c>
      <c r="B5909" s="5">
        <v>42469</v>
      </c>
      <c r="C5909" s="5" t="s">
        <v>1305</v>
      </c>
      <c r="D5909" s="6">
        <v>41</v>
      </c>
      <c r="E5909" s="5" t="s">
        <v>1374</v>
      </c>
      <c r="F5909" s="3" t="s">
        <v>331</v>
      </c>
      <c r="G5909" s="3" t="s">
        <v>13</v>
      </c>
      <c r="H5909" s="3" t="s">
        <v>14</v>
      </c>
      <c r="I5909" s="3" t="s">
        <v>12</v>
      </c>
      <c r="AI5909" s="3" t="s">
        <v>543</v>
      </c>
    </row>
    <row r="5910" spans="1:36" x14ac:dyDescent="0.3">
      <c r="A5910" s="3" t="s">
        <v>1117</v>
      </c>
      <c r="B5910" s="5">
        <v>42469</v>
      </c>
      <c r="C5910" s="5" t="s">
        <v>1305</v>
      </c>
      <c r="D5910" s="6">
        <v>42</v>
      </c>
      <c r="E5910" s="5" t="s">
        <v>1375</v>
      </c>
      <c r="F5910" s="3" t="s">
        <v>332</v>
      </c>
      <c r="G5910" s="3" t="s">
        <v>11</v>
      </c>
      <c r="H5910" s="3" t="s">
        <v>11</v>
      </c>
      <c r="AI5910" s="3" t="s">
        <v>543</v>
      </c>
    </row>
    <row r="5911" spans="1:36" x14ac:dyDescent="0.3">
      <c r="A5911" s="3" t="s">
        <v>1117</v>
      </c>
      <c r="B5911" s="5">
        <v>42469</v>
      </c>
      <c r="C5911" s="5" t="s">
        <v>1305</v>
      </c>
      <c r="D5911" s="6">
        <v>42</v>
      </c>
      <c r="E5911" s="5" t="s">
        <v>1376</v>
      </c>
      <c r="F5911" s="3" t="s">
        <v>333</v>
      </c>
      <c r="G5911" s="3" t="s">
        <v>11</v>
      </c>
      <c r="H5911" s="3" t="s">
        <v>11</v>
      </c>
      <c r="AI5911" s="3" t="s">
        <v>543</v>
      </c>
    </row>
    <row r="5912" spans="1:36" x14ac:dyDescent="0.3">
      <c r="A5912" s="3" t="s">
        <v>1117</v>
      </c>
      <c r="B5912" s="5">
        <v>42469</v>
      </c>
      <c r="C5912" s="5" t="s">
        <v>1305</v>
      </c>
      <c r="D5912" s="6">
        <v>43</v>
      </c>
      <c r="E5912" s="5" t="s">
        <v>1377</v>
      </c>
      <c r="F5912" s="3" t="s">
        <v>334</v>
      </c>
      <c r="G5912" s="3" t="s">
        <v>11</v>
      </c>
      <c r="H5912" s="3" t="s">
        <v>11</v>
      </c>
      <c r="AI5912" s="3" t="s">
        <v>543</v>
      </c>
    </row>
    <row r="5913" spans="1:36" x14ac:dyDescent="0.3">
      <c r="A5913" s="3" t="s">
        <v>1117</v>
      </c>
      <c r="B5913" s="5">
        <v>42469</v>
      </c>
      <c r="C5913" s="5" t="s">
        <v>1305</v>
      </c>
      <c r="D5913" s="6">
        <v>43</v>
      </c>
      <c r="E5913" s="5" t="s">
        <v>1378</v>
      </c>
      <c r="F5913" s="3" t="s">
        <v>335</v>
      </c>
      <c r="G5913" s="3" t="s">
        <v>11</v>
      </c>
      <c r="H5913" s="3" t="s">
        <v>11</v>
      </c>
      <c r="I5913" s="3" t="s">
        <v>12</v>
      </c>
      <c r="AI5913" s="3" t="s">
        <v>543</v>
      </c>
    </row>
    <row r="5914" spans="1:36" x14ac:dyDescent="0.3">
      <c r="A5914" s="3" t="s">
        <v>1117</v>
      </c>
      <c r="B5914" s="5">
        <v>42469</v>
      </c>
      <c r="C5914" s="5" t="s">
        <v>1305</v>
      </c>
      <c r="D5914" s="6">
        <v>44</v>
      </c>
      <c r="E5914" s="5" t="s">
        <v>1379</v>
      </c>
      <c r="F5914" s="3" t="s">
        <v>338</v>
      </c>
      <c r="G5914" s="3" t="s">
        <v>11</v>
      </c>
      <c r="H5914" s="3" t="s">
        <v>11</v>
      </c>
      <c r="AI5914" s="3" t="s">
        <v>543</v>
      </c>
    </row>
    <row r="5915" spans="1:36" x14ac:dyDescent="0.3">
      <c r="A5915" s="3" t="s">
        <v>1117</v>
      </c>
      <c r="B5915" s="5">
        <v>42469</v>
      </c>
      <c r="C5915" s="5" t="s">
        <v>1305</v>
      </c>
      <c r="D5915" s="6">
        <v>44</v>
      </c>
      <c r="E5915" s="5" t="s">
        <v>1380</v>
      </c>
      <c r="F5915" s="3" t="s">
        <v>339</v>
      </c>
      <c r="G5915" s="3" t="s">
        <v>13</v>
      </c>
      <c r="H5915" s="3" t="s">
        <v>14</v>
      </c>
      <c r="J5915" s="3" t="s">
        <v>33</v>
      </c>
      <c r="K5915" s="3" t="s">
        <v>15</v>
      </c>
      <c r="L5915" s="3" t="s">
        <v>1286</v>
      </c>
      <c r="AI5915" s="3" t="s">
        <v>543</v>
      </c>
    </row>
    <row r="5916" spans="1:36" x14ac:dyDescent="0.3">
      <c r="A5916" s="3" t="s">
        <v>1117</v>
      </c>
      <c r="B5916" s="5">
        <v>42469</v>
      </c>
      <c r="C5916" s="5" t="s">
        <v>1305</v>
      </c>
      <c r="D5916" s="6">
        <v>45</v>
      </c>
      <c r="E5916" s="5" t="s">
        <v>1381</v>
      </c>
      <c r="F5916" s="3" t="s">
        <v>340</v>
      </c>
      <c r="G5916" s="3" t="s">
        <v>11</v>
      </c>
      <c r="H5916" s="3" t="s">
        <v>11</v>
      </c>
      <c r="AI5916" s="3" t="s">
        <v>543</v>
      </c>
    </row>
    <row r="5917" spans="1:36" x14ac:dyDescent="0.3">
      <c r="A5917" s="3" t="s">
        <v>1117</v>
      </c>
      <c r="B5917" s="5">
        <v>42469</v>
      </c>
      <c r="C5917" s="5" t="s">
        <v>1305</v>
      </c>
      <c r="D5917" s="6">
        <v>45</v>
      </c>
      <c r="E5917" s="5" t="s">
        <v>1382</v>
      </c>
      <c r="F5917" s="3" t="s">
        <v>341</v>
      </c>
      <c r="G5917" s="3" t="s">
        <v>11</v>
      </c>
      <c r="H5917" s="3" t="s">
        <v>11</v>
      </c>
      <c r="AI5917" s="3" t="s">
        <v>543</v>
      </c>
    </row>
    <row r="5918" spans="1:36" x14ac:dyDescent="0.3">
      <c r="A5918" s="3" t="s">
        <v>1117</v>
      </c>
      <c r="B5918" s="5">
        <v>42469</v>
      </c>
      <c r="C5918" s="5" t="s">
        <v>1305</v>
      </c>
      <c r="D5918" s="6">
        <v>46</v>
      </c>
      <c r="E5918" s="5" t="s">
        <v>1383</v>
      </c>
      <c r="F5918" s="3" t="s">
        <v>342</v>
      </c>
      <c r="G5918" s="3" t="s">
        <v>11</v>
      </c>
      <c r="H5918" s="3" t="s">
        <v>11</v>
      </c>
      <c r="AI5918" s="3" t="s">
        <v>543</v>
      </c>
    </row>
    <row r="5919" spans="1:36" x14ac:dyDescent="0.3">
      <c r="A5919" s="3" t="s">
        <v>1117</v>
      </c>
      <c r="B5919" s="5">
        <v>42469</v>
      </c>
      <c r="C5919" s="5" t="s">
        <v>1305</v>
      </c>
      <c r="D5919" s="6">
        <v>46</v>
      </c>
      <c r="E5919" s="5" t="s">
        <v>1384</v>
      </c>
      <c r="F5919" s="3" t="s">
        <v>343</v>
      </c>
      <c r="G5919" s="3" t="s">
        <v>11</v>
      </c>
      <c r="H5919" s="3" t="s">
        <v>11</v>
      </c>
      <c r="AI5919" s="3" t="s">
        <v>543</v>
      </c>
    </row>
    <row r="5920" spans="1:36" x14ac:dyDescent="0.3">
      <c r="A5920" s="3" t="s">
        <v>1117</v>
      </c>
      <c r="B5920" s="5">
        <v>42469</v>
      </c>
      <c r="C5920" s="5" t="s">
        <v>1305</v>
      </c>
      <c r="D5920" s="6">
        <v>47</v>
      </c>
      <c r="E5920" s="5" t="s">
        <v>1385</v>
      </c>
      <c r="F5920" s="3" t="s">
        <v>344</v>
      </c>
      <c r="G5920" s="3" t="s">
        <v>13</v>
      </c>
      <c r="H5920" s="3" t="s">
        <v>14</v>
      </c>
      <c r="AI5920" s="3" t="s">
        <v>543</v>
      </c>
      <c r="AJ5920" s="3" t="s">
        <v>568</v>
      </c>
    </row>
    <row r="5921" spans="1:36" x14ac:dyDescent="0.3">
      <c r="A5921" s="3" t="s">
        <v>1117</v>
      </c>
      <c r="B5921" s="5">
        <v>42469</v>
      </c>
      <c r="C5921" s="5" t="s">
        <v>1305</v>
      </c>
      <c r="D5921" s="6">
        <v>47</v>
      </c>
      <c r="E5921" s="5" t="s">
        <v>1386</v>
      </c>
      <c r="F5921" s="3" t="s">
        <v>345</v>
      </c>
      <c r="G5921" s="3" t="s">
        <v>11</v>
      </c>
      <c r="H5921" s="3" t="s">
        <v>11</v>
      </c>
      <c r="I5921" s="3" t="s">
        <v>12</v>
      </c>
      <c r="AI5921" s="3" t="s">
        <v>543</v>
      </c>
    </row>
    <row r="5922" spans="1:36" x14ac:dyDescent="0.3">
      <c r="A5922" s="3" t="s">
        <v>1117</v>
      </c>
      <c r="B5922" s="5">
        <v>42469</v>
      </c>
      <c r="C5922" s="5" t="s">
        <v>1305</v>
      </c>
      <c r="D5922" s="6">
        <v>48</v>
      </c>
      <c r="E5922" s="5" t="s">
        <v>1387</v>
      </c>
      <c r="F5922" s="3" t="s">
        <v>346</v>
      </c>
      <c r="G5922" s="3" t="s">
        <v>11</v>
      </c>
      <c r="H5922" s="3" t="s">
        <v>11</v>
      </c>
      <c r="AI5922" s="3" t="s">
        <v>543</v>
      </c>
    </row>
    <row r="5923" spans="1:36" x14ac:dyDescent="0.3">
      <c r="A5923" s="3" t="s">
        <v>1117</v>
      </c>
      <c r="B5923" s="5">
        <v>42469</v>
      </c>
      <c r="C5923" s="5" t="s">
        <v>1305</v>
      </c>
      <c r="D5923" s="6">
        <v>48</v>
      </c>
      <c r="E5923" s="5" t="s">
        <v>1388</v>
      </c>
      <c r="F5923" s="3" t="s">
        <v>347</v>
      </c>
      <c r="G5923" s="3" t="s">
        <v>13</v>
      </c>
      <c r="H5923" s="3" t="s">
        <v>14</v>
      </c>
      <c r="J5923" s="3" t="s">
        <v>24</v>
      </c>
      <c r="K5923" s="3" t="s">
        <v>15</v>
      </c>
      <c r="L5923" s="3" t="s">
        <v>1045</v>
      </c>
      <c r="AI5923" s="3" t="s">
        <v>543</v>
      </c>
    </row>
    <row r="5924" spans="1:36" x14ac:dyDescent="0.3">
      <c r="A5924" s="3" t="s">
        <v>1118</v>
      </c>
      <c r="B5924" s="5">
        <v>42470</v>
      </c>
      <c r="C5924" s="5" t="s">
        <v>1305</v>
      </c>
      <c r="D5924" s="6">
        <v>1</v>
      </c>
      <c r="E5924" s="5" t="s">
        <v>1389</v>
      </c>
      <c r="F5924" s="16" t="s">
        <v>244</v>
      </c>
      <c r="G5924" s="3" t="s">
        <v>11</v>
      </c>
      <c r="H5924" s="3" t="s">
        <v>14</v>
      </c>
      <c r="AI5924" s="3" t="s">
        <v>870</v>
      </c>
    </row>
    <row r="5925" spans="1:36" x14ac:dyDescent="0.3">
      <c r="A5925" s="3" t="s">
        <v>1118</v>
      </c>
      <c r="B5925" s="5">
        <v>42470</v>
      </c>
      <c r="C5925" s="5" t="s">
        <v>1305</v>
      </c>
      <c r="D5925" s="6">
        <v>1</v>
      </c>
      <c r="E5925" s="5" t="s">
        <v>1390</v>
      </c>
      <c r="F5925" s="16" t="s">
        <v>245</v>
      </c>
      <c r="G5925" s="3" t="s">
        <v>11</v>
      </c>
      <c r="H5925" s="3" t="s">
        <v>14</v>
      </c>
      <c r="I5925" s="3" t="s">
        <v>896</v>
      </c>
      <c r="AI5925" s="3" t="s">
        <v>870</v>
      </c>
    </row>
    <row r="5926" spans="1:36" x14ac:dyDescent="0.3">
      <c r="A5926" s="3" t="s">
        <v>1118</v>
      </c>
      <c r="B5926" s="5">
        <v>42470</v>
      </c>
      <c r="C5926" s="5" t="s">
        <v>1305</v>
      </c>
      <c r="D5926" s="6">
        <v>2</v>
      </c>
      <c r="E5926" s="5" t="s">
        <v>1391</v>
      </c>
      <c r="F5926" s="16" t="s">
        <v>246</v>
      </c>
      <c r="G5926" s="3" t="s">
        <v>11</v>
      </c>
      <c r="H5926" s="3" t="s">
        <v>15</v>
      </c>
      <c r="I5926" s="3" t="s">
        <v>909</v>
      </c>
      <c r="AI5926" s="3" t="s">
        <v>870</v>
      </c>
    </row>
    <row r="5927" spans="1:36" x14ac:dyDescent="0.3">
      <c r="A5927" s="3" t="s">
        <v>1118</v>
      </c>
      <c r="B5927" s="5">
        <v>42470</v>
      </c>
      <c r="C5927" s="5" t="s">
        <v>1305</v>
      </c>
      <c r="D5927" s="6">
        <v>2</v>
      </c>
      <c r="E5927" s="5" t="s">
        <v>1392</v>
      </c>
      <c r="F5927" s="16" t="s">
        <v>247</v>
      </c>
      <c r="G5927" s="3" t="s">
        <v>11</v>
      </c>
      <c r="H5927" s="3" t="s">
        <v>11</v>
      </c>
      <c r="AI5927" s="3" t="s">
        <v>870</v>
      </c>
    </row>
    <row r="5928" spans="1:36" x14ac:dyDescent="0.3">
      <c r="A5928" s="3" t="s">
        <v>1118</v>
      </c>
      <c r="B5928" s="5">
        <v>42470</v>
      </c>
      <c r="C5928" s="5" t="s">
        <v>1305</v>
      </c>
      <c r="D5928" s="6">
        <v>3</v>
      </c>
      <c r="E5928" s="5" t="s">
        <v>1393</v>
      </c>
      <c r="F5928" s="16" t="s">
        <v>248</v>
      </c>
      <c r="G5928" s="3" t="s">
        <v>11</v>
      </c>
      <c r="H5928" s="3" t="s">
        <v>11</v>
      </c>
      <c r="AI5928" s="3" t="s">
        <v>870</v>
      </c>
    </row>
    <row r="5929" spans="1:36" x14ac:dyDescent="0.3">
      <c r="A5929" s="3" t="s">
        <v>1118</v>
      </c>
      <c r="B5929" s="5">
        <v>42470</v>
      </c>
      <c r="C5929" s="5" t="s">
        <v>1305</v>
      </c>
      <c r="D5929" s="6">
        <v>3</v>
      </c>
      <c r="E5929" s="5" t="s">
        <v>1394</v>
      </c>
      <c r="F5929" s="16" t="s">
        <v>249</v>
      </c>
      <c r="G5929" s="3" t="s">
        <v>13</v>
      </c>
      <c r="H5929" s="3" t="s">
        <v>14</v>
      </c>
      <c r="AI5929" s="3" t="s">
        <v>870</v>
      </c>
      <c r="AJ5929" s="3" t="s">
        <v>920</v>
      </c>
    </row>
    <row r="5930" spans="1:36" x14ac:dyDescent="0.3">
      <c r="A5930" s="3" t="s">
        <v>1118</v>
      </c>
      <c r="B5930" s="5">
        <v>42470</v>
      </c>
      <c r="C5930" s="5" t="s">
        <v>1305</v>
      </c>
      <c r="D5930" s="6">
        <v>4</v>
      </c>
      <c r="E5930" s="5" t="s">
        <v>1395</v>
      </c>
      <c r="F5930" s="16" t="s">
        <v>250</v>
      </c>
      <c r="G5930" s="3" t="s">
        <v>11</v>
      </c>
      <c r="H5930" s="3" t="s">
        <v>11</v>
      </c>
      <c r="AI5930" s="3" t="s">
        <v>870</v>
      </c>
      <c r="AJ5930" s="3" t="s">
        <v>1100</v>
      </c>
    </row>
    <row r="5931" spans="1:36" x14ac:dyDescent="0.3">
      <c r="A5931" s="3" t="s">
        <v>1118</v>
      </c>
      <c r="B5931" s="5">
        <v>42470</v>
      </c>
      <c r="C5931" s="5" t="s">
        <v>1305</v>
      </c>
      <c r="D5931" s="6">
        <v>4</v>
      </c>
      <c r="E5931" s="5" t="s">
        <v>1396</v>
      </c>
      <c r="F5931" s="16" t="s">
        <v>251</v>
      </c>
      <c r="G5931" s="3" t="s">
        <v>11</v>
      </c>
      <c r="H5931" s="3" t="s">
        <v>14</v>
      </c>
      <c r="I5931" s="3" t="s">
        <v>896</v>
      </c>
      <c r="AI5931" s="3" t="s">
        <v>870</v>
      </c>
    </row>
    <row r="5932" spans="1:36" x14ac:dyDescent="0.3">
      <c r="A5932" s="3" t="s">
        <v>1118</v>
      </c>
      <c r="B5932" s="5">
        <v>42470</v>
      </c>
      <c r="C5932" s="5" t="s">
        <v>1305</v>
      </c>
      <c r="D5932" s="6">
        <v>5</v>
      </c>
      <c r="E5932" s="5" t="s">
        <v>1397</v>
      </c>
      <c r="F5932" s="16" t="s">
        <v>252</v>
      </c>
      <c r="G5932" s="3" t="s">
        <v>11</v>
      </c>
      <c r="H5932" s="3" t="s">
        <v>11</v>
      </c>
      <c r="AI5932" s="3" t="s">
        <v>870</v>
      </c>
    </row>
    <row r="5933" spans="1:36" x14ac:dyDescent="0.3">
      <c r="A5933" s="3" t="s">
        <v>1118</v>
      </c>
      <c r="B5933" s="5">
        <v>42470</v>
      </c>
      <c r="C5933" s="5" t="s">
        <v>1305</v>
      </c>
      <c r="D5933" s="6">
        <v>5</v>
      </c>
      <c r="E5933" s="5" t="s">
        <v>1398</v>
      </c>
      <c r="F5933" s="16" t="s">
        <v>253</v>
      </c>
      <c r="G5933" s="3" t="s">
        <v>11</v>
      </c>
      <c r="H5933" s="3" t="s">
        <v>11</v>
      </c>
      <c r="AI5933" s="3" t="s">
        <v>870</v>
      </c>
    </row>
    <row r="5934" spans="1:36" x14ac:dyDescent="0.3">
      <c r="A5934" s="3" t="s">
        <v>1118</v>
      </c>
      <c r="B5934" s="5">
        <v>42470</v>
      </c>
      <c r="C5934" s="5" t="s">
        <v>1305</v>
      </c>
      <c r="D5934" s="6">
        <v>6</v>
      </c>
      <c r="E5934" s="5" t="s">
        <v>1399</v>
      </c>
      <c r="F5934" s="16" t="s">
        <v>254</v>
      </c>
      <c r="G5934" s="3" t="s">
        <v>11</v>
      </c>
      <c r="H5934" s="3" t="s">
        <v>11</v>
      </c>
      <c r="AI5934" s="3" t="s">
        <v>870</v>
      </c>
    </row>
    <row r="5935" spans="1:36" x14ac:dyDescent="0.3">
      <c r="A5935" s="3" t="s">
        <v>1118</v>
      </c>
      <c r="B5935" s="5">
        <v>42470</v>
      </c>
      <c r="C5935" s="5" t="s">
        <v>1305</v>
      </c>
      <c r="D5935" s="6">
        <v>6</v>
      </c>
      <c r="E5935" s="5" t="s">
        <v>1400</v>
      </c>
      <c r="F5935" s="16" t="s">
        <v>255</v>
      </c>
      <c r="G5935" s="3" t="s">
        <v>11</v>
      </c>
      <c r="H5935" s="3" t="s">
        <v>14</v>
      </c>
      <c r="AI5935" s="3" t="s">
        <v>870</v>
      </c>
      <c r="AJ5935" s="3" t="s">
        <v>1100</v>
      </c>
    </row>
    <row r="5936" spans="1:36" x14ac:dyDescent="0.3">
      <c r="A5936" s="3" t="s">
        <v>1118</v>
      </c>
      <c r="B5936" s="5">
        <v>42470</v>
      </c>
      <c r="C5936" s="5" t="s">
        <v>1305</v>
      </c>
      <c r="D5936" s="6">
        <v>7</v>
      </c>
      <c r="E5936" s="5" t="s">
        <v>1401</v>
      </c>
      <c r="F5936" s="16" t="s">
        <v>256</v>
      </c>
      <c r="G5936" s="3" t="s">
        <v>13</v>
      </c>
      <c r="H5936" s="3" t="s">
        <v>14</v>
      </c>
      <c r="J5936" s="3" t="s">
        <v>24</v>
      </c>
      <c r="K5936" s="3" t="s">
        <v>15</v>
      </c>
      <c r="L5936" s="3" t="s">
        <v>1031</v>
      </c>
      <c r="AI5936" s="3" t="s">
        <v>870</v>
      </c>
    </row>
    <row r="5937" spans="1:36" x14ac:dyDescent="0.3">
      <c r="A5937" s="3" t="s">
        <v>1118</v>
      </c>
      <c r="B5937" s="5">
        <v>42470</v>
      </c>
      <c r="C5937" s="5" t="s">
        <v>1305</v>
      </c>
      <c r="D5937" s="6">
        <v>7</v>
      </c>
      <c r="E5937" s="5" t="s">
        <v>1402</v>
      </c>
      <c r="F5937" s="16" t="s">
        <v>257</v>
      </c>
      <c r="G5937" s="3" t="s">
        <v>11</v>
      </c>
      <c r="H5937" s="3" t="s">
        <v>14</v>
      </c>
      <c r="AI5937" s="3" t="s">
        <v>870</v>
      </c>
    </row>
    <row r="5938" spans="1:36" x14ac:dyDescent="0.3">
      <c r="A5938" s="3" t="s">
        <v>1118</v>
      </c>
      <c r="B5938" s="5">
        <v>42470</v>
      </c>
      <c r="C5938" s="5" t="s">
        <v>1305</v>
      </c>
      <c r="D5938" s="6">
        <v>8</v>
      </c>
      <c r="E5938" s="5" t="s">
        <v>1403</v>
      </c>
      <c r="F5938" s="16" t="s">
        <v>258</v>
      </c>
      <c r="G5938" s="3" t="s">
        <v>11</v>
      </c>
      <c r="H5938" s="3" t="s">
        <v>11</v>
      </c>
      <c r="AI5938" s="3" t="s">
        <v>870</v>
      </c>
    </row>
    <row r="5939" spans="1:36" x14ac:dyDescent="0.3">
      <c r="A5939" s="3" t="s">
        <v>1118</v>
      </c>
      <c r="B5939" s="5">
        <v>42470</v>
      </c>
      <c r="C5939" s="5" t="s">
        <v>1305</v>
      </c>
      <c r="D5939" s="6">
        <v>8</v>
      </c>
      <c r="E5939" s="5" t="s">
        <v>1404</v>
      </c>
      <c r="F5939" s="16" t="s">
        <v>259</v>
      </c>
      <c r="G5939" s="3" t="s">
        <v>11</v>
      </c>
      <c r="H5939" s="3" t="s">
        <v>11</v>
      </c>
      <c r="AI5939" s="3" t="s">
        <v>870</v>
      </c>
    </row>
    <row r="5940" spans="1:36" x14ac:dyDescent="0.3">
      <c r="A5940" s="3" t="s">
        <v>1118</v>
      </c>
      <c r="B5940" s="5">
        <v>42470</v>
      </c>
      <c r="C5940" s="5" t="s">
        <v>1305</v>
      </c>
      <c r="D5940" s="6">
        <v>9</v>
      </c>
      <c r="E5940" s="5" t="s">
        <v>1405</v>
      </c>
      <c r="F5940" s="16" t="s">
        <v>260</v>
      </c>
      <c r="G5940" s="3" t="s">
        <v>11</v>
      </c>
      <c r="H5940" s="3" t="s">
        <v>11</v>
      </c>
      <c r="I5940" s="3" t="s">
        <v>896</v>
      </c>
      <c r="AI5940" s="3" t="s">
        <v>870</v>
      </c>
    </row>
    <row r="5941" spans="1:36" x14ac:dyDescent="0.3">
      <c r="A5941" s="3" t="s">
        <v>1118</v>
      </c>
      <c r="B5941" s="5">
        <v>42470</v>
      </c>
      <c r="C5941" s="5" t="s">
        <v>1305</v>
      </c>
      <c r="D5941" s="6">
        <v>9</v>
      </c>
      <c r="E5941" s="5" t="s">
        <v>1406</v>
      </c>
      <c r="F5941" s="16" t="s">
        <v>261</v>
      </c>
      <c r="G5941" s="3" t="s">
        <v>11</v>
      </c>
      <c r="H5941" s="3" t="s">
        <v>11</v>
      </c>
      <c r="AI5941" s="3" t="s">
        <v>870</v>
      </c>
    </row>
    <row r="5942" spans="1:36" x14ac:dyDescent="0.3">
      <c r="A5942" s="3" t="s">
        <v>1118</v>
      </c>
      <c r="B5942" s="5">
        <v>42470</v>
      </c>
      <c r="C5942" s="5" t="s">
        <v>1305</v>
      </c>
      <c r="D5942" s="6">
        <v>10</v>
      </c>
      <c r="E5942" s="5" t="s">
        <v>1311</v>
      </c>
      <c r="F5942" s="16" t="s">
        <v>263</v>
      </c>
      <c r="G5942" s="3" t="s">
        <v>11</v>
      </c>
      <c r="H5942" s="3" t="s">
        <v>11</v>
      </c>
      <c r="AI5942" s="3" t="s">
        <v>870</v>
      </c>
    </row>
    <row r="5943" spans="1:36" x14ac:dyDescent="0.3">
      <c r="A5943" s="3" t="s">
        <v>1118</v>
      </c>
      <c r="B5943" s="5">
        <v>42470</v>
      </c>
      <c r="C5943" s="5" t="s">
        <v>1305</v>
      </c>
      <c r="D5943" s="6">
        <v>10</v>
      </c>
      <c r="E5943" s="5" t="s">
        <v>1312</v>
      </c>
      <c r="F5943" s="16" t="s">
        <v>264</v>
      </c>
      <c r="G5943" s="3" t="s">
        <v>11</v>
      </c>
      <c r="H5943" s="3" t="s">
        <v>11</v>
      </c>
      <c r="AI5943" s="3" t="s">
        <v>870</v>
      </c>
    </row>
    <row r="5944" spans="1:36" x14ac:dyDescent="0.3">
      <c r="A5944" s="3" t="s">
        <v>1118</v>
      </c>
      <c r="B5944" s="5">
        <v>42470</v>
      </c>
      <c r="C5944" s="5" t="s">
        <v>1305</v>
      </c>
      <c r="D5944" s="6">
        <v>11</v>
      </c>
      <c r="E5944" s="5" t="s">
        <v>1313</v>
      </c>
      <c r="F5944" s="16" t="s">
        <v>265</v>
      </c>
      <c r="G5944" s="3" t="s">
        <v>11</v>
      </c>
      <c r="H5944" s="3" t="s">
        <v>11</v>
      </c>
      <c r="AI5944" s="3" t="s">
        <v>870</v>
      </c>
    </row>
    <row r="5945" spans="1:36" x14ac:dyDescent="0.3">
      <c r="A5945" s="3" t="s">
        <v>1118</v>
      </c>
      <c r="B5945" s="5">
        <v>42470</v>
      </c>
      <c r="C5945" s="5" t="s">
        <v>1305</v>
      </c>
      <c r="D5945" s="6">
        <v>11</v>
      </c>
      <c r="E5945" s="5" t="s">
        <v>1314</v>
      </c>
      <c r="F5945" s="16" t="s">
        <v>266</v>
      </c>
      <c r="G5945" s="3" t="s">
        <v>11</v>
      </c>
      <c r="H5945" s="3" t="s">
        <v>14</v>
      </c>
      <c r="AI5945" s="3" t="s">
        <v>870</v>
      </c>
    </row>
    <row r="5946" spans="1:36" x14ac:dyDescent="0.3">
      <c r="A5946" s="3" t="s">
        <v>1118</v>
      </c>
      <c r="B5946" s="5">
        <v>42470</v>
      </c>
      <c r="C5946" s="5" t="s">
        <v>1305</v>
      </c>
      <c r="D5946" s="6">
        <v>12</v>
      </c>
      <c r="E5946" s="5" t="s">
        <v>1315</v>
      </c>
      <c r="F5946" s="16" t="s">
        <v>267</v>
      </c>
      <c r="G5946" s="3" t="s">
        <v>11</v>
      </c>
      <c r="H5946" s="3" t="s">
        <v>11</v>
      </c>
      <c r="AI5946" s="3" t="s">
        <v>870</v>
      </c>
    </row>
    <row r="5947" spans="1:36" x14ac:dyDescent="0.3">
      <c r="A5947" s="3" t="s">
        <v>1118</v>
      </c>
      <c r="B5947" s="5">
        <v>42470</v>
      </c>
      <c r="C5947" s="5" t="s">
        <v>1305</v>
      </c>
      <c r="D5947" s="6">
        <v>12</v>
      </c>
      <c r="E5947" s="5" t="s">
        <v>1316</v>
      </c>
      <c r="F5947" s="16" t="s">
        <v>270</v>
      </c>
      <c r="G5947" s="3" t="s">
        <v>13</v>
      </c>
      <c r="H5947" s="3" t="s">
        <v>14</v>
      </c>
      <c r="I5947" s="3" t="s">
        <v>896</v>
      </c>
      <c r="AI5947" s="3" t="s">
        <v>870</v>
      </c>
      <c r="AJ5947" s="3" t="s">
        <v>920</v>
      </c>
    </row>
    <row r="5948" spans="1:36" x14ac:dyDescent="0.3">
      <c r="A5948" s="3" t="s">
        <v>1118</v>
      </c>
      <c r="B5948" s="5">
        <v>42470</v>
      </c>
      <c r="C5948" s="5" t="s">
        <v>1305</v>
      </c>
      <c r="D5948" s="6">
        <v>13</v>
      </c>
      <c r="E5948" s="5" t="s">
        <v>1317</v>
      </c>
      <c r="F5948" s="16" t="s">
        <v>271</v>
      </c>
      <c r="AI5948" s="3" t="s">
        <v>870</v>
      </c>
    </row>
    <row r="5949" spans="1:36" x14ac:dyDescent="0.3">
      <c r="A5949" s="3" t="s">
        <v>1118</v>
      </c>
      <c r="B5949" s="5">
        <v>42470</v>
      </c>
      <c r="C5949" s="5" t="s">
        <v>1305</v>
      </c>
      <c r="D5949" s="6">
        <v>13</v>
      </c>
      <c r="E5949" s="5" t="s">
        <v>1318</v>
      </c>
      <c r="F5949" s="16" t="s">
        <v>272</v>
      </c>
      <c r="G5949" s="3" t="s">
        <v>11</v>
      </c>
      <c r="H5949" s="3" t="s">
        <v>11</v>
      </c>
      <c r="AI5949" s="3" t="s">
        <v>870</v>
      </c>
    </row>
    <row r="5950" spans="1:36" x14ac:dyDescent="0.3">
      <c r="A5950" s="3" t="s">
        <v>1118</v>
      </c>
      <c r="B5950" s="5">
        <v>42470</v>
      </c>
      <c r="C5950" s="5" t="s">
        <v>1305</v>
      </c>
      <c r="D5950" s="6">
        <v>14</v>
      </c>
      <c r="E5950" s="5" t="s">
        <v>1319</v>
      </c>
      <c r="F5950" s="16" t="s">
        <v>273</v>
      </c>
      <c r="G5950" s="3" t="s">
        <v>11</v>
      </c>
      <c r="H5950" s="3" t="s">
        <v>11</v>
      </c>
      <c r="AI5950" s="3" t="s">
        <v>870</v>
      </c>
    </row>
    <row r="5951" spans="1:36" x14ac:dyDescent="0.3">
      <c r="A5951" s="3" t="s">
        <v>1118</v>
      </c>
      <c r="B5951" s="5">
        <v>42470</v>
      </c>
      <c r="C5951" s="5" t="s">
        <v>1305</v>
      </c>
      <c r="D5951" s="6">
        <v>14</v>
      </c>
      <c r="E5951" s="5" t="s">
        <v>1320</v>
      </c>
      <c r="F5951" s="16" t="s">
        <v>274</v>
      </c>
      <c r="G5951" s="3" t="s">
        <v>11</v>
      </c>
      <c r="H5951" s="3" t="s">
        <v>14</v>
      </c>
      <c r="I5951" s="3" t="s">
        <v>896</v>
      </c>
      <c r="AI5951" s="3" t="s">
        <v>870</v>
      </c>
    </row>
    <row r="5952" spans="1:36" x14ac:dyDescent="0.3">
      <c r="A5952" s="3" t="s">
        <v>1118</v>
      </c>
      <c r="B5952" s="5">
        <v>42470</v>
      </c>
      <c r="C5952" s="5" t="s">
        <v>1305</v>
      </c>
      <c r="D5952" s="6">
        <v>15</v>
      </c>
      <c r="E5952" s="5" t="s">
        <v>1321</v>
      </c>
      <c r="F5952" s="16" t="s">
        <v>275</v>
      </c>
      <c r="G5952" s="3" t="s">
        <v>11</v>
      </c>
      <c r="H5952" s="3" t="s">
        <v>11</v>
      </c>
      <c r="I5952" s="3" t="s">
        <v>896</v>
      </c>
      <c r="AI5952" s="3" t="s">
        <v>870</v>
      </c>
    </row>
    <row r="5953" spans="1:36" x14ac:dyDescent="0.3">
      <c r="A5953" s="3" t="s">
        <v>1118</v>
      </c>
      <c r="B5953" s="5">
        <v>42470</v>
      </c>
      <c r="C5953" s="5" t="s">
        <v>1305</v>
      </c>
      <c r="D5953" s="6">
        <v>15</v>
      </c>
      <c r="E5953" s="5" t="s">
        <v>1322</v>
      </c>
      <c r="F5953" s="16" t="s">
        <v>278</v>
      </c>
      <c r="G5953" s="3" t="s">
        <v>11</v>
      </c>
      <c r="H5953" s="3" t="s">
        <v>15</v>
      </c>
      <c r="I5953" s="3" t="s">
        <v>909</v>
      </c>
      <c r="AI5953" s="3" t="s">
        <v>870</v>
      </c>
    </row>
    <row r="5954" spans="1:36" x14ac:dyDescent="0.3">
      <c r="A5954" s="3" t="s">
        <v>1118</v>
      </c>
      <c r="B5954" s="5">
        <v>42470</v>
      </c>
      <c r="C5954" s="5" t="s">
        <v>1305</v>
      </c>
      <c r="D5954" s="6">
        <v>16</v>
      </c>
      <c r="E5954" s="5" t="s">
        <v>1323</v>
      </c>
      <c r="F5954" s="16" t="s">
        <v>279</v>
      </c>
      <c r="G5954" s="3" t="s">
        <v>11</v>
      </c>
      <c r="H5954" s="3" t="s">
        <v>11</v>
      </c>
      <c r="AI5954" s="3" t="s">
        <v>870</v>
      </c>
    </row>
    <row r="5955" spans="1:36" x14ac:dyDescent="0.3">
      <c r="A5955" s="3" t="s">
        <v>1118</v>
      </c>
      <c r="B5955" s="5">
        <v>42470</v>
      </c>
      <c r="C5955" s="5" t="s">
        <v>1305</v>
      </c>
      <c r="D5955" s="6">
        <v>16</v>
      </c>
      <c r="E5955" s="5" t="s">
        <v>1324</v>
      </c>
      <c r="F5955" s="16" t="s">
        <v>280</v>
      </c>
      <c r="G5955" s="3" t="s">
        <v>11</v>
      </c>
      <c r="H5955" s="3" t="s">
        <v>14</v>
      </c>
      <c r="AI5955" s="3" t="s">
        <v>870</v>
      </c>
      <c r="AJ5955" s="3" t="s">
        <v>1100</v>
      </c>
    </row>
    <row r="5956" spans="1:36" x14ac:dyDescent="0.3">
      <c r="A5956" s="3" t="s">
        <v>1118</v>
      </c>
      <c r="B5956" s="5">
        <v>42470</v>
      </c>
      <c r="C5956" s="5" t="s">
        <v>1305</v>
      </c>
      <c r="D5956" s="6">
        <v>17</v>
      </c>
      <c r="E5956" s="5" t="s">
        <v>1325</v>
      </c>
      <c r="F5956" s="16" t="s">
        <v>281</v>
      </c>
      <c r="G5956" s="3" t="s">
        <v>11</v>
      </c>
      <c r="H5956" s="3" t="s">
        <v>11</v>
      </c>
      <c r="AI5956" s="3" t="s">
        <v>883</v>
      </c>
    </row>
    <row r="5957" spans="1:36" x14ac:dyDescent="0.3">
      <c r="A5957" s="3" t="s">
        <v>1118</v>
      </c>
      <c r="B5957" s="5">
        <v>42470</v>
      </c>
      <c r="C5957" s="5" t="s">
        <v>1305</v>
      </c>
      <c r="D5957" s="6">
        <v>17</v>
      </c>
      <c r="E5957" s="5" t="s">
        <v>1326</v>
      </c>
      <c r="F5957" s="16" t="s">
        <v>282</v>
      </c>
      <c r="G5957" s="3" t="s">
        <v>13</v>
      </c>
      <c r="H5957" s="3" t="s">
        <v>14</v>
      </c>
      <c r="J5957" s="3" t="s">
        <v>16</v>
      </c>
      <c r="K5957" s="3" t="s">
        <v>15</v>
      </c>
      <c r="L5957" s="3" t="s">
        <v>1052</v>
      </c>
      <c r="AI5957" s="3" t="s">
        <v>883</v>
      </c>
    </row>
    <row r="5958" spans="1:36" x14ac:dyDescent="0.3">
      <c r="A5958" s="3" t="s">
        <v>1118</v>
      </c>
      <c r="B5958" s="5">
        <v>42470</v>
      </c>
      <c r="C5958" s="5" t="s">
        <v>1305</v>
      </c>
      <c r="D5958" s="6">
        <v>18</v>
      </c>
      <c r="E5958" s="5" t="s">
        <v>1327</v>
      </c>
      <c r="F5958" s="16" t="s">
        <v>283</v>
      </c>
      <c r="G5958" s="3" t="s">
        <v>11</v>
      </c>
      <c r="H5958" s="3" t="s">
        <v>11</v>
      </c>
      <c r="AI5958" s="3" t="s">
        <v>883</v>
      </c>
    </row>
    <row r="5959" spans="1:36" x14ac:dyDescent="0.3">
      <c r="A5959" s="3" t="s">
        <v>1118</v>
      </c>
      <c r="B5959" s="5">
        <v>42470</v>
      </c>
      <c r="C5959" s="5" t="s">
        <v>1305</v>
      </c>
      <c r="D5959" s="6">
        <v>18</v>
      </c>
      <c r="E5959" s="5" t="s">
        <v>1328</v>
      </c>
      <c r="F5959" s="16" t="s">
        <v>284</v>
      </c>
      <c r="G5959" s="3" t="s">
        <v>11</v>
      </c>
      <c r="H5959" s="3" t="s">
        <v>11</v>
      </c>
      <c r="AI5959" s="3" t="s">
        <v>883</v>
      </c>
    </row>
    <row r="5960" spans="1:36" x14ac:dyDescent="0.3">
      <c r="A5960" s="3" t="s">
        <v>1118</v>
      </c>
      <c r="B5960" s="5">
        <v>42470</v>
      </c>
      <c r="C5960" s="5" t="s">
        <v>1305</v>
      </c>
      <c r="D5960" s="6">
        <v>19</v>
      </c>
      <c r="E5960" s="5" t="s">
        <v>1329</v>
      </c>
      <c r="F5960" s="16" t="s">
        <v>285</v>
      </c>
      <c r="G5960" s="3" t="s">
        <v>11</v>
      </c>
      <c r="H5960" s="3" t="s">
        <v>11</v>
      </c>
      <c r="AI5960" s="3" t="s">
        <v>883</v>
      </c>
    </row>
    <row r="5961" spans="1:36" x14ac:dyDescent="0.3">
      <c r="A5961" s="3" t="s">
        <v>1118</v>
      </c>
      <c r="B5961" s="5">
        <v>42470</v>
      </c>
      <c r="C5961" s="5" t="s">
        <v>1305</v>
      </c>
      <c r="D5961" s="6">
        <v>19</v>
      </c>
      <c r="E5961" s="5" t="s">
        <v>1330</v>
      </c>
      <c r="F5961" s="16" t="s">
        <v>287</v>
      </c>
      <c r="G5961" s="3" t="s">
        <v>11</v>
      </c>
      <c r="H5961" s="3" t="s">
        <v>11</v>
      </c>
      <c r="AI5961" s="3" t="s">
        <v>883</v>
      </c>
    </row>
    <row r="5962" spans="1:36" x14ac:dyDescent="0.3">
      <c r="A5962" s="3" t="s">
        <v>1118</v>
      </c>
      <c r="B5962" s="5">
        <v>42470</v>
      </c>
      <c r="C5962" s="5" t="s">
        <v>1305</v>
      </c>
      <c r="D5962" s="6">
        <v>20</v>
      </c>
      <c r="E5962" s="5" t="s">
        <v>1331</v>
      </c>
      <c r="F5962" s="16" t="s">
        <v>288</v>
      </c>
      <c r="G5962" s="3" t="s">
        <v>11</v>
      </c>
      <c r="H5962" s="3" t="s">
        <v>11</v>
      </c>
      <c r="AI5962" s="3" t="s">
        <v>883</v>
      </c>
    </row>
    <row r="5963" spans="1:36" x14ac:dyDescent="0.3">
      <c r="A5963" s="3" t="s">
        <v>1118</v>
      </c>
      <c r="B5963" s="5">
        <v>42470</v>
      </c>
      <c r="C5963" s="5" t="s">
        <v>1305</v>
      </c>
      <c r="D5963" s="6">
        <v>20</v>
      </c>
      <c r="E5963" s="5" t="s">
        <v>1332</v>
      </c>
      <c r="F5963" s="16" t="s">
        <v>289</v>
      </c>
      <c r="G5963" s="3" t="s">
        <v>11</v>
      </c>
      <c r="H5963" s="3" t="s">
        <v>11</v>
      </c>
      <c r="AI5963" s="3" t="s">
        <v>883</v>
      </c>
    </row>
    <row r="5964" spans="1:36" x14ac:dyDescent="0.3">
      <c r="A5964" s="3" t="s">
        <v>1118</v>
      </c>
      <c r="B5964" s="5">
        <v>42470</v>
      </c>
      <c r="C5964" s="5" t="s">
        <v>1305</v>
      </c>
      <c r="D5964" s="6">
        <v>21</v>
      </c>
      <c r="E5964" s="5" t="s">
        <v>1333</v>
      </c>
      <c r="F5964" s="16" t="s">
        <v>290</v>
      </c>
      <c r="G5964" s="3" t="s">
        <v>11</v>
      </c>
      <c r="H5964" s="3" t="s">
        <v>11</v>
      </c>
      <c r="AI5964" s="3" t="s">
        <v>883</v>
      </c>
    </row>
    <row r="5965" spans="1:36" x14ac:dyDescent="0.3">
      <c r="A5965" s="3" t="s">
        <v>1118</v>
      </c>
      <c r="B5965" s="5">
        <v>42470</v>
      </c>
      <c r="C5965" s="5" t="s">
        <v>1305</v>
      </c>
      <c r="D5965" s="6">
        <v>21</v>
      </c>
      <c r="E5965" s="5" t="s">
        <v>1334</v>
      </c>
      <c r="F5965" s="16" t="s">
        <v>291</v>
      </c>
      <c r="G5965" s="3" t="s">
        <v>11</v>
      </c>
      <c r="H5965" s="3" t="s">
        <v>11</v>
      </c>
      <c r="AI5965" s="3" t="s">
        <v>883</v>
      </c>
    </row>
    <row r="5966" spans="1:36" x14ac:dyDescent="0.3">
      <c r="A5966" s="3" t="s">
        <v>1118</v>
      </c>
      <c r="B5966" s="5">
        <v>42470</v>
      </c>
      <c r="C5966" s="5" t="s">
        <v>1305</v>
      </c>
      <c r="D5966" s="6">
        <v>22</v>
      </c>
      <c r="E5966" s="5" t="s">
        <v>1335</v>
      </c>
      <c r="F5966" s="16" t="s">
        <v>292</v>
      </c>
      <c r="G5966" s="3" t="s">
        <v>11</v>
      </c>
      <c r="H5966" s="3" t="s">
        <v>11</v>
      </c>
      <c r="AI5966" s="3" t="s">
        <v>883</v>
      </c>
    </row>
    <row r="5967" spans="1:36" x14ac:dyDescent="0.3">
      <c r="A5967" s="3" t="s">
        <v>1118</v>
      </c>
      <c r="B5967" s="5">
        <v>42470</v>
      </c>
      <c r="C5967" s="5" t="s">
        <v>1305</v>
      </c>
      <c r="D5967" s="6">
        <v>22</v>
      </c>
      <c r="E5967" s="5" t="s">
        <v>1336</v>
      </c>
      <c r="F5967" s="16" t="s">
        <v>293</v>
      </c>
      <c r="G5967" s="3" t="s">
        <v>11</v>
      </c>
      <c r="H5967" s="3" t="s">
        <v>11</v>
      </c>
      <c r="AI5967" s="3" t="s">
        <v>883</v>
      </c>
    </row>
    <row r="5968" spans="1:36" x14ac:dyDescent="0.3">
      <c r="A5968" s="3" t="s">
        <v>1118</v>
      </c>
      <c r="B5968" s="5">
        <v>42470</v>
      </c>
      <c r="C5968" s="5" t="s">
        <v>1305</v>
      </c>
      <c r="D5968" s="6">
        <v>23</v>
      </c>
      <c r="E5968" s="5" t="s">
        <v>1337</v>
      </c>
      <c r="F5968" s="16" t="s">
        <v>294</v>
      </c>
      <c r="G5968" s="3" t="s">
        <v>11</v>
      </c>
      <c r="H5968" s="3" t="s">
        <v>11</v>
      </c>
      <c r="AI5968" s="3" t="s">
        <v>883</v>
      </c>
    </row>
    <row r="5969" spans="1:36" x14ac:dyDescent="0.3">
      <c r="A5969" s="3" t="s">
        <v>1118</v>
      </c>
      <c r="B5969" s="5">
        <v>42470</v>
      </c>
      <c r="C5969" s="5" t="s">
        <v>1305</v>
      </c>
      <c r="D5969" s="6">
        <v>23</v>
      </c>
      <c r="E5969" s="5" t="s">
        <v>1338</v>
      </c>
      <c r="F5969" s="16" t="s">
        <v>295</v>
      </c>
      <c r="G5969" s="3" t="s">
        <v>11</v>
      </c>
      <c r="H5969" s="3" t="s">
        <v>11</v>
      </c>
      <c r="AI5969" s="3" t="s">
        <v>883</v>
      </c>
    </row>
    <row r="5970" spans="1:36" x14ac:dyDescent="0.3">
      <c r="A5970" s="3" t="s">
        <v>1118</v>
      </c>
      <c r="B5970" s="5">
        <v>42470</v>
      </c>
      <c r="C5970" s="5" t="s">
        <v>1305</v>
      </c>
      <c r="D5970" s="6">
        <v>24</v>
      </c>
      <c r="E5970" s="5" t="s">
        <v>1339</v>
      </c>
      <c r="F5970" s="16" t="s">
        <v>296</v>
      </c>
      <c r="G5970" s="3" t="s">
        <v>11</v>
      </c>
      <c r="H5970" s="3" t="s">
        <v>11</v>
      </c>
      <c r="AI5970" s="3" t="s">
        <v>883</v>
      </c>
    </row>
    <row r="5971" spans="1:36" x14ac:dyDescent="0.3">
      <c r="A5971" s="3" t="s">
        <v>1118</v>
      </c>
      <c r="B5971" s="5">
        <v>42470</v>
      </c>
      <c r="C5971" s="5" t="s">
        <v>1305</v>
      </c>
      <c r="D5971" s="6">
        <v>24</v>
      </c>
      <c r="E5971" s="5" t="s">
        <v>1340</v>
      </c>
      <c r="F5971" s="16" t="s">
        <v>297</v>
      </c>
      <c r="G5971" s="3" t="s">
        <v>11</v>
      </c>
      <c r="H5971" s="3" t="s">
        <v>11</v>
      </c>
      <c r="AI5971" s="3" t="s">
        <v>883</v>
      </c>
    </row>
    <row r="5972" spans="1:36" x14ac:dyDescent="0.3">
      <c r="A5972" s="3" t="s">
        <v>1118</v>
      </c>
      <c r="B5972" s="5">
        <v>42470</v>
      </c>
      <c r="C5972" s="5" t="s">
        <v>1305</v>
      </c>
      <c r="D5972" s="6">
        <v>25</v>
      </c>
      <c r="E5972" s="5" t="s">
        <v>1341</v>
      </c>
      <c r="F5972" s="16" t="s">
        <v>298</v>
      </c>
      <c r="G5972" s="3" t="s">
        <v>11</v>
      </c>
      <c r="H5972" s="3" t="s">
        <v>11</v>
      </c>
      <c r="AI5972" s="3" t="s">
        <v>883</v>
      </c>
    </row>
    <row r="5973" spans="1:36" x14ac:dyDescent="0.3">
      <c r="A5973" s="3" t="s">
        <v>1118</v>
      </c>
      <c r="B5973" s="5">
        <v>42470</v>
      </c>
      <c r="C5973" s="5" t="s">
        <v>1305</v>
      </c>
      <c r="D5973" s="6">
        <v>25</v>
      </c>
      <c r="E5973" s="5" t="s">
        <v>1342</v>
      </c>
      <c r="F5973" s="16" t="s">
        <v>299</v>
      </c>
      <c r="G5973" s="3" t="s">
        <v>11</v>
      </c>
      <c r="H5973" s="3" t="s">
        <v>11</v>
      </c>
      <c r="AI5973" s="3" t="s">
        <v>883</v>
      </c>
    </row>
    <row r="5974" spans="1:36" x14ac:dyDescent="0.3">
      <c r="A5974" s="3" t="s">
        <v>1118</v>
      </c>
      <c r="B5974" s="5">
        <v>42470</v>
      </c>
      <c r="C5974" s="5" t="s">
        <v>1305</v>
      </c>
      <c r="D5974" s="6">
        <v>26</v>
      </c>
      <c r="E5974" s="5" t="s">
        <v>1343</v>
      </c>
      <c r="F5974" s="16" t="s">
        <v>300</v>
      </c>
      <c r="G5974" s="3" t="s">
        <v>11</v>
      </c>
      <c r="H5974" s="3" t="s">
        <v>11</v>
      </c>
      <c r="AI5974" s="3" t="s">
        <v>883</v>
      </c>
    </row>
    <row r="5975" spans="1:36" x14ac:dyDescent="0.3">
      <c r="A5975" s="3" t="s">
        <v>1118</v>
      </c>
      <c r="B5975" s="5">
        <v>42470</v>
      </c>
      <c r="C5975" s="5" t="s">
        <v>1305</v>
      </c>
      <c r="D5975" s="6">
        <v>26</v>
      </c>
      <c r="E5975" s="5" t="s">
        <v>1344</v>
      </c>
      <c r="F5975" s="16" t="s">
        <v>301</v>
      </c>
      <c r="G5975" s="3" t="s">
        <v>11</v>
      </c>
      <c r="H5975" s="3" t="s">
        <v>11</v>
      </c>
      <c r="AI5975" s="3" t="s">
        <v>883</v>
      </c>
    </row>
    <row r="5976" spans="1:36" x14ac:dyDescent="0.3">
      <c r="A5976" s="3" t="s">
        <v>1118</v>
      </c>
      <c r="B5976" s="5">
        <v>42470</v>
      </c>
      <c r="C5976" s="5" t="s">
        <v>1305</v>
      </c>
      <c r="D5976" s="6">
        <v>27</v>
      </c>
      <c r="E5976" s="5" t="s">
        <v>1345</v>
      </c>
      <c r="F5976" s="16" t="s">
        <v>302</v>
      </c>
      <c r="G5976" s="3" t="s">
        <v>11</v>
      </c>
      <c r="H5976" s="3" t="s">
        <v>11</v>
      </c>
      <c r="AI5976" s="3" t="s">
        <v>883</v>
      </c>
    </row>
    <row r="5977" spans="1:36" x14ac:dyDescent="0.3">
      <c r="A5977" s="3" t="s">
        <v>1118</v>
      </c>
      <c r="B5977" s="5">
        <v>42470</v>
      </c>
      <c r="C5977" s="5" t="s">
        <v>1305</v>
      </c>
      <c r="D5977" s="6">
        <v>27</v>
      </c>
      <c r="E5977" s="5" t="s">
        <v>1346</v>
      </c>
      <c r="F5977" s="16" t="s">
        <v>303</v>
      </c>
      <c r="G5977" s="3" t="s">
        <v>13</v>
      </c>
      <c r="H5977" s="3" t="s">
        <v>14</v>
      </c>
      <c r="J5977" s="3" t="s">
        <v>24</v>
      </c>
      <c r="K5977" s="3" t="s">
        <v>17</v>
      </c>
      <c r="AI5977" s="3" t="s">
        <v>883</v>
      </c>
      <c r="AJ5977" s="3" t="s">
        <v>1084</v>
      </c>
    </row>
    <row r="5978" spans="1:36" x14ac:dyDescent="0.3">
      <c r="A5978" s="3" t="s">
        <v>1118</v>
      </c>
      <c r="B5978" s="5">
        <v>42470</v>
      </c>
      <c r="C5978" s="5" t="s">
        <v>1305</v>
      </c>
      <c r="D5978" s="6">
        <v>28</v>
      </c>
      <c r="E5978" s="5" t="s">
        <v>1347</v>
      </c>
      <c r="F5978" s="16" t="s">
        <v>304</v>
      </c>
      <c r="G5978" s="3" t="s">
        <v>11</v>
      </c>
      <c r="H5978" s="3" t="s">
        <v>11</v>
      </c>
      <c r="AI5978" s="3" t="s">
        <v>883</v>
      </c>
    </row>
    <row r="5979" spans="1:36" x14ac:dyDescent="0.3">
      <c r="A5979" s="3" t="s">
        <v>1118</v>
      </c>
      <c r="B5979" s="5">
        <v>42470</v>
      </c>
      <c r="C5979" s="5" t="s">
        <v>1305</v>
      </c>
      <c r="D5979" s="6">
        <v>28</v>
      </c>
      <c r="E5979" s="5" t="s">
        <v>1348</v>
      </c>
      <c r="F5979" s="16" t="s">
        <v>305</v>
      </c>
      <c r="G5979" s="3" t="s">
        <v>11</v>
      </c>
      <c r="H5979" s="3" t="s">
        <v>14</v>
      </c>
      <c r="AI5979" s="3" t="s">
        <v>883</v>
      </c>
    </row>
    <row r="5980" spans="1:36" x14ac:dyDescent="0.3">
      <c r="A5980" s="3" t="s">
        <v>1118</v>
      </c>
      <c r="B5980" s="5">
        <v>42470</v>
      </c>
      <c r="C5980" s="5" t="s">
        <v>1305</v>
      </c>
      <c r="D5980" s="6">
        <v>29</v>
      </c>
      <c r="E5980" s="5" t="s">
        <v>1349</v>
      </c>
      <c r="F5980" s="16" t="s">
        <v>306</v>
      </c>
      <c r="G5980" s="3" t="s">
        <v>11</v>
      </c>
      <c r="H5980" s="3" t="s">
        <v>11</v>
      </c>
      <c r="I5980" s="3" t="s">
        <v>896</v>
      </c>
      <c r="AI5980" s="3" t="s">
        <v>883</v>
      </c>
    </row>
    <row r="5981" spans="1:36" x14ac:dyDescent="0.3">
      <c r="A5981" s="3" t="s">
        <v>1118</v>
      </c>
      <c r="B5981" s="5">
        <v>42470</v>
      </c>
      <c r="C5981" s="5" t="s">
        <v>1305</v>
      </c>
      <c r="D5981" s="6">
        <v>29</v>
      </c>
      <c r="E5981" s="5" t="s">
        <v>1350</v>
      </c>
      <c r="F5981" s="16" t="s">
        <v>307</v>
      </c>
      <c r="G5981" s="3" t="s">
        <v>11</v>
      </c>
      <c r="H5981" s="3" t="s">
        <v>11</v>
      </c>
      <c r="AI5981" s="3" t="s">
        <v>883</v>
      </c>
    </row>
    <row r="5982" spans="1:36" x14ac:dyDescent="0.3">
      <c r="A5982" s="3" t="s">
        <v>1118</v>
      </c>
      <c r="B5982" s="5">
        <v>42470</v>
      </c>
      <c r="C5982" s="5" t="s">
        <v>1305</v>
      </c>
      <c r="D5982" s="6">
        <v>30</v>
      </c>
      <c r="E5982" s="5" t="s">
        <v>1351</v>
      </c>
      <c r="F5982" s="16" t="s">
        <v>308</v>
      </c>
      <c r="G5982" s="3" t="s">
        <v>11</v>
      </c>
      <c r="H5982" s="3" t="s">
        <v>11</v>
      </c>
      <c r="AI5982" s="3" t="s">
        <v>883</v>
      </c>
    </row>
    <row r="5983" spans="1:36" x14ac:dyDescent="0.3">
      <c r="A5983" s="3" t="s">
        <v>1118</v>
      </c>
      <c r="B5983" s="5">
        <v>42470</v>
      </c>
      <c r="C5983" s="5" t="s">
        <v>1305</v>
      </c>
      <c r="D5983" s="6">
        <v>30</v>
      </c>
      <c r="E5983" s="5" t="s">
        <v>1352</v>
      </c>
      <c r="F5983" s="16" t="s">
        <v>309</v>
      </c>
      <c r="G5983" s="3" t="s">
        <v>11</v>
      </c>
      <c r="H5983" s="3" t="s">
        <v>11</v>
      </c>
      <c r="AI5983" s="3" t="s">
        <v>883</v>
      </c>
    </row>
    <row r="5984" spans="1:36" x14ac:dyDescent="0.3">
      <c r="A5984" s="3" t="s">
        <v>1118</v>
      </c>
      <c r="B5984" s="5">
        <v>42470</v>
      </c>
      <c r="C5984" s="5" t="s">
        <v>1305</v>
      </c>
      <c r="D5984" s="6">
        <v>31</v>
      </c>
      <c r="E5984" s="5" t="s">
        <v>1353</v>
      </c>
      <c r="F5984" s="16" t="s">
        <v>310</v>
      </c>
      <c r="G5984" s="3" t="s">
        <v>11</v>
      </c>
      <c r="H5984" s="3" t="s">
        <v>11</v>
      </c>
      <c r="AI5984" s="3" t="s">
        <v>883</v>
      </c>
    </row>
    <row r="5985" spans="1:35" x14ac:dyDescent="0.3">
      <c r="A5985" s="3" t="s">
        <v>1118</v>
      </c>
      <c r="B5985" s="5">
        <v>42470</v>
      </c>
      <c r="C5985" s="5" t="s">
        <v>1305</v>
      </c>
      <c r="D5985" s="6">
        <v>31</v>
      </c>
      <c r="E5985" s="5" t="s">
        <v>1354</v>
      </c>
      <c r="F5985" s="16" t="s">
        <v>311</v>
      </c>
      <c r="G5985" s="3" t="s">
        <v>11</v>
      </c>
      <c r="H5985" s="3" t="s">
        <v>11</v>
      </c>
      <c r="AI5985" s="3" t="s">
        <v>883</v>
      </c>
    </row>
    <row r="5986" spans="1:35" x14ac:dyDescent="0.3">
      <c r="A5986" s="3" t="s">
        <v>1118</v>
      </c>
      <c r="B5986" s="5">
        <v>42470</v>
      </c>
      <c r="C5986" s="5" t="s">
        <v>1305</v>
      </c>
      <c r="D5986" s="6">
        <v>32</v>
      </c>
      <c r="E5986" s="5" t="s">
        <v>1355</v>
      </c>
      <c r="F5986" s="16" t="s">
        <v>312</v>
      </c>
      <c r="G5986" s="3" t="s">
        <v>11</v>
      </c>
      <c r="H5986" s="3" t="s">
        <v>11</v>
      </c>
      <c r="AI5986" s="3" t="s">
        <v>883</v>
      </c>
    </row>
    <row r="5987" spans="1:35" x14ac:dyDescent="0.3">
      <c r="A5987" s="3" t="s">
        <v>1118</v>
      </c>
      <c r="B5987" s="5">
        <v>42470</v>
      </c>
      <c r="C5987" s="5" t="s">
        <v>1305</v>
      </c>
      <c r="D5987" s="6">
        <v>32</v>
      </c>
      <c r="E5987" s="5" t="s">
        <v>1356</v>
      </c>
      <c r="F5987" s="16" t="s">
        <v>313</v>
      </c>
      <c r="G5987" s="3" t="s">
        <v>11</v>
      </c>
      <c r="H5987" s="3" t="s">
        <v>11</v>
      </c>
      <c r="AI5987" s="3" t="s">
        <v>883</v>
      </c>
    </row>
    <row r="5988" spans="1:35" x14ac:dyDescent="0.3">
      <c r="A5988" s="3" t="s">
        <v>1118</v>
      </c>
      <c r="B5988" s="5">
        <v>42470</v>
      </c>
      <c r="C5988" s="5" t="s">
        <v>1305</v>
      </c>
      <c r="D5988" s="6">
        <v>33</v>
      </c>
      <c r="E5988" s="5" t="s">
        <v>1357</v>
      </c>
      <c r="F5988" s="16" t="s">
        <v>314</v>
      </c>
      <c r="G5988" s="3" t="s">
        <v>11</v>
      </c>
      <c r="H5988" s="3" t="s">
        <v>11</v>
      </c>
      <c r="AI5988" s="3" t="s">
        <v>543</v>
      </c>
    </row>
    <row r="5989" spans="1:35" x14ac:dyDescent="0.3">
      <c r="A5989" s="3" t="s">
        <v>1118</v>
      </c>
      <c r="B5989" s="5">
        <v>42470</v>
      </c>
      <c r="C5989" s="5" t="s">
        <v>1305</v>
      </c>
      <c r="D5989" s="6">
        <v>33</v>
      </c>
      <c r="E5989" s="5" t="s">
        <v>1358</v>
      </c>
      <c r="F5989" s="16" t="s">
        <v>315</v>
      </c>
      <c r="G5989" s="3" t="s">
        <v>11</v>
      </c>
      <c r="H5989" s="3" t="s">
        <v>11</v>
      </c>
      <c r="I5989" s="3" t="s">
        <v>1101</v>
      </c>
      <c r="AI5989" s="3" t="s">
        <v>543</v>
      </c>
    </row>
    <row r="5990" spans="1:35" x14ac:dyDescent="0.3">
      <c r="A5990" s="3" t="s">
        <v>1118</v>
      </c>
      <c r="B5990" s="5">
        <v>42470</v>
      </c>
      <c r="C5990" s="5" t="s">
        <v>1305</v>
      </c>
      <c r="D5990" s="6">
        <v>34</v>
      </c>
      <c r="E5990" s="5" t="s">
        <v>1359</v>
      </c>
      <c r="F5990" s="16" t="s">
        <v>316</v>
      </c>
      <c r="G5990" s="3" t="s">
        <v>11</v>
      </c>
      <c r="H5990" s="3" t="s">
        <v>11</v>
      </c>
      <c r="AI5990" s="3" t="s">
        <v>543</v>
      </c>
    </row>
    <row r="5991" spans="1:35" x14ac:dyDescent="0.3">
      <c r="A5991" s="3" t="s">
        <v>1118</v>
      </c>
      <c r="B5991" s="5">
        <v>42470</v>
      </c>
      <c r="C5991" s="5" t="s">
        <v>1305</v>
      </c>
      <c r="D5991" s="6">
        <v>34</v>
      </c>
      <c r="E5991" s="5" t="s">
        <v>1360</v>
      </c>
      <c r="F5991" s="16" t="s">
        <v>317</v>
      </c>
      <c r="G5991" s="3" t="s">
        <v>11</v>
      </c>
      <c r="H5991" s="3" t="s">
        <v>15</v>
      </c>
      <c r="AI5991" s="3" t="s">
        <v>543</v>
      </c>
    </row>
    <row r="5992" spans="1:35" x14ac:dyDescent="0.3">
      <c r="A5992" s="3" t="s">
        <v>1118</v>
      </c>
      <c r="B5992" s="5">
        <v>42470</v>
      </c>
      <c r="C5992" s="5" t="s">
        <v>1305</v>
      </c>
      <c r="D5992" s="6">
        <v>35</v>
      </c>
      <c r="E5992" s="5" t="s">
        <v>1361</v>
      </c>
      <c r="F5992" s="16" t="s">
        <v>318</v>
      </c>
      <c r="G5992" s="3" t="s">
        <v>11</v>
      </c>
      <c r="H5992" s="3" t="s">
        <v>11</v>
      </c>
      <c r="AI5992" s="3" t="s">
        <v>543</v>
      </c>
    </row>
    <row r="5993" spans="1:35" x14ac:dyDescent="0.3">
      <c r="A5993" s="3" t="s">
        <v>1118</v>
      </c>
      <c r="B5993" s="5">
        <v>42470</v>
      </c>
      <c r="C5993" s="5" t="s">
        <v>1305</v>
      </c>
      <c r="D5993" s="6">
        <v>35</v>
      </c>
      <c r="E5993" s="5" t="s">
        <v>1362</v>
      </c>
      <c r="F5993" s="16" t="s">
        <v>319</v>
      </c>
      <c r="G5993" s="3" t="s">
        <v>11</v>
      </c>
      <c r="H5993" s="3" t="s">
        <v>11</v>
      </c>
      <c r="AI5993" s="3" t="s">
        <v>543</v>
      </c>
    </row>
    <row r="5994" spans="1:35" x14ac:dyDescent="0.3">
      <c r="A5994" s="3" t="s">
        <v>1118</v>
      </c>
      <c r="B5994" s="5">
        <v>42470</v>
      </c>
      <c r="C5994" s="5" t="s">
        <v>1305</v>
      </c>
      <c r="D5994" s="6">
        <v>36</v>
      </c>
      <c r="E5994" s="5" t="s">
        <v>1363</v>
      </c>
      <c r="F5994" s="16" t="s">
        <v>320</v>
      </c>
      <c r="G5994" s="3" t="s">
        <v>11</v>
      </c>
      <c r="H5994" s="3" t="s">
        <v>11</v>
      </c>
      <c r="AI5994" s="3" t="s">
        <v>543</v>
      </c>
    </row>
    <row r="5995" spans="1:35" x14ac:dyDescent="0.3">
      <c r="A5995" s="3" t="s">
        <v>1118</v>
      </c>
      <c r="B5995" s="5">
        <v>42470</v>
      </c>
      <c r="C5995" s="5" t="s">
        <v>1305</v>
      </c>
      <c r="D5995" s="6">
        <v>36</v>
      </c>
      <c r="E5995" s="5" t="s">
        <v>1364</v>
      </c>
      <c r="F5995" s="16" t="s">
        <v>321</v>
      </c>
      <c r="G5995" s="3" t="s">
        <v>11</v>
      </c>
      <c r="H5995" s="3" t="s">
        <v>11</v>
      </c>
      <c r="AI5995" s="3" t="s">
        <v>543</v>
      </c>
    </row>
    <row r="5996" spans="1:35" x14ac:dyDescent="0.3">
      <c r="A5996" s="3" t="s">
        <v>1118</v>
      </c>
      <c r="B5996" s="5">
        <v>42470</v>
      </c>
      <c r="C5996" s="5" t="s">
        <v>1305</v>
      </c>
      <c r="D5996" s="6">
        <v>37</v>
      </c>
      <c r="E5996" s="5" t="s">
        <v>1365</v>
      </c>
      <c r="F5996" s="16" t="s">
        <v>322</v>
      </c>
      <c r="G5996" s="3" t="s">
        <v>11</v>
      </c>
      <c r="H5996" s="3" t="s">
        <v>14</v>
      </c>
      <c r="I5996" s="3" t="s">
        <v>896</v>
      </c>
      <c r="AI5996" s="3" t="s">
        <v>543</v>
      </c>
    </row>
    <row r="5997" spans="1:35" x14ac:dyDescent="0.3">
      <c r="A5997" s="3" t="s">
        <v>1118</v>
      </c>
      <c r="B5997" s="5">
        <v>42470</v>
      </c>
      <c r="C5997" s="5" t="s">
        <v>1305</v>
      </c>
      <c r="D5997" s="6">
        <v>37</v>
      </c>
      <c r="E5997" s="5" t="s">
        <v>1366</v>
      </c>
      <c r="F5997" s="16" t="s">
        <v>323</v>
      </c>
      <c r="G5997" s="3" t="s">
        <v>11</v>
      </c>
      <c r="H5997" s="3" t="s">
        <v>11</v>
      </c>
      <c r="AI5997" s="3" t="s">
        <v>543</v>
      </c>
    </row>
    <row r="5998" spans="1:35" x14ac:dyDescent="0.3">
      <c r="A5998" s="3" t="s">
        <v>1118</v>
      </c>
      <c r="B5998" s="5">
        <v>42470</v>
      </c>
      <c r="C5998" s="5" t="s">
        <v>1305</v>
      </c>
      <c r="D5998" s="6">
        <v>38</v>
      </c>
      <c r="E5998" s="5" t="s">
        <v>1367</v>
      </c>
      <c r="F5998" s="16" t="s">
        <v>324</v>
      </c>
      <c r="G5998" s="3" t="s">
        <v>11</v>
      </c>
      <c r="H5998" s="3" t="s">
        <v>11</v>
      </c>
      <c r="AI5998" s="3" t="s">
        <v>543</v>
      </c>
    </row>
    <row r="5999" spans="1:35" x14ac:dyDescent="0.3">
      <c r="A5999" s="3" t="s">
        <v>1118</v>
      </c>
      <c r="B5999" s="5">
        <v>42470</v>
      </c>
      <c r="C5999" s="5" t="s">
        <v>1305</v>
      </c>
      <c r="D5999" s="6">
        <v>38</v>
      </c>
      <c r="E5999" s="5" t="s">
        <v>1368</v>
      </c>
      <c r="F5999" s="16" t="s">
        <v>325</v>
      </c>
      <c r="G5999" s="3" t="s">
        <v>13</v>
      </c>
      <c r="H5999" s="3" t="s">
        <v>14</v>
      </c>
      <c r="J5999" s="3" t="s">
        <v>24</v>
      </c>
      <c r="K5999" s="3" t="s">
        <v>15</v>
      </c>
      <c r="L5999" s="3" t="s">
        <v>1060</v>
      </c>
      <c r="AI5999" s="3" t="s">
        <v>543</v>
      </c>
    </row>
    <row r="6000" spans="1:35" x14ac:dyDescent="0.3">
      <c r="A6000" s="3" t="s">
        <v>1118</v>
      </c>
      <c r="B6000" s="5">
        <v>42470</v>
      </c>
      <c r="C6000" s="5" t="s">
        <v>1305</v>
      </c>
      <c r="D6000" s="6">
        <v>39</v>
      </c>
      <c r="E6000" s="5" t="s">
        <v>1369</v>
      </c>
      <c r="F6000" s="16" t="s">
        <v>326</v>
      </c>
      <c r="G6000" s="3" t="s">
        <v>11</v>
      </c>
      <c r="H6000" s="3" t="s">
        <v>11</v>
      </c>
      <c r="AI6000" s="3" t="s">
        <v>543</v>
      </c>
    </row>
    <row r="6001" spans="1:36" x14ac:dyDescent="0.3">
      <c r="A6001" s="3" t="s">
        <v>1118</v>
      </c>
      <c r="B6001" s="5">
        <v>42470</v>
      </c>
      <c r="C6001" s="5" t="s">
        <v>1305</v>
      </c>
      <c r="D6001" s="6">
        <v>39</v>
      </c>
      <c r="E6001" s="5" t="s">
        <v>1370</v>
      </c>
      <c r="F6001" s="16" t="s">
        <v>327</v>
      </c>
      <c r="G6001" s="3" t="s">
        <v>11</v>
      </c>
      <c r="H6001" s="3" t="s">
        <v>11</v>
      </c>
      <c r="AI6001" s="3" t="s">
        <v>543</v>
      </c>
    </row>
    <row r="6002" spans="1:36" x14ac:dyDescent="0.3">
      <c r="A6002" s="3" t="s">
        <v>1118</v>
      </c>
      <c r="B6002" s="5">
        <v>42470</v>
      </c>
      <c r="C6002" s="5" t="s">
        <v>1305</v>
      </c>
      <c r="D6002" s="6">
        <v>40</v>
      </c>
      <c r="E6002" s="5" t="s">
        <v>1371</v>
      </c>
      <c r="F6002" s="16" t="s">
        <v>328</v>
      </c>
      <c r="G6002" s="3" t="s">
        <v>11</v>
      </c>
      <c r="H6002" s="3" t="s">
        <v>11</v>
      </c>
      <c r="AI6002" s="3" t="s">
        <v>543</v>
      </c>
    </row>
    <row r="6003" spans="1:36" x14ac:dyDescent="0.3">
      <c r="A6003" s="3" t="s">
        <v>1118</v>
      </c>
      <c r="B6003" s="5">
        <v>42470</v>
      </c>
      <c r="C6003" s="5" t="s">
        <v>1305</v>
      </c>
      <c r="D6003" s="6">
        <v>40</v>
      </c>
      <c r="E6003" s="5" t="s">
        <v>1372</v>
      </c>
      <c r="F6003" s="16" t="s">
        <v>329</v>
      </c>
      <c r="G6003" s="3" t="s">
        <v>11</v>
      </c>
      <c r="H6003" s="3" t="s">
        <v>14</v>
      </c>
      <c r="I6003" s="3" t="s">
        <v>896</v>
      </c>
      <c r="AI6003" s="3" t="s">
        <v>543</v>
      </c>
    </row>
    <row r="6004" spans="1:36" x14ac:dyDescent="0.3">
      <c r="A6004" s="3" t="s">
        <v>1118</v>
      </c>
      <c r="B6004" s="5">
        <v>42470</v>
      </c>
      <c r="C6004" s="5" t="s">
        <v>1305</v>
      </c>
      <c r="D6004" s="6">
        <v>41</v>
      </c>
      <c r="E6004" s="5" t="s">
        <v>1373</v>
      </c>
      <c r="F6004" s="16" t="s">
        <v>330</v>
      </c>
      <c r="G6004" s="3" t="s">
        <v>11</v>
      </c>
      <c r="H6004" s="3" t="s">
        <v>11</v>
      </c>
      <c r="AI6004" s="3" t="s">
        <v>543</v>
      </c>
    </row>
    <row r="6005" spans="1:36" x14ac:dyDescent="0.3">
      <c r="A6005" s="3" t="s">
        <v>1118</v>
      </c>
      <c r="B6005" s="5">
        <v>42470</v>
      </c>
      <c r="C6005" s="5" t="s">
        <v>1305</v>
      </c>
      <c r="D6005" s="6">
        <v>41</v>
      </c>
      <c r="E6005" s="5" t="s">
        <v>1374</v>
      </c>
      <c r="F6005" s="16" t="s">
        <v>331</v>
      </c>
      <c r="G6005" s="3" t="s">
        <v>11</v>
      </c>
      <c r="H6005" s="3" t="s">
        <v>11</v>
      </c>
      <c r="AI6005" s="3" t="s">
        <v>543</v>
      </c>
    </row>
    <row r="6006" spans="1:36" x14ac:dyDescent="0.3">
      <c r="A6006" s="3" t="s">
        <v>1118</v>
      </c>
      <c r="B6006" s="5">
        <v>42470</v>
      </c>
      <c r="C6006" s="5" t="s">
        <v>1305</v>
      </c>
      <c r="D6006" s="6">
        <v>42</v>
      </c>
      <c r="E6006" s="5" t="s">
        <v>1375</v>
      </c>
      <c r="F6006" s="16" t="s">
        <v>332</v>
      </c>
      <c r="G6006" s="3" t="s">
        <v>11</v>
      </c>
      <c r="H6006" s="3" t="s">
        <v>15</v>
      </c>
      <c r="AI6006" s="3" t="s">
        <v>543</v>
      </c>
      <c r="AJ6006" s="3" t="s">
        <v>1102</v>
      </c>
    </row>
    <row r="6007" spans="1:36" x14ac:dyDescent="0.3">
      <c r="A6007" s="3" t="s">
        <v>1118</v>
      </c>
      <c r="B6007" s="5">
        <v>42470</v>
      </c>
      <c r="C6007" s="5" t="s">
        <v>1305</v>
      </c>
      <c r="D6007" s="6">
        <v>42</v>
      </c>
      <c r="E6007" s="5" t="s">
        <v>1376</v>
      </c>
      <c r="F6007" s="16" t="s">
        <v>333</v>
      </c>
      <c r="G6007" s="3" t="s">
        <v>11</v>
      </c>
      <c r="H6007" s="3" t="s">
        <v>11</v>
      </c>
      <c r="AI6007" s="3" t="s">
        <v>543</v>
      </c>
    </row>
    <row r="6008" spans="1:36" x14ac:dyDescent="0.3">
      <c r="A6008" s="3" t="s">
        <v>1118</v>
      </c>
      <c r="B6008" s="5">
        <v>42470</v>
      </c>
      <c r="C6008" s="5" t="s">
        <v>1305</v>
      </c>
      <c r="D6008" s="6">
        <v>43</v>
      </c>
      <c r="E6008" s="5" t="s">
        <v>1377</v>
      </c>
      <c r="F6008" s="16" t="s">
        <v>334</v>
      </c>
      <c r="G6008" s="3" t="s">
        <v>11</v>
      </c>
      <c r="H6008" s="3" t="s">
        <v>11</v>
      </c>
      <c r="AI6008" s="3" t="s">
        <v>543</v>
      </c>
    </row>
    <row r="6009" spans="1:36" x14ac:dyDescent="0.3">
      <c r="A6009" s="3" t="s">
        <v>1118</v>
      </c>
      <c r="B6009" s="5">
        <v>42470</v>
      </c>
      <c r="C6009" s="5" t="s">
        <v>1305</v>
      </c>
      <c r="D6009" s="6">
        <v>43</v>
      </c>
      <c r="E6009" s="5" t="s">
        <v>1378</v>
      </c>
      <c r="F6009" s="16" t="s">
        <v>335</v>
      </c>
      <c r="G6009" s="3" t="s">
        <v>11</v>
      </c>
      <c r="H6009" s="3" t="s">
        <v>11</v>
      </c>
      <c r="AI6009" s="3" t="s">
        <v>543</v>
      </c>
    </row>
    <row r="6010" spans="1:36" x14ac:dyDescent="0.3">
      <c r="A6010" s="3" t="s">
        <v>1118</v>
      </c>
      <c r="B6010" s="5">
        <v>42470</v>
      </c>
      <c r="C6010" s="5" t="s">
        <v>1305</v>
      </c>
      <c r="D6010" s="6">
        <v>44</v>
      </c>
      <c r="E6010" s="5" t="s">
        <v>1379</v>
      </c>
      <c r="F6010" s="16" t="s">
        <v>338</v>
      </c>
      <c r="G6010" s="3" t="s">
        <v>11</v>
      </c>
      <c r="H6010" s="3" t="s">
        <v>15</v>
      </c>
      <c r="AI6010" s="3" t="s">
        <v>543</v>
      </c>
    </row>
    <row r="6011" spans="1:36" x14ac:dyDescent="0.3">
      <c r="A6011" s="3" t="s">
        <v>1118</v>
      </c>
      <c r="B6011" s="5">
        <v>42470</v>
      </c>
      <c r="C6011" s="5" t="s">
        <v>1305</v>
      </c>
      <c r="D6011" s="6">
        <v>44</v>
      </c>
      <c r="E6011" s="5" t="s">
        <v>1380</v>
      </c>
      <c r="F6011" s="16" t="s">
        <v>339</v>
      </c>
      <c r="G6011" s="3" t="s">
        <v>11</v>
      </c>
      <c r="H6011" s="3" t="s">
        <v>15</v>
      </c>
      <c r="AI6011" s="3" t="s">
        <v>543</v>
      </c>
      <c r="AJ6011" s="3" t="s">
        <v>1103</v>
      </c>
    </row>
    <row r="6012" spans="1:36" x14ac:dyDescent="0.3">
      <c r="A6012" s="3" t="s">
        <v>1118</v>
      </c>
      <c r="B6012" s="5">
        <v>42470</v>
      </c>
      <c r="C6012" s="5" t="s">
        <v>1305</v>
      </c>
      <c r="D6012" s="6">
        <v>45</v>
      </c>
      <c r="E6012" s="5" t="s">
        <v>1381</v>
      </c>
      <c r="F6012" s="16" t="s">
        <v>340</v>
      </c>
      <c r="G6012" s="3" t="s">
        <v>11</v>
      </c>
      <c r="H6012" s="3" t="s">
        <v>11</v>
      </c>
      <c r="AI6012" s="3" t="s">
        <v>543</v>
      </c>
    </row>
    <row r="6013" spans="1:36" x14ac:dyDescent="0.3">
      <c r="A6013" s="3" t="s">
        <v>1118</v>
      </c>
      <c r="B6013" s="5">
        <v>42470</v>
      </c>
      <c r="C6013" s="5" t="s">
        <v>1305</v>
      </c>
      <c r="D6013" s="6">
        <v>45</v>
      </c>
      <c r="E6013" s="5" t="s">
        <v>1382</v>
      </c>
      <c r="F6013" s="16" t="s">
        <v>341</v>
      </c>
      <c r="G6013" s="3" t="s">
        <v>11</v>
      </c>
      <c r="H6013" s="3" t="s">
        <v>11</v>
      </c>
      <c r="AI6013" s="3" t="s">
        <v>543</v>
      </c>
    </row>
    <row r="6014" spans="1:36" x14ac:dyDescent="0.3">
      <c r="A6014" s="3" t="s">
        <v>1118</v>
      </c>
      <c r="B6014" s="5">
        <v>42470</v>
      </c>
      <c r="C6014" s="5" t="s">
        <v>1305</v>
      </c>
      <c r="D6014" s="6">
        <v>46</v>
      </c>
      <c r="E6014" s="5" t="s">
        <v>1383</v>
      </c>
      <c r="F6014" s="16" t="s">
        <v>342</v>
      </c>
      <c r="G6014" s="3" t="s">
        <v>11</v>
      </c>
      <c r="H6014" s="3" t="s">
        <v>11</v>
      </c>
      <c r="AI6014" s="3" t="s">
        <v>543</v>
      </c>
    </row>
    <row r="6015" spans="1:36" x14ac:dyDescent="0.3">
      <c r="A6015" s="3" t="s">
        <v>1118</v>
      </c>
      <c r="B6015" s="5">
        <v>42470</v>
      </c>
      <c r="C6015" s="5" t="s">
        <v>1305</v>
      </c>
      <c r="D6015" s="6">
        <v>46</v>
      </c>
      <c r="E6015" s="5" t="s">
        <v>1384</v>
      </c>
      <c r="F6015" s="16" t="s">
        <v>343</v>
      </c>
      <c r="G6015" s="3" t="s">
        <v>11</v>
      </c>
      <c r="H6015" s="3" t="s">
        <v>11</v>
      </c>
      <c r="AI6015" s="3" t="s">
        <v>543</v>
      </c>
    </row>
    <row r="6016" spans="1:36" x14ac:dyDescent="0.3">
      <c r="A6016" s="3" t="s">
        <v>1118</v>
      </c>
      <c r="B6016" s="5">
        <v>42470</v>
      </c>
      <c r="C6016" s="5" t="s">
        <v>1305</v>
      </c>
      <c r="D6016" s="6">
        <v>47</v>
      </c>
      <c r="E6016" s="5" t="s">
        <v>1385</v>
      </c>
      <c r="F6016" s="16" t="s">
        <v>344</v>
      </c>
      <c r="G6016" s="3" t="s">
        <v>11</v>
      </c>
      <c r="H6016" s="3" t="s">
        <v>14</v>
      </c>
      <c r="I6016" s="3" t="s">
        <v>896</v>
      </c>
      <c r="AI6016" s="3" t="s">
        <v>543</v>
      </c>
    </row>
    <row r="6017" spans="1:36" x14ac:dyDescent="0.3">
      <c r="A6017" s="3" t="s">
        <v>1118</v>
      </c>
      <c r="B6017" s="5">
        <v>42470</v>
      </c>
      <c r="C6017" s="5" t="s">
        <v>1305</v>
      </c>
      <c r="D6017" s="6">
        <v>47</v>
      </c>
      <c r="E6017" s="5" t="s">
        <v>1386</v>
      </c>
      <c r="F6017" s="16" t="s">
        <v>345</v>
      </c>
      <c r="G6017" s="3" t="s">
        <v>11</v>
      </c>
      <c r="H6017" s="3" t="s">
        <v>15</v>
      </c>
      <c r="I6017" s="3" t="s">
        <v>896</v>
      </c>
      <c r="AI6017" s="3" t="s">
        <v>543</v>
      </c>
    </row>
    <row r="6018" spans="1:36" x14ac:dyDescent="0.3">
      <c r="A6018" s="3" t="s">
        <v>1118</v>
      </c>
      <c r="B6018" s="5">
        <v>42470</v>
      </c>
      <c r="C6018" s="5" t="s">
        <v>1305</v>
      </c>
      <c r="D6018" s="6">
        <v>48</v>
      </c>
      <c r="E6018" s="5" t="s">
        <v>1387</v>
      </c>
      <c r="F6018" s="16" t="s">
        <v>346</v>
      </c>
      <c r="G6018" s="3" t="s">
        <v>11</v>
      </c>
      <c r="H6018" s="3" t="s">
        <v>11</v>
      </c>
      <c r="AI6018" s="3" t="s">
        <v>543</v>
      </c>
    </row>
    <row r="6019" spans="1:36" x14ac:dyDescent="0.3">
      <c r="A6019" s="3" t="s">
        <v>1118</v>
      </c>
      <c r="B6019" s="5">
        <v>42470</v>
      </c>
      <c r="C6019" s="5" t="s">
        <v>1305</v>
      </c>
      <c r="D6019" s="6">
        <v>48</v>
      </c>
      <c r="E6019" s="5" t="s">
        <v>1388</v>
      </c>
      <c r="F6019" s="16" t="s">
        <v>347</v>
      </c>
      <c r="G6019" s="3" t="s">
        <v>11</v>
      </c>
      <c r="H6019" s="3" t="s">
        <v>11</v>
      </c>
      <c r="AI6019" s="3" t="s">
        <v>543</v>
      </c>
    </row>
    <row r="6020" spans="1:36" x14ac:dyDescent="0.3">
      <c r="A6020" s="3" t="s">
        <v>1119</v>
      </c>
      <c r="B6020" s="5">
        <v>42471</v>
      </c>
      <c r="C6020" s="5" t="s">
        <v>1305</v>
      </c>
      <c r="D6020" s="6">
        <v>1</v>
      </c>
      <c r="E6020" s="5" t="s">
        <v>1389</v>
      </c>
      <c r="F6020" s="16" t="s">
        <v>244</v>
      </c>
      <c r="G6020" s="3" t="s">
        <v>11</v>
      </c>
      <c r="H6020" s="3" t="s">
        <v>11</v>
      </c>
      <c r="AI6020" s="3" t="s">
        <v>883</v>
      </c>
    </row>
    <row r="6021" spans="1:36" x14ac:dyDescent="0.3">
      <c r="A6021" s="3" t="s">
        <v>1119</v>
      </c>
      <c r="B6021" s="5">
        <v>42471</v>
      </c>
      <c r="C6021" s="5" t="s">
        <v>1305</v>
      </c>
      <c r="D6021" s="6">
        <v>1</v>
      </c>
      <c r="E6021" s="5" t="s">
        <v>1390</v>
      </c>
      <c r="F6021" s="16" t="s">
        <v>245</v>
      </c>
      <c r="G6021" s="3" t="s">
        <v>11</v>
      </c>
      <c r="H6021" s="3" t="s">
        <v>15</v>
      </c>
      <c r="AI6021" s="3" t="s">
        <v>883</v>
      </c>
    </row>
    <row r="6022" spans="1:36" x14ac:dyDescent="0.3">
      <c r="A6022" s="3" t="s">
        <v>1119</v>
      </c>
      <c r="B6022" s="5">
        <v>42471</v>
      </c>
      <c r="C6022" s="5" t="s">
        <v>1305</v>
      </c>
      <c r="D6022" s="6">
        <v>2</v>
      </c>
      <c r="E6022" s="5" t="s">
        <v>1391</v>
      </c>
      <c r="F6022" s="16" t="s">
        <v>246</v>
      </c>
      <c r="G6022" s="3" t="s">
        <v>11</v>
      </c>
      <c r="H6022" s="3" t="s">
        <v>11</v>
      </c>
      <c r="I6022" s="3" t="s">
        <v>12</v>
      </c>
      <c r="AI6022" s="3" t="s">
        <v>883</v>
      </c>
    </row>
    <row r="6023" spans="1:36" x14ac:dyDescent="0.3">
      <c r="A6023" s="3" t="s">
        <v>1119</v>
      </c>
      <c r="B6023" s="5">
        <v>42471</v>
      </c>
      <c r="C6023" s="5" t="s">
        <v>1305</v>
      </c>
      <c r="D6023" s="6">
        <v>2</v>
      </c>
      <c r="E6023" s="5" t="s">
        <v>1392</v>
      </c>
      <c r="F6023" s="16" t="s">
        <v>247</v>
      </c>
      <c r="G6023" s="3" t="s">
        <v>11</v>
      </c>
      <c r="H6023" s="3" t="s">
        <v>11</v>
      </c>
      <c r="AI6023" s="3" t="s">
        <v>883</v>
      </c>
    </row>
    <row r="6024" spans="1:36" x14ac:dyDescent="0.3">
      <c r="A6024" s="3" t="s">
        <v>1119</v>
      </c>
      <c r="B6024" s="5">
        <v>42471</v>
      </c>
      <c r="C6024" s="5" t="s">
        <v>1305</v>
      </c>
      <c r="D6024" s="6">
        <v>3</v>
      </c>
      <c r="E6024" s="5" t="s">
        <v>1393</v>
      </c>
      <c r="F6024" s="16" t="s">
        <v>248</v>
      </c>
      <c r="G6024" s="3" t="s">
        <v>11</v>
      </c>
      <c r="H6024" s="3" t="s">
        <v>11</v>
      </c>
      <c r="AI6024" s="3" t="s">
        <v>883</v>
      </c>
    </row>
    <row r="6025" spans="1:36" x14ac:dyDescent="0.3">
      <c r="A6025" s="3" t="s">
        <v>1119</v>
      </c>
      <c r="B6025" s="5">
        <v>42471</v>
      </c>
      <c r="C6025" s="5" t="s">
        <v>1305</v>
      </c>
      <c r="D6025" s="6">
        <v>3</v>
      </c>
      <c r="E6025" s="5" t="s">
        <v>1394</v>
      </c>
      <c r="F6025" s="16" t="s">
        <v>249</v>
      </c>
      <c r="G6025" s="3" t="s">
        <v>11</v>
      </c>
      <c r="H6025" s="3" t="s">
        <v>11</v>
      </c>
      <c r="AI6025" s="3" t="s">
        <v>883</v>
      </c>
    </row>
    <row r="6026" spans="1:36" x14ac:dyDescent="0.3">
      <c r="A6026" s="3" t="s">
        <v>1119</v>
      </c>
      <c r="B6026" s="5">
        <v>42471</v>
      </c>
      <c r="C6026" s="5" t="s">
        <v>1305</v>
      </c>
      <c r="D6026" s="6">
        <v>4</v>
      </c>
      <c r="E6026" s="5" t="s">
        <v>1395</v>
      </c>
      <c r="F6026" s="16" t="s">
        <v>250</v>
      </c>
      <c r="G6026" s="3" t="s">
        <v>11</v>
      </c>
      <c r="H6026" s="3" t="s">
        <v>11</v>
      </c>
      <c r="AI6026" s="3" t="s">
        <v>883</v>
      </c>
    </row>
    <row r="6027" spans="1:36" x14ac:dyDescent="0.3">
      <c r="A6027" s="3" t="s">
        <v>1119</v>
      </c>
      <c r="B6027" s="5">
        <v>42471</v>
      </c>
      <c r="C6027" s="5" t="s">
        <v>1305</v>
      </c>
      <c r="D6027" s="6">
        <v>4</v>
      </c>
      <c r="E6027" s="5" t="s">
        <v>1396</v>
      </c>
      <c r="F6027" s="16" t="s">
        <v>251</v>
      </c>
      <c r="G6027" s="3" t="s">
        <v>13</v>
      </c>
      <c r="H6027" s="3" t="s">
        <v>11</v>
      </c>
      <c r="AI6027" s="3" t="s">
        <v>883</v>
      </c>
      <c r="AJ6027" s="3" t="s">
        <v>568</v>
      </c>
    </row>
    <row r="6028" spans="1:36" x14ac:dyDescent="0.3">
      <c r="A6028" s="3" t="s">
        <v>1119</v>
      </c>
      <c r="B6028" s="5">
        <v>42471</v>
      </c>
      <c r="C6028" s="5" t="s">
        <v>1305</v>
      </c>
      <c r="D6028" s="6">
        <v>5</v>
      </c>
      <c r="E6028" s="5" t="s">
        <v>1397</v>
      </c>
      <c r="F6028" s="16" t="s">
        <v>252</v>
      </c>
      <c r="G6028" s="3" t="s">
        <v>11</v>
      </c>
      <c r="H6028" s="3" t="s">
        <v>11</v>
      </c>
      <c r="AI6028" s="3" t="s">
        <v>883</v>
      </c>
    </row>
    <row r="6029" spans="1:36" x14ac:dyDescent="0.3">
      <c r="A6029" s="3" t="s">
        <v>1119</v>
      </c>
      <c r="B6029" s="5">
        <v>42471</v>
      </c>
      <c r="C6029" s="5" t="s">
        <v>1305</v>
      </c>
      <c r="D6029" s="6">
        <v>5</v>
      </c>
      <c r="E6029" s="5" t="s">
        <v>1398</v>
      </c>
      <c r="F6029" s="16" t="s">
        <v>253</v>
      </c>
      <c r="G6029" s="3" t="s">
        <v>11</v>
      </c>
      <c r="H6029" s="3" t="s">
        <v>11</v>
      </c>
      <c r="AI6029" s="3" t="s">
        <v>883</v>
      </c>
    </row>
    <row r="6030" spans="1:36" x14ac:dyDescent="0.3">
      <c r="A6030" s="3" t="s">
        <v>1119</v>
      </c>
      <c r="B6030" s="5">
        <v>42471</v>
      </c>
      <c r="C6030" s="5" t="s">
        <v>1305</v>
      </c>
      <c r="D6030" s="6">
        <v>6</v>
      </c>
      <c r="E6030" s="5" t="s">
        <v>1399</v>
      </c>
      <c r="F6030" s="16" t="s">
        <v>254</v>
      </c>
      <c r="G6030" s="3" t="s">
        <v>11</v>
      </c>
      <c r="H6030" s="3" t="s">
        <v>11</v>
      </c>
      <c r="AI6030" s="3" t="s">
        <v>883</v>
      </c>
    </row>
    <row r="6031" spans="1:36" x14ac:dyDescent="0.3">
      <c r="A6031" s="3" t="s">
        <v>1119</v>
      </c>
      <c r="B6031" s="5">
        <v>42471</v>
      </c>
      <c r="C6031" s="5" t="s">
        <v>1305</v>
      </c>
      <c r="D6031" s="6">
        <v>6</v>
      </c>
      <c r="E6031" s="5" t="s">
        <v>1400</v>
      </c>
      <c r="F6031" s="16" t="s">
        <v>255</v>
      </c>
      <c r="G6031" s="3" t="s">
        <v>11</v>
      </c>
      <c r="H6031" s="3" t="s">
        <v>11</v>
      </c>
      <c r="AI6031" s="3" t="s">
        <v>883</v>
      </c>
    </row>
    <row r="6032" spans="1:36" x14ac:dyDescent="0.3">
      <c r="A6032" s="3" t="s">
        <v>1119</v>
      </c>
      <c r="B6032" s="5">
        <v>42471</v>
      </c>
      <c r="C6032" s="5" t="s">
        <v>1305</v>
      </c>
      <c r="D6032" s="6">
        <v>7</v>
      </c>
      <c r="E6032" s="5" t="s">
        <v>1401</v>
      </c>
      <c r="F6032" s="16" t="s">
        <v>256</v>
      </c>
      <c r="G6032" s="3" t="s">
        <v>11</v>
      </c>
      <c r="H6032" s="3" t="s">
        <v>11</v>
      </c>
      <c r="AI6032" s="3" t="s">
        <v>883</v>
      </c>
    </row>
    <row r="6033" spans="1:35" x14ac:dyDescent="0.3">
      <c r="A6033" s="3" t="s">
        <v>1119</v>
      </c>
      <c r="B6033" s="5">
        <v>42471</v>
      </c>
      <c r="C6033" s="5" t="s">
        <v>1305</v>
      </c>
      <c r="D6033" s="6">
        <v>7</v>
      </c>
      <c r="E6033" s="5" t="s">
        <v>1402</v>
      </c>
      <c r="F6033" s="16" t="s">
        <v>257</v>
      </c>
      <c r="G6033" s="3" t="s">
        <v>11</v>
      </c>
      <c r="H6033" s="3" t="s">
        <v>11</v>
      </c>
      <c r="AI6033" s="3" t="s">
        <v>883</v>
      </c>
    </row>
    <row r="6034" spans="1:35" x14ac:dyDescent="0.3">
      <c r="A6034" s="3" t="s">
        <v>1119</v>
      </c>
      <c r="B6034" s="5">
        <v>42471</v>
      </c>
      <c r="C6034" s="5" t="s">
        <v>1305</v>
      </c>
      <c r="D6034" s="6">
        <v>8</v>
      </c>
      <c r="E6034" s="5" t="s">
        <v>1403</v>
      </c>
      <c r="F6034" s="16" t="s">
        <v>258</v>
      </c>
      <c r="G6034" s="3" t="s">
        <v>11</v>
      </c>
      <c r="H6034" s="3" t="s">
        <v>11</v>
      </c>
      <c r="AI6034" s="3" t="s">
        <v>883</v>
      </c>
    </row>
    <row r="6035" spans="1:35" x14ac:dyDescent="0.3">
      <c r="A6035" s="3" t="s">
        <v>1119</v>
      </c>
      <c r="B6035" s="5">
        <v>42471</v>
      </c>
      <c r="C6035" s="5" t="s">
        <v>1305</v>
      </c>
      <c r="D6035" s="6">
        <v>8</v>
      </c>
      <c r="E6035" s="5" t="s">
        <v>1404</v>
      </c>
      <c r="F6035" s="16" t="s">
        <v>259</v>
      </c>
      <c r="G6035" s="3" t="s">
        <v>11</v>
      </c>
      <c r="H6035" s="3" t="s">
        <v>11</v>
      </c>
      <c r="AI6035" s="3" t="s">
        <v>883</v>
      </c>
    </row>
    <row r="6036" spans="1:35" x14ac:dyDescent="0.3">
      <c r="A6036" s="3" t="s">
        <v>1119</v>
      </c>
      <c r="B6036" s="5">
        <v>42471</v>
      </c>
      <c r="C6036" s="5" t="s">
        <v>1305</v>
      </c>
      <c r="D6036" s="6">
        <v>9</v>
      </c>
      <c r="E6036" s="5" t="s">
        <v>1405</v>
      </c>
      <c r="F6036" s="16" t="s">
        <v>260</v>
      </c>
      <c r="G6036" s="3" t="s">
        <v>11</v>
      </c>
      <c r="H6036" s="3" t="s">
        <v>11</v>
      </c>
      <c r="AI6036" s="3" t="s">
        <v>883</v>
      </c>
    </row>
    <row r="6037" spans="1:35" x14ac:dyDescent="0.3">
      <c r="A6037" s="3" t="s">
        <v>1119</v>
      </c>
      <c r="B6037" s="5">
        <v>42471</v>
      </c>
      <c r="C6037" s="5" t="s">
        <v>1305</v>
      </c>
      <c r="D6037" s="6">
        <v>9</v>
      </c>
      <c r="E6037" s="5" t="s">
        <v>1406</v>
      </c>
      <c r="F6037" s="16" t="s">
        <v>261</v>
      </c>
      <c r="G6037" s="3" t="s">
        <v>13</v>
      </c>
      <c r="H6037" s="3" t="s">
        <v>14</v>
      </c>
      <c r="J6037" s="3" t="s">
        <v>24</v>
      </c>
      <c r="K6037" s="3" t="s">
        <v>15</v>
      </c>
      <c r="L6037" s="3" t="s">
        <v>1032</v>
      </c>
      <c r="AI6037" s="3" t="s">
        <v>883</v>
      </c>
    </row>
    <row r="6038" spans="1:35" x14ac:dyDescent="0.3">
      <c r="A6038" s="3" t="s">
        <v>1119</v>
      </c>
      <c r="B6038" s="5">
        <v>42471</v>
      </c>
      <c r="C6038" s="5" t="s">
        <v>1305</v>
      </c>
      <c r="D6038" s="6">
        <v>10</v>
      </c>
      <c r="E6038" s="5" t="s">
        <v>1311</v>
      </c>
      <c r="F6038" s="16" t="s">
        <v>263</v>
      </c>
      <c r="G6038" s="3" t="s">
        <v>11</v>
      </c>
      <c r="H6038" s="3" t="s">
        <v>14</v>
      </c>
      <c r="AI6038" s="3" t="s">
        <v>883</v>
      </c>
    </row>
    <row r="6039" spans="1:35" x14ac:dyDescent="0.3">
      <c r="A6039" s="3" t="s">
        <v>1119</v>
      </c>
      <c r="B6039" s="5">
        <v>42471</v>
      </c>
      <c r="C6039" s="5" t="s">
        <v>1305</v>
      </c>
      <c r="D6039" s="6">
        <v>10</v>
      </c>
      <c r="E6039" s="5" t="s">
        <v>1312</v>
      </c>
      <c r="F6039" s="16" t="s">
        <v>264</v>
      </c>
      <c r="G6039" s="3" t="s">
        <v>11</v>
      </c>
      <c r="H6039" s="3" t="s">
        <v>11</v>
      </c>
      <c r="AI6039" s="3" t="s">
        <v>883</v>
      </c>
    </row>
    <row r="6040" spans="1:35" x14ac:dyDescent="0.3">
      <c r="A6040" s="3" t="s">
        <v>1119</v>
      </c>
      <c r="B6040" s="5">
        <v>42471</v>
      </c>
      <c r="C6040" s="5" t="s">
        <v>1305</v>
      </c>
      <c r="D6040" s="6">
        <v>11</v>
      </c>
      <c r="E6040" s="5" t="s">
        <v>1313</v>
      </c>
      <c r="F6040" s="16" t="s">
        <v>265</v>
      </c>
      <c r="G6040" s="3" t="s">
        <v>11</v>
      </c>
      <c r="H6040" s="3" t="s">
        <v>14</v>
      </c>
      <c r="AI6040" s="3" t="s">
        <v>883</v>
      </c>
    </row>
    <row r="6041" spans="1:35" x14ac:dyDescent="0.3">
      <c r="A6041" s="3" t="s">
        <v>1119</v>
      </c>
      <c r="B6041" s="5">
        <v>42471</v>
      </c>
      <c r="C6041" s="5" t="s">
        <v>1305</v>
      </c>
      <c r="D6041" s="6">
        <v>11</v>
      </c>
      <c r="E6041" s="5" t="s">
        <v>1314</v>
      </c>
      <c r="F6041" s="16" t="s">
        <v>266</v>
      </c>
      <c r="G6041" s="3" t="s">
        <v>11</v>
      </c>
      <c r="H6041" s="3" t="s">
        <v>14</v>
      </c>
      <c r="AI6041" s="3" t="s">
        <v>883</v>
      </c>
    </row>
    <row r="6042" spans="1:35" x14ac:dyDescent="0.3">
      <c r="A6042" s="3" t="s">
        <v>1119</v>
      </c>
      <c r="B6042" s="5">
        <v>42471</v>
      </c>
      <c r="C6042" s="5" t="s">
        <v>1305</v>
      </c>
      <c r="D6042" s="6">
        <v>12</v>
      </c>
      <c r="E6042" s="5" t="s">
        <v>1315</v>
      </c>
      <c r="F6042" s="16" t="s">
        <v>267</v>
      </c>
      <c r="G6042" s="3" t="s">
        <v>11</v>
      </c>
      <c r="H6042" s="3" t="s">
        <v>11</v>
      </c>
      <c r="AI6042" s="3" t="s">
        <v>883</v>
      </c>
    </row>
    <row r="6043" spans="1:35" x14ac:dyDescent="0.3">
      <c r="A6043" s="3" t="s">
        <v>1119</v>
      </c>
      <c r="B6043" s="5">
        <v>42471</v>
      </c>
      <c r="C6043" s="5" t="s">
        <v>1305</v>
      </c>
      <c r="D6043" s="6">
        <v>12</v>
      </c>
      <c r="E6043" s="5" t="s">
        <v>1316</v>
      </c>
      <c r="F6043" s="16" t="s">
        <v>270</v>
      </c>
      <c r="G6043" s="3" t="s">
        <v>11</v>
      </c>
      <c r="H6043" s="3" t="s">
        <v>11</v>
      </c>
      <c r="AI6043" s="3" t="s">
        <v>883</v>
      </c>
    </row>
    <row r="6044" spans="1:35" x14ac:dyDescent="0.3">
      <c r="A6044" s="3" t="s">
        <v>1119</v>
      </c>
      <c r="B6044" s="5">
        <v>42471</v>
      </c>
      <c r="C6044" s="5" t="s">
        <v>1305</v>
      </c>
      <c r="D6044" s="6">
        <v>13</v>
      </c>
      <c r="E6044" s="5" t="s">
        <v>1317</v>
      </c>
      <c r="F6044" s="16" t="s">
        <v>271</v>
      </c>
      <c r="AI6044" s="3" t="s">
        <v>883</v>
      </c>
    </row>
    <row r="6045" spans="1:35" x14ac:dyDescent="0.3">
      <c r="A6045" s="3" t="s">
        <v>1119</v>
      </c>
      <c r="B6045" s="5">
        <v>42471</v>
      </c>
      <c r="C6045" s="5" t="s">
        <v>1305</v>
      </c>
      <c r="D6045" s="6">
        <v>13</v>
      </c>
      <c r="E6045" s="5" t="s">
        <v>1318</v>
      </c>
      <c r="F6045" s="16" t="s">
        <v>272</v>
      </c>
      <c r="G6045" s="3" t="s">
        <v>11</v>
      </c>
      <c r="H6045" s="3" t="s">
        <v>11</v>
      </c>
      <c r="AI6045" s="3" t="s">
        <v>883</v>
      </c>
    </row>
    <row r="6046" spans="1:35" x14ac:dyDescent="0.3">
      <c r="A6046" s="3" t="s">
        <v>1119</v>
      </c>
      <c r="B6046" s="5">
        <v>42471</v>
      </c>
      <c r="C6046" s="5" t="s">
        <v>1305</v>
      </c>
      <c r="D6046" s="6">
        <v>14</v>
      </c>
      <c r="E6046" s="5" t="s">
        <v>1319</v>
      </c>
      <c r="F6046" s="16" t="s">
        <v>273</v>
      </c>
      <c r="G6046" s="3" t="s">
        <v>11</v>
      </c>
      <c r="H6046" s="3" t="s">
        <v>11</v>
      </c>
      <c r="AI6046" s="3" t="s">
        <v>883</v>
      </c>
    </row>
    <row r="6047" spans="1:35" x14ac:dyDescent="0.3">
      <c r="A6047" s="3" t="s">
        <v>1119</v>
      </c>
      <c r="B6047" s="5">
        <v>42471</v>
      </c>
      <c r="C6047" s="5" t="s">
        <v>1305</v>
      </c>
      <c r="D6047" s="6">
        <v>14</v>
      </c>
      <c r="E6047" s="5" t="s">
        <v>1320</v>
      </c>
      <c r="F6047" s="16" t="s">
        <v>274</v>
      </c>
      <c r="G6047" s="3" t="s">
        <v>11</v>
      </c>
      <c r="H6047" s="3" t="s">
        <v>11</v>
      </c>
      <c r="AI6047" s="3" t="s">
        <v>883</v>
      </c>
    </row>
    <row r="6048" spans="1:35" x14ac:dyDescent="0.3">
      <c r="A6048" s="3" t="s">
        <v>1119</v>
      </c>
      <c r="B6048" s="5">
        <v>42471</v>
      </c>
      <c r="C6048" s="5" t="s">
        <v>1305</v>
      </c>
      <c r="D6048" s="6">
        <v>15</v>
      </c>
      <c r="E6048" s="5" t="s">
        <v>1321</v>
      </c>
      <c r="F6048" s="16" t="s">
        <v>275</v>
      </c>
      <c r="G6048" s="3" t="s">
        <v>11</v>
      </c>
      <c r="H6048" s="3" t="s">
        <v>11</v>
      </c>
      <c r="AI6048" s="3" t="s">
        <v>883</v>
      </c>
    </row>
    <row r="6049" spans="1:35" x14ac:dyDescent="0.3">
      <c r="A6049" s="3" t="s">
        <v>1119</v>
      </c>
      <c r="B6049" s="5">
        <v>42471</v>
      </c>
      <c r="C6049" s="5" t="s">
        <v>1305</v>
      </c>
      <c r="D6049" s="6">
        <v>15</v>
      </c>
      <c r="E6049" s="5" t="s">
        <v>1322</v>
      </c>
      <c r="F6049" s="16" t="s">
        <v>278</v>
      </c>
      <c r="G6049" s="3" t="s">
        <v>11</v>
      </c>
      <c r="H6049" s="3" t="s">
        <v>11</v>
      </c>
      <c r="AI6049" s="3" t="s">
        <v>883</v>
      </c>
    </row>
    <row r="6050" spans="1:35" x14ac:dyDescent="0.3">
      <c r="A6050" s="3" t="s">
        <v>1119</v>
      </c>
      <c r="B6050" s="5">
        <v>42471</v>
      </c>
      <c r="C6050" s="5" t="s">
        <v>1305</v>
      </c>
      <c r="D6050" s="6">
        <v>16</v>
      </c>
      <c r="E6050" s="5" t="s">
        <v>1323</v>
      </c>
      <c r="F6050" s="16" t="s">
        <v>279</v>
      </c>
      <c r="G6050" s="3" t="s">
        <v>11</v>
      </c>
      <c r="H6050" s="3" t="s">
        <v>11</v>
      </c>
      <c r="AI6050" s="3" t="s">
        <v>883</v>
      </c>
    </row>
    <row r="6051" spans="1:35" x14ac:dyDescent="0.3">
      <c r="A6051" s="3" t="s">
        <v>1119</v>
      </c>
      <c r="B6051" s="5">
        <v>42471</v>
      </c>
      <c r="C6051" s="5" t="s">
        <v>1305</v>
      </c>
      <c r="D6051" s="6">
        <v>16</v>
      </c>
      <c r="E6051" s="5" t="s">
        <v>1324</v>
      </c>
      <c r="F6051" s="16" t="s">
        <v>280</v>
      </c>
      <c r="G6051" s="3" t="s">
        <v>13</v>
      </c>
      <c r="H6051" s="3" t="s">
        <v>14</v>
      </c>
      <c r="J6051" s="3" t="s">
        <v>33</v>
      </c>
      <c r="K6051" s="3" t="s">
        <v>15</v>
      </c>
      <c r="L6051" s="3" t="s">
        <v>1037</v>
      </c>
      <c r="AI6051" s="3" t="s">
        <v>883</v>
      </c>
    </row>
    <row r="6052" spans="1:35" x14ac:dyDescent="0.3">
      <c r="A6052" s="3" t="s">
        <v>1119</v>
      </c>
      <c r="B6052" s="5">
        <v>42471</v>
      </c>
      <c r="C6052" s="5" t="s">
        <v>1305</v>
      </c>
      <c r="D6052" s="6">
        <v>17</v>
      </c>
      <c r="E6052" s="5" t="s">
        <v>1325</v>
      </c>
      <c r="F6052" s="16" t="s">
        <v>281</v>
      </c>
      <c r="G6052" s="3" t="s">
        <v>11</v>
      </c>
      <c r="H6052" s="3" t="s">
        <v>11</v>
      </c>
      <c r="AI6052" s="3" t="s">
        <v>543</v>
      </c>
    </row>
    <row r="6053" spans="1:35" x14ac:dyDescent="0.3">
      <c r="A6053" s="3" t="s">
        <v>1119</v>
      </c>
      <c r="B6053" s="5">
        <v>42471</v>
      </c>
      <c r="C6053" s="5" t="s">
        <v>1305</v>
      </c>
      <c r="D6053" s="6">
        <v>17</v>
      </c>
      <c r="E6053" s="5" t="s">
        <v>1326</v>
      </c>
      <c r="F6053" s="16" t="s">
        <v>282</v>
      </c>
      <c r="G6053" s="3" t="s">
        <v>11</v>
      </c>
      <c r="H6053" s="3" t="s">
        <v>15</v>
      </c>
      <c r="I6053" s="3" t="s">
        <v>896</v>
      </c>
      <c r="AI6053" s="3" t="s">
        <v>543</v>
      </c>
    </row>
    <row r="6054" spans="1:35" x14ac:dyDescent="0.3">
      <c r="A6054" s="3" t="s">
        <v>1119</v>
      </c>
      <c r="B6054" s="5">
        <v>42471</v>
      </c>
      <c r="C6054" s="5" t="s">
        <v>1305</v>
      </c>
      <c r="D6054" s="6">
        <v>18</v>
      </c>
      <c r="E6054" s="5" t="s">
        <v>1327</v>
      </c>
      <c r="F6054" s="16" t="s">
        <v>283</v>
      </c>
      <c r="G6054" s="3" t="s">
        <v>11</v>
      </c>
      <c r="H6054" s="3" t="s">
        <v>11</v>
      </c>
      <c r="AI6054" s="3" t="s">
        <v>543</v>
      </c>
    </row>
    <row r="6055" spans="1:35" x14ac:dyDescent="0.3">
      <c r="A6055" s="3" t="s">
        <v>1119</v>
      </c>
      <c r="B6055" s="5">
        <v>42471</v>
      </c>
      <c r="C6055" s="5" t="s">
        <v>1305</v>
      </c>
      <c r="D6055" s="6">
        <v>18</v>
      </c>
      <c r="E6055" s="5" t="s">
        <v>1328</v>
      </c>
      <c r="F6055" s="16" t="s">
        <v>284</v>
      </c>
      <c r="G6055" s="3" t="s">
        <v>11</v>
      </c>
      <c r="H6055" s="3" t="s">
        <v>11</v>
      </c>
      <c r="AI6055" s="3" t="s">
        <v>543</v>
      </c>
    </row>
    <row r="6056" spans="1:35" x14ac:dyDescent="0.3">
      <c r="A6056" s="3" t="s">
        <v>1119</v>
      </c>
      <c r="B6056" s="5">
        <v>42471</v>
      </c>
      <c r="C6056" s="5" t="s">
        <v>1305</v>
      </c>
      <c r="D6056" s="6">
        <v>19</v>
      </c>
      <c r="E6056" s="5" t="s">
        <v>1329</v>
      </c>
      <c r="F6056" s="16" t="s">
        <v>285</v>
      </c>
      <c r="G6056" s="3" t="s">
        <v>11</v>
      </c>
      <c r="H6056" s="3" t="s">
        <v>11</v>
      </c>
      <c r="AI6056" s="3" t="s">
        <v>543</v>
      </c>
    </row>
    <row r="6057" spans="1:35" x14ac:dyDescent="0.3">
      <c r="A6057" s="3" t="s">
        <v>1119</v>
      </c>
      <c r="B6057" s="5">
        <v>42471</v>
      </c>
      <c r="C6057" s="5" t="s">
        <v>1305</v>
      </c>
      <c r="D6057" s="6">
        <v>19</v>
      </c>
      <c r="E6057" s="5" t="s">
        <v>1330</v>
      </c>
      <c r="F6057" s="16" t="s">
        <v>287</v>
      </c>
      <c r="G6057" s="3" t="s">
        <v>11</v>
      </c>
      <c r="H6057" s="3" t="s">
        <v>11</v>
      </c>
      <c r="AI6057" s="3" t="s">
        <v>543</v>
      </c>
    </row>
    <row r="6058" spans="1:35" x14ac:dyDescent="0.3">
      <c r="A6058" s="3" t="s">
        <v>1119</v>
      </c>
      <c r="B6058" s="5">
        <v>42471</v>
      </c>
      <c r="C6058" s="5" t="s">
        <v>1305</v>
      </c>
      <c r="D6058" s="6">
        <v>20</v>
      </c>
      <c r="E6058" s="5" t="s">
        <v>1331</v>
      </c>
      <c r="F6058" s="16" t="s">
        <v>288</v>
      </c>
      <c r="G6058" s="3" t="s">
        <v>11</v>
      </c>
      <c r="H6058" s="3" t="s">
        <v>11</v>
      </c>
      <c r="AI6058" s="3" t="s">
        <v>543</v>
      </c>
    </row>
    <row r="6059" spans="1:35" x14ac:dyDescent="0.3">
      <c r="A6059" s="3" t="s">
        <v>1119</v>
      </c>
      <c r="B6059" s="5">
        <v>42471</v>
      </c>
      <c r="C6059" s="5" t="s">
        <v>1305</v>
      </c>
      <c r="D6059" s="6">
        <v>20</v>
      </c>
      <c r="E6059" s="5" t="s">
        <v>1332</v>
      </c>
      <c r="F6059" s="16" t="s">
        <v>289</v>
      </c>
      <c r="G6059" s="3" t="s">
        <v>11</v>
      </c>
      <c r="H6059" s="3" t="s">
        <v>11</v>
      </c>
      <c r="AI6059" s="3" t="s">
        <v>543</v>
      </c>
    </row>
    <row r="6060" spans="1:35" x14ac:dyDescent="0.3">
      <c r="A6060" s="3" t="s">
        <v>1119</v>
      </c>
      <c r="B6060" s="5">
        <v>42471</v>
      </c>
      <c r="C6060" s="5" t="s">
        <v>1305</v>
      </c>
      <c r="D6060" s="6">
        <v>21</v>
      </c>
      <c r="E6060" s="5" t="s">
        <v>1333</v>
      </c>
      <c r="F6060" s="16" t="s">
        <v>290</v>
      </c>
      <c r="G6060" s="3" t="s">
        <v>11</v>
      </c>
      <c r="H6060" s="3" t="s">
        <v>11</v>
      </c>
      <c r="AI6060" s="3" t="s">
        <v>543</v>
      </c>
    </row>
    <row r="6061" spans="1:35" x14ac:dyDescent="0.3">
      <c r="A6061" s="3" t="s">
        <v>1119</v>
      </c>
      <c r="B6061" s="5">
        <v>42471</v>
      </c>
      <c r="C6061" s="5" t="s">
        <v>1305</v>
      </c>
      <c r="D6061" s="6">
        <v>21</v>
      </c>
      <c r="E6061" s="5" t="s">
        <v>1334</v>
      </c>
      <c r="F6061" s="16" t="s">
        <v>291</v>
      </c>
      <c r="G6061" s="3" t="s">
        <v>11</v>
      </c>
      <c r="H6061" s="3" t="s">
        <v>11</v>
      </c>
      <c r="AI6061" s="3" t="s">
        <v>543</v>
      </c>
    </row>
    <row r="6062" spans="1:35" x14ac:dyDescent="0.3">
      <c r="A6062" s="3" t="s">
        <v>1119</v>
      </c>
      <c r="B6062" s="5">
        <v>42471</v>
      </c>
      <c r="C6062" s="5" t="s">
        <v>1305</v>
      </c>
      <c r="D6062" s="6">
        <v>22</v>
      </c>
      <c r="E6062" s="5" t="s">
        <v>1335</v>
      </c>
      <c r="F6062" s="16" t="s">
        <v>292</v>
      </c>
      <c r="G6062" s="3" t="s">
        <v>11</v>
      </c>
      <c r="H6062" s="3" t="s">
        <v>11</v>
      </c>
      <c r="AI6062" s="3" t="s">
        <v>543</v>
      </c>
    </row>
    <row r="6063" spans="1:35" x14ac:dyDescent="0.3">
      <c r="A6063" s="3" t="s">
        <v>1119</v>
      </c>
      <c r="B6063" s="5">
        <v>42471</v>
      </c>
      <c r="C6063" s="5" t="s">
        <v>1305</v>
      </c>
      <c r="D6063" s="6">
        <v>22</v>
      </c>
      <c r="E6063" s="5" t="s">
        <v>1336</v>
      </c>
      <c r="F6063" s="16" t="s">
        <v>293</v>
      </c>
      <c r="G6063" s="3" t="s">
        <v>11</v>
      </c>
      <c r="H6063" s="3" t="s">
        <v>14</v>
      </c>
      <c r="AI6063" s="3" t="s">
        <v>543</v>
      </c>
    </row>
    <row r="6064" spans="1:35" x14ac:dyDescent="0.3">
      <c r="A6064" s="3" t="s">
        <v>1119</v>
      </c>
      <c r="B6064" s="5">
        <v>42471</v>
      </c>
      <c r="C6064" s="5" t="s">
        <v>1305</v>
      </c>
      <c r="D6064" s="6">
        <v>23</v>
      </c>
      <c r="E6064" s="5" t="s">
        <v>1337</v>
      </c>
      <c r="F6064" s="16" t="s">
        <v>294</v>
      </c>
      <c r="G6064" s="3" t="s">
        <v>11</v>
      </c>
      <c r="H6064" s="3" t="s">
        <v>11</v>
      </c>
      <c r="AI6064" s="3" t="s">
        <v>543</v>
      </c>
    </row>
    <row r="6065" spans="1:36" x14ac:dyDescent="0.3">
      <c r="A6065" s="3" t="s">
        <v>1119</v>
      </c>
      <c r="B6065" s="5">
        <v>42471</v>
      </c>
      <c r="C6065" s="5" t="s">
        <v>1305</v>
      </c>
      <c r="D6065" s="6">
        <v>23</v>
      </c>
      <c r="E6065" s="5" t="s">
        <v>1338</v>
      </c>
      <c r="F6065" s="16" t="s">
        <v>295</v>
      </c>
      <c r="G6065" s="3" t="s">
        <v>11</v>
      </c>
      <c r="H6065" s="3" t="s">
        <v>11</v>
      </c>
      <c r="AI6065" s="3" t="s">
        <v>543</v>
      </c>
    </row>
    <row r="6066" spans="1:36" x14ac:dyDescent="0.3">
      <c r="A6066" s="3" t="s">
        <v>1119</v>
      </c>
      <c r="B6066" s="5">
        <v>42471</v>
      </c>
      <c r="C6066" s="5" t="s">
        <v>1305</v>
      </c>
      <c r="D6066" s="6">
        <v>24</v>
      </c>
      <c r="E6066" s="5" t="s">
        <v>1339</v>
      </c>
      <c r="F6066" s="16" t="s">
        <v>296</v>
      </c>
      <c r="G6066" s="3" t="s">
        <v>11</v>
      </c>
      <c r="H6066" s="3" t="s">
        <v>11</v>
      </c>
      <c r="AI6066" s="3" t="s">
        <v>543</v>
      </c>
    </row>
    <row r="6067" spans="1:36" x14ac:dyDescent="0.3">
      <c r="A6067" s="3" t="s">
        <v>1119</v>
      </c>
      <c r="B6067" s="5">
        <v>42471</v>
      </c>
      <c r="C6067" s="5" t="s">
        <v>1305</v>
      </c>
      <c r="D6067" s="6">
        <v>24</v>
      </c>
      <c r="E6067" s="5" t="s">
        <v>1340</v>
      </c>
      <c r="F6067" s="16" t="s">
        <v>297</v>
      </c>
      <c r="G6067" s="3" t="s">
        <v>11</v>
      </c>
      <c r="H6067" s="3" t="s">
        <v>11</v>
      </c>
      <c r="AI6067" s="3" t="s">
        <v>543</v>
      </c>
    </row>
    <row r="6068" spans="1:36" x14ac:dyDescent="0.3">
      <c r="A6068" s="3" t="s">
        <v>1119</v>
      </c>
      <c r="B6068" s="5">
        <v>42471</v>
      </c>
      <c r="C6068" s="5" t="s">
        <v>1305</v>
      </c>
      <c r="D6068" s="6">
        <v>25</v>
      </c>
      <c r="E6068" s="5" t="s">
        <v>1341</v>
      </c>
      <c r="F6068" s="16" t="s">
        <v>298</v>
      </c>
      <c r="G6068" s="3" t="s">
        <v>13</v>
      </c>
      <c r="H6068" s="3" t="s">
        <v>14</v>
      </c>
      <c r="J6068" s="3" t="s">
        <v>24</v>
      </c>
      <c r="K6068" s="3" t="s">
        <v>15</v>
      </c>
      <c r="L6068" s="3" t="s">
        <v>974</v>
      </c>
      <c r="AI6068" s="3" t="s">
        <v>543</v>
      </c>
      <c r="AJ6068" s="3" t="s">
        <v>1104</v>
      </c>
    </row>
    <row r="6069" spans="1:36" x14ac:dyDescent="0.3">
      <c r="A6069" s="3" t="s">
        <v>1119</v>
      </c>
      <c r="B6069" s="5">
        <v>42471</v>
      </c>
      <c r="C6069" s="5" t="s">
        <v>1305</v>
      </c>
      <c r="D6069" s="6">
        <v>25</v>
      </c>
      <c r="E6069" s="5" t="s">
        <v>1342</v>
      </c>
      <c r="F6069" s="16" t="s">
        <v>299</v>
      </c>
      <c r="G6069" s="3" t="s">
        <v>13</v>
      </c>
      <c r="H6069" s="3" t="s">
        <v>14</v>
      </c>
      <c r="J6069" s="3" t="s">
        <v>16</v>
      </c>
      <c r="K6069" s="3" t="s">
        <v>15</v>
      </c>
      <c r="L6069" s="3" t="s">
        <v>1052</v>
      </c>
      <c r="AI6069" s="3" t="s">
        <v>543</v>
      </c>
    </row>
    <row r="6070" spans="1:36" x14ac:dyDescent="0.3">
      <c r="A6070" s="3" t="s">
        <v>1119</v>
      </c>
      <c r="B6070" s="5">
        <v>42471</v>
      </c>
      <c r="C6070" s="5" t="s">
        <v>1305</v>
      </c>
      <c r="D6070" s="6">
        <v>26</v>
      </c>
      <c r="E6070" s="5" t="s">
        <v>1343</v>
      </c>
      <c r="F6070" s="16" t="s">
        <v>300</v>
      </c>
      <c r="G6070" s="3" t="s">
        <v>13</v>
      </c>
      <c r="H6070" s="3" t="s">
        <v>11</v>
      </c>
      <c r="AI6070" s="3" t="s">
        <v>543</v>
      </c>
      <c r="AJ6070" s="3" t="s">
        <v>568</v>
      </c>
    </row>
    <row r="6071" spans="1:36" x14ac:dyDescent="0.3">
      <c r="A6071" s="3" t="s">
        <v>1119</v>
      </c>
      <c r="B6071" s="5">
        <v>42471</v>
      </c>
      <c r="C6071" s="5" t="s">
        <v>1305</v>
      </c>
      <c r="D6071" s="6">
        <v>26</v>
      </c>
      <c r="E6071" s="5" t="s">
        <v>1344</v>
      </c>
      <c r="F6071" s="16" t="s">
        <v>301</v>
      </c>
      <c r="G6071" s="3" t="s">
        <v>11</v>
      </c>
      <c r="H6071" s="3" t="s">
        <v>11</v>
      </c>
      <c r="AI6071" s="3" t="s">
        <v>543</v>
      </c>
    </row>
    <row r="6072" spans="1:36" x14ac:dyDescent="0.3">
      <c r="A6072" s="3" t="s">
        <v>1119</v>
      </c>
      <c r="B6072" s="5">
        <v>42471</v>
      </c>
      <c r="C6072" s="5" t="s">
        <v>1305</v>
      </c>
      <c r="D6072" s="6">
        <v>27</v>
      </c>
      <c r="E6072" s="5" t="s">
        <v>1345</v>
      </c>
      <c r="F6072" s="16" t="s">
        <v>302</v>
      </c>
      <c r="G6072" s="3" t="s">
        <v>11</v>
      </c>
      <c r="H6072" s="3" t="s">
        <v>11</v>
      </c>
      <c r="AI6072" s="3" t="s">
        <v>543</v>
      </c>
    </row>
    <row r="6073" spans="1:36" x14ac:dyDescent="0.3">
      <c r="A6073" s="3" t="s">
        <v>1119</v>
      </c>
      <c r="B6073" s="5">
        <v>42471</v>
      </c>
      <c r="C6073" s="5" t="s">
        <v>1305</v>
      </c>
      <c r="D6073" s="6">
        <v>27</v>
      </c>
      <c r="E6073" s="5" t="s">
        <v>1346</v>
      </c>
      <c r="F6073" s="16" t="s">
        <v>303</v>
      </c>
      <c r="G6073" s="3" t="s">
        <v>13</v>
      </c>
      <c r="H6073" s="3" t="s">
        <v>11</v>
      </c>
      <c r="AI6073" s="3" t="s">
        <v>543</v>
      </c>
      <c r="AJ6073" s="3" t="s">
        <v>568</v>
      </c>
    </row>
    <row r="6074" spans="1:36" x14ac:dyDescent="0.3">
      <c r="A6074" s="3" t="s">
        <v>1119</v>
      </c>
      <c r="B6074" s="5">
        <v>42471</v>
      </c>
      <c r="C6074" s="5" t="s">
        <v>1305</v>
      </c>
      <c r="D6074" s="6">
        <v>28</v>
      </c>
      <c r="E6074" s="5" t="s">
        <v>1347</v>
      </c>
      <c r="F6074" s="16" t="s">
        <v>304</v>
      </c>
      <c r="G6074" s="3" t="s">
        <v>11</v>
      </c>
      <c r="H6074" s="3" t="s">
        <v>11</v>
      </c>
      <c r="AI6074" s="3" t="s">
        <v>543</v>
      </c>
    </row>
    <row r="6075" spans="1:36" x14ac:dyDescent="0.3">
      <c r="A6075" s="3" t="s">
        <v>1119</v>
      </c>
      <c r="B6075" s="5">
        <v>42471</v>
      </c>
      <c r="C6075" s="5" t="s">
        <v>1305</v>
      </c>
      <c r="D6075" s="6">
        <v>28</v>
      </c>
      <c r="E6075" s="5" t="s">
        <v>1348</v>
      </c>
      <c r="F6075" s="16" t="s">
        <v>305</v>
      </c>
      <c r="G6075" s="3" t="s">
        <v>11</v>
      </c>
      <c r="H6075" s="3" t="s">
        <v>11</v>
      </c>
      <c r="AI6075" s="3" t="s">
        <v>543</v>
      </c>
    </row>
    <row r="6076" spans="1:36" x14ac:dyDescent="0.3">
      <c r="A6076" s="3" t="s">
        <v>1119</v>
      </c>
      <c r="B6076" s="5">
        <v>42471</v>
      </c>
      <c r="C6076" s="5" t="s">
        <v>1305</v>
      </c>
      <c r="D6076" s="6">
        <v>29</v>
      </c>
      <c r="E6076" s="5" t="s">
        <v>1349</v>
      </c>
      <c r="F6076" s="16" t="s">
        <v>306</v>
      </c>
      <c r="G6076" s="3" t="s">
        <v>11</v>
      </c>
      <c r="H6076" s="3" t="s">
        <v>15</v>
      </c>
      <c r="AI6076" s="3" t="s">
        <v>543</v>
      </c>
    </row>
    <row r="6077" spans="1:36" x14ac:dyDescent="0.3">
      <c r="A6077" s="3" t="s">
        <v>1119</v>
      </c>
      <c r="B6077" s="5">
        <v>42471</v>
      </c>
      <c r="C6077" s="5" t="s">
        <v>1305</v>
      </c>
      <c r="D6077" s="6">
        <v>29</v>
      </c>
      <c r="E6077" s="5" t="s">
        <v>1350</v>
      </c>
      <c r="F6077" s="16" t="s">
        <v>307</v>
      </c>
      <c r="G6077" s="3" t="s">
        <v>11</v>
      </c>
      <c r="H6077" s="3" t="s">
        <v>11</v>
      </c>
      <c r="AI6077" s="3" t="s">
        <v>543</v>
      </c>
    </row>
    <row r="6078" spans="1:36" x14ac:dyDescent="0.3">
      <c r="A6078" s="3" t="s">
        <v>1119</v>
      </c>
      <c r="B6078" s="5">
        <v>42471</v>
      </c>
      <c r="C6078" s="5" t="s">
        <v>1305</v>
      </c>
      <c r="D6078" s="6">
        <v>30</v>
      </c>
      <c r="E6078" s="5" t="s">
        <v>1351</v>
      </c>
      <c r="F6078" s="16" t="s">
        <v>308</v>
      </c>
      <c r="G6078" s="3" t="s">
        <v>11</v>
      </c>
      <c r="H6078" s="3" t="s">
        <v>11</v>
      </c>
      <c r="AI6078" s="3" t="s">
        <v>543</v>
      </c>
    </row>
    <row r="6079" spans="1:36" x14ac:dyDescent="0.3">
      <c r="A6079" s="3" t="s">
        <v>1119</v>
      </c>
      <c r="B6079" s="5">
        <v>42471</v>
      </c>
      <c r="C6079" s="5" t="s">
        <v>1305</v>
      </c>
      <c r="D6079" s="6">
        <v>30</v>
      </c>
      <c r="E6079" s="5" t="s">
        <v>1352</v>
      </c>
      <c r="F6079" s="16" t="s">
        <v>309</v>
      </c>
      <c r="G6079" s="3" t="s">
        <v>11</v>
      </c>
      <c r="H6079" s="3" t="s">
        <v>11</v>
      </c>
      <c r="AI6079" s="3" t="s">
        <v>543</v>
      </c>
    </row>
    <row r="6080" spans="1:36" x14ac:dyDescent="0.3">
      <c r="A6080" s="3" t="s">
        <v>1119</v>
      </c>
      <c r="B6080" s="5">
        <v>42471</v>
      </c>
      <c r="C6080" s="5" t="s">
        <v>1305</v>
      </c>
      <c r="D6080" s="6">
        <v>31</v>
      </c>
      <c r="E6080" s="5" t="s">
        <v>1353</v>
      </c>
      <c r="F6080" s="16" t="s">
        <v>310</v>
      </c>
      <c r="G6080" s="3" t="s">
        <v>13</v>
      </c>
      <c r="H6080" s="3" t="s">
        <v>14</v>
      </c>
      <c r="J6080" s="3" t="s">
        <v>33</v>
      </c>
      <c r="K6080" s="3" t="s">
        <v>17</v>
      </c>
      <c r="L6080" s="3" t="s">
        <v>1105</v>
      </c>
      <c r="M6080" s="3" t="s">
        <v>18</v>
      </c>
      <c r="N6080" s="3" t="s">
        <v>21</v>
      </c>
      <c r="O6080" s="3" t="s">
        <v>41</v>
      </c>
      <c r="P6080" s="3">
        <v>27.08</v>
      </c>
      <c r="Q6080" s="3">
        <v>16.5</v>
      </c>
      <c r="R6080" s="3">
        <v>19.89</v>
      </c>
      <c r="W6080" s="3">
        <v>19</v>
      </c>
      <c r="X6080" s="3">
        <v>67</v>
      </c>
      <c r="Y6080" s="3">
        <v>48</v>
      </c>
      <c r="Z6080" s="3">
        <v>23</v>
      </c>
      <c r="AC6080" s="3" t="s">
        <v>1106</v>
      </c>
      <c r="AD6080" s="3" t="s">
        <v>1107</v>
      </c>
      <c r="AF6080" s="3" t="s">
        <v>1108</v>
      </c>
      <c r="AH6080" s="3" t="s">
        <v>870</v>
      </c>
      <c r="AI6080" s="3" t="s">
        <v>543</v>
      </c>
    </row>
    <row r="6081" spans="1:36" x14ac:dyDescent="0.3">
      <c r="A6081" s="3" t="s">
        <v>1119</v>
      </c>
      <c r="B6081" s="5">
        <v>42471</v>
      </c>
      <c r="C6081" s="5" t="s">
        <v>1305</v>
      </c>
      <c r="D6081" s="6">
        <v>31</v>
      </c>
      <c r="E6081" s="5" t="s">
        <v>1354</v>
      </c>
      <c r="F6081" s="16" t="s">
        <v>311</v>
      </c>
      <c r="G6081" s="3" t="s">
        <v>11</v>
      </c>
      <c r="H6081" s="3" t="s">
        <v>11</v>
      </c>
      <c r="AI6081" s="3" t="s">
        <v>543</v>
      </c>
    </row>
    <row r="6082" spans="1:36" x14ac:dyDescent="0.3">
      <c r="A6082" s="3" t="s">
        <v>1119</v>
      </c>
      <c r="B6082" s="5">
        <v>42471</v>
      </c>
      <c r="C6082" s="5" t="s">
        <v>1305</v>
      </c>
      <c r="D6082" s="6">
        <v>32</v>
      </c>
      <c r="E6082" s="5" t="s">
        <v>1355</v>
      </c>
      <c r="F6082" s="16" t="s">
        <v>312</v>
      </c>
      <c r="G6082" s="3" t="s">
        <v>13</v>
      </c>
      <c r="H6082" s="3" t="s">
        <v>14</v>
      </c>
      <c r="J6082" s="3" t="s">
        <v>24</v>
      </c>
      <c r="K6082" s="3" t="s">
        <v>15</v>
      </c>
      <c r="L6082" s="3" t="s">
        <v>1041</v>
      </c>
      <c r="AI6082" s="3" t="s">
        <v>543</v>
      </c>
    </row>
    <row r="6083" spans="1:36" x14ac:dyDescent="0.3">
      <c r="A6083" s="3" t="s">
        <v>1119</v>
      </c>
      <c r="B6083" s="5">
        <v>42471</v>
      </c>
      <c r="C6083" s="5" t="s">
        <v>1305</v>
      </c>
      <c r="D6083" s="6">
        <v>32</v>
      </c>
      <c r="E6083" s="5" t="s">
        <v>1356</v>
      </c>
      <c r="F6083" s="16" t="s">
        <v>313</v>
      </c>
      <c r="G6083" s="3" t="s">
        <v>13</v>
      </c>
      <c r="H6083" s="3" t="s">
        <v>11</v>
      </c>
      <c r="AI6083" s="3" t="s">
        <v>543</v>
      </c>
      <c r="AJ6083" s="3" t="s">
        <v>568</v>
      </c>
    </row>
    <row r="6084" spans="1:36" x14ac:dyDescent="0.3">
      <c r="A6084" s="3" t="s">
        <v>1119</v>
      </c>
      <c r="B6084" s="5">
        <v>42471</v>
      </c>
      <c r="C6084" s="5" t="s">
        <v>1305</v>
      </c>
      <c r="D6084" s="6">
        <v>33</v>
      </c>
      <c r="E6084" s="5" t="s">
        <v>1357</v>
      </c>
      <c r="F6084" s="16" t="s">
        <v>314</v>
      </c>
      <c r="G6084" s="3" t="s">
        <v>11</v>
      </c>
      <c r="H6084" s="3" t="s">
        <v>11</v>
      </c>
      <c r="AI6084" s="3" t="s">
        <v>870</v>
      </c>
    </row>
    <row r="6085" spans="1:36" x14ac:dyDescent="0.3">
      <c r="A6085" s="3" t="s">
        <v>1119</v>
      </c>
      <c r="B6085" s="5">
        <v>42471</v>
      </c>
      <c r="C6085" s="5" t="s">
        <v>1305</v>
      </c>
      <c r="D6085" s="6">
        <v>33</v>
      </c>
      <c r="E6085" s="5" t="s">
        <v>1358</v>
      </c>
      <c r="F6085" s="16" t="s">
        <v>315</v>
      </c>
      <c r="G6085" s="3" t="s">
        <v>11</v>
      </c>
      <c r="H6085" s="3" t="s">
        <v>11</v>
      </c>
      <c r="AI6085" s="3" t="s">
        <v>870</v>
      </c>
    </row>
    <row r="6086" spans="1:36" x14ac:dyDescent="0.3">
      <c r="A6086" s="3" t="s">
        <v>1119</v>
      </c>
      <c r="B6086" s="5">
        <v>42471</v>
      </c>
      <c r="C6086" s="5" t="s">
        <v>1305</v>
      </c>
      <c r="D6086" s="6">
        <v>34</v>
      </c>
      <c r="E6086" s="5" t="s">
        <v>1359</v>
      </c>
      <c r="F6086" s="16" t="s">
        <v>316</v>
      </c>
      <c r="G6086" s="3" t="s">
        <v>11</v>
      </c>
      <c r="H6086" s="3" t="s">
        <v>11</v>
      </c>
      <c r="AI6086" s="3" t="s">
        <v>870</v>
      </c>
    </row>
    <row r="6087" spans="1:36" x14ac:dyDescent="0.3">
      <c r="A6087" s="3" t="s">
        <v>1119</v>
      </c>
      <c r="B6087" s="5">
        <v>42471</v>
      </c>
      <c r="C6087" s="5" t="s">
        <v>1305</v>
      </c>
      <c r="D6087" s="6">
        <v>34</v>
      </c>
      <c r="E6087" s="5" t="s">
        <v>1360</v>
      </c>
      <c r="F6087" s="16" t="s">
        <v>317</v>
      </c>
      <c r="G6087" s="3" t="s">
        <v>11</v>
      </c>
      <c r="H6087" s="3" t="s">
        <v>11</v>
      </c>
      <c r="AI6087" s="3" t="s">
        <v>870</v>
      </c>
    </row>
    <row r="6088" spans="1:36" x14ac:dyDescent="0.3">
      <c r="A6088" s="3" t="s">
        <v>1119</v>
      </c>
      <c r="B6088" s="5">
        <v>42471</v>
      </c>
      <c r="C6088" s="5" t="s">
        <v>1305</v>
      </c>
      <c r="D6088" s="6">
        <v>35</v>
      </c>
      <c r="E6088" s="5" t="s">
        <v>1361</v>
      </c>
      <c r="F6088" s="16" t="s">
        <v>318</v>
      </c>
      <c r="G6088" s="3" t="s">
        <v>11</v>
      </c>
      <c r="H6088" s="3" t="s">
        <v>11</v>
      </c>
      <c r="AI6088" s="3" t="s">
        <v>870</v>
      </c>
    </row>
    <row r="6089" spans="1:36" x14ac:dyDescent="0.3">
      <c r="A6089" s="3" t="s">
        <v>1119</v>
      </c>
      <c r="B6089" s="5">
        <v>42471</v>
      </c>
      <c r="C6089" s="5" t="s">
        <v>1305</v>
      </c>
      <c r="D6089" s="6">
        <v>35</v>
      </c>
      <c r="E6089" s="5" t="s">
        <v>1362</v>
      </c>
      <c r="F6089" s="16" t="s">
        <v>319</v>
      </c>
      <c r="G6089" s="3" t="s">
        <v>11</v>
      </c>
      <c r="H6089" s="3" t="s">
        <v>11</v>
      </c>
      <c r="AI6089" s="3" t="s">
        <v>870</v>
      </c>
    </row>
    <row r="6090" spans="1:36" x14ac:dyDescent="0.3">
      <c r="A6090" s="3" t="s">
        <v>1119</v>
      </c>
      <c r="B6090" s="5">
        <v>42471</v>
      </c>
      <c r="C6090" s="5" t="s">
        <v>1305</v>
      </c>
      <c r="D6090" s="6">
        <v>36</v>
      </c>
      <c r="E6090" s="5" t="s">
        <v>1363</v>
      </c>
      <c r="F6090" s="16" t="s">
        <v>320</v>
      </c>
      <c r="G6090" s="3" t="s">
        <v>13</v>
      </c>
      <c r="H6090" s="3" t="s">
        <v>14</v>
      </c>
      <c r="J6090" s="3" t="s">
        <v>24</v>
      </c>
      <c r="K6090" s="3" t="s">
        <v>15</v>
      </c>
      <c r="L6090" s="3" t="s">
        <v>1042</v>
      </c>
      <c r="AI6090" s="3" t="s">
        <v>870</v>
      </c>
    </row>
    <row r="6091" spans="1:36" x14ac:dyDescent="0.3">
      <c r="A6091" s="3" t="s">
        <v>1119</v>
      </c>
      <c r="B6091" s="5">
        <v>42471</v>
      </c>
      <c r="C6091" s="5" t="s">
        <v>1305</v>
      </c>
      <c r="D6091" s="6">
        <v>36</v>
      </c>
      <c r="E6091" s="5" t="s">
        <v>1364</v>
      </c>
      <c r="F6091" s="16" t="s">
        <v>321</v>
      </c>
      <c r="G6091" s="3" t="s">
        <v>11</v>
      </c>
      <c r="H6091" s="3" t="s">
        <v>15</v>
      </c>
      <c r="AI6091" s="3" t="s">
        <v>870</v>
      </c>
    </row>
    <row r="6092" spans="1:36" x14ac:dyDescent="0.3">
      <c r="A6092" s="3" t="s">
        <v>1119</v>
      </c>
      <c r="B6092" s="5">
        <v>42471</v>
      </c>
      <c r="C6092" s="5" t="s">
        <v>1305</v>
      </c>
      <c r="D6092" s="6">
        <v>37</v>
      </c>
      <c r="E6092" s="5" t="s">
        <v>1365</v>
      </c>
      <c r="F6092" s="16" t="s">
        <v>322</v>
      </c>
      <c r="G6092" s="3" t="s">
        <v>11</v>
      </c>
      <c r="H6092" s="3" t="s">
        <v>11</v>
      </c>
      <c r="I6092" s="3" t="s">
        <v>12</v>
      </c>
      <c r="AI6092" s="3" t="s">
        <v>870</v>
      </c>
    </row>
    <row r="6093" spans="1:36" x14ac:dyDescent="0.3">
      <c r="A6093" s="3" t="s">
        <v>1119</v>
      </c>
      <c r="B6093" s="5">
        <v>42471</v>
      </c>
      <c r="C6093" s="5" t="s">
        <v>1305</v>
      </c>
      <c r="D6093" s="6">
        <v>37</v>
      </c>
      <c r="E6093" s="5" t="s">
        <v>1366</v>
      </c>
      <c r="F6093" s="16" t="s">
        <v>323</v>
      </c>
      <c r="G6093" s="3" t="s">
        <v>11</v>
      </c>
      <c r="H6093" s="3" t="s">
        <v>14</v>
      </c>
      <c r="I6093" s="3" t="s">
        <v>12</v>
      </c>
      <c r="AI6093" s="3" t="s">
        <v>870</v>
      </c>
    </row>
    <row r="6094" spans="1:36" x14ac:dyDescent="0.3">
      <c r="A6094" s="3" t="s">
        <v>1119</v>
      </c>
      <c r="B6094" s="5">
        <v>42471</v>
      </c>
      <c r="C6094" s="5" t="s">
        <v>1305</v>
      </c>
      <c r="D6094" s="6">
        <v>38</v>
      </c>
      <c r="E6094" s="5" t="s">
        <v>1367</v>
      </c>
      <c r="F6094" s="16" t="s">
        <v>324</v>
      </c>
      <c r="G6094" s="3" t="s">
        <v>11</v>
      </c>
      <c r="H6094" s="3" t="s">
        <v>11</v>
      </c>
      <c r="AI6094" s="3" t="s">
        <v>870</v>
      </c>
    </row>
    <row r="6095" spans="1:36" x14ac:dyDescent="0.3">
      <c r="A6095" s="3" t="s">
        <v>1119</v>
      </c>
      <c r="B6095" s="5">
        <v>42471</v>
      </c>
      <c r="C6095" s="5" t="s">
        <v>1305</v>
      </c>
      <c r="D6095" s="6">
        <v>38</v>
      </c>
      <c r="E6095" s="5" t="s">
        <v>1368</v>
      </c>
      <c r="F6095" s="16" t="s">
        <v>325</v>
      </c>
      <c r="G6095" s="3" t="s">
        <v>11</v>
      </c>
      <c r="H6095" s="3" t="s">
        <v>11</v>
      </c>
      <c r="AI6095" s="3" t="s">
        <v>870</v>
      </c>
    </row>
    <row r="6096" spans="1:36" x14ac:dyDescent="0.3">
      <c r="A6096" s="3" t="s">
        <v>1119</v>
      </c>
      <c r="B6096" s="5">
        <v>42471</v>
      </c>
      <c r="C6096" s="5" t="s">
        <v>1305</v>
      </c>
      <c r="D6096" s="6">
        <v>39</v>
      </c>
      <c r="E6096" s="5" t="s">
        <v>1369</v>
      </c>
      <c r="F6096" s="16" t="s">
        <v>326</v>
      </c>
      <c r="G6096" s="3" t="s">
        <v>11</v>
      </c>
      <c r="H6096" s="3" t="s">
        <v>14</v>
      </c>
      <c r="AI6096" s="3" t="s">
        <v>870</v>
      </c>
    </row>
    <row r="6097" spans="1:36" x14ac:dyDescent="0.3">
      <c r="A6097" s="3" t="s">
        <v>1119</v>
      </c>
      <c r="B6097" s="5">
        <v>42471</v>
      </c>
      <c r="C6097" s="5" t="s">
        <v>1305</v>
      </c>
      <c r="D6097" s="6">
        <v>39</v>
      </c>
      <c r="E6097" s="5" t="s">
        <v>1370</v>
      </c>
      <c r="F6097" s="16" t="s">
        <v>327</v>
      </c>
      <c r="G6097" s="3" t="s">
        <v>13</v>
      </c>
      <c r="H6097" s="3" t="s">
        <v>14</v>
      </c>
      <c r="AI6097" s="3" t="s">
        <v>870</v>
      </c>
      <c r="AJ6097" s="3" t="s">
        <v>568</v>
      </c>
    </row>
    <row r="6098" spans="1:36" x14ac:dyDescent="0.3">
      <c r="A6098" s="3" t="s">
        <v>1119</v>
      </c>
      <c r="B6098" s="5">
        <v>42471</v>
      </c>
      <c r="C6098" s="5" t="s">
        <v>1305</v>
      </c>
      <c r="D6098" s="6">
        <v>40</v>
      </c>
      <c r="E6098" s="5" t="s">
        <v>1371</v>
      </c>
      <c r="F6098" s="16" t="s">
        <v>328</v>
      </c>
      <c r="G6098" s="3" t="s">
        <v>11</v>
      </c>
      <c r="H6098" s="3" t="s">
        <v>14</v>
      </c>
      <c r="AI6098" s="3" t="s">
        <v>870</v>
      </c>
    </row>
    <row r="6099" spans="1:36" x14ac:dyDescent="0.3">
      <c r="A6099" s="3" t="s">
        <v>1119</v>
      </c>
      <c r="B6099" s="5">
        <v>42471</v>
      </c>
      <c r="C6099" s="5" t="s">
        <v>1305</v>
      </c>
      <c r="D6099" s="6">
        <v>40</v>
      </c>
      <c r="E6099" s="5" t="s">
        <v>1372</v>
      </c>
      <c r="F6099" s="16" t="s">
        <v>329</v>
      </c>
      <c r="G6099" s="3" t="s">
        <v>11</v>
      </c>
      <c r="H6099" s="3" t="s">
        <v>14</v>
      </c>
      <c r="I6099" s="3" t="s">
        <v>12</v>
      </c>
      <c r="AI6099" s="3" t="s">
        <v>870</v>
      </c>
    </row>
    <row r="6100" spans="1:36" x14ac:dyDescent="0.3">
      <c r="A6100" s="3" t="s">
        <v>1119</v>
      </c>
      <c r="B6100" s="5">
        <v>42471</v>
      </c>
      <c r="C6100" s="5" t="s">
        <v>1305</v>
      </c>
      <c r="D6100" s="6">
        <v>41</v>
      </c>
      <c r="E6100" s="5" t="s">
        <v>1373</v>
      </c>
      <c r="F6100" s="16" t="s">
        <v>330</v>
      </c>
      <c r="G6100" s="3" t="s">
        <v>11</v>
      </c>
      <c r="H6100" s="3" t="s">
        <v>11</v>
      </c>
      <c r="AI6100" s="3" t="s">
        <v>870</v>
      </c>
    </row>
    <row r="6101" spans="1:36" x14ac:dyDescent="0.3">
      <c r="A6101" s="3" t="s">
        <v>1119</v>
      </c>
      <c r="B6101" s="5">
        <v>42471</v>
      </c>
      <c r="C6101" s="5" t="s">
        <v>1305</v>
      </c>
      <c r="D6101" s="6">
        <v>41</v>
      </c>
      <c r="E6101" s="5" t="s">
        <v>1374</v>
      </c>
      <c r="F6101" s="16" t="s">
        <v>331</v>
      </c>
      <c r="G6101" s="3" t="s">
        <v>11</v>
      </c>
      <c r="H6101" s="3" t="s">
        <v>11</v>
      </c>
      <c r="AI6101" s="3" t="s">
        <v>870</v>
      </c>
    </row>
    <row r="6102" spans="1:36" x14ac:dyDescent="0.3">
      <c r="A6102" s="3" t="s">
        <v>1119</v>
      </c>
      <c r="B6102" s="5">
        <v>42471</v>
      </c>
      <c r="C6102" s="5" t="s">
        <v>1305</v>
      </c>
      <c r="D6102" s="6">
        <v>42</v>
      </c>
      <c r="E6102" s="5" t="s">
        <v>1375</v>
      </c>
      <c r="F6102" s="16" t="s">
        <v>332</v>
      </c>
      <c r="G6102" s="3" t="s">
        <v>11</v>
      </c>
      <c r="H6102" s="3" t="s">
        <v>11</v>
      </c>
      <c r="AI6102" s="3" t="s">
        <v>870</v>
      </c>
    </row>
    <row r="6103" spans="1:36" x14ac:dyDescent="0.3">
      <c r="A6103" s="3" t="s">
        <v>1119</v>
      </c>
      <c r="B6103" s="5">
        <v>42471</v>
      </c>
      <c r="C6103" s="5" t="s">
        <v>1305</v>
      </c>
      <c r="D6103" s="6">
        <v>42</v>
      </c>
      <c r="E6103" s="5" t="s">
        <v>1376</v>
      </c>
      <c r="F6103" s="16" t="s">
        <v>333</v>
      </c>
      <c r="G6103" s="3" t="s">
        <v>11</v>
      </c>
      <c r="H6103" s="3" t="s">
        <v>11</v>
      </c>
      <c r="AI6103" s="3" t="s">
        <v>870</v>
      </c>
    </row>
    <row r="6104" spans="1:36" x14ac:dyDescent="0.3">
      <c r="A6104" s="3" t="s">
        <v>1119</v>
      </c>
      <c r="B6104" s="5">
        <v>42471</v>
      </c>
      <c r="C6104" s="5" t="s">
        <v>1305</v>
      </c>
      <c r="D6104" s="6">
        <v>43</v>
      </c>
      <c r="E6104" s="5" t="s">
        <v>1377</v>
      </c>
      <c r="F6104" s="16" t="s">
        <v>334</v>
      </c>
      <c r="G6104" s="3" t="s">
        <v>13</v>
      </c>
      <c r="H6104" s="3" t="s">
        <v>14</v>
      </c>
      <c r="J6104" s="3" t="s">
        <v>24</v>
      </c>
      <c r="K6104" s="3" t="s">
        <v>17</v>
      </c>
      <c r="L6104" s="3" t="s">
        <v>1109</v>
      </c>
      <c r="M6104" s="3" t="s">
        <v>25</v>
      </c>
      <c r="N6104" s="3" t="s">
        <v>21</v>
      </c>
      <c r="O6104" s="3" t="s">
        <v>1110</v>
      </c>
      <c r="P6104" s="3">
        <v>36.520000000000003</v>
      </c>
      <c r="Q6104" s="3">
        <v>23.28</v>
      </c>
      <c r="R6104" s="3">
        <v>25.36</v>
      </c>
      <c r="W6104" s="3">
        <v>19</v>
      </c>
      <c r="X6104" s="3">
        <v>120</v>
      </c>
      <c r="Y6104" s="3">
        <v>101</v>
      </c>
      <c r="Z6104" s="3">
        <v>39</v>
      </c>
      <c r="AC6104" s="3" t="s">
        <v>1111</v>
      </c>
      <c r="AD6104" s="3" t="s">
        <v>1112</v>
      </c>
      <c r="AH6104" s="3" t="s">
        <v>543</v>
      </c>
      <c r="AI6104" s="3" t="s">
        <v>870</v>
      </c>
    </row>
    <row r="6105" spans="1:36" x14ac:dyDescent="0.3">
      <c r="A6105" s="3" t="s">
        <v>1119</v>
      </c>
      <c r="B6105" s="5">
        <v>42471</v>
      </c>
      <c r="C6105" s="5" t="s">
        <v>1305</v>
      </c>
      <c r="D6105" s="6">
        <v>43</v>
      </c>
      <c r="E6105" s="5" t="s">
        <v>1378</v>
      </c>
      <c r="F6105" s="16" t="s">
        <v>335</v>
      </c>
      <c r="G6105" s="3" t="s">
        <v>11</v>
      </c>
      <c r="H6105" s="3" t="s">
        <v>11</v>
      </c>
      <c r="AI6105" s="3" t="s">
        <v>870</v>
      </c>
    </row>
    <row r="6106" spans="1:36" x14ac:dyDescent="0.3">
      <c r="A6106" s="3" t="s">
        <v>1119</v>
      </c>
      <c r="B6106" s="5">
        <v>42471</v>
      </c>
      <c r="C6106" s="5" t="s">
        <v>1305</v>
      </c>
      <c r="D6106" s="6">
        <v>44</v>
      </c>
      <c r="E6106" s="5" t="s">
        <v>1379</v>
      </c>
      <c r="F6106" s="16" t="s">
        <v>338</v>
      </c>
      <c r="G6106" s="3" t="s">
        <v>13</v>
      </c>
      <c r="H6106" s="3" t="s">
        <v>11</v>
      </c>
      <c r="AI6106" s="3" t="s">
        <v>870</v>
      </c>
      <c r="AJ6106" s="3" t="s">
        <v>568</v>
      </c>
    </row>
    <row r="6107" spans="1:36" x14ac:dyDescent="0.3">
      <c r="A6107" s="3" t="s">
        <v>1119</v>
      </c>
      <c r="B6107" s="5">
        <v>42471</v>
      </c>
      <c r="C6107" s="5" t="s">
        <v>1305</v>
      </c>
      <c r="D6107" s="6">
        <v>44</v>
      </c>
      <c r="E6107" s="5" t="s">
        <v>1380</v>
      </c>
      <c r="F6107" s="16" t="s">
        <v>339</v>
      </c>
      <c r="G6107" s="3" t="s">
        <v>11</v>
      </c>
      <c r="H6107" s="3" t="s">
        <v>14</v>
      </c>
      <c r="AI6107" s="3" t="s">
        <v>870</v>
      </c>
    </row>
    <row r="6108" spans="1:36" x14ac:dyDescent="0.3">
      <c r="A6108" s="3" t="s">
        <v>1119</v>
      </c>
      <c r="B6108" s="5">
        <v>42471</v>
      </c>
      <c r="C6108" s="5" t="s">
        <v>1305</v>
      </c>
      <c r="D6108" s="6">
        <v>45</v>
      </c>
      <c r="E6108" s="5" t="s">
        <v>1381</v>
      </c>
      <c r="F6108" s="16" t="s">
        <v>340</v>
      </c>
      <c r="G6108" s="3" t="s">
        <v>11</v>
      </c>
      <c r="H6108" s="3" t="s">
        <v>14</v>
      </c>
      <c r="AI6108" s="3" t="s">
        <v>870</v>
      </c>
    </row>
    <row r="6109" spans="1:36" x14ac:dyDescent="0.3">
      <c r="A6109" s="3" t="s">
        <v>1119</v>
      </c>
      <c r="B6109" s="5">
        <v>42471</v>
      </c>
      <c r="C6109" s="5" t="s">
        <v>1305</v>
      </c>
      <c r="D6109" s="6">
        <v>45</v>
      </c>
      <c r="E6109" s="5" t="s">
        <v>1382</v>
      </c>
      <c r="F6109" s="16" t="s">
        <v>341</v>
      </c>
      <c r="G6109" s="3" t="s">
        <v>11</v>
      </c>
      <c r="H6109" s="3" t="s">
        <v>14</v>
      </c>
      <c r="AI6109" s="3" t="s">
        <v>870</v>
      </c>
    </row>
    <row r="6110" spans="1:36" x14ac:dyDescent="0.3">
      <c r="A6110" s="3" t="s">
        <v>1119</v>
      </c>
      <c r="B6110" s="5">
        <v>42471</v>
      </c>
      <c r="C6110" s="5" t="s">
        <v>1305</v>
      </c>
      <c r="D6110" s="6">
        <v>46</v>
      </c>
      <c r="E6110" s="5" t="s">
        <v>1383</v>
      </c>
      <c r="F6110" s="16" t="s">
        <v>342</v>
      </c>
      <c r="G6110" s="3" t="s">
        <v>11</v>
      </c>
      <c r="H6110" s="3" t="s">
        <v>14</v>
      </c>
      <c r="AI6110" s="3" t="s">
        <v>870</v>
      </c>
    </row>
    <row r="6111" spans="1:36" x14ac:dyDescent="0.3">
      <c r="A6111" s="3" t="s">
        <v>1119</v>
      </c>
      <c r="B6111" s="5">
        <v>42471</v>
      </c>
      <c r="C6111" s="5" t="s">
        <v>1305</v>
      </c>
      <c r="D6111" s="6">
        <v>46</v>
      </c>
      <c r="E6111" s="5" t="s">
        <v>1384</v>
      </c>
      <c r="F6111" s="16" t="s">
        <v>343</v>
      </c>
      <c r="G6111" s="3" t="s">
        <v>11</v>
      </c>
      <c r="H6111" s="3" t="s">
        <v>11</v>
      </c>
      <c r="AI6111" s="3" t="s">
        <v>870</v>
      </c>
    </row>
    <row r="6112" spans="1:36" x14ac:dyDescent="0.3">
      <c r="A6112" s="3" t="s">
        <v>1119</v>
      </c>
      <c r="B6112" s="5">
        <v>42471</v>
      </c>
      <c r="C6112" s="5" t="s">
        <v>1305</v>
      </c>
      <c r="D6112" s="6">
        <v>47</v>
      </c>
      <c r="E6112" s="5" t="s">
        <v>1385</v>
      </c>
      <c r="F6112" s="16" t="s">
        <v>344</v>
      </c>
      <c r="G6112" s="3" t="s">
        <v>11</v>
      </c>
      <c r="H6112" s="3" t="s">
        <v>15</v>
      </c>
      <c r="AI6112" s="3" t="s">
        <v>870</v>
      </c>
    </row>
    <row r="6113" spans="1:35" x14ac:dyDescent="0.3">
      <c r="A6113" s="3" t="s">
        <v>1119</v>
      </c>
      <c r="B6113" s="5">
        <v>42471</v>
      </c>
      <c r="C6113" s="5" t="s">
        <v>1305</v>
      </c>
      <c r="D6113" s="6">
        <v>47</v>
      </c>
      <c r="E6113" s="5" t="s">
        <v>1386</v>
      </c>
      <c r="F6113" s="16" t="s">
        <v>345</v>
      </c>
      <c r="G6113" s="3" t="s">
        <v>11</v>
      </c>
      <c r="H6113" s="3" t="s">
        <v>11</v>
      </c>
      <c r="AI6113" s="3" t="s">
        <v>870</v>
      </c>
    </row>
    <row r="6114" spans="1:35" x14ac:dyDescent="0.3">
      <c r="A6114" s="3" t="s">
        <v>1119</v>
      </c>
      <c r="B6114" s="5">
        <v>42471</v>
      </c>
      <c r="C6114" s="5" t="s">
        <v>1305</v>
      </c>
      <c r="D6114" s="6">
        <v>48</v>
      </c>
      <c r="E6114" s="5" t="s">
        <v>1387</v>
      </c>
      <c r="F6114" s="16" t="s">
        <v>346</v>
      </c>
      <c r="G6114" s="3" t="s">
        <v>13</v>
      </c>
      <c r="H6114" s="3" t="s">
        <v>14</v>
      </c>
      <c r="J6114" s="3" t="s">
        <v>24</v>
      </c>
      <c r="K6114" s="3" t="s">
        <v>15</v>
      </c>
      <c r="L6114" s="3" t="s">
        <v>1045</v>
      </c>
      <c r="AI6114" s="3" t="s">
        <v>870</v>
      </c>
    </row>
    <row r="6115" spans="1:35" x14ac:dyDescent="0.3">
      <c r="A6115" s="3" t="s">
        <v>1119</v>
      </c>
      <c r="B6115" s="5">
        <v>42471</v>
      </c>
      <c r="C6115" s="5" t="s">
        <v>1305</v>
      </c>
      <c r="D6115" s="6">
        <v>48</v>
      </c>
      <c r="E6115" s="5" t="s">
        <v>1388</v>
      </c>
      <c r="F6115" s="16" t="s">
        <v>347</v>
      </c>
      <c r="G6115" s="3" t="s">
        <v>11</v>
      </c>
      <c r="H6115" s="3" t="s">
        <v>11</v>
      </c>
      <c r="AI6115" s="3" t="s">
        <v>870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535"/>
  <sheetViews>
    <sheetView topLeftCell="A315" workbookViewId="0">
      <selection activeCell="F315" sqref="F315"/>
    </sheetView>
  </sheetViews>
  <sheetFormatPr defaultRowHeight="14.4" x14ac:dyDescent="0.3"/>
  <cols>
    <col min="1" max="1" width="14.44140625" style="3" customWidth="1"/>
    <col min="2" max="2" width="12.21875" style="32" customWidth="1"/>
    <col min="3" max="3" width="14.109375" style="3" bestFit="1" customWidth="1"/>
    <col min="4" max="5" width="8.88671875" style="3"/>
    <col min="6" max="6" width="16.21875" style="3" customWidth="1"/>
    <col min="7" max="16384" width="8.88671875" style="3"/>
  </cols>
  <sheetData>
    <row r="1" spans="1:31" x14ac:dyDescent="0.3">
      <c r="A1" s="3" t="s">
        <v>386</v>
      </c>
      <c r="B1" s="2" t="s">
        <v>0</v>
      </c>
      <c r="C1" s="3" t="s">
        <v>521</v>
      </c>
      <c r="D1" s="3" t="s">
        <v>524</v>
      </c>
      <c r="E1" s="3" t="s">
        <v>525</v>
      </c>
      <c r="F1" s="4" t="s">
        <v>2</v>
      </c>
      <c r="G1" s="3" t="s">
        <v>526</v>
      </c>
      <c r="H1" s="3" t="s">
        <v>527</v>
      </c>
      <c r="I1" s="3" t="s">
        <v>528</v>
      </c>
      <c r="J1" s="3" t="s">
        <v>529</v>
      </c>
      <c r="K1" s="3" t="s">
        <v>14</v>
      </c>
      <c r="L1" s="3" t="s">
        <v>3</v>
      </c>
      <c r="M1" s="3" t="s">
        <v>4</v>
      </c>
      <c r="N1" s="3" t="s">
        <v>5</v>
      </c>
      <c r="O1" s="3" t="s">
        <v>530</v>
      </c>
      <c r="P1" s="3" t="s">
        <v>531</v>
      </c>
      <c r="Q1" s="3" t="s">
        <v>7</v>
      </c>
      <c r="R1" s="3" t="s">
        <v>532</v>
      </c>
      <c r="S1" s="3" t="s">
        <v>533</v>
      </c>
      <c r="T1" s="3" t="s">
        <v>6</v>
      </c>
      <c r="U1" s="3" t="s">
        <v>8</v>
      </c>
      <c r="V1" s="3" t="s">
        <v>55</v>
      </c>
      <c r="W1" s="3" t="s">
        <v>9</v>
      </c>
      <c r="X1" s="3" t="s">
        <v>51</v>
      </c>
      <c r="Y1" s="3" t="s">
        <v>381</v>
      </c>
      <c r="Z1" s="3" t="s">
        <v>534</v>
      </c>
      <c r="AA1" s="3" t="s">
        <v>535</v>
      </c>
      <c r="AB1" s="3" t="s">
        <v>52</v>
      </c>
      <c r="AC1" s="3" t="s">
        <v>53</v>
      </c>
      <c r="AD1" s="3" t="s">
        <v>10</v>
      </c>
      <c r="AE1" s="3" t="s">
        <v>54</v>
      </c>
    </row>
    <row r="2" spans="1:31" x14ac:dyDescent="0.3">
      <c r="A2" s="3" t="s">
        <v>490</v>
      </c>
      <c r="B2" s="17">
        <v>40675</v>
      </c>
      <c r="C2" s="3" t="s">
        <v>397</v>
      </c>
      <c r="D2" s="3" t="s">
        <v>24</v>
      </c>
      <c r="E2" s="3" t="s">
        <v>17</v>
      </c>
      <c r="F2" s="6" t="s">
        <v>1166</v>
      </c>
      <c r="G2" s="3" t="s">
        <v>25</v>
      </c>
      <c r="H2" s="3" t="s">
        <v>23</v>
      </c>
      <c r="J2" s="3">
        <v>32</v>
      </c>
      <c r="K2" s="3">
        <v>18.7</v>
      </c>
      <c r="L2" s="3">
        <v>11.35</v>
      </c>
      <c r="Q2" s="3">
        <v>21</v>
      </c>
      <c r="R2" s="3">
        <v>90</v>
      </c>
      <c r="S2" s="3">
        <f t="shared" ref="S2:S10" si="0">R2-Q2</f>
        <v>69</v>
      </c>
      <c r="T2" s="3">
        <v>55</v>
      </c>
    </row>
    <row r="3" spans="1:31" x14ac:dyDescent="0.3">
      <c r="A3" s="3" t="s">
        <v>490</v>
      </c>
      <c r="B3" s="17">
        <v>40675</v>
      </c>
      <c r="C3" s="3" t="s">
        <v>408</v>
      </c>
      <c r="D3" s="3" t="s">
        <v>16</v>
      </c>
      <c r="E3" s="3" t="s">
        <v>17</v>
      </c>
      <c r="F3" s="6" t="s">
        <v>1167</v>
      </c>
      <c r="G3" s="3" t="s">
        <v>18</v>
      </c>
      <c r="H3" s="3" t="s">
        <v>21</v>
      </c>
      <c r="J3" s="3">
        <v>43.6</v>
      </c>
      <c r="K3" s="3">
        <v>21.8</v>
      </c>
      <c r="L3" s="3">
        <v>33.799999999999997</v>
      </c>
      <c r="Q3" s="3">
        <v>21</v>
      </c>
      <c r="R3" s="3">
        <v>350</v>
      </c>
      <c r="S3" s="3">
        <f t="shared" si="0"/>
        <v>329</v>
      </c>
      <c r="T3" s="3">
        <v>11</v>
      </c>
    </row>
    <row r="4" spans="1:31" x14ac:dyDescent="0.3">
      <c r="A4" s="3" t="s">
        <v>490</v>
      </c>
      <c r="B4" s="33">
        <v>40675</v>
      </c>
      <c r="C4" s="3" t="s">
        <v>388</v>
      </c>
      <c r="D4" s="3" t="s">
        <v>24</v>
      </c>
      <c r="E4" s="3" t="s">
        <v>17</v>
      </c>
      <c r="F4" s="6" t="s">
        <v>1163</v>
      </c>
      <c r="G4" s="3" t="s">
        <v>25</v>
      </c>
      <c r="H4" s="3" t="s">
        <v>19</v>
      </c>
      <c r="J4" s="3">
        <v>34</v>
      </c>
      <c r="K4" s="3">
        <v>21.1</v>
      </c>
      <c r="L4" s="3">
        <v>9.35</v>
      </c>
      <c r="Q4" s="3">
        <v>21</v>
      </c>
      <c r="R4" s="3">
        <v>100</v>
      </c>
      <c r="S4" s="3">
        <f t="shared" si="0"/>
        <v>79</v>
      </c>
      <c r="T4" s="3">
        <f>(39+43)/2</f>
        <v>41</v>
      </c>
    </row>
    <row r="5" spans="1:31" x14ac:dyDescent="0.3">
      <c r="A5" s="3" t="s">
        <v>490</v>
      </c>
      <c r="B5" s="17">
        <v>40675</v>
      </c>
      <c r="C5" s="3" t="s">
        <v>389</v>
      </c>
      <c r="D5" s="3" t="s">
        <v>16</v>
      </c>
      <c r="E5" s="3" t="s">
        <v>17</v>
      </c>
      <c r="F5" s="6" t="s">
        <v>1164</v>
      </c>
      <c r="G5" s="3" t="s">
        <v>18</v>
      </c>
      <c r="H5" s="3" t="s">
        <v>19</v>
      </c>
      <c r="J5" s="3">
        <v>44</v>
      </c>
      <c r="K5" s="3">
        <v>20.85</v>
      </c>
      <c r="L5" s="3">
        <v>14.5</v>
      </c>
      <c r="Q5" s="3">
        <v>21</v>
      </c>
      <c r="R5" s="3">
        <v>375</v>
      </c>
      <c r="S5" s="3">
        <f t="shared" si="0"/>
        <v>354</v>
      </c>
      <c r="T5" s="3">
        <f>(12+7)/2</f>
        <v>9.5</v>
      </c>
    </row>
    <row r="6" spans="1:31" x14ac:dyDescent="0.3">
      <c r="A6" s="3" t="s">
        <v>490</v>
      </c>
      <c r="B6" s="17">
        <v>40675</v>
      </c>
      <c r="C6" s="3" t="s">
        <v>394</v>
      </c>
      <c r="D6" s="3" t="s">
        <v>24</v>
      </c>
      <c r="E6" s="3" t="s">
        <v>17</v>
      </c>
      <c r="F6" s="6" t="s">
        <v>1165</v>
      </c>
      <c r="G6" s="3" t="s">
        <v>25</v>
      </c>
      <c r="H6" s="3" t="s">
        <v>21</v>
      </c>
      <c r="J6" s="3">
        <v>33</v>
      </c>
      <c r="K6" s="3">
        <v>17.7</v>
      </c>
      <c r="L6" s="3">
        <v>18.95</v>
      </c>
      <c r="Q6" s="3">
        <v>21</v>
      </c>
      <c r="R6" s="3">
        <v>97</v>
      </c>
      <c r="S6" s="3">
        <f t="shared" si="0"/>
        <v>76</v>
      </c>
      <c r="T6" s="3">
        <v>40.5</v>
      </c>
    </row>
    <row r="7" spans="1:31" x14ac:dyDescent="0.3">
      <c r="A7" s="3" t="s">
        <v>491</v>
      </c>
      <c r="B7" s="17">
        <v>40676</v>
      </c>
      <c r="C7" s="3" t="s">
        <v>398</v>
      </c>
      <c r="D7" s="3" t="s">
        <v>24</v>
      </c>
      <c r="E7" s="3" t="s">
        <v>17</v>
      </c>
      <c r="F7" s="6" t="s">
        <v>1169</v>
      </c>
      <c r="G7" s="3" t="s">
        <v>18</v>
      </c>
      <c r="H7" s="3" t="s">
        <v>19</v>
      </c>
      <c r="J7" s="3">
        <v>36.1</v>
      </c>
      <c r="K7" s="3">
        <v>10.1</v>
      </c>
      <c r="L7" s="3">
        <v>10.199999999999999</v>
      </c>
      <c r="Q7" s="3">
        <v>24</v>
      </c>
      <c r="R7" s="3">
        <v>97</v>
      </c>
      <c r="S7" s="3">
        <f t="shared" si="0"/>
        <v>73</v>
      </c>
      <c r="T7" s="3">
        <v>31.5</v>
      </c>
    </row>
    <row r="8" spans="1:31" x14ac:dyDescent="0.3">
      <c r="A8" s="3" t="s">
        <v>491</v>
      </c>
      <c r="B8" s="17">
        <v>40676</v>
      </c>
      <c r="C8" s="3" t="s">
        <v>401</v>
      </c>
      <c r="D8" s="3" t="s">
        <v>22</v>
      </c>
      <c r="E8" s="3" t="s">
        <v>17</v>
      </c>
      <c r="F8" s="6" t="s">
        <v>1170</v>
      </c>
      <c r="G8" s="3" t="s">
        <v>25</v>
      </c>
      <c r="H8" s="3" t="s">
        <v>23</v>
      </c>
      <c r="J8" s="3">
        <v>39.299999999999997</v>
      </c>
      <c r="K8" s="3">
        <v>20.7</v>
      </c>
      <c r="L8" s="3">
        <v>18.55</v>
      </c>
      <c r="Q8" s="3">
        <v>23</v>
      </c>
      <c r="R8" s="3">
        <v>138</v>
      </c>
      <c r="S8" s="3">
        <f t="shared" si="0"/>
        <v>115</v>
      </c>
      <c r="T8" s="3">
        <v>70</v>
      </c>
    </row>
    <row r="9" spans="1:31" x14ac:dyDescent="0.3">
      <c r="A9" s="3" t="s">
        <v>491</v>
      </c>
      <c r="B9" s="17">
        <v>40676</v>
      </c>
      <c r="C9" s="3" t="s">
        <v>406</v>
      </c>
      <c r="D9" s="3" t="s">
        <v>24</v>
      </c>
      <c r="E9" s="3" t="s">
        <v>17</v>
      </c>
      <c r="F9" s="6" t="s">
        <v>1171</v>
      </c>
      <c r="G9" s="3" t="s">
        <v>18</v>
      </c>
      <c r="H9" s="3" t="s">
        <v>23</v>
      </c>
      <c r="J9" s="3">
        <v>36.5</v>
      </c>
      <c r="K9" s="3">
        <v>19.25</v>
      </c>
      <c r="L9" s="3">
        <v>8.9499999999999993</v>
      </c>
      <c r="Q9" s="3">
        <v>23</v>
      </c>
      <c r="R9" s="3">
        <v>107</v>
      </c>
      <c r="S9" s="3">
        <f t="shared" si="0"/>
        <v>84</v>
      </c>
      <c r="T9" s="3">
        <v>61</v>
      </c>
    </row>
    <row r="10" spans="1:31" x14ac:dyDescent="0.3">
      <c r="A10" s="3" t="s">
        <v>491</v>
      </c>
      <c r="B10" s="17">
        <v>40676</v>
      </c>
      <c r="C10" s="3" t="s">
        <v>407</v>
      </c>
      <c r="D10" s="3" t="s">
        <v>24</v>
      </c>
      <c r="E10" s="3" t="s">
        <v>17</v>
      </c>
      <c r="F10" s="6" t="s">
        <v>1172</v>
      </c>
      <c r="G10" s="3" t="s">
        <v>25</v>
      </c>
      <c r="H10" s="3" t="s">
        <v>26</v>
      </c>
      <c r="J10" s="3">
        <v>36.6</v>
      </c>
      <c r="K10" s="3">
        <v>20.399999999999999</v>
      </c>
      <c r="L10" s="3">
        <v>10.1</v>
      </c>
      <c r="Q10" s="3">
        <v>24</v>
      </c>
      <c r="R10" s="3">
        <v>99</v>
      </c>
      <c r="S10" s="3">
        <f t="shared" si="0"/>
        <v>75</v>
      </c>
      <c r="T10" s="3">
        <v>32</v>
      </c>
      <c r="U10" s="3" t="s">
        <v>47</v>
      </c>
    </row>
    <row r="11" spans="1:31" x14ac:dyDescent="0.3">
      <c r="A11" s="3" t="s">
        <v>491</v>
      </c>
      <c r="B11" s="17">
        <v>40676</v>
      </c>
      <c r="C11" s="3" t="s">
        <v>388</v>
      </c>
      <c r="D11" s="3" t="s">
        <v>24</v>
      </c>
      <c r="E11" s="3" t="s">
        <v>15</v>
      </c>
      <c r="F11" s="6" t="s">
        <v>1166</v>
      </c>
      <c r="G11" s="3" t="s">
        <v>25</v>
      </c>
      <c r="H11" s="3" t="s">
        <v>23</v>
      </c>
    </row>
    <row r="12" spans="1:31" x14ac:dyDescent="0.3">
      <c r="A12" s="3" t="s">
        <v>491</v>
      </c>
      <c r="B12" s="17">
        <v>40676</v>
      </c>
      <c r="C12" s="3" t="s">
        <v>389</v>
      </c>
      <c r="D12" s="3" t="s">
        <v>16</v>
      </c>
      <c r="E12" s="3" t="s">
        <v>15</v>
      </c>
      <c r="F12" s="6" t="s">
        <v>1164</v>
      </c>
      <c r="G12" s="3" t="s">
        <v>18</v>
      </c>
      <c r="H12" s="3" t="s">
        <v>19</v>
      </c>
    </row>
    <row r="13" spans="1:31" x14ac:dyDescent="0.3">
      <c r="A13" s="3" t="s">
        <v>491</v>
      </c>
      <c r="B13" s="17">
        <v>40676</v>
      </c>
      <c r="C13" s="3" t="s">
        <v>390</v>
      </c>
      <c r="D13" s="3" t="s">
        <v>16</v>
      </c>
      <c r="E13" s="3" t="s">
        <v>17</v>
      </c>
      <c r="F13" s="6" t="s">
        <v>1168</v>
      </c>
      <c r="G13" s="3" t="s">
        <v>18</v>
      </c>
      <c r="H13" s="3" t="s">
        <v>21</v>
      </c>
      <c r="J13" s="3">
        <v>46.2</v>
      </c>
      <c r="K13" s="3">
        <v>22.8</v>
      </c>
      <c r="L13" s="3">
        <v>29.65</v>
      </c>
      <c r="Q13" s="3">
        <v>24</v>
      </c>
      <c r="R13" s="3">
        <v>370</v>
      </c>
      <c r="S13" s="3">
        <f>R13-Q13</f>
        <v>346</v>
      </c>
      <c r="T13" s="3">
        <v>7.5</v>
      </c>
    </row>
    <row r="14" spans="1:31" x14ac:dyDescent="0.3">
      <c r="A14" s="3" t="s">
        <v>491</v>
      </c>
      <c r="B14" s="17">
        <v>40676</v>
      </c>
      <c r="C14" s="3" t="s">
        <v>394</v>
      </c>
      <c r="D14" s="3" t="s">
        <v>16</v>
      </c>
      <c r="E14" s="3" t="s">
        <v>15</v>
      </c>
      <c r="F14" s="6" t="s">
        <v>1167</v>
      </c>
      <c r="G14" s="3" t="s">
        <v>18</v>
      </c>
      <c r="H14" s="3" t="s">
        <v>21</v>
      </c>
    </row>
    <row r="15" spans="1:31" x14ac:dyDescent="0.3">
      <c r="A15" s="3" t="s">
        <v>492</v>
      </c>
      <c r="B15" s="17">
        <v>40677</v>
      </c>
      <c r="C15" s="3" t="s">
        <v>398</v>
      </c>
      <c r="D15" s="3" t="s">
        <v>24</v>
      </c>
      <c r="E15" s="3" t="s">
        <v>15</v>
      </c>
      <c r="F15" s="6" t="s">
        <v>1166</v>
      </c>
      <c r="G15" s="3" t="s">
        <v>25</v>
      </c>
      <c r="H15" s="3" t="s">
        <v>23</v>
      </c>
    </row>
    <row r="16" spans="1:31" x14ac:dyDescent="0.3">
      <c r="A16" s="3" t="s">
        <v>492</v>
      </c>
      <c r="B16" s="17">
        <v>40677</v>
      </c>
      <c r="C16" s="3" t="s">
        <v>401</v>
      </c>
      <c r="D16" s="3" t="s">
        <v>22</v>
      </c>
      <c r="E16" s="3" t="s">
        <v>15</v>
      </c>
      <c r="F16" s="6" t="s">
        <v>1170</v>
      </c>
      <c r="G16" s="3" t="s">
        <v>25</v>
      </c>
      <c r="H16" s="3" t="s">
        <v>23</v>
      </c>
    </row>
    <row r="17" spans="1:30" x14ac:dyDescent="0.3">
      <c r="A17" s="3" t="s">
        <v>492</v>
      </c>
      <c r="B17" s="33">
        <v>40677</v>
      </c>
      <c r="C17" s="3" t="s">
        <v>406</v>
      </c>
      <c r="D17" s="3" t="s">
        <v>24</v>
      </c>
      <c r="E17" s="3" t="s">
        <v>17</v>
      </c>
      <c r="F17" s="6" t="s">
        <v>1173</v>
      </c>
      <c r="G17" s="3" t="s">
        <v>25</v>
      </c>
      <c r="H17" s="3" t="s">
        <v>23</v>
      </c>
      <c r="J17" s="3" t="s">
        <v>46</v>
      </c>
      <c r="K17" s="3">
        <v>19.5</v>
      </c>
      <c r="L17" s="3">
        <v>12.5</v>
      </c>
      <c r="Q17" s="3">
        <v>24</v>
      </c>
      <c r="R17" s="3">
        <v>102</v>
      </c>
      <c r="S17" s="3">
        <f>R17-Q17</f>
        <v>78</v>
      </c>
      <c r="U17" s="3" t="s">
        <v>48</v>
      </c>
    </row>
    <row r="18" spans="1:30" x14ac:dyDescent="0.3">
      <c r="A18" s="3" t="s">
        <v>492</v>
      </c>
      <c r="B18" s="17">
        <v>40677</v>
      </c>
      <c r="C18" s="3" t="s">
        <v>407</v>
      </c>
      <c r="D18" s="3" t="s">
        <v>24</v>
      </c>
      <c r="E18" s="3" t="s">
        <v>15</v>
      </c>
      <c r="F18" s="6" t="s">
        <v>1165</v>
      </c>
      <c r="G18" s="3" t="s">
        <v>25</v>
      </c>
      <c r="H18" s="3" t="s">
        <v>21</v>
      </c>
    </row>
    <row r="19" spans="1:30" x14ac:dyDescent="0.3">
      <c r="A19" s="3" t="s">
        <v>492</v>
      </c>
      <c r="B19" s="17">
        <v>40677</v>
      </c>
      <c r="C19" s="3" t="s">
        <v>389</v>
      </c>
      <c r="D19" s="3" t="s">
        <v>16</v>
      </c>
      <c r="E19" s="3" t="s">
        <v>15</v>
      </c>
      <c r="F19" s="6" t="s">
        <v>1168</v>
      </c>
      <c r="G19" s="3" t="s">
        <v>18</v>
      </c>
      <c r="H19" s="3" t="s">
        <v>21</v>
      </c>
    </row>
    <row r="20" spans="1:30" x14ac:dyDescent="0.3">
      <c r="A20" s="3" t="s">
        <v>492</v>
      </c>
      <c r="B20" s="17">
        <v>40677</v>
      </c>
      <c r="C20" s="3" t="s">
        <v>390</v>
      </c>
      <c r="D20" s="3" t="s">
        <v>16</v>
      </c>
      <c r="E20" s="3" t="s">
        <v>15</v>
      </c>
      <c r="F20" s="6" t="s">
        <v>1164</v>
      </c>
      <c r="G20" s="3" t="s">
        <v>18</v>
      </c>
      <c r="H20" s="3" t="s">
        <v>19</v>
      </c>
    </row>
    <row r="21" spans="1:30" x14ac:dyDescent="0.3">
      <c r="A21" s="3" t="s">
        <v>483</v>
      </c>
      <c r="B21" s="17">
        <v>40703</v>
      </c>
      <c r="C21" s="3" t="s">
        <v>288</v>
      </c>
      <c r="D21" s="3" t="s">
        <v>16</v>
      </c>
      <c r="E21" s="3" t="s">
        <v>17</v>
      </c>
      <c r="F21" s="3" t="s">
        <v>1132</v>
      </c>
      <c r="G21" s="3" t="s">
        <v>18</v>
      </c>
      <c r="H21" s="3" t="s">
        <v>26</v>
      </c>
      <c r="J21" s="3">
        <v>43.3</v>
      </c>
      <c r="K21" s="3">
        <v>23.9</v>
      </c>
      <c r="L21" s="3">
        <v>16.3</v>
      </c>
      <c r="Q21" s="3">
        <v>20</v>
      </c>
      <c r="R21" s="3">
        <v>323</v>
      </c>
      <c r="S21" s="3">
        <v>303</v>
      </c>
      <c r="T21" s="3">
        <v>14</v>
      </c>
      <c r="W21" s="3">
        <v>33</v>
      </c>
      <c r="AD21" s="3" t="s">
        <v>28</v>
      </c>
    </row>
    <row r="22" spans="1:30" x14ac:dyDescent="0.3">
      <c r="A22" s="3" t="s">
        <v>483</v>
      </c>
      <c r="B22" s="17">
        <v>40703</v>
      </c>
      <c r="C22" s="3" t="s">
        <v>289</v>
      </c>
      <c r="D22" s="3" t="s">
        <v>24</v>
      </c>
      <c r="E22" s="3" t="s">
        <v>17</v>
      </c>
      <c r="F22" s="3" t="s">
        <v>1133</v>
      </c>
      <c r="G22" s="3" t="s">
        <v>18</v>
      </c>
      <c r="H22" s="3" t="s">
        <v>19</v>
      </c>
      <c r="J22" s="3">
        <v>36.9</v>
      </c>
      <c r="K22" s="3">
        <v>20.25</v>
      </c>
      <c r="L22" s="3">
        <v>8.1999999999999993</v>
      </c>
      <c r="Q22" s="3">
        <v>20</v>
      </c>
      <c r="R22" s="3">
        <v>90</v>
      </c>
      <c r="S22" s="3">
        <v>70</v>
      </c>
      <c r="T22" s="3">
        <v>79</v>
      </c>
      <c r="U22" s="3" t="s">
        <v>31</v>
      </c>
      <c r="W22" s="3">
        <v>40</v>
      </c>
      <c r="AD22" s="3" t="s">
        <v>32</v>
      </c>
    </row>
    <row r="23" spans="1:30" x14ac:dyDescent="0.3">
      <c r="A23" s="3" t="s">
        <v>483</v>
      </c>
      <c r="B23" s="17">
        <v>40703</v>
      </c>
      <c r="C23" s="3" t="s">
        <v>298</v>
      </c>
      <c r="D23" s="3" t="s">
        <v>22</v>
      </c>
      <c r="E23" s="3" t="s">
        <v>17</v>
      </c>
      <c r="F23" s="3" t="s">
        <v>1134</v>
      </c>
      <c r="G23" s="3" t="s">
        <v>18</v>
      </c>
      <c r="H23" s="3" t="s">
        <v>23</v>
      </c>
      <c r="J23" s="3">
        <v>39.4</v>
      </c>
      <c r="K23" s="3">
        <v>24</v>
      </c>
      <c r="L23" s="3">
        <v>18.5</v>
      </c>
      <c r="Q23" s="3">
        <v>20</v>
      </c>
      <c r="R23" s="3">
        <v>151</v>
      </c>
      <c r="S23" s="3">
        <v>131</v>
      </c>
      <c r="T23" s="3">
        <v>128</v>
      </c>
      <c r="W23" s="3">
        <v>39</v>
      </c>
    </row>
    <row r="24" spans="1:30" x14ac:dyDescent="0.3">
      <c r="A24" s="3" t="s">
        <v>483</v>
      </c>
      <c r="B24" s="17">
        <v>40703</v>
      </c>
      <c r="C24" s="3" t="s">
        <v>299</v>
      </c>
      <c r="D24" s="3" t="s">
        <v>16</v>
      </c>
      <c r="E24" s="3" t="s">
        <v>17</v>
      </c>
      <c r="F24" s="3" t="s">
        <v>1135</v>
      </c>
      <c r="G24" s="3" t="s">
        <v>18</v>
      </c>
      <c r="H24" s="3" t="s">
        <v>21</v>
      </c>
      <c r="J24" s="3">
        <v>45.6</v>
      </c>
      <c r="K24" s="3">
        <v>25.8</v>
      </c>
      <c r="L24" s="3">
        <v>31.2</v>
      </c>
      <c r="Q24" s="3">
        <v>20</v>
      </c>
      <c r="R24" s="3">
        <v>336</v>
      </c>
      <c r="S24" s="3">
        <v>316</v>
      </c>
      <c r="T24" s="3">
        <v>35</v>
      </c>
      <c r="W24" s="3">
        <v>36</v>
      </c>
    </row>
    <row r="25" spans="1:30" x14ac:dyDescent="0.3">
      <c r="A25" s="3" t="s">
        <v>483</v>
      </c>
      <c r="B25" s="17">
        <v>40703</v>
      </c>
      <c r="C25" s="3" t="s">
        <v>305</v>
      </c>
      <c r="D25" s="3" t="s">
        <v>16</v>
      </c>
      <c r="E25" s="3" t="s">
        <v>17</v>
      </c>
      <c r="F25" s="3" t="s">
        <v>1136</v>
      </c>
      <c r="G25" s="3" t="s">
        <v>18</v>
      </c>
      <c r="H25" s="3" t="s">
        <v>19</v>
      </c>
      <c r="I25" s="3" t="s">
        <v>20</v>
      </c>
      <c r="J25" s="3">
        <v>43.6</v>
      </c>
      <c r="K25" s="3">
        <v>26.5</v>
      </c>
      <c r="L25" s="3">
        <v>15.3</v>
      </c>
      <c r="Q25" s="3">
        <v>19</v>
      </c>
      <c r="R25" s="3">
        <v>345</v>
      </c>
      <c r="S25" s="3">
        <v>326</v>
      </c>
      <c r="T25" s="3">
        <v>49</v>
      </c>
      <c r="W25" s="3">
        <v>34</v>
      </c>
    </row>
    <row r="26" spans="1:30" x14ac:dyDescent="0.3">
      <c r="A26" s="3" t="s">
        <v>483</v>
      </c>
      <c r="B26" s="17">
        <v>40703</v>
      </c>
      <c r="C26" s="3" t="s">
        <v>314</v>
      </c>
      <c r="D26" s="3" t="s">
        <v>24</v>
      </c>
      <c r="E26" s="3" t="s">
        <v>17</v>
      </c>
      <c r="F26" s="3" t="s">
        <v>1137</v>
      </c>
      <c r="G26" s="3" t="s">
        <v>18</v>
      </c>
      <c r="H26" s="3" t="s">
        <v>21</v>
      </c>
      <c r="J26" s="3">
        <v>37.1</v>
      </c>
      <c r="K26" s="3">
        <v>20.3</v>
      </c>
      <c r="L26" s="3">
        <v>18.850000000000001</v>
      </c>
      <c r="Q26" s="3">
        <v>19</v>
      </c>
      <c r="R26" s="3">
        <v>106</v>
      </c>
      <c r="S26" s="3">
        <v>87</v>
      </c>
      <c r="T26" s="3">
        <v>68</v>
      </c>
      <c r="W26" s="3">
        <v>38</v>
      </c>
      <c r="AD26" s="3" t="s">
        <v>30</v>
      </c>
    </row>
    <row r="27" spans="1:30" x14ac:dyDescent="0.3">
      <c r="A27" s="3" t="s">
        <v>483</v>
      </c>
      <c r="B27" s="17">
        <v>40703</v>
      </c>
      <c r="C27" s="3" t="s">
        <v>318</v>
      </c>
      <c r="D27" s="3" t="s">
        <v>24</v>
      </c>
      <c r="E27" s="3" t="s">
        <v>17</v>
      </c>
      <c r="F27" s="6" t="s">
        <v>1138</v>
      </c>
      <c r="G27" s="3" t="s">
        <v>18</v>
      </c>
      <c r="H27" s="3" t="s">
        <v>21</v>
      </c>
      <c r="J27" s="3">
        <v>36.5</v>
      </c>
      <c r="K27" s="3">
        <v>21.2</v>
      </c>
      <c r="L27" s="3">
        <v>18.3</v>
      </c>
      <c r="Q27" s="3">
        <v>19</v>
      </c>
      <c r="R27" s="3">
        <v>95</v>
      </c>
      <c r="S27" s="3">
        <v>76</v>
      </c>
      <c r="T27" s="3">
        <v>60</v>
      </c>
      <c r="W27" s="3">
        <v>41</v>
      </c>
    </row>
    <row r="28" spans="1:30" x14ac:dyDescent="0.3">
      <c r="A28" s="3" t="s">
        <v>483</v>
      </c>
      <c r="B28" s="17">
        <v>40703</v>
      </c>
      <c r="C28" s="3" t="s">
        <v>321</v>
      </c>
      <c r="D28" s="3" t="s">
        <v>16</v>
      </c>
      <c r="E28" s="3" t="s">
        <v>17</v>
      </c>
      <c r="F28" s="3" t="s">
        <v>1139</v>
      </c>
      <c r="G28" s="3" t="s">
        <v>18</v>
      </c>
      <c r="H28" s="3" t="s">
        <v>19</v>
      </c>
      <c r="J28" s="3">
        <v>43.8</v>
      </c>
      <c r="K28" s="3">
        <v>2.21</v>
      </c>
      <c r="L28" s="3">
        <v>12.15</v>
      </c>
      <c r="Q28" s="3">
        <v>20</v>
      </c>
      <c r="R28" s="3">
        <v>223</v>
      </c>
      <c r="S28" s="3">
        <v>203</v>
      </c>
      <c r="T28" s="3">
        <v>10</v>
      </c>
      <c r="W28" s="3">
        <v>35</v>
      </c>
    </row>
    <row r="29" spans="1:30" x14ac:dyDescent="0.3">
      <c r="A29" s="3" t="s">
        <v>483</v>
      </c>
      <c r="B29" s="17">
        <v>40703</v>
      </c>
      <c r="C29" s="3" t="s">
        <v>248</v>
      </c>
      <c r="D29" s="3" t="s">
        <v>24</v>
      </c>
      <c r="E29" s="3" t="s">
        <v>17</v>
      </c>
      <c r="F29" s="3" t="s">
        <v>1127</v>
      </c>
      <c r="G29" s="3" t="s">
        <v>18</v>
      </c>
      <c r="H29" s="3" t="s">
        <v>21</v>
      </c>
      <c r="J29" s="3">
        <v>38.1</v>
      </c>
      <c r="K29" s="3">
        <v>21.25</v>
      </c>
      <c r="L29" s="3">
        <v>20.9</v>
      </c>
      <c r="Q29" s="3">
        <v>10</v>
      </c>
      <c r="R29" s="3">
        <v>107</v>
      </c>
      <c r="S29" s="3">
        <v>87</v>
      </c>
      <c r="T29" s="3">
        <v>36</v>
      </c>
      <c r="W29" s="3">
        <v>42</v>
      </c>
    </row>
    <row r="30" spans="1:30" x14ac:dyDescent="0.3">
      <c r="A30" s="3" t="s">
        <v>483</v>
      </c>
      <c r="B30" s="17">
        <v>40703</v>
      </c>
      <c r="C30" s="3" t="s">
        <v>335</v>
      </c>
      <c r="D30" s="3" t="s">
        <v>24</v>
      </c>
      <c r="E30" s="3" t="s">
        <v>17</v>
      </c>
      <c r="F30" s="3" t="s">
        <v>1140</v>
      </c>
      <c r="G30" s="3" t="s">
        <v>18</v>
      </c>
      <c r="H30" s="3" t="s">
        <v>19</v>
      </c>
      <c r="J30" s="3">
        <v>34.700000000000003</v>
      </c>
      <c r="K30" s="3">
        <v>21.45</v>
      </c>
      <c r="L30" s="3">
        <v>7.95</v>
      </c>
      <c r="Q30" s="3">
        <v>20</v>
      </c>
      <c r="R30" s="3">
        <v>98</v>
      </c>
      <c r="S30" s="3">
        <v>78</v>
      </c>
      <c r="T30" s="3">
        <v>31</v>
      </c>
      <c r="W30" s="3">
        <v>37</v>
      </c>
      <c r="AD30" s="3" t="s">
        <v>29</v>
      </c>
    </row>
    <row r="31" spans="1:30" x14ac:dyDescent="0.3">
      <c r="A31" s="3" t="s">
        <v>483</v>
      </c>
      <c r="B31" s="17">
        <v>40703</v>
      </c>
      <c r="C31" s="3" t="s">
        <v>251</v>
      </c>
      <c r="D31" s="3" t="s">
        <v>24</v>
      </c>
      <c r="E31" s="3" t="s">
        <v>17</v>
      </c>
      <c r="F31" s="6" t="s">
        <v>1128</v>
      </c>
      <c r="G31" s="3" t="s">
        <v>25</v>
      </c>
      <c r="H31" s="3" t="s">
        <v>21</v>
      </c>
      <c r="J31" s="3">
        <v>35.4</v>
      </c>
      <c r="K31" s="3">
        <v>23.1</v>
      </c>
      <c r="L31" s="3">
        <v>11.7</v>
      </c>
      <c r="Q31" s="3">
        <v>20</v>
      </c>
      <c r="R31" s="3">
        <v>95</v>
      </c>
      <c r="S31" s="3">
        <v>75</v>
      </c>
      <c r="T31" s="3">
        <v>43</v>
      </c>
      <c r="W31" s="3">
        <v>44</v>
      </c>
    </row>
    <row r="32" spans="1:30" x14ac:dyDescent="0.3">
      <c r="A32" s="3" t="s">
        <v>483</v>
      </c>
      <c r="B32" s="17">
        <v>40703</v>
      </c>
      <c r="C32" s="3" t="s">
        <v>252</v>
      </c>
      <c r="D32" s="3" t="s">
        <v>24</v>
      </c>
      <c r="E32" s="3" t="s">
        <v>17</v>
      </c>
      <c r="F32" s="3" t="s">
        <v>1129</v>
      </c>
      <c r="G32" s="3" t="s">
        <v>18</v>
      </c>
      <c r="H32" s="3" t="s">
        <v>21</v>
      </c>
      <c r="J32" s="3">
        <v>36.200000000000003</v>
      </c>
      <c r="K32" s="3">
        <v>20.6</v>
      </c>
      <c r="L32" s="3">
        <v>21.9</v>
      </c>
      <c r="Q32" s="3">
        <v>19</v>
      </c>
      <c r="R32" s="3">
        <v>94</v>
      </c>
      <c r="S32" s="3">
        <v>75</v>
      </c>
      <c r="T32" s="3">
        <v>50</v>
      </c>
      <c r="W32" s="3">
        <v>43</v>
      </c>
    </row>
    <row r="33" spans="1:23" x14ac:dyDescent="0.3">
      <c r="A33" s="3" t="s">
        <v>483</v>
      </c>
      <c r="B33" s="17">
        <v>40703</v>
      </c>
      <c r="C33" s="3" t="s">
        <v>255</v>
      </c>
      <c r="D33" s="3" t="s">
        <v>16</v>
      </c>
      <c r="E33" s="3" t="s">
        <v>17</v>
      </c>
      <c r="F33" s="3" t="s">
        <v>1130</v>
      </c>
      <c r="G33" s="3" t="s">
        <v>18</v>
      </c>
      <c r="H33" s="3" t="s">
        <v>19</v>
      </c>
      <c r="I33" s="3" t="s">
        <v>20</v>
      </c>
      <c r="J33" s="3">
        <v>45.2</v>
      </c>
      <c r="K33" s="3">
        <v>26.3</v>
      </c>
      <c r="L33" s="3">
        <v>18.899999999999999</v>
      </c>
      <c r="Q33" s="3">
        <v>20</v>
      </c>
      <c r="R33" s="3">
        <v>305</v>
      </c>
      <c r="S33" s="3">
        <v>285</v>
      </c>
      <c r="T33" s="3">
        <v>4</v>
      </c>
      <c r="W33" s="3">
        <v>32</v>
      </c>
    </row>
    <row r="34" spans="1:23" x14ac:dyDescent="0.3">
      <c r="A34" s="3" t="s">
        <v>483</v>
      </c>
      <c r="B34" s="17">
        <v>40703</v>
      </c>
      <c r="C34" s="3" t="s">
        <v>261</v>
      </c>
      <c r="D34" s="3" t="s">
        <v>16</v>
      </c>
      <c r="E34" s="3" t="s">
        <v>17</v>
      </c>
      <c r="F34" s="3" t="s">
        <v>1131</v>
      </c>
      <c r="G34" s="3" t="s">
        <v>18</v>
      </c>
      <c r="H34" s="3" t="s">
        <v>26</v>
      </c>
      <c r="J34" s="3">
        <v>41.5</v>
      </c>
      <c r="K34" s="3">
        <v>20.9</v>
      </c>
      <c r="L34" s="3">
        <v>17.399999999999999</v>
      </c>
      <c r="Q34" s="3">
        <v>20</v>
      </c>
      <c r="R34" s="3">
        <v>266</v>
      </c>
      <c r="S34" s="3">
        <v>246</v>
      </c>
      <c r="T34" s="3">
        <v>9</v>
      </c>
      <c r="U34" s="3" t="s">
        <v>27</v>
      </c>
      <c r="W34" s="3">
        <v>31</v>
      </c>
    </row>
    <row r="35" spans="1:23" x14ac:dyDescent="0.3">
      <c r="A35" s="3" t="s">
        <v>484</v>
      </c>
      <c r="B35" s="17">
        <v>40704</v>
      </c>
      <c r="C35" s="3" t="s">
        <v>272</v>
      </c>
      <c r="D35" s="3" t="s">
        <v>16</v>
      </c>
      <c r="E35" s="3" t="s">
        <v>15</v>
      </c>
      <c r="F35" s="3" t="s">
        <v>1132</v>
      </c>
      <c r="G35" s="3" t="s">
        <v>18</v>
      </c>
      <c r="H35" s="3" t="s">
        <v>26</v>
      </c>
    </row>
    <row r="36" spans="1:23" x14ac:dyDescent="0.3">
      <c r="A36" s="3" t="s">
        <v>484</v>
      </c>
      <c r="B36" s="17">
        <v>40704</v>
      </c>
      <c r="C36" s="3" t="s">
        <v>244</v>
      </c>
      <c r="D36" s="3" t="s">
        <v>24</v>
      </c>
      <c r="E36" s="3" t="s">
        <v>17</v>
      </c>
      <c r="F36" s="3" t="s">
        <v>1141</v>
      </c>
      <c r="G36" s="3" t="s">
        <v>18</v>
      </c>
      <c r="H36" s="3" t="s">
        <v>19</v>
      </c>
      <c r="I36" s="3" t="s">
        <v>20</v>
      </c>
      <c r="J36" s="3">
        <v>37.35</v>
      </c>
      <c r="K36" s="3">
        <v>20.9</v>
      </c>
      <c r="L36" s="3">
        <v>10.3</v>
      </c>
      <c r="Q36" s="3">
        <v>20</v>
      </c>
      <c r="R36" s="3">
        <v>108</v>
      </c>
      <c r="S36" s="3">
        <v>88</v>
      </c>
      <c r="T36" s="3">
        <v>109</v>
      </c>
    </row>
    <row r="37" spans="1:23" x14ac:dyDescent="0.3">
      <c r="A37" s="3" t="s">
        <v>484</v>
      </c>
      <c r="B37" s="17">
        <v>40704</v>
      </c>
      <c r="C37" s="3" t="s">
        <v>245</v>
      </c>
      <c r="D37" s="3" t="s">
        <v>22</v>
      </c>
      <c r="E37" s="3" t="s">
        <v>17</v>
      </c>
      <c r="F37" s="3" t="s">
        <v>1142</v>
      </c>
      <c r="G37" s="3" t="s">
        <v>18</v>
      </c>
      <c r="H37" s="3" t="s">
        <v>21</v>
      </c>
      <c r="J37" s="3">
        <v>43</v>
      </c>
      <c r="K37" s="3">
        <v>25.4</v>
      </c>
      <c r="L37" s="3">
        <v>22.7</v>
      </c>
      <c r="Q37" s="3">
        <v>15</v>
      </c>
      <c r="R37" s="3">
        <v>151</v>
      </c>
      <c r="S37" s="3">
        <v>136</v>
      </c>
      <c r="T37" s="3">
        <v>121</v>
      </c>
    </row>
    <row r="38" spans="1:23" x14ac:dyDescent="0.3">
      <c r="A38" s="3" t="s">
        <v>484</v>
      </c>
      <c r="B38" s="17">
        <v>40704</v>
      </c>
      <c r="C38" s="3" t="s">
        <v>294</v>
      </c>
      <c r="D38" s="3" t="s">
        <v>24</v>
      </c>
      <c r="E38" s="3" t="s">
        <v>17</v>
      </c>
      <c r="F38" s="3" t="s">
        <v>1146</v>
      </c>
      <c r="G38" s="3" t="s">
        <v>18</v>
      </c>
      <c r="H38" s="3" t="s">
        <v>23</v>
      </c>
      <c r="J38" s="3">
        <v>34.75</v>
      </c>
      <c r="K38" s="3">
        <v>20.55</v>
      </c>
      <c r="L38" s="3">
        <v>12.8</v>
      </c>
      <c r="Q38" s="3">
        <v>19</v>
      </c>
      <c r="R38" s="3">
        <v>99</v>
      </c>
      <c r="S38" s="3">
        <v>80</v>
      </c>
      <c r="T38" s="3">
        <v>57</v>
      </c>
    </row>
    <row r="39" spans="1:23" x14ac:dyDescent="0.3">
      <c r="A39" s="3" t="s">
        <v>484</v>
      </c>
      <c r="B39" s="17">
        <v>40704</v>
      </c>
      <c r="C39" s="3" t="s">
        <v>299</v>
      </c>
      <c r="D39" s="3" t="s">
        <v>22</v>
      </c>
      <c r="E39" s="3" t="s">
        <v>17</v>
      </c>
      <c r="F39" s="3" t="s">
        <v>1147</v>
      </c>
      <c r="G39" s="3" t="s">
        <v>25</v>
      </c>
      <c r="H39" s="3" t="s">
        <v>19</v>
      </c>
      <c r="J39" s="3">
        <v>39.5</v>
      </c>
      <c r="K39" s="3">
        <v>24.4</v>
      </c>
      <c r="L39" s="3">
        <v>11.7</v>
      </c>
      <c r="Q39" s="3">
        <v>14</v>
      </c>
      <c r="R39" s="3">
        <v>100</v>
      </c>
      <c r="T39" s="3">
        <v>104</v>
      </c>
    </row>
    <row r="40" spans="1:23" x14ac:dyDescent="0.3">
      <c r="A40" s="3" t="s">
        <v>484</v>
      </c>
      <c r="B40" s="17">
        <v>40704</v>
      </c>
      <c r="C40" s="3" t="s">
        <v>301</v>
      </c>
      <c r="D40" s="3" t="s">
        <v>16</v>
      </c>
      <c r="E40" s="3" t="s">
        <v>15</v>
      </c>
      <c r="F40" s="3" t="s">
        <v>1135</v>
      </c>
      <c r="G40" s="3" t="s">
        <v>18</v>
      </c>
      <c r="H40" s="3" t="s">
        <v>21</v>
      </c>
    </row>
    <row r="41" spans="1:23" x14ac:dyDescent="0.3">
      <c r="A41" s="3" t="s">
        <v>484</v>
      </c>
      <c r="B41" s="17">
        <v>40704</v>
      </c>
      <c r="C41" s="3" t="s">
        <v>247</v>
      </c>
      <c r="D41" s="3" t="s">
        <v>33</v>
      </c>
      <c r="E41" s="3" t="s">
        <v>17</v>
      </c>
      <c r="F41" s="3" t="s">
        <v>1143</v>
      </c>
      <c r="G41" s="3" t="s">
        <v>18</v>
      </c>
      <c r="H41" s="3" t="s">
        <v>19</v>
      </c>
      <c r="J41" s="3">
        <v>26</v>
      </c>
      <c r="K41" s="3">
        <v>17.399999999999999</v>
      </c>
      <c r="L41" s="3">
        <v>6.5</v>
      </c>
      <c r="Q41" s="3">
        <v>19</v>
      </c>
      <c r="R41" s="3">
        <v>50</v>
      </c>
      <c r="S41" s="3">
        <v>31</v>
      </c>
      <c r="T41" s="3">
        <v>24</v>
      </c>
    </row>
    <row r="42" spans="1:23" x14ac:dyDescent="0.3">
      <c r="A42" s="3" t="s">
        <v>484</v>
      </c>
      <c r="B42" s="17">
        <v>40704</v>
      </c>
      <c r="C42" s="3" t="s">
        <v>310</v>
      </c>
      <c r="D42" s="3" t="s">
        <v>33</v>
      </c>
      <c r="E42" s="3" t="s">
        <v>17</v>
      </c>
      <c r="F42" s="3" t="s">
        <v>1148</v>
      </c>
      <c r="G42" s="3" t="s">
        <v>18</v>
      </c>
      <c r="H42" s="3" t="s">
        <v>21</v>
      </c>
      <c r="J42" s="3">
        <v>26.75</v>
      </c>
      <c r="K42" s="3">
        <v>17.25</v>
      </c>
      <c r="L42" s="3">
        <v>11.5</v>
      </c>
      <c r="Q42" s="3">
        <v>19</v>
      </c>
      <c r="R42" s="3">
        <v>60</v>
      </c>
      <c r="S42" s="3">
        <v>41</v>
      </c>
      <c r="T42" s="3">
        <v>42</v>
      </c>
    </row>
    <row r="43" spans="1:23" x14ac:dyDescent="0.3">
      <c r="A43" s="3" t="s">
        <v>484</v>
      </c>
      <c r="B43" s="17">
        <v>40704</v>
      </c>
      <c r="C43" s="3" t="s">
        <v>314</v>
      </c>
      <c r="D43" s="3" t="s">
        <v>24</v>
      </c>
      <c r="E43" s="3" t="s">
        <v>15</v>
      </c>
      <c r="F43" s="3" t="s">
        <v>1137</v>
      </c>
      <c r="G43" s="3" t="s">
        <v>18</v>
      </c>
      <c r="H43" s="3" t="s">
        <v>21</v>
      </c>
    </row>
    <row r="44" spans="1:23" x14ac:dyDescent="0.3">
      <c r="A44" s="3" t="s">
        <v>484</v>
      </c>
      <c r="B44" s="17">
        <v>40704</v>
      </c>
      <c r="C44" s="3" t="s">
        <v>335</v>
      </c>
      <c r="D44" s="3" t="s">
        <v>16</v>
      </c>
      <c r="E44" s="3" t="s">
        <v>15</v>
      </c>
      <c r="F44" s="3" t="s">
        <v>1136</v>
      </c>
      <c r="G44" s="3" t="s">
        <v>18</v>
      </c>
      <c r="H44" s="3" t="s">
        <v>19</v>
      </c>
    </row>
    <row r="45" spans="1:23" x14ac:dyDescent="0.3">
      <c r="A45" s="3" t="s">
        <v>484</v>
      </c>
      <c r="B45" s="17">
        <v>40704</v>
      </c>
      <c r="C45" s="3" t="s">
        <v>340</v>
      </c>
      <c r="D45" s="3" t="s">
        <v>24</v>
      </c>
      <c r="E45" s="3" t="s">
        <v>17</v>
      </c>
      <c r="F45" s="6" t="s">
        <v>1149</v>
      </c>
      <c r="G45" s="3" t="s">
        <v>18</v>
      </c>
      <c r="H45" s="3" t="s">
        <v>19</v>
      </c>
      <c r="I45" s="3" t="s">
        <v>20</v>
      </c>
      <c r="J45" s="3">
        <v>37</v>
      </c>
      <c r="K45" s="3">
        <v>23</v>
      </c>
      <c r="L45" s="3">
        <v>12.5</v>
      </c>
      <c r="Q45" s="3">
        <v>14</v>
      </c>
      <c r="R45" s="3">
        <v>163</v>
      </c>
      <c r="S45" s="3">
        <v>149</v>
      </c>
      <c r="T45" s="3">
        <v>174</v>
      </c>
    </row>
    <row r="46" spans="1:23" x14ac:dyDescent="0.3">
      <c r="A46" s="3" t="s">
        <v>484</v>
      </c>
      <c r="B46" s="17">
        <v>40704</v>
      </c>
      <c r="C46" s="3" t="s">
        <v>253</v>
      </c>
      <c r="D46" s="3" t="s">
        <v>24</v>
      </c>
      <c r="E46" s="3" t="s">
        <v>17</v>
      </c>
      <c r="F46" s="3" t="s">
        <v>1144</v>
      </c>
      <c r="G46" s="3" t="s">
        <v>18</v>
      </c>
      <c r="H46" s="3" t="s">
        <v>23</v>
      </c>
      <c r="J46" s="3">
        <v>36.049999999999997</v>
      </c>
      <c r="K46" s="3">
        <v>21.75</v>
      </c>
      <c r="L46" s="3">
        <v>12.1</v>
      </c>
      <c r="Q46" s="3">
        <v>19</v>
      </c>
      <c r="R46" s="3">
        <v>101</v>
      </c>
      <c r="S46" s="3">
        <v>82</v>
      </c>
      <c r="T46" s="3">
        <v>52</v>
      </c>
      <c r="U46" s="3" t="s">
        <v>34</v>
      </c>
    </row>
    <row r="47" spans="1:23" x14ac:dyDescent="0.3">
      <c r="A47" s="3" t="s">
        <v>484</v>
      </c>
      <c r="B47" s="17">
        <v>40704</v>
      </c>
      <c r="C47" s="3" t="s">
        <v>260</v>
      </c>
      <c r="D47" s="3" t="s">
        <v>24</v>
      </c>
      <c r="E47" s="3" t="s">
        <v>17</v>
      </c>
      <c r="F47" s="3" t="s">
        <v>1145</v>
      </c>
      <c r="G47" s="3" t="s">
        <v>25</v>
      </c>
      <c r="H47" s="3" t="s">
        <v>21</v>
      </c>
      <c r="J47" s="3">
        <v>35.5</v>
      </c>
      <c r="K47" s="3">
        <v>23</v>
      </c>
      <c r="L47" s="3">
        <v>13.4</v>
      </c>
      <c r="Q47" s="3">
        <v>14</v>
      </c>
      <c r="R47" s="3">
        <v>113</v>
      </c>
      <c r="S47" s="3">
        <v>99</v>
      </c>
      <c r="T47" s="3">
        <v>95</v>
      </c>
    </row>
    <row r="48" spans="1:23" x14ac:dyDescent="0.3">
      <c r="A48" s="3" t="s">
        <v>485</v>
      </c>
      <c r="B48" s="17">
        <v>40705</v>
      </c>
      <c r="C48" s="3" t="s">
        <v>285</v>
      </c>
      <c r="D48" s="3" t="s">
        <v>24</v>
      </c>
      <c r="E48" s="3" t="s">
        <v>17</v>
      </c>
      <c r="F48" s="3" t="s">
        <v>1151</v>
      </c>
      <c r="G48" s="3" t="s">
        <v>25</v>
      </c>
      <c r="H48" s="3" t="s">
        <v>21</v>
      </c>
      <c r="J48" s="3">
        <v>34.700000000000003</v>
      </c>
      <c r="K48" s="3">
        <v>21.6</v>
      </c>
      <c r="L48" s="3">
        <v>11.1</v>
      </c>
      <c r="Q48" s="3">
        <v>19</v>
      </c>
      <c r="R48" s="3">
        <v>127</v>
      </c>
      <c r="S48" s="3">
        <v>108</v>
      </c>
      <c r="T48" s="3">
        <v>81</v>
      </c>
      <c r="W48" s="3">
        <v>48</v>
      </c>
    </row>
    <row r="49" spans="1:30" x14ac:dyDescent="0.3">
      <c r="A49" s="3" t="s">
        <v>485</v>
      </c>
      <c r="B49" s="17">
        <v>40705</v>
      </c>
      <c r="C49" s="3" t="s">
        <v>245</v>
      </c>
      <c r="D49" s="3" t="s">
        <v>22</v>
      </c>
      <c r="E49" s="3" t="s">
        <v>15</v>
      </c>
      <c r="F49" s="3" t="s">
        <v>1142</v>
      </c>
      <c r="G49" s="3" t="s">
        <v>18</v>
      </c>
      <c r="H49" s="3" t="s">
        <v>21</v>
      </c>
    </row>
    <row r="50" spans="1:30" x14ac:dyDescent="0.3">
      <c r="A50" s="3" t="s">
        <v>485</v>
      </c>
      <c r="B50" s="17">
        <v>40705</v>
      </c>
      <c r="C50" s="3" t="s">
        <v>297</v>
      </c>
      <c r="D50" s="3" t="s">
        <v>16</v>
      </c>
      <c r="E50" s="3" t="s">
        <v>15</v>
      </c>
      <c r="F50" s="3" t="s">
        <v>1135</v>
      </c>
      <c r="G50" s="3" t="s">
        <v>18</v>
      </c>
      <c r="H50" s="3" t="s">
        <v>21</v>
      </c>
    </row>
    <row r="51" spans="1:30" x14ac:dyDescent="0.3">
      <c r="A51" s="3" t="s">
        <v>485</v>
      </c>
      <c r="B51" s="17">
        <v>40705</v>
      </c>
      <c r="C51" s="3" t="s">
        <v>301</v>
      </c>
      <c r="D51" s="3" t="s">
        <v>22</v>
      </c>
      <c r="E51" s="3" t="s">
        <v>15</v>
      </c>
      <c r="F51" s="3" t="s">
        <v>1134</v>
      </c>
      <c r="G51" s="3" t="s">
        <v>18</v>
      </c>
      <c r="H51" s="3" t="s">
        <v>23</v>
      </c>
    </row>
    <row r="52" spans="1:30" x14ac:dyDescent="0.3">
      <c r="A52" s="3" t="s">
        <v>485</v>
      </c>
      <c r="B52" s="17">
        <v>40705</v>
      </c>
      <c r="C52" s="3" t="s">
        <v>322</v>
      </c>
      <c r="D52" s="3" t="s">
        <v>33</v>
      </c>
      <c r="E52" s="3" t="s">
        <v>15</v>
      </c>
      <c r="F52" s="3" t="s">
        <v>1148</v>
      </c>
      <c r="G52" s="3" t="s">
        <v>18</v>
      </c>
      <c r="H52" s="3" t="s">
        <v>21</v>
      </c>
    </row>
    <row r="53" spans="1:30" x14ac:dyDescent="0.3">
      <c r="A53" s="3" t="s">
        <v>485</v>
      </c>
      <c r="B53" s="17">
        <v>40705</v>
      </c>
      <c r="C53" s="3" t="s">
        <v>342</v>
      </c>
      <c r="D53" s="3" t="s">
        <v>16</v>
      </c>
      <c r="E53" s="3" t="s">
        <v>15</v>
      </c>
      <c r="F53" s="3" t="s">
        <v>1136</v>
      </c>
      <c r="G53" s="3" t="s">
        <v>18</v>
      </c>
      <c r="H53" s="3" t="s">
        <v>19</v>
      </c>
    </row>
    <row r="54" spans="1:30" x14ac:dyDescent="0.3">
      <c r="A54" s="3" t="s">
        <v>485</v>
      </c>
      <c r="B54" s="17">
        <v>40705</v>
      </c>
      <c r="C54" s="3" t="s">
        <v>345</v>
      </c>
      <c r="D54" s="3" t="s">
        <v>24</v>
      </c>
      <c r="E54" s="3" t="s">
        <v>17</v>
      </c>
      <c r="F54" s="6" t="s">
        <v>1152</v>
      </c>
      <c r="G54" s="3" t="s">
        <v>18</v>
      </c>
      <c r="H54" s="3" t="s">
        <v>21</v>
      </c>
      <c r="J54" s="3">
        <v>37.799999999999997</v>
      </c>
      <c r="K54" s="3">
        <v>21.7</v>
      </c>
      <c r="L54" s="3">
        <v>20</v>
      </c>
      <c r="Q54" s="3">
        <v>19</v>
      </c>
      <c r="R54" s="3">
        <v>111</v>
      </c>
      <c r="S54" s="3">
        <v>92</v>
      </c>
      <c r="T54" s="3">
        <v>63</v>
      </c>
      <c r="W54" s="3">
        <v>47</v>
      </c>
    </row>
    <row r="55" spans="1:30" x14ac:dyDescent="0.3">
      <c r="A55" s="3" t="s">
        <v>485</v>
      </c>
      <c r="B55" s="17">
        <v>40705</v>
      </c>
      <c r="C55" s="3" t="s">
        <v>347</v>
      </c>
      <c r="D55" s="3" t="s">
        <v>22</v>
      </c>
      <c r="E55" s="3" t="s">
        <v>17</v>
      </c>
      <c r="F55" s="3" t="s">
        <v>1153</v>
      </c>
      <c r="G55" s="3" t="s">
        <v>25</v>
      </c>
      <c r="H55" s="3" t="s">
        <v>19</v>
      </c>
      <c r="J55" s="3">
        <v>39.200000000000003</v>
      </c>
      <c r="K55" s="3">
        <v>23.5</v>
      </c>
      <c r="L55" s="3">
        <v>9.0500000000000007</v>
      </c>
      <c r="Q55" s="3">
        <v>19</v>
      </c>
      <c r="R55" s="3">
        <v>124</v>
      </c>
      <c r="S55" s="3">
        <v>105</v>
      </c>
      <c r="T55" s="3">
        <v>122</v>
      </c>
      <c r="W55" s="3">
        <v>46</v>
      </c>
      <c r="AD55" s="3" t="s">
        <v>36</v>
      </c>
    </row>
    <row r="56" spans="1:30" x14ac:dyDescent="0.3">
      <c r="A56" s="3" t="s">
        <v>485</v>
      </c>
      <c r="B56" s="17">
        <v>40705</v>
      </c>
      <c r="C56" s="3" t="s">
        <v>252</v>
      </c>
      <c r="D56" s="3" t="s">
        <v>16</v>
      </c>
      <c r="E56" s="3" t="s">
        <v>17</v>
      </c>
      <c r="F56" s="3" t="s">
        <v>1150</v>
      </c>
      <c r="G56" s="3" t="s">
        <v>18</v>
      </c>
      <c r="H56" s="3" t="s">
        <v>21</v>
      </c>
      <c r="I56" s="3" t="s">
        <v>20</v>
      </c>
      <c r="J56" s="3">
        <v>45.8</v>
      </c>
      <c r="K56" s="3">
        <v>24.7</v>
      </c>
      <c r="L56" s="3">
        <v>31.3</v>
      </c>
      <c r="Q56" s="3">
        <v>19</v>
      </c>
      <c r="R56" s="3">
        <v>296</v>
      </c>
      <c r="S56" s="3">
        <v>277</v>
      </c>
      <c r="T56" s="3">
        <v>36</v>
      </c>
      <c r="U56" s="3" t="s">
        <v>35</v>
      </c>
      <c r="W56" s="3">
        <v>45</v>
      </c>
    </row>
    <row r="57" spans="1:30" x14ac:dyDescent="0.3">
      <c r="A57" s="3" t="s">
        <v>485</v>
      </c>
      <c r="B57" s="17">
        <v>40705</v>
      </c>
      <c r="C57" s="3" t="s">
        <v>254</v>
      </c>
      <c r="D57" s="3" t="s">
        <v>16</v>
      </c>
      <c r="E57" s="3" t="s">
        <v>15</v>
      </c>
      <c r="F57" s="3" t="s">
        <v>1130</v>
      </c>
      <c r="G57" s="3" t="s">
        <v>18</v>
      </c>
      <c r="H57" s="3" t="s">
        <v>19</v>
      </c>
    </row>
    <row r="58" spans="1:30" x14ac:dyDescent="0.3">
      <c r="A58" s="3" t="s">
        <v>486</v>
      </c>
      <c r="B58" s="17">
        <v>40706</v>
      </c>
      <c r="C58" s="3" t="s">
        <v>266</v>
      </c>
      <c r="D58" s="3" t="s">
        <v>24</v>
      </c>
      <c r="E58" s="3" t="s">
        <v>17</v>
      </c>
      <c r="F58" s="3" t="s">
        <v>1155</v>
      </c>
      <c r="G58" s="3" t="s">
        <v>25</v>
      </c>
      <c r="H58" s="3" t="s">
        <v>21</v>
      </c>
      <c r="J58" s="3">
        <v>35.950000000000003</v>
      </c>
      <c r="K58" s="3">
        <v>22.3</v>
      </c>
      <c r="L58" s="3">
        <v>18.8</v>
      </c>
      <c r="Q58" s="3">
        <v>19</v>
      </c>
      <c r="R58" s="3">
        <v>91</v>
      </c>
      <c r="S58" s="3">
        <v>72</v>
      </c>
      <c r="T58" s="3">
        <v>35</v>
      </c>
    </row>
    <row r="59" spans="1:30" x14ac:dyDescent="0.3">
      <c r="A59" s="3" t="s">
        <v>486</v>
      </c>
      <c r="B59" s="17">
        <v>40706</v>
      </c>
      <c r="C59" s="3" t="s">
        <v>282</v>
      </c>
      <c r="D59" s="3" t="s">
        <v>22</v>
      </c>
      <c r="E59" s="3" t="s">
        <v>15</v>
      </c>
      <c r="F59" s="3" t="s">
        <v>1147</v>
      </c>
      <c r="G59" s="3" t="s">
        <v>25</v>
      </c>
      <c r="H59" s="3" t="s">
        <v>19</v>
      </c>
    </row>
    <row r="60" spans="1:30" x14ac:dyDescent="0.3">
      <c r="A60" s="3" t="s">
        <v>486</v>
      </c>
      <c r="B60" s="17">
        <v>40706</v>
      </c>
      <c r="C60" s="3" t="s">
        <v>290</v>
      </c>
      <c r="D60" s="3" t="s">
        <v>24</v>
      </c>
      <c r="E60" s="3" t="s">
        <v>15</v>
      </c>
      <c r="F60" s="3" t="s">
        <v>1133</v>
      </c>
      <c r="G60" s="3" t="s">
        <v>18</v>
      </c>
      <c r="H60" s="3" t="s">
        <v>19</v>
      </c>
    </row>
    <row r="61" spans="1:30" x14ac:dyDescent="0.3">
      <c r="A61" s="3" t="s">
        <v>486</v>
      </c>
      <c r="B61" s="17">
        <v>40706</v>
      </c>
      <c r="C61" s="3" t="s">
        <v>299</v>
      </c>
      <c r="D61" s="3" t="s">
        <v>16</v>
      </c>
      <c r="E61" s="3" t="s">
        <v>15</v>
      </c>
      <c r="F61" s="3" t="s">
        <v>1135</v>
      </c>
      <c r="G61" s="3" t="s">
        <v>18</v>
      </c>
      <c r="H61" s="3" t="s">
        <v>21</v>
      </c>
    </row>
    <row r="62" spans="1:30" x14ac:dyDescent="0.3">
      <c r="A62" s="3" t="s">
        <v>486</v>
      </c>
      <c r="B62" s="17">
        <v>40706</v>
      </c>
      <c r="C62" s="3" t="s">
        <v>323</v>
      </c>
      <c r="D62" s="3" t="s">
        <v>33</v>
      </c>
      <c r="E62" s="3" t="s">
        <v>15</v>
      </c>
      <c r="F62" s="3" t="s">
        <v>1148</v>
      </c>
      <c r="G62" s="3" t="s">
        <v>18</v>
      </c>
      <c r="H62" s="3" t="s">
        <v>21</v>
      </c>
    </row>
    <row r="63" spans="1:30" x14ac:dyDescent="0.3">
      <c r="A63" s="3" t="s">
        <v>486</v>
      </c>
      <c r="B63" s="17">
        <v>40706</v>
      </c>
      <c r="C63" s="3" t="s">
        <v>340</v>
      </c>
      <c r="D63" s="3" t="s">
        <v>24</v>
      </c>
      <c r="E63" s="3" t="s">
        <v>15</v>
      </c>
      <c r="F63" s="6" t="s">
        <v>1149</v>
      </c>
      <c r="G63" s="3" t="s">
        <v>18</v>
      </c>
      <c r="H63" s="3" t="s">
        <v>19</v>
      </c>
    </row>
    <row r="64" spans="1:30" x14ac:dyDescent="0.3">
      <c r="A64" s="3" t="s">
        <v>486</v>
      </c>
      <c r="B64" s="17">
        <v>40706</v>
      </c>
      <c r="C64" s="3" t="s">
        <v>253</v>
      </c>
      <c r="D64" s="3" t="s">
        <v>39</v>
      </c>
      <c r="E64" s="3" t="s">
        <v>17</v>
      </c>
      <c r="F64" s="3" t="s">
        <v>1154</v>
      </c>
      <c r="G64" s="3" t="s">
        <v>37</v>
      </c>
      <c r="H64" s="3" t="s">
        <v>26</v>
      </c>
      <c r="J64" s="3">
        <v>24.8</v>
      </c>
      <c r="K64" s="3">
        <v>17.600000000000001</v>
      </c>
      <c r="L64" s="3">
        <v>7.8</v>
      </c>
      <c r="Q64" s="3">
        <v>19</v>
      </c>
      <c r="R64" s="3">
        <v>84</v>
      </c>
      <c r="S64" s="3">
        <v>65</v>
      </c>
      <c r="AD64" s="3" t="s">
        <v>38</v>
      </c>
    </row>
    <row r="65" spans="1:30" x14ac:dyDescent="0.3">
      <c r="A65" s="3" t="s">
        <v>487</v>
      </c>
      <c r="B65" s="17">
        <v>40707</v>
      </c>
      <c r="C65" s="3" t="s">
        <v>294</v>
      </c>
      <c r="D65" s="3" t="s">
        <v>40</v>
      </c>
      <c r="E65" s="3" t="s">
        <v>17</v>
      </c>
      <c r="F65" s="6" t="s">
        <v>1156</v>
      </c>
      <c r="G65" s="3" t="s">
        <v>18</v>
      </c>
      <c r="H65" s="3" t="s">
        <v>21</v>
      </c>
      <c r="I65" s="3" t="s">
        <v>41</v>
      </c>
      <c r="J65" s="3">
        <v>52</v>
      </c>
      <c r="K65" s="3">
        <v>19.7</v>
      </c>
      <c r="L65" s="3">
        <v>42.9</v>
      </c>
      <c r="M65" s="3">
        <v>228.1</v>
      </c>
      <c r="N65" s="3">
        <v>233.4</v>
      </c>
      <c r="Q65" s="3">
        <v>19.5</v>
      </c>
      <c r="R65" s="3">
        <v>356</v>
      </c>
      <c r="S65" s="3">
        <v>336.5</v>
      </c>
      <c r="T65" s="3">
        <v>9</v>
      </c>
      <c r="AD65" s="3" t="s">
        <v>42</v>
      </c>
    </row>
    <row r="66" spans="1:30" x14ac:dyDescent="0.3">
      <c r="A66" s="3" t="s">
        <v>487</v>
      </c>
      <c r="B66" s="17">
        <v>40707</v>
      </c>
      <c r="C66" s="3" t="s">
        <v>298</v>
      </c>
      <c r="D66" s="3" t="s">
        <v>22</v>
      </c>
      <c r="E66" s="3" t="s">
        <v>15</v>
      </c>
      <c r="F66" s="3" t="s">
        <v>1134</v>
      </c>
      <c r="G66" s="3" t="s">
        <v>18</v>
      </c>
      <c r="H66" s="3" t="s">
        <v>23</v>
      </c>
    </row>
    <row r="67" spans="1:30" x14ac:dyDescent="0.3">
      <c r="A67" s="3" t="s">
        <v>487</v>
      </c>
      <c r="B67" s="17">
        <v>40707</v>
      </c>
      <c r="C67" s="3" t="s">
        <v>247</v>
      </c>
      <c r="D67" s="3" t="s">
        <v>24</v>
      </c>
      <c r="E67" s="3" t="s">
        <v>15</v>
      </c>
      <c r="F67" s="3" t="s">
        <v>1127</v>
      </c>
      <c r="G67" s="3" t="s">
        <v>18</v>
      </c>
      <c r="H67" s="3" t="s">
        <v>21</v>
      </c>
      <c r="U67" s="3" t="s">
        <v>43</v>
      </c>
    </row>
    <row r="68" spans="1:30" x14ac:dyDescent="0.3">
      <c r="A68" s="3" t="s">
        <v>487</v>
      </c>
      <c r="B68" s="17">
        <v>40707</v>
      </c>
      <c r="C68" s="3" t="s">
        <v>318</v>
      </c>
      <c r="D68" s="3" t="s">
        <v>24</v>
      </c>
      <c r="E68" s="3" t="s">
        <v>15</v>
      </c>
      <c r="F68" s="6" t="s">
        <v>1138</v>
      </c>
      <c r="G68" s="3" t="s">
        <v>18</v>
      </c>
      <c r="H68" s="3" t="s">
        <v>21</v>
      </c>
    </row>
    <row r="69" spans="1:30" x14ac:dyDescent="0.3">
      <c r="A69" s="3" t="s">
        <v>487</v>
      </c>
      <c r="B69" s="17">
        <v>40707</v>
      </c>
      <c r="C69" s="3" t="s">
        <v>323</v>
      </c>
      <c r="D69" s="3" t="s">
        <v>22</v>
      </c>
      <c r="E69" s="3" t="s">
        <v>17</v>
      </c>
      <c r="F69" s="6" t="s">
        <v>1157</v>
      </c>
      <c r="G69" s="3" t="s">
        <v>18</v>
      </c>
      <c r="H69" s="3" t="s">
        <v>26</v>
      </c>
      <c r="J69" s="3">
        <v>37.5</v>
      </c>
      <c r="K69" s="3">
        <v>25.3</v>
      </c>
      <c r="L69" s="3">
        <v>13</v>
      </c>
      <c r="Q69" s="3">
        <v>19</v>
      </c>
      <c r="R69" s="3">
        <v>134.5</v>
      </c>
      <c r="S69" s="3">
        <v>115.5</v>
      </c>
      <c r="T69" s="3">
        <v>128</v>
      </c>
    </row>
    <row r="70" spans="1:30" x14ac:dyDescent="0.3">
      <c r="A70" s="3" t="s">
        <v>487</v>
      </c>
      <c r="B70" s="17">
        <v>40707</v>
      </c>
      <c r="C70" s="3" t="s">
        <v>324</v>
      </c>
      <c r="D70" s="3" t="s">
        <v>24</v>
      </c>
      <c r="E70" s="3" t="s">
        <v>17</v>
      </c>
      <c r="F70" s="3" t="s">
        <v>1158</v>
      </c>
      <c r="G70" s="3" t="s">
        <v>18</v>
      </c>
      <c r="H70" s="3" t="s">
        <v>21</v>
      </c>
      <c r="J70" s="3">
        <v>36.799999999999997</v>
      </c>
      <c r="K70" s="3">
        <v>23.1</v>
      </c>
      <c r="L70" s="3">
        <v>19</v>
      </c>
      <c r="Q70" s="3">
        <v>20</v>
      </c>
      <c r="R70" s="3">
        <v>94</v>
      </c>
      <c r="S70" s="3">
        <v>74</v>
      </c>
      <c r="T70" s="3">
        <v>57</v>
      </c>
    </row>
    <row r="71" spans="1:30" x14ac:dyDescent="0.3">
      <c r="A71" s="3" t="s">
        <v>487</v>
      </c>
      <c r="B71" s="17">
        <v>40707</v>
      </c>
      <c r="C71" s="3" t="s">
        <v>341</v>
      </c>
      <c r="D71" s="3" t="s">
        <v>16</v>
      </c>
      <c r="E71" s="3" t="s">
        <v>15</v>
      </c>
      <c r="F71" s="3" t="s">
        <v>1136</v>
      </c>
      <c r="G71" s="3" t="s">
        <v>18</v>
      </c>
      <c r="H71" s="3" t="s">
        <v>19</v>
      </c>
    </row>
    <row r="72" spans="1:30" x14ac:dyDescent="0.3">
      <c r="A72" s="3" t="s">
        <v>487</v>
      </c>
      <c r="B72" s="17">
        <v>40707</v>
      </c>
      <c r="C72" s="3" t="s">
        <v>252</v>
      </c>
      <c r="D72" s="3" t="s">
        <v>24</v>
      </c>
      <c r="E72" s="3" t="s">
        <v>15</v>
      </c>
      <c r="F72" s="3" t="s">
        <v>1144</v>
      </c>
      <c r="G72" s="3" t="s">
        <v>18</v>
      </c>
      <c r="H72" s="3" t="s">
        <v>23</v>
      </c>
    </row>
    <row r="73" spans="1:30" x14ac:dyDescent="0.3">
      <c r="A73" s="3" t="s">
        <v>488</v>
      </c>
      <c r="B73" s="17">
        <v>40708</v>
      </c>
      <c r="C73" s="3" t="s">
        <v>265</v>
      </c>
      <c r="D73" s="3" t="s">
        <v>24</v>
      </c>
      <c r="E73" s="3" t="s">
        <v>15</v>
      </c>
      <c r="F73" s="3" t="s">
        <v>1129</v>
      </c>
      <c r="G73" s="3" t="s">
        <v>18</v>
      </c>
      <c r="H73" s="3" t="s">
        <v>21</v>
      </c>
    </row>
    <row r="74" spans="1:30" x14ac:dyDescent="0.3">
      <c r="A74" s="3" t="s">
        <v>488</v>
      </c>
      <c r="B74" s="17">
        <v>40708</v>
      </c>
      <c r="C74" s="3" t="s">
        <v>270</v>
      </c>
      <c r="D74" s="3" t="s">
        <v>24</v>
      </c>
      <c r="E74" s="3" t="s">
        <v>17</v>
      </c>
      <c r="F74" s="3" t="s">
        <v>1159</v>
      </c>
      <c r="G74" s="3" t="s">
        <v>18</v>
      </c>
      <c r="H74" s="3" t="s">
        <v>21</v>
      </c>
      <c r="I74" s="3" t="s">
        <v>41</v>
      </c>
      <c r="J74" s="3">
        <v>37.1</v>
      </c>
      <c r="K74" s="3">
        <v>21</v>
      </c>
      <c r="L74" s="3">
        <v>27.2</v>
      </c>
      <c r="Q74" s="3">
        <v>19</v>
      </c>
      <c r="R74" s="3">
        <v>130</v>
      </c>
      <c r="S74" s="3">
        <v>111</v>
      </c>
      <c r="T74" s="3">
        <v>70</v>
      </c>
      <c r="AD74" s="3" t="s">
        <v>45</v>
      </c>
    </row>
    <row r="75" spans="1:30" x14ac:dyDescent="0.3">
      <c r="A75" s="3" t="s">
        <v>488</v>
      </c>
      <c r="B75" s="17">
        <v>40708</v>
      </c>
      <c r="C75" s="3" t="s">
        <v>278</v>
      </c>
      <c r="D75" s="3" t="s">
        <v>44</v>
      </c>
      <c r="E75" s="3" t="s">
        <v>17</v>
      </c>
      <c r="F75" s="3" t="s">
        <v>1160</v>
      </c>
      <c r="G75" s="3" t="s">
        <v>18</v>
      </c>
      <c r="H75" s="3" t="s">
        <v>26</v>
      </c>
      <c r="J75" s="3">
        <v>34.65</v>
      </c>
      <c r="K75" s="3">
        <v>12.4</v>
      </c>
      <c r="L75" s="3">
        <v>6.35</v>
      </c>
      <c r="Q75" s="3">
        <v>19</v>
      </c>
      <c r="R75" s="3">
        <v>99</v>
      </c>
      <c r="S75" s="3">
        <v>80</v>
      </c>
      <c r="T75" s="3">
        <v>14</v>
      </c>
    </row>
    <row r="76" spans="1:30" x14ac:dyDescent="0.3">
      <c r="A76" s="3" t="s">
        <v>488</v>
      </c>
      <c r="B76" s="17">
        <v>40708</v>
      </c>
      <c r="C76" s="3" t="s">
        <v>279</v>
      </c>
      <c r="D76" s="3" t="s">
        <v>16</v>
      </c>
      <c r="E76" s="3" t="s">
        <v>15</v>
      </c>
      <c r="F76" s="3" t="s">
        <v>1135</v>
      </c>
      <c r="G76" s="3" t="s">
        <v>18</v>
      </c>
      <c r="H76" s="3" t="s">
        <v>21</v>
      </c>
    </row>
    <row r="77" spans="1:30" x14ac:dyDescent="0.3">
      <c r="A77" s="3" t="s">
        <v>488</v>
      </c>
      <c r="B77" s="17">
        <v>40708</v>
      </c>
      <c r="C77" s="3" t="s">
        <v>281</v>
      </c>
      <c r="D77" s="3" t="s">
        <v>24</v>
      </c>
      <c r="E77" s="3" t="s">
        <v>17</v>
      </c>
      <c r="F77" s="3" t="s">
        <v>1161</v>
      </c>
      <c r="G77" s="3" t="s">
        <v>18</v>
      </c>
      <c r="H77" s="3" t="s">
        <v>21</v>
      </c>
      <c r="J77" s="3">
        <v>35.65</v>
      </c>
      <c r="K77" s="3">
        <v>19.05</v>
      </c>
      <c r="L77" s="3">
        <v>22.15</v>
      </c>
      <c r="Q77" s="3">
        <v>19</v>
      </c>
      <c r="R77" s="3">
        <v>99</v>
      </c>
      <c r="S77" s="3">
        <v>80</v>
      </c>
      <c r="T77" s="3">
        <v>67</v>
      </c>
      <c r="AD77" s="3" t="s">
        <v>45</v>
      </c>
    </row>
    <row r="78" spans="1:30" x14ac:dyDescent="0.3">
      <c r="A78" s="3" t="s">
        <v>488</v>
      </c>
      <c r="B78" s="17">
        <v>40708</v>
      </c>
      <c r="C78" s="3" t="s">
        <v>246</v>
      </c>
      <c r="D78" s="3" t="s">
        <v>22</v>
      </c>
      <c r="E78" s="3" t="s">
        <v>15</v>
      </c>
      <c r="F78" s="3" t="s">
        <v>1142</v>
      </c>
      <c r="G78" s="3" t="s">
        <v>18</v>
      </c>
      <c r="H78" s="3" t="s">
        <v>21</v>
      </c>
    </row>
    <row r="79" spans="1:30" x14ac:dyDescent="0.3">
      <c r="A79" s="3" t="s">
        <v>488</v>
      </c>
      <c r="B79" s="17">
        <v>40708</v>
      </c>
      <c r="C79" s="3" t="s">
        <v>312</v>
      </c>
      <c r="D79" s="3" t="s">
        <v>24</v>
      </c>
      <c r="E79" s="3" t="s">
        <v>15</v>
      </c>
      <c r="F79" s="3" t="s">
        <v>1137</v>
      </c>
      <c r="G79" s="3" t="s">
        <v>18</v>
      </c>
      <c r="H79" s="3" t="s">
        <v>21</v>
      </c>
    </row>
    <row r="80" spans="1:30" x14ac:dyDescent="0.3">
      <c r="A80" s="3" t="s">
        <v>488</v>
      </c>
      <c r="B80" s="17">
        <v>40708</v>
      </c>
      <c r="C80" s="3" t="s">
        <v>314</v>
      </c>
      <c r="D80" s="3" t="s">
        <v>24</v>
      </c>
      <c r="E80" s="3" t="s">
        <v>17</v>
      </c>
      <c r="F80" s="3" t="s">
        <v>1162</v>
      </c>
      <c r="G80" s="3" t="s">
        <v>18</v>
      </c>
      <c r="H80" s="3" t="s">
        <v>21</v>
      </c>
      <c r="J80" s="3">
        <v>35.6</v>
      </c>
      <c r="K80" s="3">
        <v>20</v>
      </c>
      <c r="L80" s="3">
        <v>19.8</v>
      </c>
      <c r="Q80" s="3">
        <v>19</v>
      </c>
      <c r="R80" s="3">
        <v>103</v>
      </c>
      <c r="S80" s="3">
        <v>84</v>
      </c>
      <c r="T80" s="3">
        <v>59</v>
      </c>
      <c r="AD80" s="3" t="s">
        <v>45</v>
      </c>
    </row>
    <row r="81" spans="1:30" x14ac:dyDescent="0.3">
      <c r="A81" s="3" t="s">
        <v>488</v>
      </c>
      <c r="B81" s="33">
        <v>40708</v>
      </c>
      <c r="C81" s="3" t="s">
        <v>323</v>
      </c>
      <c r="D81" s="3" t="s">
        <v>33</v>
      </c>
      <c r="E81" s="3" t="s">
        <v>15</v>
      </c>
      <c r="F81" s="3" t="s">
        <v>1148</v>
      </c>
      <c r="G81" s="3" t="s">
        <v>18</v>
      </c>
      <c r="H81" s="3" t="s">
        <v>21</v>
      </c>
    </row>
    <row r="82" spans="1:30" x14ac:dyDescent="0.3">
      <c r="A82" s="3" t="s">
        <v>488</v>
      </c>
      <c r="B82" s="17">
        <v>40708</v>
      </c>
      <c r="C82" s="3" t="s">
        <v>325</v>
      </c>
      <c r="D82" s="3" t="s">
        <v>16</v>
      </c>
      <c r="E82" s="3" t="s">
        <v>15</v>
      </c>
      <c r="F82" s="3" t="s">
        <v>1136</v>
      </c>
      <c r="G82" s="3" t="s">
        <v>18</v>
      </c>
      <c r="H82" s="3" t="s">
        <v>19</v>
      </c>
    </row>
    <row r="83" spans="1:30" x14ac:dyDescent="0.3">
      <c r="A83" s="3" t="s">
        <v>488</v>
      </c>
      <c r="B83" s="17">
        <v>40708</v>
      </c>
      <c r="C83" s="3" t="s">
        <v>329</v>
      </c>
      <c r="D83" s="3" t="s">
        <v>22</v>
      </c>
      <c r="E83" s="3" t="s">
        <v>15</v>
      </c>
      <c r="F83" s="3" t="s">
        <v>1153</v>
      </c>
      <c r="G83" s="3" t="s">
        <v>25</v>
      </c>
      <c r="H83" s="3" t="s">
        <v>19</v>
      </c>
    </row>
    <row r="84" spans="1:30" x14ac:dyDescent="0.3">
      <c r="A84" s="3" t="s">
        <v>488</v>
      </c>
      <c r="B84" s="17">
        <v>40708</v>
      </c>
      <c r="C84" s="3" t="s">
        <v>255</v>
      </c>
      <c r="D84" s="3" t="s">
        <v>24</v>
      </c>
      <c r="E84" s="3" t="s">
        <v>15</v>
      </c>
      <c r="F84" s="3" t="s">
        <v>1144</v>
      </c>
      <c r="G84" s="3" t="s">
        <v>18</v>
      </c>
      <c r="H84" s="3" t="s">
        <v>23</v>
      </c>
    </row>
    <row r="85" spans="1:30" x14ac:dyDescent="0.3">
      <c r="A85" s="3" t="s">
        <v>489</v>
      </c>
      <c r="B85" s="17">
        <v>40709</v>
      </c>
      <c r="C85" s="3" t="s">
        <v>265</v>
      </c>
      <c r="D85" s="3" t="s">
        <v>24</v>
      </c>
      <c r="E85" s="3" t="s">
        <v>15</v>
      </c>
      <c r="F85" s="3" t="s">
        <v>1129</v>
      </c>
      <c r="G85" s="3" t="s">
        <v>18</v>
      </c>
      <c r="H85" s="3" t="s">
        <v>21</v>
      </c>
    </row>
    <row r="86" spans="1:30" x14ac:dyDescent="0.3">
      <c r="A86" s="3" t="s">
        <v>489</v>
      </c>
      <c r="B86" s="17">
        <v>40709</v>
      </c>
      <c r="C86" s="3" t="s">
        <v>280</v>
      </c>
      <c r="D86" s="3" t="s">
        <v>22</v>
      </c>
      <c r="E86" s="3" t="s">
        <v>15</v>
      </c>
      <c r="F86" s="3" t="s">
        <v>1147</v>
      </c>
      <c r="G86" s="3" t="s">
        <v>25</v>
      </c>
      <c r="H86" s="3" t="s">
        <v>19</v>
      </c>
    </row>
    <row r="87" spans="1:30" x14ac:dyDescent="0.3">
      <c r="A87" s="3" t="s">
        <v>489</v>
      </c>
      <c r="B87" s="17">
        <v>40709</v>
      </c>
      <c r="C87" s="3" t="s">
        <v>245</v>
      </c>
      <c r="D87" s="3" t="s">
        <v>22</v>
      </c>
      <c r="E87" s="3" t="s">
        <v>15</v>
      </c>
      <c r="F87" s="3" t="s">
        <v>1142</v>
      </c>
      <c r="G87" s="3" t="s">
        <v>18</v>
      </c>
      <c r="H87" s="3" t="s">
        <v>21</v>
      </c>
    </row>
    <row r="88" spans="1:30" x14ac:dyDescent="0.3">
      <c r="A88" s="3" t="s">
        <v>489</v>
      </c>
      <c r="B88" s="17">
        <v>40709</v>
      </c>
      <c r="C88" s="3" t="s">
        <v>290</v>
      </c>
      <c r="D88" s="3" t="s">
        <v>16</v>
      </c>
      <c r="E88" s="3" t="s">
        <v>15</v>
      </c>
      <c r="F88" s="3" t="s">
        <v>1132</v>
      </c>
      <c r="G88" s="3" t="s">
        <v>18</v>
      </c>
      <c r="H88" s="3" t="s">
        <v>26</v>
      </c>
    </row>
    <row r="89" spans="1:30" x14ac:dyDescent="0.3">
      <c r="A89" s="3" t="s">
        <v>489</v>
      </c>
      <c r="B89" s="17">
        <v>40709</v>
      </c>
      <c r="C89" s="3" t="s">
        <v>301</v>
      </c>
      <c r="D89" s="3" t="s">
        <v>16</v>
      </c>
      <c r="E89" s="3" t="s">
        <v>15</v>
      </c>
      <c r="F89" s="3" t="s">
        <v>1135</v>
      </c>
      <c r="G89" s="3" t="s">
        <v>18</v>
      </c>
      <c r="H89" s="3" t="s">
        <v>21</v>
      </c>
    </row>
    <row r="90" spans="1:30" x14ac:dyDescent="0.3">
      <c r="A90" s="3" t="s">
        <v>489</v>
      </c>
      <c r="B90" s="17">
        <v>40709</v>
      </c>
      <c r="C90" s="3" t="s">
        <v>322</v>
      </c>
      <c r="D90" s="3" t="s">
        <v>22</v>
      </c>
      <c r="E90" s="3" t="s">
        <v>15</v>
      </c>
      <c r="F90" s="6" t="s">
        <v>1157</v>
      </c>
      <c r="G90" s="3" t="s">
        <v>18</v>
      </c>
      <c r="H90" s="3" t="s">
        <v>26</v>
      </c>
    </row>
    <row r="91" spans="1:30" x14ac:dyDescent="0.3">
      <c r="A91" s="3" t="s">
        <v>489</v>
      </c>
      <c r="B91" s="17">
        <v>40709</v>
      </c>
      <c r="C91" s="3" t="s">
        <v>333</v>
      </c>
      <c r="D91" s="3" t="s">
        <v>16</v>
      </c>
      <c r="E91" s="3" t="s">
        <v>15</v>
      </c>
      <c r="F91" s="3" t="s">
        <v>1139</v>
      </c>
      <c r="G91" s="3" t="s">
        <v>18</v>
      </c>
      <c r="H91" s="3" t="s">
        <v>19</v>
      </c>
    </row>
    <row r="92" spans="1:30" x14ac:dyDescent="0.3">
      <c r="A92" s="3" t="s">
        <v>489</v>
      </c>
      <c r="B92" s="17">
        <v>40709</v>
      </c>
      <c r="C92" s="3" t="s">
        <v>251</v>
      </c>
      <c r="D92" s="3" t="s">
        <v>24</v>
      </c>
      <c r="E92" s="3" t="s">
        <v>15</v>
      </c>
      <c r="F92" s="6" t="s">
        <v>1128</v>
      </c>
      <c r="G92" s="3" t="s">
        <v>25</v>
      </c>
      <c r="H92" s="3" t="s">
        <v>21</v>
      </c>
    </row>
    <row r="93" spans="1:30" x14ac:dyDescent="0.3">
      <c r="A93" s="3" t="s">
        <v>489</v>
      </c>
      <c r="B93" s="17">
        <v>40709</v>
      </c>
      <c r="C93" s="3" t="s">
        <v>254</v>
      </c>
      <c r="D93" s="3" t="s">
        <v>16</v>
      </c>
      <c r="E93" s="3" t="s">
        <v>15</v>
      </c>
      <c r="F93" s="3" t="s">
        <v>1130</v>
      </c>
      <c r="G93" s="3" t="s">
        <v>18</v>
      </c>
      <c r="H93" s="3" t="s">
        <v>19</v>
      </c>
    </row>
    <row r="94" spans="1:30" x14ac:dyDescent="0.3">
      <c r="A94" s="3" t="s">
        <v>493</v>
      </c>
      <c r="B94" s="17">
        <v>41532</v>
      </c>
      <c r="C94" s="3" t="s">
        <v>429</v>
      </c>
      <c r="D94" s="3" t="s">
        <v>24</v>
      </c>
      <c r="E94" s="3" t="s">
        <v>17</v>
      </c>
      <c r="F94" s="3" t="s">
        <v>1174</v>
      </c>
      <c r="G94" s="3" t="s">
        <v>18</v>
      </c>
      <c r="H94" s="3" t="s">
        <v>19</v>
      </c>
      <c r="I94" s="3" t="s">
        <v>58</v>
      </c>
      <c r="J94" s="3">
        <v>36.15</v>
      </c>
      <c r="K94" s="3">
        <v>21.5</v>
      </c>
      <c r="L94" s="3">
        <v>14.9</v>
      </c>
      <c r="Q94" s="3">
        <v>20</v>
      </c>
      <c r="R94" s="3">
        <v>205</v>
      </c>
      <c r="S94" s="3">
        <f t="shared" ref="S94:S99" si="1">R94-Q94</f>
        <v>185</v>
      </c>
      <c r="T94" s="3">
        <f>63+18</f>
        <v>81</v>
      </c>
      <c r="W94" s="3">
        <v>859</v>
      </c>
      <c r="X94" s="3">
        <v>134</v>
      </c>
      <c r="AB94" s="3" t="s">
        <v>59</v>
      </c>
      <c r="AC94" s="3" t="s">
        <v>60</v>
      </c>
    </row>
    <row r="95" spans="1:30" x14ac:dyDescent="0.3">
      <c r="A95" s="3" t="s">
        <v>496</v>
      </c>
      <c r="B95" s="17">
        <v>41535</v>
      </c>
      <c r="C95" s="3" t="s">
        <v>390</v>
      </c>
      <c r="D95" s="3" t="s">
        <v>68</v>
      </c>
      <c r="E95" s="3" t="s">
        <v>17</v>
      </c>
      <c r="F95" s="3" t="s">
        <v>1175</v>
      </c>
      <c r="G95" s="3" t="s">
        <v>18</v>
      </c>
      <c r="H95" s="3" t="s">
        <v>19</v>
      </c>
      <c r="J95" s="3">
        <v>43.4</v>
      </c>
      <c r="M95" s="3">
        <f>152.9+36.15</f>
        <v>189.05</v>
      </c>
      <c r="N95" s="3">
        <f>152.9+23.5</f>
        <v>176.4</v>
      </c>
      <c r="P95" s="3">
        <v>41.5</v>
      </c>
      <c r="Q95" s="3">
        <v>45</v>
      </c>
      <c r="R95" s="3">
        <v>236</v>
      </c>
      <c r="S95" s="3">
        <f t="shared" si="1"/>
        <v>191</v>
      </c>
      <c r="T95" s="3">
        <v>1</v>
      </c>
      <c r="AB95" s="3" t="s">
        <v>59</v>
      </c>
      <c r="AC95" s="3" t="s">
        <v>60</v>
      </c>
      <c r="AD95" s="3" t="s">
        <v>69</v>
      </c>
    </row>
    <row r="96" spans="1:30" x14ac:dyDescent="0.3">
      <c r="A96" s="3" t="s">
        <v>500</v>
      </c>
      <c r="B96" s="17">
        <v>41542</v>
      </c>
      <c r="C96" s="3" t="s">
        <v>123</v>
      </c>
      <c r="D96" s="3" t="s">
        <v>24</v>
      </c>
      <c r="E96" s="3" t="s">
        <v>17</v>
      </c>
      <c r="F96" s="3" t="s">
        <v>1176</v>
      </c>
      <c r="G96" s="3" t="s">
        <v>18</v>
      </c>
      <c r="H96" s="3" t="s">
        <v>21</v>
      </c>
      <c r="I96" s="3" t="s">
        <v>74</v>
      </c>
      <c r="J96" s="3">
        <v>37</v>
      </c>
      <c r="K96" s="3">
        <v>20.7</v>
      </c>
      <c r="L96" s="3">
        <v>45.25</v>
      </c>
      <c r="Q96" s="3">
        <v>45</v>
      </c>
      <c r="R96" s="3">
        <v>197</v>
      </c>
      <c r="S96" s="3">
        <f t="shared" si="1"/>
        <v>152</v>
      </c>
      <c r="T96" s="3">
        <f>84+1</f>
        <v>85</v>
      </c>
      <c r="U96" s="3" t="s">
        <v>76</v>
      </c>
      <c r="W96" s="3">
        <v>851</v>
      </c>
      <c r="X96" s="3">
        <v>135</v>
      </c>
      <c r="AB96" s="3" t="s">
        <v>59</v>
      </c>
      <c r="AC96" s="3" t="s">
        <v>60</v>
      </c>
      <c r="AD96" s="3" t="s">
        <v>77</v>
      </c>
    </row>
    <row r="97" spans="1:31" x14ac:dyDescent="0.3">
      <c r="A97" s="3" t="s">
        <v>500</v>
      </c>
      <c r="B97" s="17">
        <v>41542</v>
      </c>
      <c r="C97" s="3" t="s">
        <v>168</v>
      </c>
      <c r="D97" s="3" t="s">
        <v>16</v>
      </c>
      <c r="E97" s="3" t="s">
        <v>17</v>
      </c>
      <c r="F97" s="3" t="s">
        <v>1177</v>
      </c>
      <c r="G97" s="3" t="s">
        <v>25</v>
      </c>
      <c r="H97" s="3" t="s">
        <v>21</v>
      </c>
      <c r="J97" s="3">
        <v>45.1</v>
      </c>
      <c r="K97" s="3">
        <v>22.6</v>
      </c>
      <c r="L97" s="3">
        <v>32.65</v>
      </c>
      <c r="Q97" s="3">
        <v>19</v>
      </c>
      <c r="R97" s="3">
        <v>251</v>
      </c>
      <c r="S97" s="3">
        <f t="shared" si="1"/>
        <v>232</v>
      </c>
      <c r="T97" s="3">
        <v>0</v>
      </c>
      <c r="W97" s="3">
        <v>860</v>
      </c>
      <c r="AB97" s="3" t="s">
        <v>59</v>
      </c>
      <c r="AC97" s="3" t="s">
        <v>60</v>
      </c>
      <c r="AD97" s="3" t="s">
        <v>75</v>
      </c>
    </row>
    <row r="98" spans="1:31" x14ac:dyDescent="0.3">
      <c r="A98" s="3" t="s">
        <v>501</v>
      </c>
      <c r="B98" s="17">
        <v>41543</v>
      </c>
      <c r="C98" s="3" t="s">
        <v>116</v>
      </c>
      <c r="D98" s="3" t="s">
        <v>24</v>
      </c>
      <c r="E98" s="3" t="s">
        <v>17</v>
      </c>
      <c r="F98" s="3" t="s">
        <v>1179</v>
      </c>
      <c r="G98" s="3" t="s">
        <v>18</v>
      </c>
      <c r="H98" s="3" t="s">
        <v>19</v>
      </c>
      <c r="J98" s="3">
        <v>36.15</v>
      </c>
      <c r="K98" s="3">
        <v>22.9</v>
      </c>
      <c r="L98" s="3">
        <v>16</v>
      </c>
      <c r="Q98" s="3">
        <v>20</v>
      </c>
      <c r="R98" s="3">
        <v>183</v>
      </c>
      <c r="S98" s="3">
        <f t="shared" si="1"/>
        <v>163</v>
      </c>
      <c r="T98" s="3">
        <f>4+107</f>
        <v>111</v>
      </c>
      <c r="U98" s="3" t="s">
        <v>80</v>
      </c>
      <c r="W98" s="3">
        <v>863</v>
      </c>
      <c r="X98" s="3">
        <v>137</v>
      </c>
      <c r="AB98" s="3" t="s">
        <v>59</v>
      </c>
      <c r="AC98" s="3" t="s">
        <v>78</v>
      </c>
      <c r="AD98" s="3" t="s">
        <v>81</v>
      </c>
    </row>
    <row r="99" spans="1:31" x14ac:dyDescent="0.3">
      <c r="A99" s="3" t="s">
        <v>501</v>
      </c>
      <c r="B99" s="17">
        <v>41543</v>
      </c>
      <c r="C99" s="3" t="s">
        <v>109</v>
      </c>
      <c r="D99" s="3" t="s">
        <v>24</v>
      </c>
      <c r="E99" s="3" t="s">
        <v>17</v>
      </c>
      <c r="F99" s="3" t="s">
        <v>1178</v>
      </c>
      <c r="G99" s="3" t="s">
        <v>18</v>
      </c>
      <c r="H99" s="3" t="s">
        <v>19</v>
      </c>
      <c r="I99" s="3" t="s">
        <v>79</v>
      </c>
      <c r="J99" s="3">
        <v>35.4</v>
      </c>
      <c r="K99" s="3">
        <v>20.6</v>
      </c>
      <c r="L99" s="3">
        <v>20.75</v>
      </c>
      <c r="Q99" s="3">
        <v>20</v>
      </c>
      <c r="R99" s="3">
        <v>179</v>
      </c>
      <c r="S99" s="3">
        <f t="shared" si="1"/>
        <v>159</v>
      </c>
      <c r="T99" s="3">
        <f>5+51</f>
        <v>56</v>
      </c>
      <c r="W99" s="3">
        <v>862</v>
      </c>
      <c r="X99" s="3">
        <v>136</v>
      </c>
      <c r="AB99" s="3" t="s">
        <v>59</v>
      </c>
      <c r="AC99" s="3" t="s">
        <v>78</v>
      </c>
    </row>
    <row r="100" spans="1:31" x14ac:dyDescent="0.3">
      <c r="A100" s="3" t="s">
        <v>502</v>
      </c>
      <c r="B100" s="17">
        <v>41544</v>
      </c>
      <c r="C100" s="3" t="s">
        <v>157</v>
      </c>
      <c r="D100" s="3" t="s">
        <v>16</v>
      </c>
      <c r="E100" s="3" t="s">
        <v>15</v>
      </c>
      <c r="F100" s="3" t="s">
        <v>1177</v>
      </c>
      <c r="G100" s="3" t="s">
        <v>25</v>
      </c>
      <c r="H100" s="3" t="s">
        <v>21</v>
      </c>
      <c r="AB100" s="3" t="s">
        <v>59</v>
      </c>
      <c r="AC100" s="3" t="s">
        <v>78</v>
      </c>
    </row>
    <row r="101" spans="1:31" x14ac:dyDescent="0.3">
      <c r="A101" s="3" t="s">
        <v>502</v>
      </c>
      <c r="B101" s="17">
        <v>41544</v>
      </c>
      <c r="C101" s="3" t="s">
        <v>104</v>
      </c>
      <c r="D101" s="3" t="s">
        <v>24</v>
      </c>
      <c r="E101" s="3" t="s">
        <v>17</v>
      </c>
      <c r="F101" s="3" t="s">
        <v>1180</v>
      </c>
      <c r="G101" s="3" t="s">
        <v>18</v>
      </c>
      <c r="H101" s="3" t="s">
        <v>19</v>
      </c>
      <c r="I101" s="3" t="s">
        <v>83</v>
      </c>
      <c r="J101" s="3">
        <v>33.75</v>
      </c>
      <c r="K101" s="3">
        <v>19.600000000000001</v>
      </c>
      <c r="L101" s="3">
        <v>16.100000000000001</v>
      </c>
      <c r="Q101" s="3">
        <v>20</v>
      </c>
      <c r="R101" s="3">
        <v>139</v>
      </c>
      <c r="S101" s="3">
        <f>R101-Q101</f>
        <v>119</v>
      </c>
      <c r="T101" s="3">
        <f>14+58</f>
        <v>72</v>
      </c>
      <c r="W101" s="3">
        <v>864</v>
      </c>
      <c r="X101" s="3">
        <v>138</v>
      </c>
      <c r="AB101" s="3" t="s">
        <v>59</v>
      </c>
      <c r="AC101" s="3" t="s">
        <v>59</v>
      </c>
    </row>
    <row r="102" spans="1:31" x14ac:dyDescent="0.3">
      <c r="A102" s="3" t="s">
        <v>503</v>
      </c>
      <c r="B102" s="17">
        <v>41545</v>
      </c>
      <c r="C102" s="3" t="s">
        <v>98</v>
      </c>
      <c r="D102" s="3" t="s">
        <v>24</v>
      </c>
      <c r="E102" s="3" t="s">
        <v>15</v>
      </c>
      <c r="F102" s="3" t="s">
        <v>1179</v>
      </c>
      <c r="G102" s="3" t="s">
        <v>18</v>
      </c>
      <c r="H102" s="3" t="s">
        <v>19</v>
      </c>
      <c r="U102" s="3" t="s">
        <v>84</v>
      </c>
      <c r="AB102" s="3" t="s">
        <v>59</v>
      </c>
      <c r="AC102" s="3" t="s">
        <v>60</v>
      </c>
    </row>
    <row r="103" spans="1:31" x14ac:dyDescent="0.3">
      <c r="A103" s="3" t="s">
        <v>504</v>
      </c>
      <c r="B103" s="17">
        <v>41546</v>
      </c>
      <c r="C103" s="3" t="s">
        <v>125</v>
      </c>
      <c r="D103" s="3" t="s">
        <v>85</v>
      </c>
      <c r="E103" s="3" t="s">
        <v>17</v>
      </c>
      <c r="F103" s="3" t="s">
        <v>1181</v>
      </c>
      <c r="G103" s="3" t="s">
        <v>18</v>
      </c>
      <c r="H103" s="3" t="s">
        <v>21</v>
      </c>
      <c r="J103" s="3">
        <v>46.6</v>
      </c>
      <c r="M103" s="3">
        <f>152.9+23.65</f>
        <v>176.55</v>
      </c>
      <c r="N103" s="3">
        <f>152.9+31.35</f>
        <v>184.25</v>
      </c>
      <c r="P103" s="3">
        <v>33.200000000000003</v>
      </c>
      <c r="T103" s="3">
        <v>2</v>
      </c>
      <c r="X103" s="3">
        <v>139</v>
      </c>
      <c r="AB103" s="3" t="s">
        <v>59</v>
      </c>
      <c r="AC103" s="3" t="s">
        <v>78</v>
      </c>
      <c r="AD103" s="3" t="s">
        <v>86</v>
      </c>
    </row>
    <row r="104" spans="1:31" x14ac:dyDescent="0.3">
      <c r="A104" s="3" t="s">
        <v>504</v>
      </c>
      <c r="B104" s="17">
        <v>41546</v>
      </c>
      <c r="C104" s="3" t="s">
        <v>126</v>
      </c>
      <c r="D104" s="3" t="s">
        <v>24</v>
      </c>
      <c r="E104" s="3" t="s">
        <v>15</v>
      </c>
      <c r="F104" s="3" t="s">
        <v>1178</v>
      </c>
      <c r="G104" s="3" t="s">
        <v>18</v>
      </c>
      <c r="H104" s="3" t="s">
        <v>19</v>
      </c>
      <c r="AC104" s="3" t="s">
        <v>78</v>
      </c>
    </row>
    <row r="105" spans="1:31" x14ac:dyDescent="0.3">
      <c r="A105" s="3" t="s">
        <v>504</v>
      </c>
      <c r="B105" s="17">
        <v>41546</v>
      </c>
      <c r="C105" s="3" t="s">
        <v>158</v>
      </c>
      <c r="D105" s="3" t="s">
        <v>16</v>
      </c>
      <c r="E105" s="3" t="s">
        <v>15</v>
      </c>
      <c r="F105" s="3" t="s">
        <v>1177</v>
      </c>
      <c r="G105" s="3" t="s">
        <v>25</v>
      </c>
      <c r="H105" s="3" t="s">
        <v>21</v>
      </c>
      <c r="AB105" s="3" t="s">
        <v>59</v>
      </c>
      <c r="AC105" s="3" t="s">
        <v>60</v>
      </c>
    </row>
    <row r="106" spans="1:31" x14ac:dyDescent="0.3">
      <c r="A106" s="3" t="s">
        <v>504</v>
      </c>
      <c r="B106" s="17">
        <v>41546</v>
      </c>
      <c r="C106" s="3" t="s">
        <v>159</v>
      </c>
      <c r="D106" s="3" t="s">
        <v>85</v>
      </c>
      <c r="E106" s="3" t="s">
        <v>17</v>
      </c>
      <c r="F106" s="3" t="s">
        <v>1182</v>
      </c>
      <c r="G106" s="3" t="s">
        <v>18</v>
      </c>
      <c r="H106" s="3" t="s">
        <v>19</v>
      </c>
      <c r="J106" s="3">
        <v>48.6</v>
      </c>
      <c r="M106" s="3">
        <f>152.9+21.9</f>
        <v>174.8</v>
      </c>
      <c r="N106" s="3">
        <f>152.9+55.5</f>
        <v>208.4</v>
      </c>
      <c r="P106" s="3">
        <v>35</v>
      </c>
      <c r="Q106" s="3">
        <v>44</v>
      </c>
      <c r="R106" s="3">
        <v>262</v>
      </c>
      <c r="S106" s="3">
        <f>R106-Q106</f>
        <v>218</v>
      </c>
      <c r="T106" s="3">
        <v>0</v>
      </c>
      <c r="AB106" s="3" t="s">
        <v>59</v>
      </c>
      <c r="AC106" s="3" t="s">
        <v>60</v>
      </c>
    </row>
    <row r="107" spans="1:31" x14ac:dyDescent="0.3">
      <c r="A107" s="3" t="s">
        <v>505</v>
      </c>
      <c r="B107" s="17">
        <v>41547</v>
      </c>
      <c r="C107" s="3" t="s">
        <v>158</v>
      </c>
      <c r="D107" s="3" t="s">
        <v>68</v>
      </c>
      <c r="E107" s="3" t="s">
        <v>17</v>
      </c>
      <c r="F107" s="3" t="s">
        <v>1183</v>
      </c>
      <c r="G107" s="3" t="s">
        <v>18</v>
      </c>
      <c r="H107" s="3" t="s">
        <v>19</v>
      </c>
      <c r="J107" s="3">
        <v>45.4</v>
      </c>
      <c r="M107" s="3">
        <f>152.9+42.9</f>
        <v>195.8</v>
      </c>
      <c r="N107" s="3">
        <f>152.9+15.1</f>
        <v>168</v>
      </c>
      <c r="P107" s="3">
        <v>40.450000000000003</v>
      </c>
      <c r="Q107" s="3">
        <v>45</v>
      </c>
      <c r="R107" s="3">
        <v>274</v>
      </c>
      <c r="S107" s="3">
        <f>R107-Q107</f>
        <v>229</v>
      </c>
      <c r="T107" s="3">
        <v>0</v>
      </c>
      <c r="U107" s="3" t="s">
        <v>89</v>
      </c>
      <c r="AB107" s="3" t="s">
        <v>59</v>
      </c>
      <c r="AC107" s="3" t="s">
        <v>78</v>
      </c>
    </row>
    <row r="108" spans="1:31" x14ac:dyDescent="0.3">
      <c r="A108" s="3" t="s">
        <v>505</v>
      </c>
      <c r="B108" s="17">
        <v>41547</v>
      </c>
      <c r="C108" s="3" t="s">
        <v>177</v>
      </c>
      <c r="D108" s="3" t="s">
        <v>85</v>
      </c>
      <c r="E108" s="3" t="s">
        <v>17</v>
      </c>
      <c r="F108" s="3" t="s">
        <v>1184</v>
      </c>
      <c r="G108" s="3" t="s">
        <v>25</v>
      </c>
      <c r="H108" s="3" t="s">
        <v>21</v>
      </c>
      <c r="J108" s="3">
        <v>47.85</v>
      </c>
      <c r="M108" s="3">
        <v>145.30000000000001</v>
      </c>
      <c r="N108" s="3">
        <f>152.9+21.2</f>
        <v>174.1</v>
      </c>
      <c r="P108" s="3">
        <v>27.7</v>
      </c>
      <c r="Q108" s="3">
        <v>45</v>
      </c>
      <c r="R108" s="3">
        <v>135</v>
      </c>
      <c r="S108" s="3">
        <f>R108-Q108</f>
        <v>90</v>
      </c>
      <c r="T108" s="3">
        <v>0</v>
      </c>
      <c r="AB108" s="3" t="s">
        <v>59</v>
      </c>
      <c r="AC108" s="3" t="s">
        <v>60</v>
      </c>
      <c r="AD108" s="3" t="s">
        <v>88</v>
      </c>
    </row>
    <row r="109" spans="1:31" x14ac:dyDescent="0.3">
      <c r="A109" s="3" t="s">
        <v>505</v>
      </c>
      <c r="B109" s="17">
        <v>41547</v>
      </c>
      <c r="C109" s="3" t="s">
        <v>99</v>
      </c>
      <c r="D109" s="3" t="s">
        <v>24</v>
      </c>
      <c r="E109" s="3" t="s">
        <v>15</v>
      </c>
      <c r="F109" s="3" t="s">
        <v>1179</v>
      </c>
      <c r="G109" s="3" t="s">
        <v>18</v>
      </c>
      <c r="H109" s="3" t="s">
        <v>19</v>
      </c>
      <c r="AB109" s="3" t="s">
        <v>59</v>
      </c>
      <c r="AC109" s="3" t="s">
        <v>59</v>
      </c>
    </row>
    <row r="110" spans="1:31" x14ac:dyDescent="0.3">
      <c r="A110" s="3" t="s">
        <v>506</v>
      </c>
      <c r="B110" s="17">
        <v>41548</v>
      </c>
      <c r="C110" s="3" t="s">
        <v>149</v>
      </c>
      <c r="D110" s="3" t="s">
        <v>16</v>
      </c>
      <c r="E110" s="3" t="s">
        <v>15</v>
      </c>
      <c r="F110" s="3" t="s">
        <v>1177</v>
      </c>
      <c r="G110" s="3" t="s">
        <v>25</v>
      </c>
      <c r="H110" s="3" t="s">
        <v>21</v>
      </c>
      <c r="AB110" s="3" t="s">
        <v>59</v>
      </c>
      <c r="AC110" s="3" t="s">
        <v>59</v>
      </c>
    </row>
    <row r="111" spans="1:31" x14ac:dyDescent="0.3">
      <c r="A111" s="3" t="s">
        <v>507</v>
      </c>
      <c r="B111" s="17">
        <v>41805</v>
      </c>
      <c r="C111" s="3" t="s">
        <v>116</v>
      </c>
      <c r="D111" s="3" t="s">
        <v>24</v>
      </c>
      <c r="E111" s="3" t="s">
        <v>17</v>
      </c>
      <c r="F111" s="3" t="s">
        <v>1185</v>
      </c>
      <c r="G111" s="3" t="s">
        <v>25</v>
      </c>
      <c r="H111" s="3" t="s">
        <v>19</v>
      </c>
      <c r="I111" s="3" t="s">
        <v>117</v>
      </c>
      <c r="J111" s="8">
        <v>34.950000000000003</v>
      </c>
      <c r="K111" s="8">
        <v>20.350000000000001</v>
      </c>
      <c r="L111" s="8">
        <v>12.4</v>
      </c>
      <c r="M111" s="8"/>
      <c r="N111" s="8"/>
      <c r="O111" s="8"/>
      <c r="P111" s="8"/>
      <c r="Q111" s="8">
        <v>15</v>
      </c>
      <c r="R111" s="8">
        <v>124</v>
      </c>
      <c r="S111" s="8">
        <v>109</v>
      </c>
      <c r="T111" s="8">
        <v>51</v>
      </c>
      <c r="U111" s="8"/>
      <c r="V111" s="8"/>
      <c r="W111" s="8">
        <v>1094</v>
      </c>
      <c r="X111" s="8">
        <v>340</v>
      </c>
      <c r="Y111" s="8">
        <v>210</v>
      </c>
      <c r="Z111" s="8"/>
      <c r="AA111" s="8"/>
      <c r="AB111" s="3" t="s">
        <v>118</v>
      </c>
      <c r="AC111" s="3" t="s">
        <v>118</v>
      </c>
      <c r="AD111" s="3" t="s">
        <v>119</v>
      </c>
      <c r="AE111" s="8"/>
    </row>
    <row r="112" spans="1:31" x14ac:dyDescent="0.3">
      <c r="A112" s="3" t="s">
        <v>507</v>
      </c>
      <c r="B112" s="17">
        <v>41805</v>
      </c>
      <c r="C112" s="3" t="s">
        <v>138</v>
      </c>
      <c r="D112" s="3" t="s">
        <v>24</v>
      </c>
      <c r="E112" s="3" t="s">
        <v>17</v>
      </c>
      <c r="F112" s="3" t="s">
        <v>1186</v>
      </c>
      <c r="G112" s="3" t="s">
        <v>18</v>
      </c>
      <c r="H112" s="3" t="s">
        <v>21</v>
      </c>
      <c r="I112" s="3" t="s">
        <v>139</v>
      </c>
      <c r="J112" s="8">
        <v>37.65</v>
      </c>
      <c r="K112" s="8">
        <v>23.5</v>
      </c>
      <c r="L112" s="8">
        <v>35.5</v>
      </c>
      <c r="M112" s="8"/>
      <c r="N112" s="8"/>
      <c r="O112" s="8"/>
      <c r="P112" s="8"/>
      <c r="Q112" s="8">
        <v>16</v>
      </c>
      <c r="R112" s="8">
        <v>222</v>
      </c>
      <c r="S112" s="8">
        <v>206</v>
      </c>
      <c r="T112" s="8">
        <v>76</v>
      </c>
      <c r="U112" s="8"/>
      <c r="V112" s="8"/>
      <c r="W112" s="8">
        <v>1096</v>
      </c>
      <c r="X112" s="8">
        <v>342</v>
      </c>
      <c r="Y112" s="8">
        <v>211</v>
      </c>
      <c r="Z112" s="8"/>
      <c r="AA112" s="8"/>
      <c r="AB112" s="3" t="s">
        <v>118</v>
      </c>
      <c r="AC112" s="3" t="s">
        <v>118</v>
      </c>
      <c r="AD112" s="3" t="s">
        <v>140</v>
      </c>
      <c r="AE112" s="8"/>
    </row>
    <row r="113" spans="1:31" x14ac:dyDescent="0.3">
      <c r="A113" s="3" t="s">
        <v>507</v>
      </c>
      <c r="B113" s="17">
        <v>41805</v>
      </c>
      <c r="C113" s="3" t="s">
        <v>185</v>
      </c>
      <c r="D113" s="3" t="s">
        <v>24</v>
      </c>
      <c r="E113" s="3" t="s">
        <v>17</v>
      </c>
      <c r="F113" s="3" t="s">
        <v>1187</v>
      </c>
      <c r="G113" s="3" t="s">
        <v>18</v>
      </c>
      <c r="H113" s="3" t="s">
        <v>21</v>
      </c>
      <c r="I113" s="3" t="s">
        <v>139</v>
      </c>
      <c r="J113" s="8">
        <v>35.6</v>
      </c>
      <c r="K113" s="8">
        <v>23.5</v>
      </c>
      <c r="L113" s="8">
        <v>35.5</v>
      </c>
      <c r="M113" s="8"/>
      <c r="N113" s="8"/>
      <c r="O113" s="8"/>
      <c r="P113" s="8"/>
      <c r="Q113" s="8">
        <v>16</v>
      </c>
      <c r="R113" s="8">
        <v>154</v>
      </c>
      <c r="S113" s="8">
        <v>138</v>
      </c>
      <c r="T113" s="8">
        <v>60</v>
      </c>
      <c r="U113" s="8"/>
      <c r="V113" s="8"/>
      <c r="W113" s="8">
        <v>1097</v>
      </c>
      <c r="X113" s="8">
        <v>343</v>
      </c>
      <c r="Y113" s="8">
        <v>212</v>
      </c>
      <c r="Z113" s="8"/>
      <c r="AA113" s="8"/>
      <c r="AB113" s="3" t="s">
        <v>118</v>
      </c>
      <c r="AC113" s="3" t="s">
        <v>61</v>
      </c>
      <c r="AD113" s="3" t="s">
        <v>186</v>
      </c>
      <c r="AE113" s="8"/>
    </row>
    <row r="114" spans="1:31" x14ac:dyDescent="0.3">
      <c r="A114" s="3" t="s">
        <v>507</v>
      </c>
      <c r="B114" s="17">
        <v>41805</v>
      </c>
      <c r="C114" s="3" t="s">
        <v>191</v>
      </c>
      <c r="D114" s="3" t="s">
        <v>24</v>
      </c>
      <c r="E114" s="3" t="s">
        <v>17</v>
      </c>
      <c r="F114" s="3" t="s">
        <v>1188</v>
      </c>
      <c r="G114" s="3" t="s">
        <v>18</v>
      </c>
      <c r="H114" s="3" t="s">
        <v>19</v>
      </c>
      <c r="I114" s="3" t="s">
        <v>192</v>
      </c>
      <c r="J114" s="8">
        <v>37.5</v>
      </c>
      <c r="K114" s="8">
        <v>24.3</v>
      </c>
      <c r="L114" s="8">
        <v>11.5</v>
      </c>
      <c r="M114" s="8"/>
      <c r="N114" s="8"/>
      <c r="O114" s="8"/>
      <c r="P114" s="8"/>
      <c r="Q114" s="8">
        <v>15</v>
      </c>
      <c r="R114" s="8">
        <v>196</v>
      </c>
      <c r="S114" s="8">
        <v>181</v>
      </c>
      <c r="T114" s="8">
        <v>75</v>
      </c>
      <c r="U114" s="8"/>
      <c r="V114" s="8"/>
      <c r="W114" s="8">
        <v>1095</v>
      </c>
      <c r="X114" s="8">
        <v>341</v>
      </c>
      <c r="Y114" s="8"/>
      <c r="Z114" s="8"/>
      <c r="AA114" s="8"/>
      <c r="AB114" s="3" t="s">
        <v>118</v>
      </c>
      <c r="AC114" s="3" t="s">
        <v>61</v>
      </c>
      <c r="AD114" s="3" t="s">
        <v>382</v>
      </c>
      <c r="AE114" s="8"/>
    </row>
    <row r="115" spans="1:31" x14ac:dyDescent="0.3">
      <c r="A115" s="3" t="s">
        <v>508</v>
      </c>
      <c r="B115" s="17">
        <v>41806</v>
      </c>
      <c r="C115" s="3" t="s">
        <v>125</v>
      </c>
      <c r="D115" s="3" t="s">
        <v>24</v>
      </c>
      <c r="E115" s="3" t="s">
        <v>17</v>
      </c>
      <c r="F115" s="3" t="s">
        <v>1189</v>
      </c>
      <c r="G115" s="3" t="s">
        <v>25</v>
      </c>
      <c r="H115" s="3" t="s">
        <v>19</v>
      </c>
      <c r="I115" s="3" t="s">
        <v>196</v>
      </c>
      <c r="J115" s="8">
        <v>37.1</v>
      </c>
      <c r="K115" s="8">
        <v>22</v>
      </c>
      <c r="L115" s="8">
        <v>16.45</v>
      </c>
      <c r="M115" s="8"/>
      <c r="N115" s="8"/>
      <c r="O115" s="8"/>
      <c r="P115" s="8"/>
      <c r="Q115" s="8">
        <v>16</v>
      </c>
      <c r="R115" s="8">
        <v>148</v>
      </c>
      <c r="S115" s="8">
        <v>132</v>
      </c>
      <c r="T115" s="8">
        <v>30</v>
      </c>
      <c r="U115" s="8"/>
      <c r="V115" s="8"/>
      <c r="W115" s="8">
        <v>2003</v>
      </c>
      <c r="X115" s="8"/>
      <c r="Y115" s="8"/>
      <c r="Z115" s="8"/>
      <c r="AA115" s="8"/>
      <c r="AB115" s="3" t="s">
        <v>118</v>
      </c>
      <c r="AC115" s="3" t="s">
        <v>118</v>
      </c>
      <c r="AD115" s="3" t="s">
        <v>197</v>
      </c>
      <c r="AE115" s="8"/>
    </row>
    <row r="116" spans="1:31" x14ac:dyDescent="0.3">
      <c r="A116" s="3" t="s">
        <v>508</v>
      </c>
      <c r="B116" s="17">
        <v>41806</v>
      </c>
      <c r="C116" s="3" t="s">
        <v>133</v>
      </c>
      <c r="D116" s="3" t="s">
        <v>24</v>
      </c>
      <c r="E116" s="3" t="s">
        <v>17</v>
      </c>
      <c r="F116" s="3" t="s">
        <v>1190</v>
      </c>
      <c r="G116" s="3" t="s">
        <v>18</v>
      </c>
      <c r="H116" s="3" t="s">
        <v>21</v>
      </c>
      <c r="I116" s="3" t="s">
        <v>139</v>
      </c>
      <c r="J116" s="8">
        <v>35.299999999999997</v>
      </c>
      <c r="K116" s="8">
        <v>22.4</v>
      </c>
      <c r="L116" s="8">
        <v>33.700000000000003</v>
      </c>
      <c r="M116" s="8"/>
      <c r="N116" s="8"/>
      <c r="O116" s="8"/>
      <c r="P116" s="8"/>
      <c r="Q116" s="8">
        <v>16</v>
      </c>
      <c r="R116" s="8">
        <v>143</v>
      </c>
      <c r="S116" s="8">
        <v>127</v>
      </c>
      <c r="T116" s="8">
        <v>47</v>
      </c>
      <c r="U116" s="8"/>
      <c r="V116" s="8"/>
      <c r="W116" s="8">
        <v>2004</v>
      </c>
      <c r="X116" s="8">
        <v>349</v>
      </c>
      <c r="Y116" s="8">
        <v>217</v>
      </c>
      <c r="Z116" s="8"/>
      <c r="AA116" s="8"/>
      <c r="AB116" s="3" t="s">
        <v>118</v>
      </c>
      <c r="AC116" s="3" t="s">
        <v>118</v>
      </c>
      <c r="AD116" s="3" t="s">
        <v>198</v>
      </c>
      <c r="AE116" s="8"/>
    </row>
    <row r="117" spans="1:31" x14ac:dyDescent="0.3">
      <c r="A117" s="3" t="s">
        <v>508</v>
      </c>
      <c r="B117" s="33">
        <v>41806</v>
      </c>
      <c r="C117" s="3" t="s">
        <v>147</v>
      </c>
      <c r="D117" s="3" t="s">
        <v>24</v>
      </c>
      <c r="E117" s="3" t="s">
        <v>17</v>
      </c>
      <c r="F117" s="3" t="s">
        <v>1191</v>
      </c>
      <c r="G117" s="3" t="s">
        <v>18</v>
      </c>
      <c r="H117" s="3" t="s">
        <v>21</v>
      </c>
      <c r="I117" s="3" t="s">
        <v>139</v>
      </c>
      <c r="J117" s="8">
        <v>37.65</v>
      </c>
      <c r="K117" s="8">
        <v>24.95</v>
      </c>
      <c r="L117" s="8">
        <v>36.700000000000003</v>
      </c>
      <c r="M117" s="8"/>
      <c r="N117" s="8"/>
      <c r="O117" s="8"/>
      <c r="P117" s="8"/>
      <c r="Q117" s="8">
        <v>18</v>
      </c>
      <c r="R117" s="8">
        <v>159</v>
      </c>
      <c r="S117" s="8">
        <v>141</v>
      </c>
      <c r="T117" s="8">
        <v>69</v>
      </c>
      <c r="U117" s="8"/>
      <c r="V117" s="8"/>
      <c r="W117" s="8">
        <v>2006</v>
      </c>
      <c r="X117" s="8">
        <v>351</v>
      </c>
      <c r="Y117" s="8">
        <v>218</v>
      </c>
      <c r="Z117" s="8"/>
      <c r="AA117" s="8"/>
      <c r="AB117" s="3" t="s">
        <v>118</v>
      </c>
      <c r="AC117" s="3" t="s">
        <v>60</v>
      </c>
      <c r="AD117" s="3" t="s">
        <v>199</v>
      </c>
      <c r="AE117" s="8"/>
    </row>
    <row r="118" spans="1:31" x14ac:dyDescent="0.3">
      <c r="A118" s="3" t="s">
        <v>508</v>
      </c>
      <c r="B118" s="17">
        <v>41806</v>
      </c>
      <c r="C118" s="3" t="s">
        <v>153</v>
      </c>
      <c r="D118" s="3" t="s">
        <v>24</v>
      </c>
      <c r="E118" s="3" t="s">
        <v>17</v>
      </c>
      <c r="F118" s="3" t="s">
        <v>1192</v>
      </c>
      <c r="G118" s="3" t="s">
        <v>18</v>
      </c>
      <c r="H118" s="3" t="s">
        <v>21</v>
      </c>
      <c r="I118" s="3" t="s">
        <v>139</v>
      </c>
      <c r="J118" s="8">
        <v>38.5</v>
      </c>
      <c r="K118" s="8">
        <v>25.05</v>
      </c>
      <c r="L118" s="8">
        <v>43.1</v>
      </c>
      <c r="M118" s="8"/>
      <c r="N118" s="8"/>
      <c r="O118" s="8"/>
      <c r="P118" s="8"/>
      <c r="Q118" s="8">
        <v>18</v>
      </c>
      <c r="R118" s="8">
        <v>244</v>
      </c>
      <c r="S118" s="8">
        <v>226</v>
      </c>
      <c r="T118" s="8">
        <v>23</v>
      </c>
      <c r="U118" s="8"/>
      <c r="V118" s="8"/>
      <c r="W118" s="8">
        <v>2005</v>
      </c>
      <c r="X118" s="8">
        <v>350</v>
      </c>
      <c r="Y118" s="8"/>
      <c r="Z118" s="8"/>
      <c r="AA118" s="8"/>
      <c r="AB118" s="3" t="s">
        <v>118</v>
      </c>
      <c r="AC118" s="3" t="s">
        <v>60</v>
      </c>
      <c r="AD118" s="3" t="s">
        <v>202</v>
      </c>
      <c r="AE118" s="8"/>
    </row>
    <row r="119" spans="1:31" x14ac:dyDescent="0.3">
      <c r="A119" s="3" t="s">
        <v>508</v>
      </c>
      <c r="B119" s="17">
        <v>41806</v>
      </c>
      <c r="C119" s="3" t="s">
        <v>155</v>
      </c>
      <c r="D119" s="3" t="s">
        <v>203</v>
      </c>
      <c r="E119" s="3" t="s">
        <v>17</v>
      </c>
      <c r="F119" s="3" t="s">
        <v>1193</v>
      </c>
      <c r="G119" s="3" t="s">
        <v>18</v>
      </c>
      <c r="H119" s="3" t="s">
        <v>21</v>
      </c>
      <c r="I119" s="3" t="s">
        <v>204</v>
      </c>
      <c r="J119" s="8">
        <v>40</v>
      </c>
      <c r="K119" s="8">
        <v>20.8</v>
      </c>
      <c r="L119" s="8">
        <v>27.25</v>
      </c>
      <c r="M119" s="8"/>
      <c r="N119" s="8"/>
      <c r="O119" s="8"/>
      <c r="P119" s="8"/>
      <c r="Q119" s="8">
        <v>16</v>
      </c>
      <c r="R119" s="8">
        <v>223</v>
      </c>
      <c r="S119" s="8">
        <v>207</v>
      </c>
      <c r="T119" s="8">
        <v>12</v>
      </c>
      <c r="U119" s="8"/>
      <c r="V119" s="8"/>
      <c r="W119" s="8">
        <v>1099</v>
      </c>
      <c r="X119" s="8">
        <v>345</v>
      </c>
      <c r="Y119" s="8">
        <v>214</v>
      </c>
      <c r="Z119" s="8"/>
      <c r="AA119" s="8"/>
      <c r="AB119" s="3" t="s">
        <v>118</v>
      </c>
      <c r="AC119" s="3" t="s">
        <v>60</v>
      </c>
      <c r="AD119" s="8"/>
      <c r="AE119" s="8"/>
    </row>
    <row r="120" spans="1:31" x14ac:dyDescent="0.3">
      <c r="A120" s="3" t="s">
        <v>508</v>
      </c>
      <c r="B120" s="17">
        <v>41806</v>
      </c>
      <c r="C120" s="3" t="s">
        <v>157</v>
      </c>
      <c r="D120" s="3" t="s">
        <v>203</v>
      </c>
      <c r="E120" s="3" t="s">
        <v>17</v>
      </c>
      <c r="F120" s="3" t="s">
        <v>1194</v>
      </c>
      <c r="G120" s="3" t="s">
        <v>18</v>
      </c>
      <c r="H120" s="3" t="s">
        <v>19</v>
      </c>
      <c r="I120" s="3" t="s">
        <v>205</v>
      </c>
      <c r="J120" s="8">
        <v>38.799999999999997</v>
      </c>
      <c r="K120" s="8">
        <v>21.65</v>
      </c>
      <c r="L120" s="8">
        <v>19.2</v>
      </c>
      <c r="M120" s="8"/>
      <c r="N120" s="8"/>
      <c r="O120" s="8"/>
      <c r="P120" s="8"/>
      <c r="Q120" s="8">
        <v>16</v>
      </c>
      <c r="R120" s="8">
        <v>249</v>
      </c>
      <c r="S120" s="8">
        <v>233</v>
      </c>
      <c r="T120" s="8">
        <v>20</v>
      </c>
      <c r="U120" s="8"/>
      <c r="V120" s="8"/>
      <c r="W120" s="8">
        <v>1098</v>
      </c>
      <c r="X120" s="8">
        <v>344</v>
      </c>
      <c r="Y120" s="8">
        <v>213</v>
      </c>
      <c r="Z120" s="8"/>
      <c r="AA120" s="8"/>
      <c r="AB120" s="3" t="s">
        <v>118</v>
      </c>
      <c r="AC120" s="3" t="s">
        <v>60</v>
      </c>
      <c r="AD120" s="3" t="s">
        <v>206</v>
      </c>
      <c r="AE120" s="8"/>
    </row>
    <row r="121" spans="1:31" x14ac:dyDescent="0.3">
      <c r="A121" s="3" t="s">
        <v>508</v>
      </c>
      <c r="B121" s="17">
        <v>41806</v>
      </c>
      <c r="C121" s="3" t="s">
        <v>158</v>
      </c>
      <c r="D121" s="3" t="s">
        <v>24</v>
      </c>
      <c r="E121" s="3" t="s">
        <v>17</v>
      </c>
      <c r="F121" s="3" t="s">
        <v>1195</v>
      </c>
      <c r="G121" s="3" t="s">
        <v>18</v>
      </c>
      <c r="H121" s="3" t="s">
        <v>21</v>
      </c>
      <c r="I121" s="3" t="s">
        <v>207</v>
      </c>
      <c r="J121" s="8">
        <v>39.700000000000003</v>
      </c>
      <c r="K121" s="8">
        <v>25.1</v>
      </c>
      <c r="L121" s="8">
        <v>36.85</v>
      </c>
      <c r="M121" s="8"/>
      <c r="N121" s="8"/>
      <c r="O121" s="8"/>
      <c r="P121" s="8"/>
      <c r="Q121" s="8">
        <v>17</v>
      </c>
      <c r="R121" s="8">
        <v>186</v>
      </c>
      <c r="S121" s="8">
        <v>169</v>
      </c>
      <c r="T121" s="8">
        <v>39</v>
      </c>
      <c r="U121" s="8"/>
      <c r="V121" s="8"/>
      <c r="W121" s="8">
        <v>2000</v>
      </c>
      <c r="X121" s="8">
        <v>346</v>
      </c>
      <c r="Y121" s="8">
        <v>215</v>
      </c>
      <c r="Z121" s="8"/>
      <c r="AA121" s="8"/>
      <c r="AB121" s="3" t="s">
        <v>118</v>
      </c>
      <c r="AC121" s="3" t="s">
        <v>60</v>
      </c>
      <c r="AD121" s="8"/>
      <c r="AE121" s="8"/>
    </row>
    <row r="122" spans="1:31" x14ac:dyDescent="0.3">
      <c r="A122" s="3" t="s">
        <v>508</v>
      </c>
      <c r="B122" s="17">
        <v>41806</v>
      </c>
      <c r="C122" s="3" t="s">
        <v>170</v>
      </c>
      <c r="D122" s="3" t="s">
        <v>24</v>
      </c>
      <c r="E122" s="3" t="s">
        <v>17</v>
      </c>
      <c r="F122" s="3" t="s">
        <v>1196</v>
      </c>
      <c r="G122" s="3" t="s">
        <v>25</v>
      </c>
      <c r="H122" s="3" t="s">
        <v>19</v>
      </c>
      <c r="I122" s="3" t="s">
        <v>209</v>
      </c>
      <c r="J122" s="8">
        <v>35.200000000000003</v>
      </c>
      <c r="K122" s="8">
        <v>22.9</v>
      </c>
      <c r="L122" s="8">
        <v>18</v>
      </c>
      <c r="M122" s="8"/>
      <c r="N122" s="8"/>
      <c r="O122" s="8"/>
      <c r="P122" s="8"/>
      <c r="Q122" s="8">
        <v>16</v>
      </c>
      <c r="R122" s="8">
        <v>143</v>
      </c>
      <c r="S122" s="8">
        <v>127</v>
      </c>
      <c r="T122" s="8">
        <v>63</v>
      </c>
      <c r="U122" s="8"/>
      <c r="V122" s="8"/>
      <c r="W122" s="8">
        <v>2001</v>
      </c>
      <c r="X122" s="8">
        <v>347</v>
      </c>
      <c r="Y122" s="8"/>
      <c r="Z122" s="8"/>
      <c r="AA122" s="8"/>
      <c r="AB122" s="3" t="s">
        <v>118</v>
      </c>
      <c r="AC122" s="3" t="s">
        <v>61</v>
      </c>
      <c r="AD122" s="3" t="s">
        <v>197</v>
      </c>
      <c r="AE122" s="8"/>
    </row>
    <row r="123" spans="1:31" x14ac:dyDescent="0.3">
      <c r="A123" s="3" t="s">
        <v>508</v>
      </c>
      <c r="B123" s="17">
        <v>41806</v>
      </c>
      <c r="C123" s="3" t="s">
        <v>176</v>
      </c>
      <c r="D123" s="3" t="s">
        <v>24</v>
      </c>
      <c r="E123" s="3" t="s">
        <v>17</v>
      </c>
      <c r="F123" s="3" t="s">
        <v>1197</v>
      </c>
      <c r="G123" s="3" t="s">
        <v>18</v>
      </c>
      <c r="H123" s="3" t="s">
        <v>21</v>
      </c>
      <c r="I123" s="3" t="s">
        <v>210</v>
      </c>
      <c r="J123" s="8">
        <v>38.5</v>
      </c>
      <c r="K123" s="8">
        <v>23.8</v>
      </c>
      <c r="L123" s="8">
        <v>37.1</v>
      </c>
      <c r="M123" s="8"/>
      <c r="N123" s="8"/>
      <c r="O123" s="8"/>
      <c r="P123" s="8"/>
      <c r="Q123" s="8">
        <v>16</v>
      </c>
      <c r="R123" s="8">
        <v>166</v>
      </c>
      <c r="S123" s="8">
        <v>150</v>
      </c>
      <c r="T123" s="8">
        <v>38</v>
      </c>
      <c r="U123" s="8"/>
      <c r="V123" s="8"/>
      <c r="W123" s="8">
        <v>2002</v>
      </c>
      <c r="X123" s="8">
        <v>348</v>
      </c>
      <c r="Y123" s="8">
        <v>216</v>
      </c>
      <c r="Z123" s="8"/>
      <c r="AA123" s="8"/>
      <c r="AB123" s="3" t="s">
        <v>118</v>
      </c>
      <c r="AC123" s="3" t="s">
        <v>61</v>
      </c>
      <c r="AD123" s="3" t="s">
        <v>211</v>
      </c>
      <c r="AE123" s="8"/>
    </row>
    <row r="124" spans="1:31" x14ac:dyDescent="0.3">
      <c r="A124" s="3" t="s">
        <v>509</v>
      </c>
      <c r="B124" s="17">
        <v>41807</v>
      </c>
      <c r="C124" s="3" t="s">
        <v>128</v>
      </c>
      <c r="D124" s="3" t="s">
        <v>24</v>
      </c>
      <c r="E124" s="3" t="s">
        <v>15</v>
      </c>
      <c r="F124" s="3" t="s">
        <v>1189</v>
      </c>
      <c r="G124" s="3" t="s">
        <v>25</v>
      </c>
      <c r="H124" s="3" t="s">
        <v>19</v>
      </c>
      <c r="I124" s="8"/>
      <c r="J124" s="8"/>
      <c r="K124" s="8"/>
      <c r="L124" s="8"/>
      <c r="M124" s="8"/>
      <c r="N124" s="8"/>
      <c r="O124" s="8"/>
      <c r="P124" s="8"/>
      <c r="Q124" s="8"/>
      <c r="R124" s="8"/>
      <c r="S124" s="8"/>
      <c r="T124" s="8"/>
      <c r="U124" s="8"/>
      <c r="V124" s="8"/>
      <c r="W124" s="8"/>
      <c r="X124" s="8"/>
      <c r="Y124" s="8"/>
      <c r="Z124" s="8"/>
      <c r="AA124" s="8"/>
      <c r="AB124" s="3" t="s">
        <v>61</v>
      </c>
      <c r="AC124" s="3" t="s">
        <v>60</v>
      </c>
      <c r="AD124" s="8"/>
      <c r="AE124" s="8"/>
    </row>
    <row r="125" spans="1:31" x14ac:dyDescent="0.3">
      <c r="A125" s="3" t="s">
        <v>509</v>
      </c>
      <c r="B125" s="17">
        <v>41807</v>
      </c>
      <c r="C125" s="3" t="s">
        <v>131</v>
      </c>
      <c r="D125" s="3" t="s">
        <v>24</v>
      </c>
      <c r="E125" s="3" t="s">
        <v>17</v>
      </c>
      <c r="F125" s="3" t="s">
        <v>1198</v>
      </c>
      <c r="G125" s="3" t="s">
        <v>25</v>
      </c>
      <c r="H125" s="3" t="s">
        <v>19</v>
      </c>
      <c r="I125" s="3" t="s">
        <v>213</v>
      </c>
      <c r="J125" s="8">
        <v>38.549999999999997</v>
      </c>
      <c r="K125" s="8">
        <v>24.1</v>
      </c>
      <c r="L125" s="8">
        <v>17.8</v>
      </c>
      <c r="M125" s="8"/>
      <c r="N125" s="8"/>
      <c r="O125" s="8"/>
      <c r="P125" s="8"/>
      <c r="Q125" s="8">
        <v>18</v>
      </c>
      <c r="R125" s="8">
        <v>121</v>
      </c>
      <c r="S125" s="8">
        <v>103</v>
      </c>
      <c r="T125" s="8">
        <v>38</v>
      </c>
      <c r="U125" s="8"/>
      <c r="V125" s="8"/>
      <c r="W125" s="8">
        <v>2007</v>
      </c>
      <c r="X125" s="8">
        <v>353</v>
      </c>
      <c r="Y125" s="8">
        <v>220</v>
      </c>
      <c r="Z125" s="8"/>
      <c r="AA125" s="8"/>
      <c r="AB125" s="3" t="s">
        <v>118</v>
      </c>
      <c r="AC125" s="3" t="s">
        <v>60</v>
      </c>
      <c r="AD125" s="3" t="s">
        <v>214</v>
      </c>
      <c r="AE125" s="8"/>
    </row>
    <row r="126" spans="1:31" x14ac:dyDescent="0.3">
      <c r="A126" s="3" t="s">
        <v>509</v>
      </c>
      <c r="B126" s="17">
        <v>41807</v>
      </c>
      <c r="C126" s="3" t="s">
        <v>143</v>
      </c>
      <c r="D126" s="3" t="s">
        <v>24</v>
      </c>
      <c r="E126" s="3" t="s">
        <v>15</v>
      </c>
      <c r="F126" s="3" t="s">
        <v>1186</v>
      </c>
      <c r="G126" s="3" t="s">
        <v>18</v>
      </c>
      <c r="H126" s="3" t="s">
        <v>21</v>
      </c>
      <c r="I126" s="8"/>
      <c r="J126" s="8"/>
      <c r="K126" s="8"/>
      <c r="L126" s="8"/>
      <c r="M126" s="8"/>
      <c r="N126" s="8"/>
      <c r="O126" s="8"/>
      <c r="P126" s="8"/>
      <c r="Q126" s="8"/>
      <c r="R126" s="8"/>
      <c r="S126" s="8"/>
      <c r="T126" s="8"/>
      <c r="U126" s="8"/>
      <c r="V126" s="8"/>
      <c r="W126" s="8"/>
      <c r="X126" s="8"/>
      <c r="Y126" s="8"/>
      <c r="Z126" s="8"/>
      <c r="AA126" s="8"/>
      <c r="AB126" s="3" t="s">
        <v>61</v>
      </c>
      <c r="AC126" s="3" t="s">
        <v>60</v>
      </c>
      <c r="AD126" s="8"/>
      <c r="AE126" s="8"/>
    </row>
    <row r="127" spans="1:31" x14ac:dyDescent="0.3">
      <c r="A127" s="3" t="s">
        <v>509</v>
      </c>
      <c r="B127" s="17">
        <v>41807</v>
      </c>
      <c r="C127" s="3" t="s">
        <v>148</v>
      </c>
      <c r="D127" s="3" t="s">
        <v>44</v>
      </c>
      <c r="E127" s="3" t="s">
        <v>17</v>
      </c>
      <c r="F127" s="3" t="s">
        <v>1199</v>
      </c>
      <c r="G127" s="3" t="s">
        <v>25</v>
      </c>
      <c r="H127" s="3" t="s">
        <v>19</v>
      </c>
      <c r="I127" s="3" t="s">
        <v>196</v>
      </c>
      <c r="J127" s="8">
        <v>32.9</v>
      </c>
      <c r="K127" s="8"/>
      <c r="L127" s="8"/>
      <c r="M127" s="8">
        <v>130.19999999999999</v>
      </c>
      <c r="N127" s="8">
        <v>81.5</v>
      </c>
      <c r="O127" s="8"/>
      <c r="P127" s="8"/>
      <c r="Q127" s="8">
        <v>18</v>
      </c>
      <c r="R127" s="8">
        <v>117</v>
      </c>
      <c r="S127" s="8">
        <v>99</v>
      </c>
      <c r="T127" s="8"/>
      <c r="U127" s="8"/>
      <c r="V127" s="8"/>
      <c r="W127" s="8"/>
      <c r="X127" s="8">
        <v>0</v>
      </c>
      <c r="Y127" s="8"/>
      <c r="Z127" s="8"/>
      <c r="AA127" s="8"/>
      <c r="AB127" s="3" t="s">
        <v>118</v>
      </c>
      <c r="AC127" s="3" t="s">
        <v>118</v>
      </c>
      <c r="AD127" s="3" t="s">
        <v>215</v>
      </c>
      <c r="AE127" s="8"/>
    </row>
    <row r="128" spans="1:31" x14ac:dyDescent="0.3">
      <c r="A128" s="3" t="s">
        <v>509</v>
      </c>
      <c r="B128" s="17">
        <v>41807</v>
      </c>
      <c r="C128" s="3" t="s">
        <v>149</v>
      </c>
      <c r="D128" s="3" t="s">
        <v>44</v>
      </c>
      <c r="E128" s="3" t="s">
        <v>17</v>
      </c>
      <c r="F128" s="3" t="s">
        <v>884</v>
      </c>
      <c r="G128" s="3" t="s">
        <v>18</v>
      </c>
      <c r="H128" s="3" t="s">
        <v>19</v>
      </c>
      <c r="I128" s="3" t="s">
        <v>216</v>
      </c>
      <c r="J128" s="8">
        <v>28.1</v>
      </c>
      <c r="K128" s="8"/>
      <c r="L128" s="8"/>
      <c r="M128" s="8">
        <v>138.5</v>
      </c>
      <c r="N128" s="8">
        <v>99.3</v>
      </c>
      <c r="O128" s="8"/>
      <c r="P128" s="8"/>
      <c r="Q128" s="8">
        <v>18</v>
      </c>
      <c r="R128" s="8">
        <v>122</v>
      </c>
      <c r="S128" s="8">
        <v>104</v>
      </c>
      <c r="T128" s="8">
        <v>37</v>
      </c>
      <c r="U128" s="8"/>
      <c r="V128" s="8"/>
      <c r="W128" s="8"/>
      <c r="X128" s="8">
        <v>352</v>
      </c>
      <c r="Y128" s="8">
        <v>219</v>
      </c>
      <c r="Z128" s="8"/>
      <c r="AA128" s="8"/>
      <c r="AB128" s="3" t="s">
        <v>118</v>
      </c>
      <c r="AC128" s="3" t="s">
        <v>118</v>
      </c>
      <c r="AD128" s="3" t="s">
        <v>217</v>
      </c>
      <c r="AE128" s="8"/>
    </row>
    <row r="129" spans="1:31" x14ac:dyDescent="0.3">
      <c r="A129" s="3" t="s">
        <v>509</v>
      </c>
      <c r="B129" s="17">
        <v>41807</v>
      </c>
      <c r="C129" s="3" t="s">
        <v>95</v>
      </c>
      <c r="D129" s="3" t="s">
        <v>16</v>
      </c>
      <c r="E129" s="3" t="s">
        <v>15</v>
      </c>
      <c r="F129" s="3" t="s">
        <v>1177</v>
      </c>
      <c r="G129" s="8" t="s">
        <v>18</v>
      </c>
      <c r="H129" s="8" t="s">
        <v>21</v>
      </c>
      <c r="I129" s="8"/>
      <c r="J129" s="8"/>
      <c r="K129" s="8"/>
      <c r="L129" s="8"/>
      <c r="M129" s="8"/>
      <c r="N129" s="8"/>
      <c r="O129" s="8"/>
      <c r="P129" s="8"/>
      <c r="Q129" s="8"/>
      <c r="R129" s="8"/>
      <c r="S129" s="8"/>
      <c r="T129" s="8"/>
      <c r="U129" s="8"/>
      <c r="V129" s="8"/>
      <c r="W129" s="8"/>
      <c r="X129" s="8"/>
      <c r="Y129" s="8"/>
      <c r="Z129" s="8"/>
      <c r="AA129" s="8"/>
      <c r="AB129" s="3" t="s">
        <v>60</v>
      </c>
      <c r="AC129" s="3" t="s">
        <v>61</v>
      </c>
      <c r="AD129" s="3" t="s">
        <v>212</v>
      </c>
      <c r="AE129" s="8"/>
    </row>
    <row r="130" spans="1:31" x14ac:dyDescent="0.3">
      <c r="A130" s="3" t="s">
        <v>509</v>
      </c>
      <c r="B130" s="17">
        <v>41807</v>
      </c>
      <c r="C130" s="3" t="s">
        <v>161</v>
      </c>
      <c r="D130" s="3" t="s">
        <v>24</v>
      </c>
      <c r="E130" s="3" t="s">
        <v>17</v>
      </c>
      <c r="F130" s="3" t="s">
        <v>1200</v>
      </c>
      <c r="G130" s="3" t="s">
        <v>25</v>
      </c>
      <c r="H130" s="3" t="s">
        <v>19</v>
      </c>
      <c r="I130" s="3" t="s">
        <v>218</v>
      </c>
      <c r="J130" s="8">
        <v>37.799999999999997</v>
      </c>
      <c r="K130" s="8">
        <v>22.1</v>
      </c>
      <c r="L130" s="8">
        <v>13.6</v>
      </c>
      <c r="M130" s="8"/>
      <c r="N130" s="8"/>
      <c r="O130" s="8"/>
      <c r="P130" s="8"/>
      <c r="Q130" s="8">
        <v>18</v>
      </c>
      <c r="R130" s="8">
        <v>126</v>
      </c>
      <c r="S130" s="8">
        <v>108</v>
      </c>
      <c r="T130" s="8">
        <v>76</v>
      </c>
      <c r="U130" s="8"/>
      <c r="V130" s="8"/>
      <c r="W130" s="8">
        <v>2008</v>
      </c>
      <c r="X130" s="8">
        <v>354</v>
      </c>
      <c r="Y130" s="8">
        <v>221</v>
      </c>
      <c r="Z130" s="8"/>
      <c r="AA130" s="8"/>
      <c r="AB130" s="3" t="s">
        <v>118</v>
      </c>
      <c r="AC130" s="3" t="s">
        <v>118</v>
      </c>
      <c r="AD130" s="3" t="s">
        <v>219</v>
      </c>
      <c r="AE130" s="8"/>
    </row>
    <row r="131" spans="1:31" x14ac:dyDescent="0.3">
      <c r="A131" s="3" t="s">
        <v>509</v>
      </c>
      <c r="B131" s="17">
        <v>41807</v>
      </c>
      <c r="C131" s="3" t="s">
        <v>184</v>
      </c>
      <c r="D131" s="3" t="s">
        <v>24</v>
      </c>
      <c r="E131" s="3" t="s">
        <v>15</v>
      </c>
      <c r="F131" s="3" t="s">
        <v>1187</v>
      </c>
      <c r="G131" s="3" t="s">
        <v>18</v>
      </c>
      <c r="H131" s="3" t="s">
        <v>21</v>
      </c>
      <c r="I131" s="8"/>
      <c r="J131" s="8"/>
      <c r="K131" s="8"/>
      <c r="L131" s="8"/>
      <c r="M131" s="8"/>
      <c r="N131" s="8"/>
      <c r="O131" s="8"/>
      <c r="P131" s="8"/>
      <c r="Q131" s="8"/>
      <c r="R131" s="8"/>
      <c r="S131" s="8"/>
      <c r="T131" s="8"/>
      <c r="U131" s="8"/>
      <c r="V131" s="8"/>
      <c r="W131" s="8"/>
      <c r="X131" s="8"/>
      <c r="Y131" s="8"/>
      <c r="Z131" s="8"/>
      <c r="AA131" s="8"/>
      <c r="AB131" s="3" t="s">
        <v>118</v>
      </c>
      <c r="AC131" s="3" t="s">
        <v>92</v>
      </c>
      <c r="AD131" s="8"/>
      <c r="AE131" s="8"/>
    </row>
    <row r="132" spans="1:31" x14ac:dyDescent="0.3">
      <c r="A132" s="3" t="s">
        <v>509</v>
      </c>
      <c r="B132" s="17">
        <v>41807</v>
      </c>
      <c r="C132" s="3" t="s">
        <v>191</v>
      </c>
      <c r="D132" s="3" t="s">
        <v>24</v>
      </c>
      <c r="E132" s="3" t="s">
        <v>15</v>
      </c>
      <c r="F132" s="3" t="s">
        <v>1188</v>
      </c>
      <c r="G132" s="3" t="s">
        <v>18</v>
      </c>
      <c r="H132" s="3" t="s">
        <v>19</v>
      </c>
      <c r="I132" s="8"/>
      <c r="J132" s="8"/>
      <c r="K132" s="8"/>
      <c r="L132" s="8"/>
      <c r="M132" s="8"/>
      <c r="N132" s="8"/>
      <c r="O132" s="8"/>
      <c r="P132" s="8"/>
      <c r="Q132" s="8"/>
      <c r="R132" s="8"/>
      <c r="S132" s="8"/>
      <c r="T132" s="8"/>
      <c r="U132" s="8"/>
      <c r="V132" s="8"/>
      <c r="W132" s="8"/>
      <c r="X132" s="8"/>
      <c r="Y132" s="8"/>
      <c r="Z132" s="8"/>
      <c r="AA132" s="8"/>
      <c r="AB132" s="3" t="s">
        <v>118</v>
      </c>
      <c r="AC132" s="3" t="s">
        <v>92</v>
      </c>
      <c r="AD132" s="8"/>
      <c r="AE132" s="8"/>
    </row>
    <row r="133" spans="1:31" x14ac:dyDescent="0.3">
      <c r="A133" s="3" t="s">
        <v>510</v>
      </c>
      <c r="B133" s="17">
        <v>41808</v>
      </c>
      <c r="C133" s="3" t="s">
        <v>110</v>
      </c>
      <c r="D133" s="3" t="s">
        <v>24</v>
      </c>
      <c r="E133" s="3" t="s">
        <v>17</v>
      </c>
      <c r="F133" s="3" t="s">
        <v>1202</v>
      </c>
      <c r="G133" s="3" t="s">
        <v>18</v>
      </c>
      <c r="H133" s="3" t="s">
        <v>21</v>
      </c>
      <c r="I133" s="3" t="s">
        <v>225</v>
      </c>
      <c r="J133" s="8">
        <v>37.799999999999997</v>
      </c>
      <c r="K133" s="8">
        <v>23.6</v>
      </c>
      <c r="L133" s="8">
        <v>36.200000000000003</v>
      </c>
      <c r="M133" s="8"/>
      <c r="N133" s="8"/>
      <c r="O133" s="8"/>
      <c r="P133" s="8"/>
      <c r="Q133" s="8">
        <v>18</v>
      </c>
      <c r="R133" s="8">
        <v>182</v>
      </c>
      <c r="S133" s="8">
        <v>164</v>
      </c>
      <c r="T133" s="8">
        <v>38</v>
      </c>
      <c r="U133" s="8"/>
      <c r="V133" s="8"/>
      <c r="W133" s="8">
        <v>2012</v>
      </c>
      <c r="X133" s="8">
        <v>358</v>
      </c>
      <c r="Y133" s="8">
        <v>224</v>
      </c>
      <c r="Z133" s="8"/>
      <c r="AA133" s="8"/>
      <c r="AB133" s="3" t="s">
        <v>118</v>
      </c>
      <c r="AC133" s="3" t="s">
        <v>60</v>
      </c>
      <c r="AD133" s="8"/>
      <c r="AE133" s="8"/>
    </row>
    <row r="134" spans="1:31" x14ac:dyDescent="0.3">
      <c r="A134" s="3" t="s">
        <v>510</v>
      </c>
      <c r="B134" s="17">
        <v>41808</v>
      </c>
      <c r="C134" s="3" t="s">
        <v>144</v>
      </c>
      <c r="D134" s="3" t="s">
        <v>24</v>
      </c>
      <c r="E134" s="3" t="s">
        <v>15</v>
      </c>
      <c r="F134" s="3" t="s">
        <v>1191</v>
      </c>
      <c r="G134" s="8"/>
      <c r="H134" s="8"/>
      <c r="I134" s="8"/>
      <c r="J134" s="8"/>
      <c r="K134" s="8"/>
      <c r="L134" s="8"/>
      <c r="M134" s="8"/>
      <c r="N134" s="8"/>
      <c r="O134" s="8"/>
      <c r="P134" s="8"/>
      <c r="Q134" s="8"/>
      <c r="R134" s="8"/>
      <c r="S134" s="8"/>
      <c r="T134" s="8"/>
      <c r="U134" s="8"/>
      <c r="V134" s="8"/>
      <c r="W134" s="8"/>
      <c r="X134" s="8"/>
      <c r="Y134" s="8"/>
      <c r="Z134" s="8"/>
      <c r="AA134" s="8"/>
      <c r="AB134" s="3" t="s">
        <v>118</v>
      </c>
      <c r="AC134" s="3" t="s">
        <v>61</v>
      </c>
      <c r="AD134" s="8"/>
      <c r="AE134" s="8"/>
    </row>
    <row r="135" spans="1:31" x14ac:dyDescent="0.3">
      <c r="A135" s="3" t="s">
        <v>510</v>
      </c>
      <c r="B135" s="17">
        <v>41808</v>
      </c>
      <c r="C135" s="3" t="s">
        <v>147</v>
      </c>
      <c r="D135" s="3" t="s">
        <v>24</v>
      </c>
      <c r="E135" s="3" t="s">
        <v>17</v>
      </c>
      <c r="F135" s="3" t="s">
        <v>1203</v>
      </c>
      <c r="G135" s="3" t="s">
        <v>25</v>
      </c>
      <c r="H135" s="3" t="s">
        <v>19</v>
      </c>
      <c r="I135" s="3" t="s">
        <v>218</v>
      </c>
      <c r="J135" s="8">
        <v>39.299999999999997</v>
      </c>
      <c r="K135" s="8">
        <v>25.25</v>
      </c>
      <c r="L135" s="8">
        <v>11.3</v>
      </c>
      <c r="M135" s="8"/>
      <c r="N135" s="8"/>
      <c r="O135" s="8"/>
      <c r="P135" s="8"/>
      <c r="Q135" s="8">
        <v>17</v>
      </c>
      <c r="R135" s="8">
        <v>93</v>
      </c>
      <c r="S135" s="8">
        <v>76</v>
      </c>
      <c r="T135" s="8">
        <v>83</v>
      </c>
      <c r="U135" s="8"/>
      <c r="V135" s="8"/>
      <c r="W135" s="8">
        <v>2009</v>
      </c>
      <c r="X135" s="8">
        <v>355</v>
      </c>
      <c r="Y135" s="8">
        <v>222</v>
      </c>
      <c r="Z135" s="8"/>
      <c r="AA135" s="8"/>
      <c r="AB135" s="3" t="s">
        <v>118</v>
      </c>
      <c r="AC135" s="3" t="s">
        <v>92</v>
      </c>
      <c r="AD135" s="3" t="s">
        <v>227</v>
      </c>
      <c r="AE135" s="8"/>
    </row>
    <row r="136" spans="1:31" x14ac:dyDescent="0.3">
      <c r="A136" s="3" t="s">
        <v>510</v>
      </c>
      <c r="B136" s="17">
        <v>41808</v>
      </c>
      <c r="C136" s="3" t="s">
        <v>157</v>
      </c>
      <c r="D136" s="3" t="s">
        <v>203</v>
      </c>
      <c r="E136" s="3" t="s">
        <v>15</v>
      </c>
      <c r="F136" s="3" t="s">
        <v>1193</v>
      </c>
      <c r="G136" s="3" t="s">
        <v>18</v>
      </c>
      <c r="H136" s="3" t="s">
        <v>21</v>
      </c>
      <c r="I136" s="8"/>
      <c r="J136" s="8"/>
      <c r="K136" s="8"/>
      <c r="L136" s="8"/>
      <c r="M136" s="8"/>
      <c r="N136" s="8"/>
      <c r="O136" s="8"/>
      <c r="P136" s="8"/>
      <c r="Q136" s="8"/>
      <c r="R136" s="8"/>
      <c r="S136" s="8"/>
      <c r="T136" s="8"/>
      <c r="U136" s="8"/>
      <c r="V136" s="8"/>
      <c r="W136" s="8"/>
      <c r="X136" s="8"/>
      <c r="Y136" s="8"/>
      <c r="Z136" s="8"/>
      <c r="AA136" s="8"/>
      <c r="AB136" s="3" t="s">
        <v>61</v>
      </c>
      <c r="AC136" s="3" t="s">
        <v>92</v>
      </c>
      <c r="AD136" s="8"/>
      <c r="AE136" s="8"/>
    </row>
    <row r="137" spans="1:31" x14ac:dyDescent="0.3">
      <c r="A137" s="3" t="s">
        <v>510</v>
      </c>
      <c r="B137" s="17">
        <v>41808</v>
      </c>
      <c r="C137" s="3" t="s">
        <v>170</v>
      </c>
      <c r="D137" s="3" t="s">
        <v>24</v>
      </c>
      <c r="E137" s="3" t="s">
        <v>15</v>
      </c>
      <c r="F137" s="3" t="s">
        <v>1196</v>
      </c>
      <c r="G137" s="3" t="s">
        <v>25</v>
      </c>
      <c r="H137" s="3" t="s">
        <v>19</v>
      </c>
      <c r="I137" s="8"/>
      <c r="J137" s="8"/>
      <c r="K137" s="8"/>
      <c r="L137" s="8"/>
      <c r="M137" s="8"/>
      <c r="N137" s="8"/>
      <c r="O137" s="8"/>
      <c r="P137" s="8"/>
      <c r="Q137" s="8"/>
      <c r="R137" s="8"/>
      <c r="S137" s="8"/>
      <c r="T137" s="8"/>
      <c r="U137" s="8"/>
      <c r="V137" s="8"/>
      <c r="W137" s="8"/>
      <c r="X137" s="8"/>
      <c r="Y137" s="8"/>
      <c r="Z137" s="8"/>
      <c r="AA137" s="8"/>
      <c r="AB137" s="3" t="s">
        <v>60</v>
      </c>
      <c r="AC137" s="3" t="s">
        <v>118</v>
      </c>
      <c r="AD137" s="8"/>
      <c r="AE137" s="8"/>
    </row>
    <row r="138" spans="1:31" x14ac:dyDescent="0.3">
      <c r="A138" s="3" t="s">
        <v>510</v>
      </c>
      <c r="B138" s="17">
        <v>41808</v>
      </c>
      <c r="C138" s="3" t="s">
        <v>106</v>
      </c>
      <c r="D138" s="3" t="s">
        <v>24</v>
      </c>
      <c r="E138" s="3" t="s">
        <v>17</v>
      </c>
      <c r="F138" s="3" t="s">
        <v>959</v>
      </c>
      <c r="G138" s="3" t="s">
        <v>25</v>
      </c>
      <c r="H138" s="3" t="s">
        <v>21</v>
      </c>
      <c r="I138" s="3" t="s">
        <v>223</v>
      </c>
      <c r="J138" s="8">
        <v>35.6</v>
      </c>
      <c r="K138" s="8">
        <v>28.4</v>
      </c>
      <c r="L138" s="8">
        <v>18.899999999999999</v>
      </c>
      <c r="M138" s="8"/>
      <c r="N138" s="8"/>
      <c r="O138" s="8"/>
      <c r="P138" s="8"/>
      <c r="Q138" s="8">
        <v>18</v>
      </c>
      <c r="R138" s="8">
        <v>162</v>
      </c>
      <c r="S138" s="8">
        <v>144</v>
      </c>
      <c r="T138" s="8">
        <v>52</v>
      </c>
      <c r="U138" s="8"/>
      <c r="V138" s="8"/>
      <c r="W138" s="8">
        <v>2011</v>
      </c>
      <c r="X138" s="8">
        <v>357</v>
      </c>
      <c r="Y138" s="8"/>
      <c r="Z138" s="8"/>
      <c r="AA138" s="8"/>
      <c r="AB138" s="3" t="s">
        <v>118</v>
      </c>
      <c r="AC138" s="3" t="s">
        <v>60</v>
      </c>
      <c r="AD138" s="3" t="s">
        <v>383</v>
      </c>
      <c r="AE138" s="8"/>
    </row>
    <row r="139" spans="1:31" x14ac:dyDescent="0.3">
      <c r="A139" s="3" t="s">
        <v>510</v>
      </c>
      <c r="B139" s="17">
        <v>41808</v>
      </c>
      <c r="C139" s="3" t="s">
        <v>108</v>
      </c>
      <c r="D139" s="3" t="s">
        <v>24</v>
      </c>
      <c r="E139" s="3" t="s">
        <v>17</v>
      </c>
      <c r="F139" s="3" t="s">
        <v>1201</v>
      </c>
      <c r="G139" s="3" t="s">
        <v>25</v>
      </c>
      <c r="H139" s="3" t="s">
        <v>19</v>
      </c>
      <c r="I139" s="3" t="s">
        <v>218</v>
      </c>
      <c r="J139" s="8">
        <v>37.25</v>
      </c>
      <c r="K139" s="8">
        <v>23.15</v>
      </c>
      <c r="L139" s="8">
        <v>13.4</v>
      </c>
      <c r="M139" s="8"/>
      <c r="N139" s="8"/>
      <c r="O139" s="8"/>
      <c r="P139" s="8"/>
      <c r="Q139" s="8">
        <v>18</v>
      </c>
      <c r="R139" s="8">
        <v>123</v>
      </c>
      <c r="S139" s="8">
        <v>105</v>
      </c>
      <c r="T139" s="8">
        <v>30</v>
      </c>
      <c r="U139" s="8"/>
      <c r="V139" s="8"/>
      <c r="W139" s="8">
        <v>2010</v>
      </c>
      <c r="X139" s="8">
        <v>356</v>
      </c>
      <c r="Y139" s="8">
        <v>223</v>
      </c>
      <c r="Z139" s="8"/>
      <c r="AA139" s="8"/>
      <c r="AB139" s="3" t="s">
        <v>118</v>
      </c>
      <c r="AC139" s="3" t="s">
        <v>60</v>
      </c>
      <c r="AD139" s="3" t="s">
        <v>224</v>
      </c>
      <c r="AE139" s="8"/>
    </row>
    <row r="140" spans="1:31" x14ac:dyDescent="0.3">
      <c r="A140" s="3" t="s">
        <v>511</v>
      </c>
      <c r="B140" s="17">
        <v>41809</v>
      </c>
      <c r="C140" s="3" t="s">
        <v>114</v>
      </c>
      <c r="D140" s="3" t="s">
        <v>16</v>
      </c>
      <c r="E140" s="3" t="s">
        <v>15</v>
      </c>
      <c r="F140" s="3" t="s">
        <v>1177</v>
      </c>
      <c r="G140" s="8" t="s">
        <v>18</v>
      </c>
      <c r="H140" s="8" t="s">
        <v>21</v>
      </c>
      <c r="I140" s="8"/>
      <c r="J140" s="8"/>
      <c r="K140" s="8"/>
      <c r="L140" s="8"/>
      <c r="M140" s="8"/>
      <c r="N140" s="8"/>
      <c r="O140" s="8"/>
      <c r="P140" s="8"/>
      <c r="Q140" s="8"/>
      <c r="R140" s="8"/>
      <c r="S140" s="8"/>
      <c r="T140" s="8"/>
      <c r="U140" s="8"/>
      <c r="V140" s="8"/>
      <c r="W140" s="8"/>
      <c r="X140" s="8"/>
      <c r="Y140" s="8"/>
      <c r="Z140" s="8"/>
      <c r="AA140" s="8"/>
      <c r="AB140" s="3" t="s">
        <v>61</v>
      </c>
      <c r="AC140" s="3" t="s">
        <v>118</v>
      </c>
      <c r="AD140" s="8"/>
      <c r="AE140" s="8"/>
    </row>
    <row r="141" spans="1:31" x14ac:dyDescent="0.3">
      <c r="A141" s="3" t="s">
        <v>511</v>
      </c>
      <c r="B141" s="17">
        <v>41809</v>
      </c>
      <c r="C141" s="3" t="s">
        <v>131</v>
      </c>
      <c r="D141" s="3" t="s">
        <v>24</v>
      </c>
      <c r="E141" s="3" t="s">
        <v>15</v>
      </c>
      <c r="F141" s="3" t="s">
        <v>1198</v>
      </c>
      <c r="G141" s="3" t="s">
        <v>25</v>
      </c>
      <c r="H141" s="3" t="s">
        <v>19</v>
      </c>
      <c r="I141" s="8"/>
      <c r="J141" s="8"/>
      <c r="K141" s="8"/>
      <c r="L141" s="8"/>
      <c r="M141" s="8"/>
      <c r="N141" s="8"/>
      <c r="O141" s="8"/>
      <c r="P141" s="8"/>
      <c r="Q141" s="8"/>
      <c r="R141" s="8"/>
      <c r="S141" s="8"/>
      <c r="T141" s="8"/>
      <c r="U141" s="8"/>
      <c r="V141" s="8"/>
      <c r="W141" s="8"/>
      <c r="X141" s="8"/>
      <c r="Y141" s="8"/>
      <c r="Z141" s="8"/>
      <c r="AA141" s="8"/>
      <c r="AB141" s="3" t="s">
        <v>118</v>
      </c>
      <c r="AC141" s="3" t="s">
        <v>92</v>
      </c>
      <c r="AD141" s="8"/>
      <c r="AE141" s="8"/>
    </row>
    <row r="142" spans="1:31" x14ac:dyDescent="0.3">
      <c r="A142" s="3" t="s">
        <v>511</v>
      </c>
      <c r="B142" s="17">
        <v>41809</v>
      </c>
      <c r="C142" s="3" t="s">
        <v>134</v>
      </c>
      <c r="D142" s="3" t="s">
        <v>24</v>
      </c>
      <c r="E142" s="3" t="s">
        <v>15</v>
      </c>
      <c r="F142" s="3" t="s">
        <v>1190</v>
      </c>
      <c r="G142" s="3" t="s">
        <v>18</v>
      </c>
      <c r="H142" s="3" t="s">
        <v>21</v>
      </c>
      <c r="I142" s="8"/>
      <c r="J142" s="8"/>
      <c r="K142" s="8"/>
      <c r="L142" s="8"/>
      <c r="M142" s="8"/>
      <c r="N142" s="8"/>
      <c r="O142" s="8"/>
      <c r="P142" s="8"/>
      <c r="Q142" s="8"/>
      <c r="R142" s="8"/>
      <c r="S142" s="8"/>
      <c r="T142" s="8"/>
      <c r="U142" s="8"/>
      <c r="V142" s="8"/>
      <c r="W142" s="8"/>
      <c r="X142" s="8"/>
      <c r="Y142" s="8"/>
      <c r="Z142" s="8"/>
      <c r="AA142" s="8"/>
      <c r="AB142" s="3" t="s">
        <v>118</v>
      </c>
      <c r="AC142" s="3" t="s">
        <v>92</v>
      </c>
      <c r="AD142" s="8"/>
      <c r="AE142" s="8"/>
    </row>
    <row r="143" spans="1:31" x14ac:dyDescent="0.3">
      <c r="A143" s="3" t="s">
        <v>511</v>
      </c>
      <c r="B143" s="17">
        <v>41809</v>
      </c>
      <c r="C143" s="3" t="s">
        <v>153</v>
      </c>
      <c r="D143" s="3" t="s">
        <v>24</v>
      </c>
      <c r="E143" s="3" t="s">
        <v>15</v>
      </c>
      <c r="F143" s="3" t="s">
        <v>1192</v>
      </c>
      <c r="G143" s="3" t="s">
        <v>18</v>
      </c>
      <c r="H143" s="3" t="s">
        <v>21</v>
      </c>
      <c r="I143" s="8"/>
      <c r="J143" s="8"/>
      <c r="K143" s="8"/>
      <c r="L143" s="8"/>
      <c r="M143" s="8"/>
      <c r="N143" s="8"/>
      <c r="O143" s="8"/>
      <c r="P143" s="8"/>
      <c r="Q143" s="8"/>
      <c r="R143" s="8"/>
      <c r="S143" s="8"/>
      <c r="T143" s="8"/>
      <c r="U143" s="8"/>
      <c r="V143" s="8"/>
      <c r="W143" s="8"/>
      <c r="X143" s="8"/>
      <c r="Y143" s="8"/>
      <c r="Z143" s="8"/>
      <c r="AA143" s="8"/>
      <c r="AB143" s="3" t="s">
        <v>118</v>
      </c>
      <c r="AC143" s="3" t="s">
        <v>61</v>
      </c>
      <c r="AD143" s="8"/>
      <c r="AE143" s="8"/>
    </row>
    <row r="144" spans="1:31" x14ac:dyDescent="0.3">
      <c r="A144" s="3" t="s">
        <v>511</v>
      </c>
      <c r="B144" s="17">
        <v>41809</v>
      </c>
      <c r="C144" s="3" t="s">
        <v>157</v>
      </c>
      <c r="D144" s="3" t="s">
        <v>203</v>
      </c>
      <c r="E144" s="3" t="s">
        <v>15</v>
      </c>
      <c r="F144" s="3" t="s">
        <v>1194</v>
      </c>
      <c r="G144" s="3" t="s">
        <v>18</v>
      </c>
      <c r="H144" s="3" t="s">
        <v>19</v>
      </c>
      <c r="I144" s="8"/>
      <c r="J144" s="8"/>
      <c r="K144" s="8"/>
      <c r="L144" s="8"/>
      <c r="M144" s="8"/>
      <c r="N144" s="8"/>
      <c r="O144" s="8"/>
      <c r="P144" s="8"/>
      <c r="Q144" s="8"/>
      <c r="R144" s="8"/>
      <c r="S144" s="8"/>
      <c r="T144" s="8"/>
      <c r="U144" s="8"/>
      <c r="V144" s="8"/>
      <c r="W144" s="8"/>
      <c r="X144" s="8"/>
      <c r="Y144" s="8"/>
      <c r="Z144" s="8"/>
      <c r="AA144" s="8"/>
      <c r="AB144" s="3" t="s">
        <v>61</v>
      </c>
      <c r="AC144" s="3" t="s">
        <v>61</v>
      </c>
      <c r="AD144" s="8"/>
      <c r="AE144" s="8"/>
    </row>
    <row r="145" spans="1:31" x14ac:dyDescent="0.3">
      <c r="A145" s="3" t="s">
        <v>511</v>
      </c>
      <c r="B145" s="17">
        <v>41809</v>
      </c>
      <c r="C145" s="3" t="s">
        <v>170</v>
      </c>
      <c r="D145" s="3" t="s">
        <v>24</v>
      </c>
      <c r="E145" s="3" t="s">
        <v>17</v>
      </c>
      <c r="F145" s="3" t="s">
        <v>1204</v>
      </c>
      <c r="G145" s="3" t="s">
        <v>18</v>
      </c>
      <c r="H145" s="3" t="s">
        <v>21</v>
      </c>
      <c r="I145" s="3" t="s">
        <v>229</v>
      </c>
      <c r="J145" s="8">
        <v>37.1</v>
      </c>
      <c r="K145" s="8">
        <v>23.1</v>
      </c>
      <c r="L145" s="8">
        <v>38.700000000000003</v>
      </c>
      <c r="M145" s="8"/>
      <c r="N145" s="8"/>
      <c r="O145" s="8"/>
      <c r="P145" s="8"/>
      <c r="Q145" s="8">
        <v>17</v>
      </c>
      <c r="R145" s="8">
        <v>176</v>
      </c>
      <c r="S145" s="8">
        <v>159</v>
      </c>
      <c r="T145" s="8">
        <v>52</v>
      </c>
      <c r="U145" s="8"/>
      <c r="V145" s="8"/>
      <c r="W145" s="8">
        <v>2013</v>
      </c>
      <c r="X145" s="8">
        <v>359</v>
      </c>
      <c r="Y145" s="8">
        <v>226</v>
      </c>
      <c r="Z145" s="8"/>
      <c r="AA145" s="8"/>
      <c r="AB145" s="3" t="s">
        <v>118</v>
      </c>
      <c r="AC145" s="3" t="s">
        <v>60</v>
      </c>
      <c r="AD145" s="3" t="s">
        <v>230</v>
      </c>
      <c r="AE145" s="8"/>
    </row>
    <row r="146" spans="1:31" x14ac:dyDescent="0.3">
      <c r="A146" s="3" t="s">
        <v>511</v>
      </c>
      <c r="B146" s="17">
        <v>41809</v>
      </c>
      <c r="C146" s="3" t="s">
        <v>182</v>
      </c>
      <c r="D146" s="3" t="s">
        <v>24</v>
      </c>
      <c r="E146" s="3" t="s">
        <v>15</v>
      </c>
      <c r="F146" s="3" t="s">
        <v>1196</v>
      </c>
      <c r="G146" s="3" t="s">
        <v>25</v>
      </c>
      <c r="H146" s="3" t="s">
        <v>19</v>
      </c>
      <c r="I146" s="8"/>
      <c r="J146" s="8"/>
      <c r="K146" s="8"/>
      <c r="L146" s="8"/>
      <c r="M146" s="8"/>
      <c r="N146" s="8"/>
      <c r="O146" s="8"/>
      <c r="P146" s="8"/>
      <c r="Q146" s="8"/>
      <c r="R146" s="8"/>
      <c r="S146" s="8"/>
      <c r="T146" s="8"/>
      <c r="U146" s="8"/>
      <c r="V146" s="8"/>
      <c r="W146" s="8"/>
      <c r="X146" s="8"/>
      <c r="Y146" s="8"/>
      <c r="Z146" s="8"/>
      <c r="AA146" s="8"/>
      <c r="AB146" s="3" t="s">
        <v>61</v>
      </c>
      <c r="AC146" s="3" t="s">
        <v>60</v>
      </c>
      <c r="AD146" s="8"/>
      <c r="AE146" s="8"/>
    </row>
    <row r="147" spans="1:31" x14ac:dyDescent="0.3">
      <c r="A147" s="3" t="s">
        <v>511</v>
      </c>
      <c r="B147" s="17">
        <v>41809</v>
      </c>
      <c r="C147" s="3" t="s">
        <v>184</v>
      </c>
      <c r="D147" s="3" t="s">
        <v>85</v>
      </c>
      <c r="E147" s="3" t="s">
        <v>17</v>
      </c>
      <c r="F147" s="3" t="s">
        <v>1205</v>
      </c>
      <c r="G147" s="3" t="s">
        <v>18</v>
      </c>
      <c r="H147" s="3" t="s">
        <v>19</v>
      </c>
      <c r="I147" s="3" t="s">
        <v>231</v>
      </c>
      <c r="J147" s="8">
        <v>46.8</v>
      </c>
      <c r="K147" s="8"/>
      <c r="L147" s="8"/>
      <c r="M147" s="8">
        <v>177</v>
      </c>
      <c r="N147" s="8">
        <v>185.1</v>
      </c>
      <c r="O147" s="8"/>
      <c r="P147" s="8">
        <v>33.700000000000003</v>
      </c>
      <c r="Q147" s="8">
        <v>18</v>
      </c>
      <c r="R147" s="8">
        <v>193</v>
      </c>
      <c r="S147" s="8">
        <v>175</v>
      </c>
      <c r="T147" s="8">
        <v>0</v>
      </c>
      <c r="U147" s="8"/>
      <c r="V147" s="8"/>
      <c r="W147" s="8"/>
      <c r="X147" s="8"/>
      <c r="Y147" s="8">
        <v>225</v>
      </c>
      <c r="Z147" s="8"/>
      <c r="AA147" s="8"/>
      <c r="AB147" s="3" t="s">
        <v>118</v>
      </c>
      <c r="AC147" s="3" t="s">
        <v>60</v>
      </c>
      <c r="AD147" s="8"/>
      <c r="AE147" s="8"/>
    </row>
    <row r="148" spans="1:31" x14ac:dyDescent="0.3">
      <c r="A148" s="3" t="s">
        <v>511</v>
      </c>
      <c r="B148" s="17">
        <v>41809</v>
      </c>
      <c r="C148" s="3" t="s">
        <v>191</v>
      </c>
      <c r="D148" s="3" t="s">
        <v>24</v>
      </c>
      <c r="E148" s="3" t="s">
        <v>15</v>
      </c>
      <c r="F148" s="3" t="s">
        <v>1188</v>
      </c>
      <c r="G148" s="3" t="s">
        <v>18</v>
      </c>
      <c r="H148" s="3" t="s">
        <v>19</v>
      </c>
      <c r="I148" s="8"/>
      <c r="J148" s="8"/>
      <c r="K148" s="8"/>
      <c r="L148" s="8"/>
      <c r="M148" s="8"/>
      <c r="N148" s="8"/>
      <c r="O148" s="8"/>
      <c r="P148" s="8"/>
      <c r="Q148" s="8"/>
      <c r="R148" s="8"/>
      <c r="S148" s="8"/>
      <c r="T148" s="8"/>
      <c r="U148" s="8"/>
      <c r="V148" s="8"/>
      <c r="W148" s="8"/>
      <c r="X148" s="8"/>
      <c r="Y148" s="8"/>
      <c r="Z148" s="8"/>
      <c r="AA148" s="8"/>
      <c r="AB148" s="3" t="s">
        <v>61</v>
      </c>
      <c r="AC148" s="3" t="s">
        <v>60</v>
      </c>
      <c r="AD148" s="8"/>
      <c r="AE148" s="8"/>
    </row>
    <row r="149" spans="1:31" x14ac:dyDescent="0.3">
      <c r="A149" s="3" t="s">
        <v>512</v>
      </c>
      <c r="B149" s="17">
        <v>41810</v>
      </c>
      <c r="C149" s="3" t="s">
        <v>110</v>
      </c>
      <c r="D149" s="3" t="s">
        <v>24</v>
      </c>
      <c r="E149" s="3" t="s">
        <v>15</v>
      </c>
      <c r="F149" s="3" t="s">
        <v>959</v>
      </c>
      <c r="G149" s="3" t="s">
        <v>25</v>
      </c>
      <c r="H149" s="3" t="s">
        <v>21</v>
      </c>
      <c r="I149" s="8"/>
      <c r="J149" s="8"/>
      <c r="K149" s="8"/>
      <c r="L149" s="8"/>
      <c r="M149" s="8"/>
      <c r="N149" s="8"/>
      <c r="O149" s="8"/>
      <c r="P149" s="8"/>
      <c r="Q149" s="8"/>
      <c r="R149" s="8"/>
      <c r="S149" s="8"/>
      <c r="T149" s="8"/>
      <c r="U149" s="8"/>
      <c r="V149" s="8"/>
      <c r="W149" s="8"/>
      <c r="X149" s="8"/>
      <c r="Y149" s="8"/>
      <c r="Z149" s="8"/>
      <c r="AA149" s="8"/>
      <c r="AB149" s="3" t="s">
        <v>61</v>
      </c>
      <c r="AC149" s="3" t="s">
        <v>92</v>
      </c>
      <c r="AD149" s="8"/>
      <c r="AE149" s="8"/>
    </row>
    <row r="150" spans="1:31" x14ac:dyDescent="0.3">
      <c r="A150" s="3" t="s">
        <v>512</v>
      </c>
      <c r="B150" s="17">
        <v>41810</v>
      </c>
      <c r="C150" s="3" t="s">
        <v>111</v>
      </c>
      <c r="D150" s="3" t="s">
        <v>24</v>
      </c>
      <c r="E150" s="3" t="s">
        <v>15</v>
      </c>
      <c r="F150" s="3" t="s">
        <v>1202</v>
      </c>
      <c r="G150" s="8"/>
      <c r="H150" s="8"/>
      <c r="I150" s="8"/>
      <c r="J150" s="8"/>
      <c r="K150" s="8"/>
      <c r="L150" s="8"/>
      <c r="M150" s="8"/>
      <c r="N150" s="8"/>
      <c r="O150" s="8"/>
      <c r="P150" s="8"/>
      <c r="Q150" s="8"/>
      <c r="R150" s="8"/>
      <c r="S150" s="8"/>
      <c r="T150" s="8"/>
      <c r="U150" s="8"/>
      <c r="V150" s="8"/>
      <c r="W150" s="8"/>
      <c r="X150" s="8"/>
      <c r="Y150" s="8"/>
      <c r="Z150" s="8"/>
      <c r="AA150" s="8"/>
      <c r="AB150" s="3" t="s">
        <v>61</v>
      </c>
      <c r="AC150" s="3" t="s">
        <v>92</v>
      </c>
      <c r="AD150" s="8"/>
      <c r="AE150" s="8"/>
    </row>
    <row r="151" spans="1:31" x14ac:dyDescent="0.3">
      <c r="A151" s="3" t="s">
        <v>512</v>
      </c>
      <c r="B151" s="17">
        <v>41810</v>
      </c>
      <c r="C151" s="3" t="s">
        <v>121</v>
      </c>
      <c r="D151" s="3" t="s">
        <v>39</v>
      </c>
      <c r="E151" s="3" t="s">
        <v>17</v>
      </c>
      <c r="F151" s="3" t="s">
        <v>1206</v>
      </c>
      <c r="G151" s="3" t="s">
        <v>18</v>
      </c>
      <c r="H151" s="3" t="s">
        <v>19</v>
      </c>
      <c r="I151" s="3" t="s">
        <v>232</v>
      </c>
      <c r="J151" s="8">
        <v>26.5</v>
      </c>
      <c r="K151" s="8">
        <v>17.100000000000001</v>
      </c>
      <c r="L151" s="8">
        <v>17.2</v>
      </c>
      <c r="M151" s="8"/>
      <c r="N151" s="8"/>
      <c r="O151" s="8"/>
      <c r="P151" s="8"/>
      <c r="Q151" s="8">
        <v>17</v>
      </c>
      <c r="R151" s="8">
        <v>101</v>
      </c>
      <c r="S151" s="8">
        <v>84</v>
      </c>
      <c r="T151" s="8">
        <v>0</v>
      </c>
      <c r="U151" s="8"/>
      <c r="V151" s="8"/>
      <c r="W151" s="8">
        <v>2015</v>
      </c>
      <c r="X151" s="8"/>
      <c r="Y151" s="8"/>
      <c r="Z151" s="8"/>
      <c r="AA151" s="8"/>
      <c r="AB151" s="3" t="s">
        <v>118</v>
      </c>
      <c r="AC151" s="3" t="s">
        <v>118</v>
      </c>
      <c r="AD151" s="3" t="s">
        <v>233</v>
      </c>
      <c r="AE151" s="8"/>
    </row>
    <row r="152" spans="1:31" x14ac:dyDescent="0.3">
      <c r="A152" s="3" t="s">
        <v>512</v>
      </c>
      <c r="B152" s="17">
        <v>41810</v>
      </c>
      <c r="C152" s="3" t="s">
        <v>122</v>
      </c>
      <c r="D152" s="3" t="s">
        <v>16</v>
      </c>
      <c r="E152" s="3" t="s">
        <v>15</v>
      </c>
      <c r="F152" s="3" t="s">
        <v>1177</v>
      </c>
      <c r="G152" s="8" t="s">
        <v>18</v>
      </c>
      <c r="H152" s="8" t="s">
        <v>21</v>
      </c>
      <c r="I152" s="8"/>
      <c r="J152" s="8"/>
      <c r="K152" s="8"/>
      <c r="L152" s="8"/>
      <c r="M152" s="8"/>
      <c r="N152" s="8"/>
      <c r="O152" s="8"/>
      <c r="P152" s="8"/>
      <c r="Q152" s="8"/>
      <c r="R152" s="8"/>
      <c r="S152" s="8"/>
      <c r="T152" s="8"/>
      <c r="U152" s="8"/>
      <c r="V152" s="8"/>
      <c r="W152" s="8"/>
      <c r="X152" s="8"/>
      <c r="Y152" s="8"/>
      <c r="Z152" s="8"/>
      <c r="AA152" s="8"/>
      <c r="AB152" s="3" t="s">
        <v>61</v>
      </c>
      <c r="AC152" s="3" t="s">
        <v>118</v>
      </c>
      <c r="AD152" s="8"/>
      <c r="AE152" s="8"/>
    </row>
    <row r="153" spans="1:31" x14ac:dyDescent="0.3">
      <c r="A153" s="3" t="s">
        <v>512</v>
      </c>
      <c r="B153" s="17">
        <v>41810</v>
      </c>
      <c r="C153" s="3" t="s">
        <v>134</v>
      </c>
      <c r="D153" s="3" t="s">
        <v>39</v>
      </c>
      <c r="E153" s="3" t="s">
        <v>17</v>
      </c>
      <c r="F153" s="3" t="s">
        <v>1207</v>
      </c>
      <c r="G153" s="3" t="s">
        <v>234</v>
      </c>
      <c r="I153" s="8"/>
      <c r="J153" s="8">
        <v>23.6</v>
      </c>
      <c r="K153" s="8">
        <v>14.6</v>
      </c>
      <c r="L153" s="8">
        <v>5.6</v>
      </c>
      <c r="M153" s="8"/>
      <c r="N153" s="8"/>
      <c r="O153" s="8"/>
      <c r="P153" s="8"/>
      <c r="Q153" s="8">
        <v>18</v>
      </c>
      <c r="R153" s="8">
        <v>34</v>
      </c>
      <c r="S153" s="8">
        <v>16</v>
      </c>
      <c r="T153" s="8">
        <v>0</v>
      </c>
      <c r="U153" s="8"/>
      <c r="V153" s="8"/>
      <c r="W153" s="8">
        <v>2016</v>
      </c>
      <c r="X153" s="8"/>
      <c r="Y153" s="8"/>
      <c r="Z153" s="8"/>
      <c r="AA153" s="8"/>
      <c r="AB153" s="3" t="s">
        <v>118</v>
      </c>
      <c r="AC153" s="3" t="s">
        <v>118</v>
      </c>
      <c r="AD153" s="3" t="s">
        <v>235</v>
      </c>
      <c r="AE153" s="8"/>
    </row>
    <row r="154" spans="1:31" x14ac:dyDescent="0.3">
      <c r="A154" s="3" t="s">
        <v>512</v>
      </c>
      <c r="B154" s="17">
        <v>41810</v>
      </c>
      <c r="C154" s="3" t="s">
        <v>144</v>
      </c>
      <c r="D154" s="3" t="s">
        <v>24</v>
      </c>
      <c r="E154" s="3" t="s">
        <v>15</v>
      </c>
      <c r="F154" s="3" t="s">
        <v>1189</v>
      </c>
      <c r="G154" s="3" t="s">
        <v>25</v>
      </c>
      <c r="H154" s="3" t="s">
        <v>19</v>
      </c>
      <c r="I154" s="8"/>
      <c r="J154" s="8"/>
      <c r="K154" s="8"/>
      <c r="L154" s="8"/>
      <c r="M154" s="8"/>
      <c r="N154" s="8"/>
      <c r="O154" s="8"/>
      <c r="P154" s="8"/>
      <c r="Q154" s="8"/>
      <c r="R154" s="8"/>
      <c r="S154" s="8"/>
      <c r="T154" s="8"/>
      <c r="U154" s="8"/>
      <c r="V154" s="8"/>
      <c r="W154" s="8"/>
      <c r="X154" s="8"/>
      <c r="Y154" s="8"/>
      <c r="Z154" s="8"/>
      <c r="AA154" s="8"/>
      <c r="AB154" s="3" t="s">
        <v>61</v>
      </c>
      <c r="AC154" s="3" t="s">
        <v>118</v>
      </c>
      <c r="AD154" s="8"/>
      <c r="AE154" s="8"/>
    </row>
    <row r="155" spans="1:31" x14ac:dyDescent="0.3">
      <c r="A155" s="3" t="s">
        <v>512</v>
      </c>
      <c r="B155" s="17">
        <v>41810</v>
      </c>
      <c r="C155" s="3" t="s">
        <v>146</v>
      </c>
      <c r="D155" s="3" t="s">
        <v>24</v>
      </c>
      <c r="E155" s="3" t="s">
        <v>15</v>
      </c>
      <c r="F155" s="9" t="s">
        <v>1200</v>
      </c>
      <c r="G155" s="3" t="s">
        <v>25</v>
      </c>
      <c r="H155" s="3" t="s">
        <v>19</v>
      </c>
      <c r="I155" s="8"/>
      <c r="J155" s="8"/>
      <c r="K155" s="8"/>
      <c r="L155" s="8"/>
      <c r="M155" s="8"/>
      <c r="N155" s="8"/>
      <c r="O155" s="8"/>
      <c r="P155" s="8"/>
      <c r="Q155" s="8"/>
      <c r="R155" s="8"/>
      <c r="S155" s="8"/>
      <c r="T155" s="8"/>
      <c r="U155" s="8"/>
      <c r="V155" s="8"/>
      <c r="W155" s="8"/>
      <c r="X155" s="8"/>
      <c r="Y155" s="8"/>
      <c r="Z155" s="8"/>
      <c r="AA155" s="8"/>
      <c r="AB155" s="3" t="s">
        <v>118</v>
      </c>
      <c r="AC155" s="3" t="s">
        <v>236</v>
      </c>
      <c r="AD155" s="8"/>
      <c r="AE155" s="8"/>
    </row>
    <row r="156" spans="1:31" x14ac:dyDescent="0.3">
      <c r="A156" s="3" t="s">
        <v>512</v>
      </c>
      <c r="B156" s="17">
        <v>41810</v>
      </c>
      <c r="C156" s="3" t="s">
        <v>147</v>
      </c>
      <c r="D156" s="3" t="s">
        <v>24</v>
      </c>
      <c r="E156" s="3" t="s">
        <v>15</v>
      </c>
      <c r="F156" s="3" t="s">
        <v>1191</v>
      </c>
      <c r="G156" s="8"/>
      <c r="H156" s="8"/>
      <c r="I156" s="8"/>
      <c r="J156" s="8"/>
      <c r="K156" s="8"/>
      <c r="L156" s="8"/>
      <c r="M156" s="8"/>
      <c r="N156" s="8"/>
      <c r="O156" s="8"/>
      <c r="P156" s="8"/>
      <c r="Q156" s="8"/>
      <c r="R156" s="8"/>
      <c r="S156" s="8"/>
      <c r="T156" s="8"/>
      <c r="U156" s="8"/>
      <c r="V156" s="8"/>
      <c r="W156" s="8"/>
      <c r="X156" s="8"/>
      <c r="Y156" s="8"/>
      <c r="Z156" s="8"/>
      <c r="AA156" s="8"/>
      <c r="AB156" s="3" t="s">
        <v>118</v>
      </c>
      <c r="AC156" s="3" t="s">
        <v>236</v>
      </c>
      <c r="AD156" s="8"/>
      <c r="AE156" s="8"/>
    </row>
    <row r="157" spans="1:31" x14ac:dyDescent="0.3">
      <c r="A157" s="3" t="s">
        <v>512</v>
      </c>
      <c r="B157" s="17">
        <v>41810</v>
      </c>
      <c r="C157" s="3" t="s">
        <v>153</v>
      </c>
      <c r="D157" s="3" t="s">
        <v>44</v>
      </c>
      <c r="E157" s="3" t="s">
        <v>15</v>
      </c>
      <c r="F157" s="3" t="s">
        <v>1208</v>
      </c>
      <c r="G157" s="3" t="s">
        <v>18</v>
      </c>
      <c r="H157" s="3" t="s">
        <v>21</v>
      </c>
      <c r="I157" s="3" t="s">
        <v>210</v>
      </c>
      <c r="J157" s="8">
        <v>33.9</v>
      </c>
      <c r="K157" s="8"/>
      <c r="L157" s="8"/>
      <c r="M157" s="8">
        <v>122.65</v>
      </c>
      <c r="N157" s="8">
        <v>97.9</v>
      </c>
      <c r="O157" s="8"/>
      <c r="P157" s="8"/>
      <c r="Q157" s="8">
        <v>17</v>
      </c>
      <c r="R157" s="8">
        <v>117</v>
      </c>
      <c r="S157" s="8">
        <v>100</v>
      </c>
      <c r="T157" s="8">
        <v>5</v>
      </c>
      <c r="U157" s="8"/>
      <c r="V157" s="8"/>
      <c r="W157" s="8"/>
      <c r="X157" s="8">
        <v>361</v>
      </c>
      <c r="Y157" s="8">
        <v>229</v>
      </c>
      <c r="Z157" s="8"/>
      <c r="AA157" s="8"/>
      <c r="AB157" s="3" t="s">
        <v>118</v>
      </c>
      <c r="AC157" s="3" t="s">
        <v>236</v>
      </c>
      <c r="AD157" s="3" t="s">
        <v>237</v>
      </c>
      <c r="AE157" s="8"/>
    </row>
    <row r="158" spans="1:31" x14ac:dyDescent="0.3">
      <c r="A158" s="3" t="s">
        <v>512</v>
      </c>
      <c r="B158" s="17">
        <v>41810</v>
      </c>
      <c r="C158" s="3" t="s">
        <v>156</v>
      </c>
      <c r="D158" s="3" t="s">
        <v>24</v>
      </c>
      <c r="E158" s="3" t="s">
        <v>15</v>
      </c>
      <c r="F158" s="3" t="s">
        <v>1195</v>
      </c>
      <c r="G158" s="8"/>
      <c r="H158" s="8"/>
      <c r="I158" s="8"/>
      <c r="J158" s="8"/>
      <c r="K158" s="8"/>
      <c r="L158" s="8"/>
      <c r="M158" s="8"/>
      <c r="N158" s="8"/>
      <c r="O158" s="8"/>
      <c r="P158" s="8"/>
      <c r="Q158" s="8"/>
      <c r="R158" s="8"/>
      <c r="S158" s="8"/>
      <c r="T158" s="8"/>
      <c r="U158" s="8"/>
      <c r="V158" s="8"/>
      <c r="W158" s="8"/>
      <c r="X158" s="8"/>
      <c r="Y158" s="8"/>
      <c r="Z158" s="8"/>
      <c r="AA158" s="8"/>
      <c r="AB158" s="3" t="s">
        <v>118</v>
      </c>
      <c r="AC158" s="3" t="s">
        <v>236</v>
      </c>
      <c r="AD158" s="8"/>
      <c r="AE158" s="8"/>
    </row>
    <row r="159" spans="1:31" x14ac:dyDescent="0.3">
      <c r="A159" s="3" t="s">
        <v>512</v>
      </c>
      <c r="B159" s="17">
        <v>41810</v>
      </c>
      <c r="C159" s="3" t="s">
        <v>157</v>
      </c>
      <c r="D159" s="3" t="s">
        <v>203</v>
      </c>
      <c r="E159" s="3" t="s">
        <v>17</v>
      </c>
      <c r="F159" s="3" t="s">
        <v>1209</v>
      </c>
      <c r="G159" s="3" t="s">
        <v>18</v>
      </c>
      <c r="H159" s="3" t="s">
        <v>21</v>
      </c>
      <c r="I159" s="3" t="s">
        <v>210</v>
      </c>
      <c r="J159" s="8">
        <v>38.549999999999997</v>
      </c>
      <c r="K159" s="8">
        <v>31.1</v>
      </c>
      <c r="L159" s="8">
        <v>28.2</v>
      </c>
      <c r="M159" s="8"/>
      <c r="N159" s="8"/>
      <c r="O159" s="8"/>
      <c r="P159" s="8"/>
      <c r="Q159" s="8">
        <v>16</v>
      </c>
      <c r="R159" s="8">
        <v>242</v>
      </c>
      <c r="S159" s="8">
        <v>226</v>
      </c>
      <c r="T159" s="8">
        <v>56</v>
      </c>
      <c r="U159" s="8"/>
      <c r="V159" s="8"/>
      <c r="W159" s="8">
        <v>2014</v>
      </c>
      <c r="X159" s="8">
        <v>360</v>
      </c>
      <c r="Y159" s="8">
        <v>227</v>
      </c>
      <c r="Z159" s="8"/>
      <c r="AA159" s="8"/>
      <c r="AB159" s="3" t="s">
        <v>118</v>
      </c>
      <c r="AC159" s="3" t="s">
        <v>236</v>
      </c>
      <c r="AD159" s="8"/>
      <c r="AE159" s="8"/>
    </row>
    <row r="160" spans="1:31" x14ac:dyDescent="0.3">
      <c r="A160" s="3" t="s">
        <v>512</v>
      </c>
      <c r="B160" s="17">
        <v>41810</v>
      </c>
      <c r="C160" s="3" t="s">
        <v>158</v>
      </c>
      <c r="D160" s="3" t="s">
        <v>203</v>
      </c>
      <c r="E160" s="3" t="s">
        <v>15</v>
      </c>
      <c r="F160" s="3" t="s">
        <v>1193</v>
      </c>
      <c r="G160" s="3" t="s">
        <v>18</v>
      </c>
      <c r="H160" s="3" t="s">
        <v>21</v>
      </c>
      <c r="I160" s="8"/>
      <c r="J160" s="8"/>
      <c r="K160" s="8"/>
      <c r="L160" s="8"/>
      <c r="M160" s="8"/>
      <c r="N160" s="8"/>
      <c r="O160" s="8"/>
      <c r="P160" s="8"/>
      <c r="Q160" s="8"/>
      <c r="R160" s="8"/>
      <c r="S160" s="8"/>
      <c r="T160" s="8"/>
      <c r="U160" s="8"/>
      <c r="V160" s="8"/>
      <c r="W160" s="8"/>
      <c r="X160" s="8"/>
      <c r="Y160" s="8"/>
      <c r="Z160" s="8"/>
      <c r="AA160" s="8"/>
      <c r="AB160" s="3" t="s">
        <v>118</v>
      </c>
      <c r="AC160" s="3" t="s">
        <v>236</v>
      </c>
      <c r="AD160" s="8"/>
      <c r="AE160" s="8"/>
    </row>
    <row r="161" spans="1:31" x14ac:dyDescent="0.3">
      <c r="A161" s="3" t="s">
        <v>512</v>
      </c>
      <c r="B161" s="17">
        <v>41810</v>
      </c>
      <c r="C161" s="3" t="s">
        <v>159</v>
      </c>
      <c r="D161" s="3" t="s">
        <v>24</v>
      </c>
      <c r="E161" s="3" t="s">
        <v>15</v>
      </c>
      <c r="F161" s="3" t="s">
        <v>1203</v>
      </c>
      <c r="G161" s="3" t="s">
        <v>25</v>
      </c>
      <c r="H161" s="3" t="s">
        <v>19</v>
      </c>
      <c r="I161" s="8"/>
      <c r="J161" s="8"/>
      <c r="K161" s="8"/>
      <c r="L161" s="8"/>
      <c r="M161" s="8"/>
      <c r="N161" s="8"/>
      <c r="O161" s="8"/>
      <c r="P161" s="8"/>
      <c r="Q161" s="8"/>
      <c r="R161" s="8"/>
      <c r="S161" s="8"/>
      <c r="T161" s="8"/>
      <c r="U161" s="8"/>
      <c r="V161" s="8"/>
      <c r="W161" s="8"/>
      <c r="X161" s="8"/>
      <c r="Y161" s="8"/>
      <c r="Z161" s="8"/>
      <c r="AA161" s="8"/>
      <c r="AB161" s="3" t="s">
        <v>118</v>
      </c>
      <c r="AC161" s="3" t="s">
        <v>236</v>
      </c>
      <c r="AD161" s="8"/>
      <c r="AE161" s="8"/>
    </row>
    <row r="162" spans="1:31" x14ac:dyDescent="0.3">
      <c r="A162" s="3" t="s">
        <v>512</v>
      </c>
      <c r="B162" s="17">
        <v>41810</v>
      </c>
      <c r="C162" s="3" t="s">
        <v>161</v>
      </c>
      <c r="D162" s="3" t="s">
        <v>44</v>
      </c>
      <c r="E162" s="3" t="s">
        <v>17</v>
      </c>
      <c r="F162" s="3" t="s">
        <v>1210</v>
      </c>
      <c r="G162" s="3" t="s">
        <v>25</v>
      </c>
      <c r="H162" s="3" t="s">
        <v>21</v>
      </c>
      <c r="I162" s="3" t="s">
        <v>238</v>
      </c>
      <c r="J162" s="8">
        <v>31.3</v>
      </c>
      <c r="K162" s="8"/>
      <c r="L162" s="8"/>
      <c r="M162" s="8">
        <v>112.9</v>
      </c>
      <c r="N162" s="8">
        <v>92</v>
      </c>
      <c r="O162" s="8"/>
      <c r="P162" s="8"/>
      <c r="Q162" s="8">
        <v>17</v>
      </c>
      <c r="R162" s="8">
        <v>71</v>
      </c>
      <c r="S162" s="8">
        <v>54</v>
      </c>
      <c r="T162" s="8"/>
      <c r="U162" s="8"/>
      <c r="V162" s="8"/>
      <c r="W162" s="8"/>
      <c r="X162" s="8"/>
      <c r="Y162" s="8">
        <v>228</v>
      </c>
      <c r="Z162" s="8"/>
      <c r="AA162" s="8"/>
      <c r="AB162" s="3" t="s">
        <v>118</v>
      </c>
      <c r="AC162" s="3" t="s">
        <v>236</v>
      </c>
      <c r="AD162" s="3" t="s">
        <v>384</v>
      </c>
      <c r="AE162" s="8"/>
    </row>
    <row r="163" spans="1:31" x14ac:dyDescent="0.3">
      <c r="A163" s="3" t="s">
        <v>512</v>
      </c>
      <c r="B163" s="17">
        <v>41810</v>
      </c>
      <c r="C163" s="3" t="s">
        <v>163</v>
      </c>
      <c r="D163" s="3" t="s">
        <v>44</v>
      </c>
      <c r="E163" s="3" t="s">
        <v>15</v>
      </c>
      <c r="F163" s="3" t="s">
        <v>884</v>
      </c>
      <c r="G163" s="3" t="s">
        <v>18</v>
      </c>
      <c r="H163" s="3" t="s">
        <v>19</v>
      </c>
      <c r="I163" s="8"/>
      <c r="J163" s="8"/>
      <c r="K163" s="8"/>
      <c r="L163" s="8"/>
      <c r="M163" s="8"/>
      <c r="N163" s="8"/>
      <c r="O163" s="8"/>
      <c r="P163" s="8"/>
      <c r="Q163" s="8"/>
      <c r="R163" s="8"/>
      <c r="S163" s="8"/>
      <c r="T163" s="8"/>
      <c r="U163" s="8"/>
      <c r="V163" s="8"/>
      <c r="W163" s="8"/>
      <c r="X163" s="8"/>
      <c r="Y163" s="8"/>
      <c r="Z163" s="8"/>
      <c r="AA163" s="8"/>
      <c r="AB163" s="3" t="s">
        <v>118</v>
      </c>
      <c r="AC163" s="3" t="s">
        <v>236</v>
      </c>
      <c r="AD163" s="8"/>
      <c r="AE163" s="8"/>
    </row>
    <row r="164" spans="1:31" x14ac:dyDescent="0.3">
      <c r="A164" s="3" t="s">
        <v>512</v>
      </c>
      <c r="B164" s="17">
        <v>41810</v>
      </c>
      <c r="C164" s="3" t="s">
        <v>167</v>
      </c>
      <c r="D164" s="3" t="s">
        <v>44</v>
      </c>
      <c r="E164" s="3" t="s">
        <v>15</v>
      </c>
      <c r="F164" s="3" t="s">
        <v>1199</v>
      </c>
      <c r="G164" s="3" t="s">
        <v>25</v>
      </c>
      <c r="H164" s="3" t="s">
        <v>19</v>
      </c>
      <c r="I164" s="8"/>
      <c r="J164" s="8"/>
      <c r="K164" s="8"/>
      <c r="L164" s="8"/>
      <c r="M164" s="8"/>
      <c r="N164" s="8"/>
      <c r="O164" s="8"/>
      <c r="P164" s="8"/>
      <c r="Q164" s="8"/>
      <c r="R164" s="8"/>
      <c r="S164" s="8"/>
      <c r="T164" s="8"/>
      <c r="U164" s="8"/>
      <c r="V164" s="8"/>
      <c r="W164" s="8"/>
      <c r="X164" s="8"/>
      <c r="Y164" s="8"/>
      <c r="Z164" s="8"/>
      <c r="AA164" s="8"/>
      <c r="AB164" s="3" t="s">
        <v>118</v>
      </c>
      <c r="AC164" s="3" t="s">
        <v>236</v>
      </c>
      <c r="AD164" s="8"/>
      <c r="AE164" s="8"/>
    </row>
    <row r="165" spans="1:31" x14ac:dyDescent="0.3">
      <c r="A165" s="3" t="s">
        <v>512</v>
      </c>
      <c r="B165" s="17">
        <v>41810</v>
      </c>
      <c r="C165" s="3" t="s">
        <v>168</v>
      </c>
      <c r="D165" s="3" t="s">
        <v>203</v>
      </c>
      <c r="E165" s="3" t="s">
        <v>15</v>
      </c>
      <c r="F165" s="3" t="s">
        <v>1194</v>
      </c>
      <c r="G165" s="3" t="s">
        <v>18</v>
      </c>
      <c r="H165" s="3" t="s">
        <v>19</v>
      </c>
      <c r="I165" s="8"/>
      <c r="J165" s="8"/>
      <c r="K165" s="8"/>
      <c r="L165" s="8"/>
      <c r="M165" s="8"/>
      <c r="N165" s="8"/>
      <c r="O165" s="8"/>
      <c r="P165" s="8"/>
      <c r="Q165" s="8"/>
      <c r="R165" s="8"/>
      <c r="S165" s="8"/>
      <c r="T165" s="8"/>
      <c r="U165" s="8"/>
      <c r="V165" s="8"/>
      <c r="W165" s="8"/>
      <c r="X165" s="8"/>
      <c r="Y165" s="8"/>
      <c r="Z165" s="8"/>
      <c r="AA165" s="8"/>
      <c r="AB165" s="3" t="s">
        <v>118</v>
      </c>
      <c r="AC165" s="3" t="s">
        <v>236</v>
      </c>
      <c r="AD165" s="8"/>
      <c r="AE165" s="8"/>
    </row>
    <row r="166" spans="1:31" x14ac:dyDescent="0.3">
      <c r="A166" s="3" t="s">
        <v>513</v>
      </c>
      <c r="B166" s="17">
        <v>41811</v>
      </c>
      <c r="C166" s="3" t="s">
        <v>131</v>
      </c>
      <c r="D166" s="3" t="s">
        <v>24</v>
      </c>
      <c r="E166" s="3" t="s">
        <v>15</v>
      </c>
      <c r="F166" s="3" t="s">
        <v>1198</v>
      </c>
      <c r="G166" s="3" t="s">
        <v>25</v>
      </c>
      <c r="H166" s="3" t="s">
        <v>19</v>
      </c>
      <c r="I166" s="8"/>
      <c r="J166" s="8"/>
      <c r="K166" s="8"/>
      <c r="L166" s="8"/>
      <c r="M166" s="8"/>
      <c r="N166" s="8"/>
      <c r="O166" s="8"/>
      <c r="P166" s="8"/>
      <c r="Q166" s="8"/>
      <c r="R166" s="8"/>
      <c r="S166" s="8"/>
      <c r="T166" s="8"/>
      <c r="U166" s="8"/>
      <c r="V166" s="8"/>
      <c r="W166" s="8"/>
      <c r="X166" s="8"/>
      <c r="Y166" s="8"/>
      <c r="Z166" s="8"/>
      <c r="AA166" s="8"/>
      <c r="AB166" s="3" t="s">
        <v>118</v>
      </c>
      <c r="AC166" s="3" t="s">
        <v>236</v>
      </c>
      <c r="AD166" s="8"/>
      <c r="AE166" s="8"/>
    </row>
    <row r="167" spans="1:31" x14ac:dyDescent="0.3">
      <c r="A167" s="3" t="s">
        <v>513</v>
      </c>
      <c r="B167" s="17">
        <v>41811</v>
      </c>
      <c r="C167" s="3" t="s">
        <v>134</v>
      </c>
      <c r="D167" s="3" t="s">
        <v>24</v>
      </c>
      <c r="E167" s="3" t="s">
        <v>15</v>
      </c>
      <c r="F167" s="3" t="s">
        <v>1186</v>
      </c>
      <c r="G167" s="3" t="s">
        <v>18</v>
      </c>
      <c r="H167" s="3" t="s">
        <v>21</v>
      </c>
      <c r="I167" s="8"/>
      <c r="J167" s="8"/>
      <c r="K167" s="8"/>
      <c r="L167" s="8"/>
      <c r="M167" s="8"/>
      <c r="N167" s="8"/>
      <c r="O167" s="8"/>
      <c r="P167" s="8"/>
      <c r="Q167" s="8"/>
      <c r="R167" s="8"/>
      <c r="S167" s="8"/>
      <c r="T167" s="8"/>
      <c r="U167" s="8"/>
      <c r="V167" s="8"/>
      <c r="W167" s="8"/>
      <c r="X167" s="8"/>
      <c r="Y167" s="8"/>
      <c r="Z167" s="8"/>
      <c r="AA167" s="8"/>
      <c r="AB167" s="3" t="s">
        <v>118</v>
      </c>
      <c r="AC167" s="3" t="s">
        <v>236</v>
      </c>
      <c r="AD167" s="8"/>
      <c r="AE167" s="8"/>
    </row>
    <row r="168" spans="1:31" x14ac:dyDescent="0.3">
      <c r="A168" s="3" t="s">
        <v>513</v>
      </c>
      <c r="B168" s="17">
        <v>41811</v>
      </c>
      <c r="C168" s="3" t="s">
        <v>157</v>
      </c>
      <c r="D168" s="3" t="s">
        <v>203</v>
      </c>
      <c r="E168" s="3" t="s">
        <v>15</v>
      </c>
      <c r="F168" s="3" t="s">
        <v>1209</v>
      </c>
      <c r="G168" s="3" t="s">
        <v>18</v>
      </c>
      <c r="H168" s="3" t="s">
        <v>21</v>
      </c>
      <c r="I168" s="8"/>
      <c r="J168" s="8"/>
      <c r="K168" s="8"/>
      <c r="L168" s="8"/>
      <c r="M168" s="8"/>
      <c r="N168" s="8"/>
      <c r="O168" s="8"/>
      <c r="P168" s="8"/>
      <c r="Q168" s="8"/>
      <c r="R168" s="8"/>
      <c r="S168" s="8"/>
      <c r="T168" s="8"/>
      <c r="U168" s="8"/>
      <c r="V168" s="8"/>
      <c r="W168" s="8"/>
      <c r="X168" s="8"/>
      <c r="Y168" s="8"/>
      <c r="Z168" s="8"/>
      <c r="AA168" s="8"/>
      <c r="AB168" s="3" t="s">
        <v>61</v>
      </c>
      <c r="AC168" s="3" t="s">
        <v>118</v>
      </c>
      <c r="AD168" s="8"/>
      <c r="AE168" s="8"/>
    </row>
    <row r="169" spans="1:31" x14ac:dyDescent="0.3">
      <c r="A169" s="3" t="s">
        <v>513</v>
      </c>
      <c r="B169" s="17">
        <v>41811</v>
      </c>
      <c r="C169" s="3" t="s">
        <v>168</v>
      </c>
      <c r="D169" s="3" t="s">
        <v>24</v>
      </c>
      <c r="E169" s="3" t="s">
        <v>15</v>
      </c>
      <c r="F169" s="3" t="s">
        <v>1204</v>
      </c>
      <c r="G169" s="8"/>
      <c r="H169" s="8"/>
      <c r="I169" s="8"/>
      <c r="J169" s="8"/>
      <c r="K169" s="8"/>
      <c r="L169" s="8"/>
      <c r="M169" s="8"/>
      <c r="N169" s="8"/>
      <c r="O169" s="8"/>
      <c r="P169" s="8"/>
      <c r="Q169" s="8"/>
      <c r="R169" s="8"/>
      <c r="S169" s="8"/>
      <c r="T169" s="8"/>
      <c r="U169" s="8"/>
      <c r="V169" s="8"/>
      <c r="W169" s="8"/>
      <c r="X169" s="8"/>
      <c r="Y169" s="8"/>
      <c r="Z169" s="8"/>
      <c r="AA169" s="8"/>
      <c r="AB169" s="3" t="s">
        <v>61</v>
      </c>
      <c r="AC169" s="3" t="s">
        <v>118</v>
      </c>
      <c r="AD169" s="8"/>
      <c r="AE169" s="8"/>
    </row>
    <row r="170" spans="1:31" x14ac:dyDescent="0.3">
      <c r="A170" s="3" t="s">
        <v>513</v>
      </c>
      <c r="B170" s="17">
        <v>41811</v>
      </c>
      <c r="C170" s="3" t="s">
        <v>173</v>
      </c>
      <c r="D170" s="3" t="s">
        <v>24</v>
      </c>
      <c r="E170" s="3" t="s">
        <v>15</v>
      </c>
      <c r="F170" s="3" t="s">
        <v>1196</v>
      </c>
      <c r="G170" s="3" t="s">
        <v>25</v>
      </c>
      <c r="H170" s="3" t="s">
        <v>19</v>
      </c>
      <c r="I170" s="8"/>
      <c r="J170" s="8"/>
      <c r="K170" s="8"/>
      <c r="L170" s="8"/>
      <c r="M170" s="8"/>
      <c r="N170" s="8"/>
      <c r="O170" s="8"/>
      <c r="P170" s="8"/>
      <c r="Q170" s="8"/>
      <c r="R170" s="8"/>
      <c r="S170" s="8"/>
      <c r="T170" s="8"/>
      <c r="U170" s="8"/>
      <c r="V170" s="8"/>
      <c r="W170" s="8"/>
      <c r="X170" s="8"/>
      <c r="Y170" s="8"/>
      <c r="Z170" s="8"/>
      <c r="AA170" s="8"/>
      <c r="AB170" s="3" t="s">
        <v>118</v>
      </c>
      <c r="AC170" s="3" t="s">
        <v>92</v>
      </c>
      <c r="AD170" s="8"/>
      <c r="AE170" s="8"/>
    </row>
    <row r="171" spans="1:31" x14ac:dyDescent="0.3">
      <c r="A171" s="3" t="s">
        <v>513</v>
      </c>
      <c r="B171" s="17">
        <v>41811</v>
      </c>
      <c r="C171" s="3" t="s">
        <v>183</v>
      </c>
      <c r="D171" s="3" t="s">
        <v>24</v>
      </c>
      <c r="E171" s="3" t="s">
        <v>15</v>
      </c>
      <c r="F171" s="3" t="s">
        <v>1187</v>
      </c>
      <c r="G171" s="3" t="s">
        <v>18</v>
      </c>
      <c r="H171" s="3" t="s">
        <v>21</v>
      </c>
      <c r="I171" s="8"/>
      <c r="J171" s="8"/>
      <c r="K171" s="8"/>
      <c r="L171" s="8"/>
      <c r="M171" s="8"/>
      <c r="N171" s="8"/>
      <c r="O171" s="8"/>
      <c r="P171" s="8"/>
      <c r="Q171" s="8"/>
      <c r="R171" s="8"/>
      <c r="S171" s="8"/>
      <c r="T171" s="8"/>
      <c r="U171" s="3" t="s">
        <v>242</v>
      </c>
      <c r="V171" s="8"/>
      <c r="W171" s="8"/>
      <c r="X171" s="8"/>
      <c r="Y171" s="8"/>
      <c r="Z171" s="8"/>
      <c r="AA171" s="8"/>
      <c r="AB171" s="3" t="s">
        <v>118</v>
      </c>
      <c r="AC171" s="3" t="s">
        <v>92</v>
      </c>
      <c r="AD171" s="8"/>
      <c r="AE171" s="8"/>
    </row>
    <row r="172" spans="1:31" x14ac:dyDescent="0.3">
      <c r="A172" s="3" t="s">
        <v>513</v>
      </c>
      <c r="B172" s="17">
        <v>41811</v>
      </c>
      <c r="C172" s="3" t="s">
        <v>103</v>
      </c>
      <c r="D172" s="3" t="s">
        <v>24</v>
      </c>
      <c r="E172" s="3" t="s">
        <v>17</v>
      </c>
      <c r="F172" s="3" t="s">
        <v>1211</v>
      </c>
      <c r="G172" s="3" t="s">
        <v>25</v>
      </c>
      <c r="H172" s="3" t="s">
        <v>19</v>
      </c>
      <c r="I172" s="3" t="s">
        <v>218</v>
      </c>
      <c r="J172" s="8">
        <v>33.75</v>
      </c>
      <c r="K172" s="8">
        <v>22.75</v>
      </c>
      <c r="L172" s="8">
        <v>12.9</v>
      </c>
      <c r="M172" s="8"/>
      <c r="N172" s="8"/>
      <c r="O172" s="8"/>
      <c r="P172" s="8"/>
      <c r="Q172" s="8">
        <v>19</v>
      </c>
      <c r="R172" s="8">
        <v>119</v>
      </c>
      <c r="S172" s="8">
        <v>100</v>
      </c>
      <c r="T172" s="8">
        <v>26</v>
      </c>
      <c r="U172" s="3" t="s">
        <v>239</v>
      </c>
      <c r="V172" s="8"/>
      <c r="W172" s="8">
        <v>2017</v>
      </c>
      <c r="X172" s="8">
        <v>362</v>
      </c>
      <c r="Y172" s="8"/>
      <c r="Z172" s="8"/>
      <c r="AA172" s="8"/>
      <c r="AB172" s="3" t="s">
        <v>118</v>
      </c>
      <c r="AC172" s="3" t="s">
        <v>61</v>
      </c>
      <c r="AD172" s="3" t="s">
        <v>240</v>
      </c>
      <c r="AE172" s="8"/>
    </row>
    <row r="173" spans="1:31" x14ac:dyDescent="0.3">
      <c r="A173" s="3" t="s">
        <v>513</v>
      </c>
      <c r="B173" s="17">
        <v>41811</v>
      </c>
      <c r="C173" s="3" t="s">
        <v>109</v>
      </c>
      <c r="D173" s="3" t="s">
        <v>24</v>
      </c>
      <c r="E173" s="3" t="s">
        <v>15</v>
      </c>
      <c r="F173" s="3" t="s">
        <v>1201</v>
      </c>
      <c r="G173" s="3" t="s">
        <v>25</v>
      </c>
      <c r="H173" s="3" t="s">
        <v>19</v>
      </c>
      <c r="I173" s="8"/>
      <c r="J173" s="8"/>
      <c r="K173" s="8"/>
      <c r="L173" s="8"/>
      <c r="M173" s="8"/>
      <c r="N173" s="8"/>
      <c r="O173" s="8"/>
      <c r="P173" s="8"/>
      <c r="Q173" s="8"/>
      <c r="R173" s="8"/>
      <c r="S173" s="8"/>
      <c r="T173" s="8"/>
      <c r="U173" s="8"/>
      <c r="V173" s="8"/>
      <c r="W173" s="8"/>
      <c r="X173" s="8"/>
      <c r="Y173" s="8"/>
      <c r="Z173" s="8"/>
      <c r="AA173" s="8"/>
      <c r="AB173" s="3" t="s">
        <v>118</v>
      </c>
      <c r="AC173" s="3" t="s">
        <v>61</v>
      </c>
      <c r="AD173" s="8"/>
      <c r="AE173" s="8"/>
    </row>
    <row r="174" spans="1:31" x14ac:dyDescent="0.3">
      <c r="A174" s="3" t="s">
        <v>514</v>
      </c>
      <c r="B174" s="17">
        <v>41812</v>
      </c>
      <c r="C174" s="3" t="s">
        <v>267</v>
      </c>
      <c r="D174" s="3" t="s">
        <v>16</v>
      </c>
      <c r="E174" s="3" t="s">
        <v>17</v>
      </c>
      <c r="F174" s="3" t="s">
        <v>1213</v>
      </c>
      <c r="G174" s="3" t="s">
        <v>18</v>
      </c>
      <c r="H174" s="3" t="s">
        <v>21</v>
      </c>
      <c r="I174" s="3" t="s">
        <v>210</v>
      </c>
      <c r="J174" s="8">
        <v>45.6</v>
      </c>
      <c r="K174" s="8">
        <v>26.7</v>
      </c>
      <c r="L174" s="8">
        <v>29.5</v>
      </c>
      <c r="M174" s="8"/>
      <c r="N174" s="8"/>
      <c r="O174" s="8"/>
      <c r="P174" s="8"/>
      <c r="Q174" s="8">
        <v>19</v>
      </c>
      <c r="R174" s="8">
        <v>342</v>
      </c>
      <c r="S174" s="8">
        <v>323</v>
      </c>
      <c r="T174" s="8">
        <v>14</v>
      </c>
      <c r="U174" s="3" t="s">
        <v>268</v>
      </c>
      <c r="V174" s="8"/>
      <c r="W174" s="8">
        <v>2018</v>
      </c>
      <c r="X174" s="8">
        <v>363</v>
      </c>
      <c r="Y174" s="8">
        <v>230</v>
      </c>
      <c r="Z174" s="8"/>
      <c r="AA174" s="8"/>
      <c r="AB174" s="3" t="s">
        <v>118</v>
      </c>
      <c r="AC174" s="3" t="s">
        <v>236</v>
      </c>
      <c r="AD174" s="3" t="s">
        <v>269</v>
      </c>
      <c r="AE174" s="8"/>
    </row>
    <row r="175" spans="1:31" x14ac:dyDescent="0.3">
      <c r="A175" s="3" t="s">
        <v>514</v>
      </c>
      <c r="B175" s="17">
        <v>41812</v>
      </c>
      <c r="C175" s="3" t="s">
        <v>275</v>
      </c>
      <c r="D175" s="3" t="s">
        <v>24</v>
      </c>
      <c r="E175" s="3" t="s">
        <v>17</v>
      </c>
      <c r="F175" s="3" t="s">
        <v>1214</v>
      </c>
      <c r="G175" s="3" t="s">
        <v>25</v>
      </c>
      <c r="H175" s="3" t="s">
        <v>19</v>
      </c>
      <c r="I175" s="3" t="s">
        <v>276</v>
      </c>
      <c r="J175" s="8">
        <v>35.5</v>
      </c>
      <c r="K175" s="8">
        <v>21.8</v>
      </c>
      <c r="L175" s="8">
        <v>13.1</v>
      </c>
      <c r="M175" s="8"/>
      <c r="N175" s="8"/>
      <c r="O175" s="8"/>
      <c r="P175" s="8"/>
      <c r="Q175" s="8">
        <v>19</v>
      </c>
      <c r="R175" s="8">
        <v>116</v>
      </c>
      <c r="S175" s="8">
        <v>97</v>
      </c>
      <c r="T175" s="8">
        <v>39</v>
      </c>
      <c r="U175" s="3" t="s">
        <v>277</v>
      </c>
      <c r="V175" s="8"/>
      <c r="W175" s="8">
        <v>2021</v>
      </c>
      <c r="X175" s="8">
        <v>366</v>
      </c>
      <c r="Y175" s="8"/>
      <c r="Z175" s="8"/>
      <c r="AA175" s="8"/>
      <c r="AB175" s="3" t="s">
        <v>118</v>
      </c>
      <c r="AC175" s="3" t="s">
        <v>92</v>
      </c>
      <c r="AD175" s="3" t="s">
        <v>197</v>
      </c>
      <c r="AE175" s="8"/>
    </row>
    <row r="176" spans="1:31" x14ac:dyDescent="0.3">
      <c r="A176" s="3" t="s">
        <v>514</v>
      </c>
      <c r="B176" s="17">
        <v>41812</v>
      </c>
      <c r="C176" s="3" t="s">
        <v>285</v>
      </c>
      <c r="D176" s="3" t="s">
        <v>24</v>
      </c>
      <c r="E176" s="3" t="s">
        <v>17</v>
      </c>
      <c r="F176" s="3" t="s">
        <v>1215</v>
      </c>
      <c r="G176" s="3" t="s">
        <v>18</v>
      </c>
      <c r="H176" s="3" t="s">
        <v>21</v>
      </c>
      <c r="I176" s="3" t="s">
        <v>139</v>
      </c>
      <c r="J176" s="8">
        <v>38.9</v>
      </c>
      <c r="K176" s="8">
        <v>23.05</v>
      </c>
      <c r="L176" s="8">
        <v>35.200000000000003</v>
      </c>
      <c r="M176" s="8"/>
      <c r="N176" s="8"/>
      <c r="O176" s="8"/>
      <c r="P176" s="8"/>
      <c r="Q176" s="8">
        <v>19</v>
      </c>
      <c r="R176" s="8">
        <v>176</v>
      </c>
      <c r="S176" s="8">
        <v>157</v>
      </c>
      <c r="T176" s="8">
        <v>42</v>
      </c>
      <c r="U176" s="8"/>
      <c r="V176" s="8"/>
      <c r="W176" s="8">
        <v>2020</v>
      </c>
      <c r="X176" s="8">
        <v>365</v>
      </c>
      <c r="Y176" s="8">
        <v>232</v>
      </c>
      <c r="Z176" s="8"/>
      <c r="AA176" s="8"/>
      <c r="AB176" s="3" t="s">
        <v>118</v>
      </c>
      <c r="AC176" s="3" t="s">
        <v>92</v>
      </c>
      <c r="AD176" s="3" t="s">
        <v>286</v>
      </c>
      <c r="AE176" s="8"/>
    </row>
    <row r="177" spans="1:31" x14ac:dyDescent="0.3">
      <c r="A177" s="3" t="s">
        <v>514</v>
      </c>
      <c r="B177" s="17">
        <v>41812</v>
      </c>
      <c r="C177" s="3" t="s">
        <v>303</v>
      </c>
      <c r="D177" s="3" t="s">
        <v>24</v>
      </c>
      <c r="E177" s="3" t="s">
        <v>17</v>
      </c>
      <c r="F177" s="3" t="s">
        <v>1216</v>
      </c>
      <c r="G177" s="3" t="s">
        <v>25</v>
      </c>
      <c r="H177" s="3" t="s">
        <v>19</v>
      </c>
      <c r="I177" s="3" t="s">
        <v>276</v>
      </c>
      <c r="J177" s="8">
        <v>37.5</v>
      </c>
      <c r="K177" s="8">
        <v>24.4</v>
      </c>
      <c r="L177" s="8">
        <v>11.05</v>
      </c>
      <c r="M177" s="8"/>
      <c r="N177" s="8"/>
      <c r="O177" s="8"/>
      <c r="P177" s="8"/>
      <c r="Q177" s="8">
        <v>19</v>
      </c>
      <c r="R177" s="8">
        <v>131</v>
      </c>
      <c r="S177" s="8">
        <v>112</v>
      </c>
      <c r="T177" s="8">
        <v>89</v>
      </c>
      <c r="U177" s="8"/>
      <c r="V177" s="8"/>
      <c r="W177" s="8">
        <v>2022</v>
      </c>
      <c r="X177" s="8">
        <v>367</v>
      </c>
      <c r="Y177" s="8"/>
      <c r="Z177" s="8"/>
      <c r="AA177" s="8"/>
      <c r="AB177" s="3" t="s">
        <v>118</v>
      </c>
      <c r="AC177" s="3" t="s">
        <v>61</v>
      </c>
      <c r="AD177" s="3" t="s">
        <v>197</v>
      </c>
      <c r="AE177" s="8"/>
    </row>
    <row r="178" spans="1:31" x14ac:dyDescent="0.3">
      <c r="A178" s="3" t="s">
        <v>514</v>
      </c>
      <c r="B178" s="17">
        <v>41812</v>
      </c>
      <c r="C178" s="3" t="s">
        <v>335</v>
      </c>
      <c r="D178" s="3" t="s">
        <v>16</v>
      </c>
      <c r="E178" s="3" t="s">
        <v>15</v>
      </c>
      <c r="F178" s="3" t="s">
        <v>1139</v>
      </c>
      <c r="G178" s="3" t="s">
        <v>18</v>
      </c>
      <c r="H178" s="3" t="s">
        <v>19</v>
      </c>
      <c r="I178" s="8"/>
      <c r="J178" s="8"/>
      <c r="K178" s="8"/>
      <c r="L178" s="8"/>
      <c r="M178" s="8"/>
      <c r="N178" s="8"/>
      <c r="O178" s="8"/>
      <c r="P178" s="8"/>
      <c r="Q178" s="8"/>
      <c r="R178" s="8"/>
      <c r="S178" s="8"/>
      <c r="T178" s="8"/>
      <c r="U178" s="3" t="s">
        <v>336</v>
      </c>
      <c r="V178" s="8"/>
      <c r="W178" s="8"/>
      <c r="X178" s="8"/>
      <c r="Y178" s="8"/>
      <c r="Z178" s="8"/>
      <c r="AA178" s="8"/>
      <c r="AB178" s="3" t="s">
        <v>118</v>
      </c>
      <c r="AC178" s="3" t="s">
        <v>118</v>
      </c>
      <c r="AD178" s="3" t="s">
        <v>337</v>
      </c>
      <c r="AE178" s="8"/>
    </row>
    <row r="179" spans="1:31" x14ac:dyDescent="0.3">
      <c r="A179" s="3" t="s">
        <v>514</v>
      </c>
      <c r="B179" s="17">
        <v>41812</v>
      </c>
      <c r="C179" s="3" t="s">
        <v>261</v>
      </c>
      <c r="D179" s="3" t="s">
        <v>24</v>
      </c>
      <c r="E179" s="3" t="s">
        <v>17</v>
      </c>
      <c r="F179" s="3" t="s">
        <v>1212</v>
      </c>
      <c r="G179" s="3" t="s">
        <v>18</v>
      </c>
      <c r="H179" s="3" t="s">
        <v>21</v>
      </c>
      <c r="I179" s="3" t="s">
        <v>139</v>
      </c>
      <c r="J179" s="8">
        <v>35.5</v>
      </c>
      <c r="K179" s="8">
        <v>24.4</v>
      </c>
      <c r="L179" s="8">
        <v>30.7</v>
      </c>
      <c r="M179" s="8"/>
      <c r="N179" s="8"/>
      <c r="O179" s="8"/>
      <c r="P179" s="8"/>
      <c r="Q179" s="8">
        <v>19</v>
      </c>
      <c r="R179" s="8">
        <v>169</v>
      </c>
      <c r="S179" s="8">
        <v>150</v>
      </c>
      <c r="T179" s="8">
        <v>51</v>
      </c>
      <c r="U179" s="8"/>
      <c r="V179" s="8"/>
      <c r="W179" s="8">
        <v>2019</v>
      </c>
      <c r="X179" s="8">
        <v>364</v>
      </c>
      <c r="Y179" s="8">
        <v>231</v>
      </c>
      <c r="Z179" s="8"/>
      <c r="AA179" s="8"/>
      <c r="AB179" s="3" t="s">
        <v>118</v>
      </c>
      <c r="AC179" s="3" t="s">
        <v>236</v>
      </c>
      <c r="AD179" s="3" t="s">
        <v>262</v>
      </c>
      <c r="AE179" s="8"/>
    </row>
    <row r="180" spans="1:31" x14ac:dyDescent="0.3">
      <c r="A180" s="3" t="s">
        <v>515</v>
      </c>
      <c r="B180" s="17">
        <v>41813</v>
      </c>
      <c r="C180" s="3" t="s">
        <v>327</v>
      </c>
      <c r="D180" s="3" t="s">
        <v>24</v>
      </c>
      <c r="E180" s="3" t="s">
        <v>17</v>
      </c>
      <c r="F180" s="3" t="s">
        <v>1217</v>
      </c>
      <c r="G180" s="3" t="s">
        <v>25</v>
      </c>
      <c r="H180" s="3" t="s">
        <v>19</v>
      </c>
      <c r="I180" s="3" t="s">
        <v>350</v>
      </c>
      <c r="J180" s="8">
        <v>34.6</v>
      </c>
      <c r="K180" s="8">
        <v>22.75</v>
      </c>
      <c r="L180" s="8">
        <v>14.3</v>
      </c>
      <c r="M180" s="8"/>
      <c r="N180" s="8"/>
      <c r="O180" s="8"/>
      <c r="P180" s="8"/>
      <c r="Q180" s="8">
        <v>20</v>
      </c>
      <c r="R180" s="8">
        <v>136</v>
      </c>
      <c r="S180" s="8">
        <v>116</v>
      </c>
      <c r="T180" s="8">
        <v>44</v>
      </c>
      <c r="U180" s="3" t="s">
        <v>351</v>
      </c>
      <c r="V180" s="8"/>
      <c r="W180" s="8">
        <v>2023</v>
      </c>
      <c r="X180" s="8">
        <v>368</v>
      </c>
      <c r="Y180" s="8">
        <v>233</v>
      </c>
      <c r="Z180" s="8"/>
      <c r="AA180" s="8"/>
      <c r="AB180" s="3" t="s">
        <v>118</v>
      </c>
      <c r="AC180" s="3" t="s">
        <v>118</v>
      </c>
      <c r="AD180" s="3" t="s">
        <v>352</v>
      </c>
      <c r="AE180" s="8"/>
    </row>
    <row r="181" spans="1:31" x14ac:dyDescent="0.3">
      <c r="A181" s="3" t="s">
        <v>516</v>
      </c>
      <c r="B181" s="17">
        <v>41814</v>
      </c>
      <c r="C181" s="3" t="s">
        <v>273</v>
      </c>
      <c r="D181" s="3" t="s">
        <v>16</v>
      </c>
      <c r="E181" s="3" t="s">
        <v>15</v>
      </c>
      <c r="F181" s="3" t="s">
        <v>1213</v>
      </c>
      <c r="G181" s="3" t="s">
        <v>18</v>
      </c>
      <c r="H181" s="3" t="s">
        <v>21</v>
      </c>
      <c r="I181" s="8"/>
      <c r="J181" s="8"/>
      <c r="K181" s="8"/>
      <c r="L181" s="8"/>
      <c r="M181" s="8"/>
      <c r="N181" s="8"/>
      <c r="O181" s="8"/>
      <c r="P181" s="8"/>
      <c r="Q181" s="8"/>
      <c r="R181" s="8"/>
      <c r="S181" s="8"/>
      <c r="T181" s="8"/>
      <c r="U181" s="8"/>
      <c r="V181" s="8"/>
      <c r="W181" s="8"/>
      <c r="X181" s="8"/>
      <c r="Y181" s="8"/>
      <c r="Z181" s="8"/>
      <c r="AA181" s="8"/>
      <c r="AB181" s="3" t="s">
        <v>60</v>
      </c>
      <c r="AC181" s="3" t="s">
        <v>92</v>
      </c>
      <c r="AD181" s="8"/>
      <c r="AE181" s="8"/>
    </row>
    <row r="182" spans="1:31" x14ac:dyDescent="0.3">
      <c r="A182" s="3" t="s">
        <v>516</v>
      </c>
      <c r="B182" s="17">
        <v>41814</v>
      </c>
      <c r="C182" s="3" t="s">
        <v>274</v>
      </c>
      <c r="D182" s="3" t="s">
        <v>44</v>
      </c>
      <c r="E182" s="3" t="s">
        <v>17</v>
      </c>
      <c r="F182" s="3" t="s">
        <v>1218</v>
      </c>
      <c r="G182" s="3" t="s">
        <v>18</v>
      </c>
      <c r="H182" s="3" t="s">
        <v>21</v>
      </c>
      <c r="I182" s="3" t="s">
        <v>139</v>
      </c>
      <c r="J182" s="8">
        <v>34.799999999999997</v>
      </c>
      <c r="K182" s="8"/>
      <c r="L182" s="8"/>
      <c r="M182" s="8">
        <v>132.1</v>
      </c>
      <c r="N182" s="8">
        <v>99.15</v>
      </c>
      <c r="O182" s="8"/>
      <c r="P182" s="8"/>
      <c r="Q182" s="8">
        <v>17</v>
      </c>
      <c r="R182" s="8">
        <v>122</v>
      </c>
      <c r="S182" s="8">
        <v>105</v>
      </c>
      <c r="T182" s="8">
        <v>0</v>
      </c>
      <c r="U182" s="8"/>
      <c r="V182" s="8"/>
      <c r="W182" s="8"/>
      <c r="X182" s="8"/>
      <c r="Y182" s="8">
        <v>234</v>
      </c>
      <c r="Z182" s="8"/>
      <c r="AA182" s="8"/>
      <c r="AB182" s="3" t="s">
        <v>118</v>
      </c>
      <c r="AC182" s="3" t="s">
        <v>92</v>
      </c>
      <c r="AD182" s="3" t="s">
        <v>357</v>
      </c>
      <c r="AE182" s="8"/>
    </row>
    <row r="183" spans="1:31" x14ac:dyDescent="0.3">
      <c r="A183" s="3" t="s">
        <v>516</v>
      </c>
      <c r="B183" s="17">
        <v>41814</v>
      </c>
      <c r="C183" s="3" t="s">
        <v>282</v>
      </c>
      <c r="D183" s="3" t="s">
        <v>24</v>
      </c>
      <c r="E183" s="3" t="s">
        <v>15</v>
      </c>
      <c r="F183" s="3" t="s">
        <v>1215</v>
      </c>
      <c r="G183" s="3" t="s">
        <v>18</v>
      </c>
      <c r="H183" s="3" t="s">
        <v>21</v>
      </c>
      <c r="I183" s="8"/>
      <c r="J183" s="8"/>
      <c r="K183" s="8"/>
      <c r="L183" s="8"/>
      <c r="M183" s="8"/>
      <c r="N183" s="8"/>
      <c r="O183" s="8"/>
      <c r="P183" s="8"/>
      <c r="Q183" s="8"/>
      <c r="R183" s="8"/>
      <c r="S183" s="8"/>
      <c r="T183" s="8"/>
      <c r="U183" s="8"/>
      <c r="V183" s="8"/>
      <c r="W183" s="8"/>
      <c r="X183" s="8"/>
      <c r="Y183" s="8"/>
      <c r="Z183" s="8"/>
      <c r="AA183" s="8"/>
      <c r="AB183" s="3" t="s">
        <v>60</v>
      </c>
      <c r="AC183" s="3" t="s">
        <v>92</v>
      </c>
      <c r="AD183" s="8"/>
      <c r="AE183" s="8"/>
    </row>
    <row r="184" spans="1:31" x14ac:dyDescent="0.3">
      <c r="A184" s="3" t="s">
        <v>516</v>
      </c>
      <c r="B184" s="17">
        <v>41814</v>
      </c>
      <c r="C184" s="3" t="s">
        <v>287</v>
      </c>
      <c r="D184" s="3" t="s">
        <v>24</v>
      </c>
      <c r="E184" s="3" t="s">
        <v>15</v>
      </c>
      <c r="F184" s="3" t="s">
        <v>1214</v>
      </c>
      <c r="G184" s="3" t="s">
        <v>25</v>
      </c>
      <c r="H184" s="3" t="s">
        <v>19</v>
      </c>
      <c r="I184" s="8"/>
      <c r="J184" s="8"/>
      <c r="K184" s="8"/>
      <c r="L184" s="8"/>
      <c r="M184" s="8"/>
      <c r="N184" s="8"/>
      <c r="O184" s="8"/>
      <c r="P184" s="8"/>
      <c r="Q184" s="8"/>
      <c r="R184" s="8"/>
      <c r="S184" s="8"/>
      <c r="T184" s="8"/>
      <c r="U184" s="8"/>
      <c r="V184" s="8"/>
      <c r="W184" s="8"/>
      <c r="X184" s="8"/>
      <c r="Y184" s="8"/>
      <c r="Z184" s="8"/>
      <c r="AA184" s="8"/>
      <c r="AB184" s="3" t="s">
        <v>60</v>
      </c>
      <c r="AC184" s="3" t="s">
        <v>92</v>
      </c>
      <c r="AD184" s="8"/>
      <c r="AE184" s="8"/>
    </row>
    <row r="185" spans="1:31" x14ac:dyDescent="0.3">
      <c r="A185" s="3" t="s">
        <v>516</v>
      </c>
      <c r="B185" s="17">
        <v>41814</v>
      </c>
      <c r="C185" s="3" t="s">
        <v>302</v>
      </c>
      <c r="D185" s="3" t="s">
        <v>24</v>
      </c>
      <c r="E185" s="3" t="s">
        <v>15</v>
      </c>
      <c r="F185" s="3" t="s">
        <v>1216</v>
      </c>
      <c r="G185" s="3" t="s">
        <v>25</v>
      </c>
      <c r="H185" s="3" t="s">
        <v>19</v>
      </c>
      <c r="I185" s="8"/>
      <c r="J185" s="8"/>
      <c r="K185" s="8"/>
      <c r="L185" s="8"/>
      <c r="M185" s="8"/>
      <c r="N185" s="8"/>
      <c r="O185" s="8"/>
      <c r="P185" s="8"/>
      <c r="Q185" s="8"/>
      <c r="R185" s="8"/>
      <c r="S185" s="8"/>
      <c r="T185" s="8"/>
      <c r="U185" s="8"/>
      <c r="V185" s="8"/>
      <c r="W185" s="8"/>
      <c r="X185" s="8"/>
      <c r="Y185" s="8"/>
      <c r="Z185" s="8"/>
      <c r="AA185" s="8"/>
      <c r="AB185" s="3" t="s">
        <v>60</v>
      </c>
      <c r="AC185" s="3" t="s">
        <v>60</v>
      </c>
      <c r="AD185" s="8"/>
      <c r="AE185" s="8"/>
    </row>
    <row r="186" spans="1:31" x14ac:dyDescent="0.3">
      <c r="A186" s="3" t="s">
        <v>516</v>
      </c>
      <c r="B186" s="17">
        <v>41814</v>
      </c>
      <c r="C186" s="3" t="s">
        <v>314</v>
      </c>
      <c r="D186" s="3" t="s">
        <v>24</v>
      </c>
      <c r="E186" s="3" t="s">
        <v>17</v>
      </c>
      <c r="F186" s="3" t="s">
        <v>1219</v>
      </c>
      <c r="G186" s="3" t="s">
        <v>25</v>
      </c>
      <c r="H186" s="3" t="s">
        <v>19</v>
      </c>
      <c r="I186" s="3" t="s">
        <v>358</v>
      </c>
      <c r="J186" s="8">
        <v>35.9</v>
      </c>
      <c r="K186" s="8">
        <v>19.600000000000001</v>
      </c>
      <c r="L186" s="8">
        <v>14.65</v>
      </c>
      <c r="M186" s="8"/>
      <c r="N186" s="8"/>
      <c r="O186" s="8"/>
      <c r="P186" s="8"/>
      <c r="Q186" s="8">
        <v>18</v>
      </c>
      <c r="R186" s="8">
        <v>119</v>
      </c>
      <c r="S186" s="8">
        <v>101</v>
      </c>
      <c r="T186" s="8">
        <v>45</v>
      </c>
      <c r="U186" s="8"/>
      <c r="V186" s="8"/>
      <c r="W186" s="8">
        <v>2025</v>
      </c>
      <c r="X186" s="8">
        <v>370</v>
      </c>
      <c r="Y186" s="8">
        <v>236</v>
      </c>
      <c r="Z186" s="8"/>
      <c r="AA186" s="8"/>
      <c r="AB186" s="3" t="s">
        <v>60</v>
      </c>
      <c r="AC186" s="3" t="s">
        <v>60</v>
      </c>
      <c r="AD186" s="3" t="s">
        <v>359</v>
      </c>
      <c r="AE186" s="8"/>
    </row>
    <row r="187" spans="1:31" x14ac:dyDescent="0.3">
      <c r="A187" s="3" t="s">
        <v>516</v>
      </c>
      <c r="B187" s="17">
        <v>41814</v>
      </c>
      <c r="C187" s="3" t="s">
        <v>316</v>
      </c>
      <c r="D187" s="3" t="s">
        <v>24</v>
      </c>
      <c r="E187" s="3" t="s">
        <v>15</v>
      </c>
      <c r="F187" s="3" t="s">
        <v>1217</v>
      </c>
      <c r="G187" s="3" t="s">
        <v>25</v>
      </c>
      <c r="H187" s="3" t="s">
        <v>19</v>
      </c>
      <c r="I187" s="8"/>
      <c r="J187" s="8"/>
      <c r="K187" s="8"/>
      <c r="L187" s="8"/>
      <c r="M187" s="8"/>
      <c r="N187" s="8"/>
      <c r="O187" s="8"/>
      <c r="P187" s="8"/>
      <c r="Q187" s="8"/>
      <c r="R187" s="8"/>
      <c r="S187" s="8"/>
      <c r="T187" s="8"/>
      <c r="U187" s="8"/>
      <c r="V187" s="8"/>
      <c r="W187" s="8"/>
      <c r="X187" s="8"/>
      <c r="Y187" s="8"/>
      <c r="Z187" s="8"/>
      <c r="AA187" s="8"/>
      <c r="AB187" s="3" t="s">
        <v>60</v>
      </c>
      <c r="AC187" s="3" t="s">
        <v>60</v>
      </c>
      <c r="AD187" s="8"/>
      <c r="AE187" s="8"/>
    </row>
    <row r="188" spans="1:31" x14ac:dyDescent="0.3">
      <c r="A188" s="3" t="s">
        <v>516</v>
      </c>
      <c r="B188" s="17">
        <v>41814</v>
      </c>
      <c r="C188" s="3" t="s">
        <v>325</v>
      </c>
      <c r="D188" s="3" t="s">
        <v>24</v>
      </c>
      <c r="E188" s="3" t="s">
        <v>17</v>
      </c>
      <c r="F188" s="3" t="s">
        <v>1220</v>
      </c>
      <c r="G188" s="3" t="s">
        <v>25</v>
      </c>
      <c r="H188" s="3" t="s">
        <v>19</v>
      </c>
      <c r="I188" s="3" t="s">
        <v>350</v>
      </c>
      <c r="J188" s="8">
        <v>35.6</v>
      </c>
      <c r="K188" s="8">
        <v>23.5</v>
      </c>
      <c r="L188" s="8">
        <v>14.95</v>
      </c>
      <c r="M188" s="8"/>
      <c r="N188" s="8"/>
      <c r="O188" s="8"/>
      <c r="P188" s="8"/>
      <c r="Q188" s="8">
        <v>16</v>
      </c>
      <c r="R188" s="8">
        <v>130</v>
      </c>
      <c r="S188" s="8">
        <v>114</v>
      </c>
      <c r="T188" s="8">
        <v>45</v>
      </c>
      <c r="U188" s="8"/>
      <c r="V188" s="8"/>
      <c r="W188" s="8">
        <v>2024</v>
      </c>
      <c r="X188" s="8">
        <v>369</v>
      </c>
      <c r="Y188" s="8">
        <v>235</v>
      </c>
      <c r="Z188" s="8"/>
      <c r="AA188" s="8"/>
      <c r="AB188" s="3" t="s">
        <v>118</v>
      </c>
      <c r="AC188" s="3" t="s">
        <v>61</v>
      </c>
      <c r="AD188" s="8"/>
      <c r="AE188" s="8"/>
    </row>
    <row r="189" spans="1:31" x14ac:dyDescent="0.3">
      <c r="A189" s="3" t="s">
        <v>517</v>
      </c>
      <c r="B189" s="17">
        <v>41815</v>
      </c>
      <c r="C189" s="3" t="s">
        <v>266</v>
      </c>
      <c r="D189" s="3" t="s">
        <v>85</v>
      </c>
      <c r="E189" s="3" t="s">
        <v>17</v>
      </c>
      <c r="F189" s="3" t="s">
        <v>1222</v>
      </c>
      <c r="G189" s="3" t="s">
        <v>18</v>
      </c>
      <c r="H189" s="3" t="s">
        <v>21</v>
      </c>
      <c r="I189" s="3" t="s">
        <v>360</v>
      </c>
      <c r="J189" s="8">
        <v>48.4</v>
      </c>
      <c r="K189" s="8"/>
      <c r="L189" s="8"/>
      <c r="M189" s="8">
        <v>179.1</v>
      </c>
      <c r="N189" s="8">
        <v>176.2</v>
      </c>
      <c r="O189" s="8"/>
      <c r="P189" s="8">
        <v>33.1</v>
      </c>
      <c r="Q189" s="8">
        <v>20</v>
      </c>
      <c r="R189" s="8">
        <v>191</v>
      </c>
      <c r="S189" s="8">
        <v>171</v>
      </c>
      <c r="T189" s="8">
        <v>0</v>
      </c>
      <c r="U189" s="3" t="s">
        <v>361</v>
      </c>
      <c r="V189" s="8"/>
      <c r="W189" s="8"/>
      <c r="X189" s="8"/>
      <c r="Y189" s="8">
        <v>237</v>
      </c>
      <c r="Z189" s="8"/>
      <c r="AA189" s="8"/>
      <c r="AB189" s="3" t="s">
        <v>118</v>
      </c>
      <c r="AC189" s="3" t="s">
        <v>118</v>
      </c>
      <c r="AD189" s="3" t="s">
        <v>362</v>
      </c>
      <c r="AE189" s="8"/>
    </row>
    <row r="190" spans="1:31" x14ac:dyDescent="0.3">
      <c r="A190" s="3" t="s">
        <v>517</v>
      </c>
      <c r="B190" s="17">
        <v>41815</v>
      </c>
      <c r="C190" s="3" t="s">
        <v>244</v>
      </c>
      <c r="D190" s="3" t="s">
        <v>24</v>
      </c>
      <c r="E190" s="3" t="s">
        <v>17</v>
      </c>
      <c r="F190" s="3" t="s">
        <v>1221</v>
      </c>
      <c r="G190" s="3" t="s">
        <v>25</v>
      </c>
      <c r="H190" s="3" t="s">
        <v>19</v>
      </c>
      <c r="I190" s="3" t="s">
        <v>350</v>
      </c>
      <c r="J190" s="8">
        <v>35.5</v>
      </c>
      <c r="K190" s="8">
        <v>23.1</v>
      </c>
      <c r="L190" s="8">
        <v>13</v>
      </c>
      <c r="M190" s="8"/>
      <c r="N190" s="8"/>
      <c r="O190" s="8"/>
      <c r="P190" s="8"/>
      <c r="Q190" s="8">
        <v>20</v>
      </c>
      <c r="R190" s="8">
        <v>139</v>
      </c>
      <c r="S190" s="8">
        <v>119</v>
      </c>
      <c r="T190" s="8">
        <v>48</v>
      </c>
      <c r="U190" s="8"/>
      <c r="V190" s="8"/>
      <c r="W190" s="8">
        <v>2027</v>
      </c>
      <c r="X190" s="8">
        <v>372</v>
      </c>
      <c r="Y190" s="8">
        <v>239</v>
      </c>
      <c r="Z190" s="8"/>
      <c r="AA190" s="8"/>
      <c r="AB190" s="3" t="s">
        <v>118</v>
      </c>
      <c r="AC190" s="3" t="s">
        <v>118</v>
      </c>
      <c r="AD190" s="8"/>
      <c r="AE190" s="8"/>
    </row>
    <row r="191" spans="1:31" x14ac:dyDescent="0.3">
      <c r="A191" s="3" t="s">
        <v>517</v>
      </c>
      <c r="B191" s="17">
        <v>41815</v>
      </c>
      <c r="C191" s="3" t="s">
        <v>326</v>
      </c>
      <c r="D191" s="3" t="s">
        <v>16</v>
      </c>
      <c r="E191" s="3" t="s">
        <v>15</v>
      </c>
      <c r="F191" s="3" t="s">
        <v>1139</v>
      </c>
      <c r="G191" s="3" t="s">
        <v>18</v>
      </c>
      <c r="H191" s="3" t="s">
        <v>19</v>
      </c>
      <c r="I191" s="8"/>
      <c r="J191" s="8"/>
      <c r="K191" s="8"/>
      <c r="L191" s="8"/>
      <c r="M191" s="8"/>
      <c r="N191" s="8"/>
      <c r="O191" s="8"/>
      <c r="P191" s="8"/>
      <c r="Q191" s="8"/>
      <c r="R191" s="8"/>
      <c r="S191" s="8"/>
      <c r="T191" s="8"/>
      <c r="U191" s="8"/>
      <c r="V191" s="8"/>
      <c r="W191" s="8"/>
      <c r="X191" s="8"/>
      <c r="Y191" s="8"/>
      <c r="Z191" s="8"/>
      <c r="AA191" s="8"/>
      <c r="AB191" s="3" t="s">
        <v>118</v>
      </c>
      <c r="AC191" s="3" t="s">
        <v>236</v>
      </c>
      <c r="AD191" s="8"/>
      <c r="AE191" s="8"/>
    </row>
    <row r="192" spans="1:31" x14ac:dyDescent="0.3">
      <c r="A192" s="36" t="s">
        <v>517</v>
      </c>
      <c r="B192" s="19">
        <v>41815</v>
      </c>
      <c r="C192" s="36" t="s">
        <v>333</v>
      </c>
      <c r="D192" s="36" t="s">
        <v>16</v>
      </c>
      <c r="E192" s="36" t="s">
        <v>17</v>
      </c>
      <c r="F192" s="41"/>
      <c r="G192" s="36" t="s">
        <v>18</v>
      </c>
      <c r="H192" s="36" t="s">
        <v>21</v>
      </c>
      <c r="I192" s="40"/>
      <c r="J192" s="40"/>
      <c r="K192" s="40"/>
      <c r="L192" s="40"/>
      <c r="M192" s="40"/>
      <c r="N192" s="40"/>
      <c r="O192" s="40"/>
      <c r="P192" s="40"/>
      <c r="Q192" s="40"/>
      <c r="R192" s="40"/>
      <c r="S192" s="40"/>
      <c r="T192" s="40"/>
      <c r="U192" s="40"/>
      <c r="V192" s="40"/>
      <c r="W192" s="40"/>
      <c r="X192" s="40"/>
      <c r="Y192" s="40"/>
      <c r="Z192" s="40"/>
      <c r="AA192" s="40"/>
      <c r="AB192" s="40"/>
      <c r="AC192" s="36" t="s">
        <v>236</v>
      </c>
      <c r="AD192" s="36" t="s">
        <v>1298</v>
      </c>
      <c r="AE192" s="40"/>
    </row>
    <row r="193" spans="1:31" x14ac:dyDescent="0.3">
      <c r="A193" s="3" t="s">
        <v>517</v>
      </c>
      <c r="B193" s="17">
        <v>41815</v>
      </c>
      <c r="C193" s="3" t="s">
        <v>339</v>
      </c>
      <c r="D193" s="3" t="s">
        <v>24</v>
      </c>
      <c r="E193" s="3" t="s">
        <v>17</v>
      </c>
      <c r="F193" s="3" t="s">
        <v>1223</v>
      </c>
      <c r="G193" s="3" t="s">
        <v>25</v>
      </c>
      <c r="H193" s="3" t="s">
        <v>19</v>
      </c>
      <c r="I193" s="3" t="s">
        <v>350</v>
      </c>
      <c r="J193" s="8">
        <v>36.6</v>
      </c>
      <c r="K193" s="8">
        <v>24</v>
      </c>
      <c r="L193" s="8">
        <v>11.8</v>
      </c>
      <c r="M193" s="8"/>
      <c r="N193" s="8"/>
      <c r="O193" s="8"/>
      <c r="P193" s="8"/>
      <c r="Q193" s="8">
        <v>19</v>
      </c>
      <c r="R193" s="8">
        <v>126</v>
      </c>
      <c r="S193" s="8">
        <v>107</v>
      </c>
      <c r="T193" s="8">
        <v>58</v>
      </c>
      <c r="U193" s="8"/>
      <c r="V193" s="8"/>
      <c r="W193" s="8">
        <v>2026</v>
      </c>
      <c r="X193" s="8">
        <v>371</v>
      </c>
      <c r="Y193" s="8">
        <v>238</v>
      </c>
      <c r="Z193" s="8"/>
      <c r="AA193" s="8"/>
      <c r="AB193" s="3" t="s">
        <v>118</v>
      </c>
      <c r="AC193" s="3" t="s">
        <v>236</v>
      </c>
      <c r="AD193" s="3" t="s">
        <v>366</v>
      </c>
      <c r="AE193" s="8"/>
    </row>
    <row r="194" spans="1:31" x14ac:dyDescent="0.3">
      <c r="A194" s="3" t="s">
        <v>518</v>
      </c>
      <c r="B194" s="17">
        <v>41816</v>
      </c>
      <c r="C194" s="3" t="s">
        <v>296</v>
      </c>
      <c r="D194" s="3" t="s">
        <v>24</v>
      </c>
      <c r="E194" s="3" t="s">
        <v>15</v>
      </c>
      <c r="F194" s="3" t="s">
        <v>1215</v>
      </c>
      <c r="G194" s="3" t="s">
        <v>18</v>
      </c>
      <c r="H194" s="3" t="s">
        <v>21</v>
      </c>
      <c r="I194" s="8"/>
      <c r="J194" s="8"/>
      <c r="K194" s="8"/>
      <c r="L194" s="8"/>
      <c r="M194" s="8"/>
      <c r="N194" s="8"/>
      <c r="O194" s="8"/>
      <c r="P194" s="8"/>
      <c r="Q194" s="8"/>
      <c r="R194" s="8"/>
      <c r="S194" s="8"/>
      <c r="T194" s="8"/>
      <c r="U194" s="8"/>
      <c r="V194" s="8"/>
      <c r="W194" s="8"/>
      <c r="X194" s="8"/>
      <c r="Y194" s="8"/>
      <c r="Z194" s="8"/>
      <c r="AA194" s="8"/>
      <c r="AB194" s="3" t="s">
        <v>118</v>
      </c>
      <c r="AC194" s="3" t="s">
        <v>61</v>
      </c>
      <c r="AD194" s="8"/>
      <c r="AE194" s="8"/>
    </row>
    <row r="195" spans="1:31" x14ac:dyDescent="0.3">
      <c r="A195" s="3" t="s">
        <v>518</v>
      </c>
      <c r="B195" s="17">
        <v>41816</v>
      </c>
      <c r="C195" s="3" t="s">
        <v>302</v>
      </c>
      <c r="D195" s="3" t="s">
        <v>24</v>
      </c>
      <c r="E195" s="3" t="s">
        <v>15</v>
      </c>
      <c r="F195" s="3" t="s">
        <v>1216</v>
      </c>
      <c r="G195" s="3" t="s">
        <v>25</v>
      </c>
      <c r="H195" s="3" t="s">
        <v>19</v>
      </c>
      <c r="I195" s="8"/>
      <c r="J195" s="8"/>
      <c r="K195" s="8"/>
      <c r="L195" s="8"/>
      <c r="M195" s="8"/>
      <c r="N195" s="8"/>
      <c r="O195" s="8"/>
      <c r="P195" s="8"/>
      <c r="Q195" s="8"/>
      <c r="R195" s="8"/>
      <c r="S195" s="8"/>
      <c r="T195" s="8"/>
      <c r="U195" s="8"/>
      <c r="V195" s="8"/>
      <c r="W195" s="8"/>
      <c r="X195" s="8"/>
      <c r="Y195" s="8"/>
      <c r="Z195" s="8"/>
      <c r="AA195" s="8"/>
      <c r="AB195" s="3" t="s">
        <v>118</v>
      </c>
      <c r="AC195" s="3" t="s">
        <v>61</v>
      </c>
      <c r="AD195" s="8"/>
      <c r="AE195" s="8"/>
    </row>
    <row r="196" spans="1:31" x14ac:dyDescent="0.3">
      <c r="A196" s="3" t="s">
        <v>518</v>
      </c>
      <c r="B196" s="17">
        <v>41816</v>
      </c>
      <c r="C196" s="3" t="s">
        <v>321</v>
      </c>
      <c r="D196" s="3" t="s">
        <v>16</v>
      </c>
      <c r="E196" s="3" t="s">
        <v>15</v>
      </c>
      <c r="F196" s="3" t="s">
        <v>1139</v>
      </c>
      <c r="G196" s="3" t="s">
        <v>18</v>
      </c>
      <c r="H196" s="3" t="s">
        <v>19</v>
      </c>
      <c r="I196" s="8"/>
      <c r="J196" s="8"/>
      <c r="K196" s="8"/>
      <c r="L196" s="8"/>
      <c r="M196" s="8"/>
      <c r="N196" s="8"/>
      <c r="O196" s="8"/>
      <c r="P196" s="8"/>
      <c r="Q196" s="8"/>
      <c r="R196" s="8"/>
      <c r="S196" s="8"/>
      <c r="T196" s="8"/>
      <c r="U196" s="8"/>
      <c r="V196" s="8"/>
      <c r="W196" s="8"/>
      <c r="X196" s="8"/>
      <c r="Y196" s="8"/>
      <c r="Z196" s="8"/>
      <c r="AA196" s="8"/>
      <c r="AB196" s="3" t="s">
        <v>60</v>
      </c>
      <c r="AC196" s="3" t="s">
        <v>118</v>
      </c>
      <c r="AD196" s="8"/>
      <c r="AE196" s="8"/>
    </row>
    <row r="197" spans="1:31" x14ac:dyDescent="0.3">
      <c r="A197" s="3" t="s">
        <v>518</v>
      </c>
      <c r="B197" s="17">
        <v>41816</v>
      </c>
      <c r="C197" s="3" t="s">
        <v>260</v>
      </c>
      <c r="D197" s="3" t="s">
        <v>24</v>
      </c>
      <c r="E197" s="3" t="s">
        <v>15</v>
      </c>
      <c r="F197" s="3" t="s">
        <v>1212</v>
      </c>
      <c r="G197" s="3" t="s">
        <v>18</v>
      </c>
      <c r="H197" s="3" t="s">
        <v>21</v>
      </c>
      <c r="I197" s="8"/>
      <c r="J197" s="8"/>
      <c r="K197" s="8"/>
      <c r="L197" s="8"/>
      <c r="M197" s="8"/>
      <c r="N197" s="8"/>
      <c r="O197" s="8"/>
      <c r="P197" s="8"/>
      <c r="Q197" s="8"/>
      <c r="R197" s="8"/>
      <c r="S197" s="8"/>
      <c r="T197" s="8"/>
      <c r="U197" s="8"/>
      <c r="V197" s="8"/>
      <c r="W197" s="8"/>
      <c r="X197" s="8"/>
      <c r="Y197" s="8"/>
      <c r="Z197" s="8"/>
      <c r="AA197" s="8"/>
      <c r="AB197" s="3" t="s">
        <v>61</v>
      </c>
      <c r="AC197" s="3" t="s">
        <v>236</v>
      </c>
      <c r="AD197" s="8"/>
      <c r="AE197" s="8"/>
    </row>
    <row r="198" spans="1:31" x14ac:dyDescent="0.3">
      <c r="A198" s="3" t="s">
        <v>518</v>
      </c>
      <c r="B198" s="17">
        <v>41816</v>
      </c>
      <c r="C198" s="3" t="s">
        <v>261</v>
      </c>
      <c r="D198" s="3" t="s">
        <v>85</v>
      </c>
      <c r="E198" s="3" t="s">
        <v>17</v>
      </c>
      <c r="F198" s="3" t="s">
        <v>1224</v>
      </c>
      <c r="G198" s="3" t="s">
        <v>18</v>
      </c>
      <c r="H198" s="3" t="s">
        <v>19</v>
      </c>
      <c r="I198" s="3" t="s">
        <v>367</v>
      </c>
      <c r="J198" s="8">
        <v>45.1</v>
      </c>
      <c r="K198" s="8"/>
      <c r="L198" s="8"/>
      <c r="M198" s="8">
        <v>176.7</v>
      </c>
      <c r="N198" s="8">
        <v>182</v>
      </c>
      <c r="O198" s="8"/>
      <c r="P198" s="8">
        <v>34.049999999999997</v>
      </c>
      <c r="Q198" s="8">
        <v>20</v>
      </c>
      <c r="R198" s="8">
        <v>208</v>
      </c>
      <c r="S198" s="8">
        <v>188</v>
      </c>
      <c r="T198" s="8">
        <v>1</v>
      </c>
      <c r="U198" s="8"/>
      <c r="V198" s="8"/>
      <c r="W198" s="8"/>
      <c r="X198" s="8">
        <v>373</v>
      </c>
      <c r="Y198" s="8">
        <v>240</v>
      </c>
      <c r="Z198" s="8"/>
      <c r="AA198" s="8"/>
      <c r="AB198" s="3" t="s">
        <v>118</v>
      </c>
      <c r="AC198" s="3" t="s">
        <v>236</v>
      </c>
      <c r="AD198" s="3" t="s">
        <v>368</v>
      </c>
      <c r="AE198" s="8"/>
    </row>
    <row r="199" spans="1:31" x14ac:dyDescent="0.3">
      <c r="A199" s="3" t="s">
        <v>519</v>
      </c>
      <c r="B199" s="17">
        <v>41817</v>
      </c>
      <c r="C199" s="3" t="s">
        <v>267</v>
      </c>
      <c r="D199" s="3" t="s">
        <v>16</v>
      </c>
      <c r="E199" s="3" t="s">
        <v>17</v>
      </c>
      <c r="F199" s="3" t="s">
        <v>1225</v>
      </c>
      <c r="G199" s="3" t="s">
        <v>18</v>
      </c>
      <c r="H199" s="3" t="s">
        <v>19</v>
      </c>
      <c r="I199" s="3" t="s">
        <v>216</v>
      </c>
      <c r="J199" s="8">
        <v>45.15</v>
      </c>
      <c r="K199" s="8">
        <v>26.9</v>
      </c>
      <c r="L199" s="8">
        <v>18.3</v>
      </c>
      <c r="M199" s="8"/>
      <c r="N199" s="8"/>
      <c r="O199" s="8"/>
      <c r="P199" s="8"/>
      <c r="Q199" s="8">
        <v>21</v>
      </c>
      <c r="R199" s="8">
        <v>346</v>
      </c>
      <c r="S199" s="8">
        <v>325</v>
      </c>
      <c r="T199" s="8">
        <v>6</v>
      </c>
      <c r="U199" s="3" t="s">
        <v>369</v>
      </c>
      <c r="V199" s="8"/>
      <c r="W199" s="8">
        <v>2028</v>
      </c>
      <c r="X199" s="8">
        <v>375</v>
      </c>
      <c r="Y199" s="8">
        <v>242</v>
      </c>
      <c r="Z199" s="8"/>
      <c r="AA199" s="8"/>
      <c r="AB199" s="3" t="s">
        <v>118</v>
      </c>
      <c r="AC199" s="3" t="s">
        <v>61</v>
      </c>
      <c r="AD199" s="3" t="s">
        <v>370</v>
      </c>
      <c r="AE199" s="8"/>
    </row>
    <row r="200" spans="1:31" x14ac:dyDescent="0.3">
      <c r="A200" s="3" t="s">
        <v>519</v>
      </c>
      <c r="B200" s="17">
        <v>41817</v>
      </c>
      <c r="C200" s="3" t="s">
        <v>271</v>
      </c>
      <c r="D200" s="3" t="s">
        <v>16</v>
      </c>
      <c r="E200" s="3" t="s">
        <v>15</v>
      </c>
      <c r="F200" s="3" t="s">
        <v>1213</v>
      </c>
      <c r="G200" s="3" t="s">
        <v>18</v>
      </c>
      <c r="H200" s="3" t="s">
        <v>21</v>
      </c>
      <c r="I200" s="8"/>
      <c r="J200" s="8"/>
      <c r="K200" s="8"/>
      <c r="L200" s="8"/>
      <c r="M200" s="8"/>
      <c r="N200" s="8"/>
      <c r="O200" s="8"/>
      <c r="P200" s="8"/>
      <c r="Q200" s="8"/>
      <c r="R200" s="8"/>
      <c r="S200" s="8"/>
      <c r="T200" s="8"/>
      <c r="U200" s="8"/>
      <c r="V200" s="8"/>
      <c r="W200" s="8"/>
      <c r="X200" s="8"/>
      <c r="Y200" s="8"/>
      <c r="Z200" s="8"/>
      <c r="AA200" s="8"/>
      <c r="AB200" s="3" t="s">
        <v>118</v>
      </c>
      <c r="AC200" s="3" t="s">
        <v>61</v>
      </c>
      <c r="AD200" s="8"/>
      <c r="AE200" s="8"/>
    </row>
    <row r="201" spans="1:31" x14ac:dyDescent="0.3">
      <c r="A201" s="3" t="s">
        <v>519</v>
      </c>
      <c r="B201" s="17">
        <v>41817</v>
      </c>
      <c r="C201" s="3" t="s">
        <v>293</v>
      </c>
      <c r="D201" s="3" t="s">
        <v>85</v>
      </c>
      <c r="E201" s="3" t="s">
        <v>17</v>
      </c>
      <c r="F201" s="3" t="s">
        <v>1226</v>
      </c>
      <c r="G201" s="3" t="s">
        <v>18</v>
      </c>
      <c r="H201" s="3" t="s">
        <v>21</v>
      </c>
      <c r="I201" s="3" t="s">
        <v>372</v>
      </c>
      <c r="J201" s="8">
        <v>46.8</v>
      </c>
      <c r="K201" s="8"/>
      <c r="L201" s="8"/>
      <c r="M201" s="8">
        <v>173.3</v>
      </c>
      <c r="N201" s="8">
        <v>193.8</v>
      </c>
      <c r="O201" s="8"/>
      <c r="P201" s="8">
        <v>34.85</v>
      </c>
      <c r="Q201" s="8">
        <v>19</v>
      </c>
      <c r="R201" s="8">
        <v>176</v>
      </c>
      <c r="S201" s="8">
        <v>157</v>
      </c>
      <c r="T201" s="8">
        <v>1</v>
      </c>
      <c r="U201" s="3" t="s">
        <v>361</v>
      </c>
      <c r="V201" s="8"/>
      <c r="W201" s="8"/>
      <c r="X201" s="8">
        <v>374</v>
      </c>
      <c r="Y201" s="8">
        <v>241</v>
      </c>
      <c r="Z201" s="8"/>
      <c r="AA201" s="8"/>
      <c r="AB201" s="3" t="s">
        <v>118</v>
      </c>
      <c r="AC201" s="3" t="s">
        <v>118</v>
      </c>
      <c r="AD201" s="3" t="s">
        <v>373</v>
      </c>
      <c r="AE201" s="8"/>
    </row>
    <row r="202" spans="1:31" x14ac:dyDescent="0.3">
      <c r="A202" s="3" t="s">
        <v>519</v>
      </c>
      <c r="B202" s="17">
        <v>41817</v>
      </c>
      <c r="C202" s="3" t="s">
        <v>297</v>
      </c>
      <c r="D202" s="3" t="s">
        <v>16</v>
      </c>
      <c r="E202" s="3" t="s">
        <v>17</v>
      </c>
      <c r="F202" s="3" t="s">
        <v>1227</v>
      </c>
      <c r="G202" s="3" t="s">
        <v>18</v>
      </c>
      <c r="H202" s="3" t="s">
        <v>21</v>
      </c>
      <c r="I202" s="3" t="s">
        <v>139</v>
      </c>
      <c r="J202" s="8">
        <v>42.9</v>
      </c>
      <c r="K202" s="8">
        <v>27.9</v>
      </c>
      <c r="L202" s="8">
        <v>34.1</v>
      </c>
      <c r="M202" s="8"/>
      <c r="N202" s="8"/>
      <c r="O202" s="8"/>
      <c r="P202" s="8"/>
      <c r="Q202" s="8">
        <v>20</v>
      </c>
      <c r="R202" s="8">
        <v>374</v>
      </c>
      <c r="S202" s="8">
        <v>354</v>
      </c>
      <c r="T202" s="8">
        <v>3</v>
      </c>
      <c r="U202" s="8"/>
      <c r="V202" s="8"/>
      <c r="W202" s="8">
        <v>2030</v>
      </c>
      <c r="X202" s="8">
        <v>376</v>
      </c>
      <c r="Y202" s="8">
        <v>244</v>
      </c>
      <c r="Z202" s="8"/>
      <c r="AA202" s="8"/>
      <c r="AB202" s="3" t="s">
        <v>118</v>
      </c>
      <c r="AC202" s="3" t="s">
        <v>118</v>
      </c>
      <c r="AD202" s="3" t="s">
        <v>374</v>
      </c>
      <c r="AE202" s="8"/>
    </row>
    <row r="203" spans="1:31" x14ac:dyDescent="0.3">
      <c r="A203" s="3" t="s">
        <v>519</v>
      </c>
      <c r="B203" s="17">
        <v>41817</v>
      </c>
      <c r="C203" s="3" t="s">
        <v>302</v>
      </c>
      <c r="D203" s="3" t="s">
        <v>24</v>
      </c>
      <c r="E203" s="3" t="s">
        <v>15</v>
      </c>
      <c r="F203" s="3" t="s">
        <v>1216</v>
      </c>
      <c r="G203" s="3" t="s">
        <v>25</v>
      </c>
      <c r="H203" s="3" t="s">
        <v>19</v>
      </c>
      <c r="I203" s="8"/>
      <c r="J203" s="8"/>
      <c r="K203" s="8"/>
      <c r="L203" s="8"/>
      <c r="M203" s="8"/>
      <c r="N203" s="8"/>
      <c r="O203" s="8"/>
      <c r="P203" s="8"/>
      <c r="Q203" s="8"/>
      <c r="R203" s="8"/>
      <c r="S203" s="8"/>
      <c r="T203" s="8"/>
      <c r="U203" s="8"/>
      <c r="V203" s="8"/>
      <c r="W203" s="8"/>
      <c r="X203" s="8"/>
      <c r="Y203" s="8"/>
      <c r="Z203" s="8"/>
      <c r="AA203" s="8"/>
      <c r="AB203" s="3" t="s">
        <v>61</v>
      </c>
      <c r="AC203" s="3" t="s">
        <v>118</v>
      </c>
      <c r="AD203" s="3" t="s">
        <v>375</v>
      </c>
      <c r="AE203" s="8"/>
    </row>
    <row r="204" spans="1:31" x14ac:dyDescent="0.3">
      <c r="A204" s="3" t="s">
        <v>519</v>
      </c>
      <c r="B204" s="17">
        <v>41817</v>
      </c>
      <c r="C204" s="3" t="s">
        <v>311</v>
      </c>
      <c r="D204" s="3" t="s">
        <v>16</v>
      </c>
      <c r="E204" s="3" t="s">
        <v>17</v>
      </c>
      <c r="F204" s="3" t="s">
        <v>1228</v>
      </c>
      <c r="G204" s="3" t="s">
        <v>18</v>
      </c>
      <c r="H204" s="3" t="s">
        <v>21</v>
      </c>
      <c r="I204" s="3" t="s">
        <v>139</v>
      </c>
      <c r="J204" s="8">
        <v>46.3</v>
      </c>
      <c r="K204" s="8">
        <v>27.1</v>
      </c>
      <c r="L204" s="8">
        <v>30.6</v>
      </c>
      <c r="M204" s="8"/>
      <c r="N204" s="8"/>
      <c r="O204" s="8"/>
      <c r="P204" s="8"/>
      <c r="Q204" s="8">
        <v>20</v>
      </c>
      <c r="R204" s="8">
        <v>338</v>
      </c>
      <c r="S204" s="8">
        <v>318</v>
      </c>
      <c r="T204" s="8">
        <v>0</v>
      </c>
      <c r="U204" s="8"/>
      <c r="V204" s="8"/>
      <c r="W204" s="8">
        <v>2029</v>
      </c>
      <c r="X204" s="8"/>
      <c r="Y204" s="8">
        <v>243</v>
      </c>
      <c r="Z204" s="8"/>
      <c r="AA204" s="8"/>
      <c r="AB204" s="3" t="s">
        <v>118</v>
      </c>
      <c r="AC204" s="3" t="s">
        <v>118</v>
      </c>
      <c r="AD204" s="3" t="s">
        <v>376</v>
      </c>
      <c r="AE204" s="8"/>
    </row>
    <row r="205" spans="1:31" x14ac:dyDescent="0.3">
      <c r="A205" s="3" t="s">
        <v>519</v>
      </c>
      <c r="B205" s="17">
        <v>41817</v>
      </c>
      <c r="C205" s="3" t="s">
        <v>327</v>
      </c>
      <c r="D205" s="3" t="s">
        <v>24</v>
      </c>
      <c r="E205" s="3" t="s">
        <v>15</v>
      </c>
      <c r="F205" s="3" t="s">
        <v>1217</v>
      </c>
      <c r="G205" s="3" t="s">
        <v>25</v>
      </c>
      <c r="H205" s="3" t="s">
        <v>19</v>
      </c>
      <c r="I205" s="8"/>
      <c r="J205" s="8"/>
      <c r="K205" s="8"/>
      <c r="L205" s="8"/>
      <c r="M205" s="8"/>
      <c r="N205" s="8"/>
      <c r="O205" s="8"/>
      <c r="P205" s="8"/>
      <c r="Q205" s="8"/>
      <c r="R205" s="8"/>
      <c r="S205" s="8"/>
      <c r="T205" s="8"/>
      <c r="U205" s="8"/>
      <c r="V205" s="8"/>
      <c r="W205" s="8"/>
      <c r="X205" s="8"/>
      <c r="Y205" s="8"/>
      <c r="Z205" s="8"/>
      <c r="AA205" s="8"/>
      <c r="AB205" s="3" t="s">
        <v>61</v>
      </c>
      <c r="AC205" s="3" t="s">
        <v>60</v>
      </c>
      <c r="AD205" s="8"/>
      <c r="AE205" s="8"/>
    </row>
    <row r="206" spans="1:31" x14ac:dyDescent="0.3">
      <c r="A206" s="3" t="s">
        <v>519</v>
      </c>
      <c r="B206" s="17">
        <v>41817</v>
      </c>
      <c r="C206" s="3" t="s">
        <v>258</v>
      </c>
      <c r="D206" s="3" t="s">
        <v>24</v>
      </c>
      <c r="E206" s="3" t="s">
        <v>15</v>
      </c>
      <c r="F206" s="3" t="s">
        <v>1212</v>
      </c>
      <c r="G206" s="3" t="s">
        <v>18</v>
      </c>
      <c r="H206" s="3" t="s">
        <v>21</v>
      </c>
      <c r="I206" s="8"/>
      <c r="J206" s="8"/>
      <c r="K206" s="8"/>
      <c r="L206" s="8"/>
      <c r="M206" s="8"/>
      <c r="N206" s="8"/>
      <c r="O206" s="8"/>
      <c r="P206" s="8"/>
      <c r="Q206" s="8"/>
      <c r="R206" s="8"/>
      <c r="S206" s="8"/>
      <c r="T206" s="8"/>
      <c r="U206" s="8"/>
      <c r="V206" s="8"/>
      <c r="W206" s="8"/>
      <c r="X206" s="8"/>
      <c r="Y206" s="8"/>
      <c r="Z206" s="8"/>
      <c r="AA206" s="8"/>
      <c r="AB206" s="3" t="s">
        <v>61</v>
      </c>
      <c r="AC206" s="3" t="s">
        <v>61</v>
      </c>
      <c r="AD206" s="8"/>
      <c r="AE206" s="8"/>
    </row>
    <row r="207" spans="1:31" x14ac:dyDescent="0.3">
      <c r="A207" s="3" t="s">
        <v>520</v>
      </c>
      <c r="B207" s="17">
        <v>41818</v>
      </c>
      <c r="C207" s="3" t="s">
        <v>275</v>
      </c>
      <c r="D207" s="3" t="s">
        <v>16</v>
      </c>
      <c r="E207" s="3" t="s">
        <v>15</v>
      </c>
      <c r="F207" s="3" t="s">
        <v>1213</v>
      </c>
      <c r="G207" s="3" t="s">
        <v>18</v>
      </c>
      <c r="H207" s="3" t="s">
        <v>21</v>
      </c>
      <c r="I207" s="8"/>
      <c r="J207" s="8"/>
      <c r="K207" s="8"/>
      <c r="L207" s="8"/>
      <c r="M207" s="8"/>
      <c r="N207" s="8"/>
      <c r="O207" s="8"/>
      <c r="P207" s="8"/>
      <c r="Q207" s="8"/>
      <c r="R207" s="8"/>
      <c r="S207" s="8"/>
      <c r="T207" s="8"/>
      <c r="U207" s="8"/>
      <c r="V207" s="8"/>
      <c r="W207" s="8"/>
      <c r="X207" s="8">
        <v>379</v>
      </c>
      <c r="Y207" s="8"/>
      <c r="Z207" s="8"/>
      <c r="AA207" s="8"/>
      <c r="AB207" s="3" t="s">
        <v>61</v>
      </c>
      <c r="AC207" s="3" t="s">
        <v>118</v>
      </c>
      <c r="AD207" s="3" t="s">
        <v>379</v>
      </c>
      <c r="AE207" s="8"/>
    </row>
    <row r="208" spans="1:31" x14ac:dyDescent="0.3">
      <c r="A208" s="3" t="s">
        <v>520</v>
      </c>
      <c r="B208" s="17">
        <v>41818</v>
      </c>
      <c r="C208" s="3" t="s">
        <v>280</v>
      </c>
      <c r="D208" s="3" t="s">
        <v>24</v>
      </c>
      <c r="E208" s="3" t="s">
        <v>15</v>
      </c>
      <c r="F208" s="3" t="s">
        <v>1215</v>
      </c>
      <c r="G208" s="3" t="s">
        <v>18</v>
      </c>
      <c r="H208" s="3" t="s">
        <v>21</v>
      </c>
      <c r="I208" s="8"/>
      <c r="J208" s="8"/>
      <c r="K208" s="8"/>
      <c r="L208" s="8"/>
      <c r="M208" s="8"/>
      <c r="N208" s="8"/>
      <c r="O208" s="8"/>
      <c r="P208" s="8"/>
      <c r="Q208" s="8"/>
      <c r="R208" s="8"/>
      <c r="S208" s="8"/>
      <c r="T208" s="8"/>
      <c r="U208" s="8"/>
      <c r="V208" s="8"/>
      <c r="W208" s="8"/>
      <c r="X208" s="8"/>
      <c r="Y208" s="8"/>
      <c r="Z208" s="8"/>
      <c r="AA208" s="8"/>
      <c r="AB208" s="3" t="s">
        <v>380</v>
      </c>
      <c r="AC208" s="3" t="s">
        <v>118</v>
      </c>
      <c r="AD208" s="8"/>
      <c r="AE208" s="8"/>
    </row>
    <row r="209" spans="1:31" x14ac:dyDescent="0.3">
      <c r="A209" s="3" t="s">
        <v>520</v>
      </c>
      <c r="B209" s="17">
        <v>41818</v>
      </c>
      <c r="C209" s="8" t="s">
        <v>284</v>
      </c>
      <c r="D209" s="8" t="s">
        <v>39</v>
      </c>
      <c r="E209" s="8" t="s">
        <v>17</v>
      </c>
      <c r="F209" s="9" t="s">
        <v>1230</v>
      </c>
      <c r="G209" s="8" t="s">
        <v>234</v>
      </c>
      <c r="H209" s="8" t="s">
        <v>19</v>
      </c>
      <c r="I209" s="8"/>
      <c r="J209" s="8">
        <v>23.1</v>
      </c>
      <c r="K209" s="8">
        <v>12.35</v>
      </c>
      <c r="L209" s="8">
        <v>6.8</v>
      </c>
      <c r="M209" s="8"/>
      <c r="N209" s="8"/>
      <c r="O209" s="8"/>
      <c r="P209" s="8"/>
      <c r="Q209" s="8">
        <v>20</v>
      </c>
      <c r="R209" s="8">
        <v>42</v>
      </c>
      <c r="S209" s="8">
        <v>22</v>
      </c>
      <c r="T209" s="8">
        <v>0</v>
      </c>
      <c r="U209" s="8"/>
      <c r="V209" s="8"/>
      <c r="W209" s="8">
        <v>2033</v>
      </c>
      <c r="X209" s="8"/>
      <c r="Y209" s="8"/>
      <c r="Z209" s="8"/>
      <c r="AA209" s="8"/>
      <c r="AB209" s="8" t="s">
        <v>118</v>
      </c>
      <c r="AC209" s="8" t="s">
        <v>118</v>
      </c>
      <c r="AD209" s="8" t="s">
        <v>385</v>
      </c>
      <c r="AE209" s="8"/>
    </row>
    <row r="210" spans="1:31" x14ac:dyDescent="0.3">
      <c r="A210" s="3" t="s">
        <v>520</v>
      </c>
      <c r="B210" s="17">
        <v>41818</v>
      </c>
      <c r="C210" s="3" t="s">
        <v>285</v>
      </c>
      <c r="D210" s="3" t="s">
        <v>24</v>
      </c>
      <c r="E210" s="3" t="s">
        <v>15</v>
      </c>
      <c r="F210" s="3" t="s">
        <v>1214</v>
      </c>
      <c r="G210" s="3" t="s">
        <v>25</v>
      </c>
      <c r="H210" s="3" t="s">
        <v>19</v>
      </c>
      <c r="I210" s="8"/>
      <c r="J210" s="8"/>
      <c r="K210" s="8"/>
      <c r="L210" s="8"/>
      <c r="M210" s="8"/>
      <c r="N210" s="8"/>
      <c r="O210" s="8"/>
      <c r="P210" s="8"/>
      <c r="Q210" s="8"/>
      <c r="R210" s="8"/>
      <c r="S210" s="8"/>
      <c r="T210" s="8"/>
      <c r="U210" s="8"/>
      <c r="V210" s="8"/>
      <c r="W210" s="8"/>
      <c r="X210" s="8"/>
      <c r="Y210" s="8"/>
      <c r="Z210" s="8"/>
      <c r="AA210" s="8"/>
      <c r="AB210" s="3" t="s">
        <v>380</v>
      </c>
      <c r="AC210" s="3" t="s">
        <v>118</v>
      </c>
      <c r="AD210" s="8"/>
      <c r="AE210" s="8"/>
    </row>
    <row r="211" spans="1:31" x14ac:dyDescent="0.3">
      <c r="A211" s="3" t="s">
        <v>520</v>
      </c>
      <c r="B211" s="17">
        <v>41818</v>
      </c>
      <c r="C211" s="3" t="s">
        <v>311</v>
      </c>
      <c r="D211" s="3" t="s">
        <v>16</v>
      </c>
      <c r="E211" s="3" t="s">
        <v>15</v>
      </c>
      <c r="F211" s="3" t="s">
        <v>1139</v>
      </c>
      <c r="G211" s="3" t="s">
        <v>18</v>
      </c>
      <c r="H211" s="3" t="s">
        <v>19</v>
      </c>
      <c r="I211" s="8"/>
      <c r="J211" s="8"/>
      <c r="K211" s="8"/>
      <c r="L211" s="8"/>
      <c r="M211" s="8"/>
      <c r="N211" s="8"/>
      <c r="O211" s="8"/>
      <c r="P211" s="8"/>
      <c r="Q211" s="8"/>
      <c r="R211" s="8"/>
      <c r="S211" s="8"/>
      <c r="T211" s="8"/>
      <c r="U211" s="8"/>
      <c r="V211" s="8"/>
      <c r="W211" s="8"/>
      <c r="X211" s="8"/>
      <c r="Y211" s="8"/>
      <c r="Z211" s="8"/>
      <c r="AA211" s="8"/>
      <c r="AB211" s="3" t="s">
        <v>380</v>
      </c>
      <c r="AC211" s="3" t="s">
        <v>236</v>
      </c>
      <c r="AD211" s="8"/>
      <c r="AE211" s="8"/>
    </row>
    <row r="212" spans="1:31" x14ac:dyDescent="0.3">
      <c r="A212" s="3" t="s">
        <v>520</v>
      </c>
      <c r="B212" s="17">
        <v>41818</v>
      </c>
      <c r="C212" s="3" t="s">
        <v>326</v>
      </c>
      <c r="D212" s="3" t="s">
        <v>24</v>
      </c>
      <c r="E212" s="3" t="s">
        <v>15</v>
      </c>
      <c r="F212" s="3" t="s">
        <v>1217</v>
      </c>
      <c r="G212" s="3" t="s">
        <v>25</v>
      </c>
      <c r="H212" s="3" t="s">
        <v>19</v>
      </c>
      <c r="I212" s="8"/>
      <c r="J212" s="8"/>
      <c r="K212" s="8"/>
      <c r="L212" s="8"/>
      <c r="M212" s="8"/>
      <c r="N212" s="8"/>
      <c r="O212" s="8"/>
      <c r="P212" s="8"/>
      <c r="Q212" s="8"/>
      <c r="R212" s="8"/>
      <c r="S212" s="8"/>
      <c r="T212" s="8"/>
      <c r="U212" s="8"/>
      <c r="V212" s="8"/>
      <c r="W212" s="8"/>
      <c r="X212" s="8"/>
      <c r="Y212" s="8"/>
      <c r="Z212" s="8"/>
      <c r="AA212" s="8"/>
      <c r="AB212" s="3" t="s">
        <v>380</v>
      </c>
      <c r="AC212" s="3" t="s">
        <v>61</v>
      </c>
      <c r="AD212" s="8"/>
      <c r="AE212" s="8"/>
    </row>
    <row r="213" spans="1:31" x14ac:dyDescent="0.3">
      <c r="A213" s="3" t="s">
        <v>520</v>
      </c>
      <c r="B213" s="17">
        <v>41818</v>
      </c>
      <c r="C213" s="3" t="s">
        <v>343</v>
      </c>
      <c r="D213" s="3" t="s">
        <v>24</v>
      </c>
      <c r="E213" s="3" t="s">
        <v>15</v>
      </c>
      <c r="F213" s="3" t="s">
        <v>1223</v>
      </c>
      <c r="G213" s="3" t="s">
        <v>25</v>
      </c>
      <c r="H213" s="3" t="s">
        <v>19</v>
      </c>
      <c r="I213" s="8"/>
      <c r="J213" s="8"/>
      <c r="K213" s="8"/>
      <c r="L213" s="8"/>
      <c r="M213" s="8"/>
      <c r="N213" s="8"/>
      <c r="O213" s="8"/>
      <c r="P213" s="8"/>
      <c r="Q213" s="8"/>
      <c r="R213" s="8"/>
      <c r="S213" s="8"/>
      <c r="T213" s="8"/>
      <c r="U213" s="8"/>
      <c r="V213" s="8"/>
      <c r="W213" s="8"/>
      <c r="X213" s="8"/>
      <c r="Y213" s="8"/>
      <c r="Z213" s="8"/>
      <c r="AA213" s="8"/>
      <c r="AB213" s="3" t="s">
        <v>380</v>
      </c>
      <c r="AC213" s="3" t="s">
        <v>61</v>
      </c>
      <c r="AD213" s="8"/>
      <c r="AE213" s="8"/>
    </row>
    <row r="214" spans="1:31" x14ac:dyDescent="0.3">
      <c r="A214" s="3" t="s">
        <v>520</v>
      </c>
      <c r="B214" s="17">
        <v>41818</v>
      </c>
      <c r="C214" s="3" t="s">
        <v>346</v>
      </c>
      <c r="D214" s="3" t="s">
        <v>24</v>
      </c>
      <c r="E214" s="3" t="s">
        <v>17</v>
      </c>
      <c r="F214" s="3" t="s">
        <v>1231</v>
      </c>
      <c r="G214" s="3" t="s">
        <v>25</v>
      </c>
      <c r="H214" s="3" t="s">
        <v>19</v>
      </c>
      <c r="I214" s="3" t="s">
        <v>350</v>
      </c>
      <c r="J214" s="8">
        <v>35.1</v>
      </c>
      <c r="K214" s="8">
        <v>21.9</v>
      </c>
      <c r="L214" s="8">
        <v>12.95</v>
      </c>
      <c r="M214" s="8"/>
      <c r="N214" s="8"/>
      <c r="O214" s="8"/>
      <c r="P214" s="8"/>
      <c r="Q214" s="8">
        <v>20</v>
      </c>
      <c r="R214" s="8">
        <v>129</v>
      </c>
      <c r="S214" s="8">
        <v>109</v>
      </c>
      <c r="T214" s="8">
        <v>47</v>
      </c>
      <c r="U214" s="8"/>
      <c r="V214" s="8"/>
      <c r="W214" s="8">
        <v>2031</v>
      </c>
      <c r="X214" s="8">
        <v>377</v>
      </c>
      <c r="Y214" s="8">
        <v>245</v>
      </c>
      <c r="Z214" s="8"/>
      <c r="AA214" s="8"/>
      <c r="AB214" s="3" t="s">
        <v>118</v>
      </c>
      <c r="AC214" s="3" t="s">
        <v>61</v>
      </c>
      <c r="AD214" s="3" t="s">
        <v>378</v>
      </c>
      <c r="AE214" s="8"/>
    </row>
    <row r="215" spans="1:31" x14ac:dyDescent="0.3">
      <c r="A215" s="3" t="s">
        <v>520</v>
      </c>
      <c r="B215" s="17">
        <v>41818</v>
      </c>
      <c r="C215" s="3" t="s">
        <v>251</v>
      </c>
      <c r="D215" s="3" t="s">
        <v>24</v>
      </c>
      <c r="E215" s="3" t="s">
        <v>17</v>
      </c>
      <c r="F215" s="3" t="s">
        <v>1229</v>
      </c>
      <c r="G215" s="3" t="s">
        <v>18</v>
      </c>
      <c r="H215" s="3" t="s">
        <v>21</v>
      </c>
      <c r="I215" s="3" t="s">
        <v>229</v>
      </c>
      <c r="J215" s="8">
        <v>39</v>
      </c>
      <c r="K215" s="8">
        <v>24.8</v>
      </c>
      <c r="L215" s="8">
        <v>32.25</v>
      </c>
      <c r="M215" s="8"/>
      <c r="N215" s="8"/>
      <c r="O215" s="8"/>
      <c r="P215" s="8"/>
      <c r="Q215" s="8">
        <v>20</v>
      </c>
      <c r="R215" s="8">
        <v>183</v>
      </c>
      <c r="S215" s="8">
        <v>163</v>
      </c>
      <c r="T215" s="8">
        <v>43</v>
      </c>
      <c r="U215" s="3" t="s">
        <v>377</v>
      </c>
      <c r="V215" s="8"/>
      <c r="W215" s="8">
        <v>2032</v>
      </c>
      <c r="X215" s="8">
        <v>378</v>
      </c>
      <c r="Y215" s="8">
        <v>246</v>
      </c>
      <c r="Z215" s="8"/>
      <c r="AA215" s="8"/>
      <c r="AB215" s="3" t="s">
        <v>118</v>
      </c>
      <c r="AC215" s="3" t="s">
        <v>60</v>
      </c>
      <c r="AD215" s="3" t="s">
        <v>378</v>
      </c>
      <c r="AE215" s="8"/>
    </row>
    <row r="216" spans="1:31" x14ac:dyDescent="0.3">
      <c r="A216" s="3" t="s">
        <v>856</v>
      </c>
      <c r="B216" s="17">
        <v>42124</v>
      </c>
      <c r="C216" s="3" t="s">
        <v>123</v>
      </c>
      <c r="D216" s="3" t="s">
        <v>24</v>
      </c>
      <c r="E216" s="3" t="s">
        <v>17</v>
      </c>
      <c r="F216" s="6" t="s">
        <v>1232</v>
      </c>
      <c r="G216" s="3" t="s">
        <v>25</v>
      </c>
      <c r="H216" s="3" t="s">
        <v>21</v>
      </c>
      <c r="I216" s="3" t="s">
        <v>541</v>
      </c>
      <c r="J216" s="3">
        <v>34.700000000000003</v>
      </c>
      <c r="K216" s="3">
        <v>20.95</v>
      </c>
      <c r="L216" s="3">
        <v>23.95</v>
      </c>
      <c r="Q216" s="3">
        <v>20</v>
      </c>
      <c r="R216" s="3">
        <v>91</v>
      </c>
      <c r="S216" s="3">
        <v>71</v>
      </c>
      <c r="T216" s="3">
        <v>34</v>
      </c>
      <c r="W216" s="3" t="s">
        <v>542</v>
      </c>
      <c r="AB216" s="3" t="s">
        <v>543</v>
      </c>
      <c r="AC216" s="3" t="s">
        <v>536</v>
      </c>
    </row>
    <row r="217" spans="1:31" x14ac:dyDescent="0.3">
      <c r="A217" s="3" t="s">
        <v>856</v>
      </c>
      <c r="B217" s="17">
        <v>42124</v>
      </c>
      <c r="C217" s="3" t="s">
        <v>125</v>
      </c>
      <c r="D217" s="3" t="s">
        <v>24</v>
      </c>
      <c r="E217" s="3" t="s">
        <v>17</v>
      </c>
      <c r="F217" s="6" t="s">
        <v>1233</v>
      </c>
      <c r="G217" s="3" t="s">
        <v>18</v>
      </c>
      <c r="H217" s="3" t="s">
        <v>21</v>
      </c>
      <c r="I217" s="3" t="s">
        <v>544</v>
      </c>
      <c r="J217" s="3">
        <v>36.1</v>
      </c>
      <c r="K217" s="3">
        <v>24.5</v>
      </c>
      <c r="L217" s="3">
        <v>29.2</v>
      </c>
      <c r="Q217" s="3">
        <v>20</v>
      </c>
      <c r="R217" s="3">
        <v>110</v>
      </c>
      <c r="S217" s="3">
        <v>90</v>
      </c>
      <c r="T217" s="3">
        <v>27</v>
      </c>
      <c r="W217" s="3" t="s">
        <v>545</v>
      </c>
      <c r="Z217" s="3" t="s">
        <v>546</v>
      </c>
      <c r="AA217" s="10" t="s">
        <v>547</v>
      </c>
      <c r="AB217" s="3" t="s">
        <v>543</v>
      </c>
      <c r="AC217" s="3" t="s">
        <v>536</v>
      </c>
      <c r="AD217" s="3" t="s">
        <v>548</v>
      </c>
    </row>
    <row r="218" spans="1:31" x14ac:dyDescent="0.3">
      <c r="A218" s="3" t="s">
        <v>856</v>
      </c>
      <c r="B218" s="17">
        <v>42124</v>
      </c>
      <c r="C218" s="3" t="s">
        <v>132</v>
      </c>
      <c r="D218" s="3" t="s">
        <v>24</v>
      </c>
      <c r="E218" s="3" t="s">
        <v>17</v>
      </c>
      <c r="F218" s="6" t="s">
        <v>1234</v>
      </c>
      <c r="G218" s="3" t="s">
        <v>25</v>
      </c>
      <c r="H218" s="3" t="s">
        <v>26</v>
      </c>
      <c r="I218" s="3" t="s">
        <v>550</v>
      </c>
      <c r="J218" s="3">
        <v>35.799999999999997</v>
      </c>
      <c r="K218" s="3">
        <v>22.35</v>
      </c>
      <c r="L218" s="3">
        <v>8.1</v>
      </c>
      <c r="Q218" s="3">
        <v>19</v>
      </c>
      <c r="R218" s="3">
        <v>81</v>
      </c>
      <c r="S218" s="3">
        <v>62</v>
      </c>
      <c r="T218" s="3">
        <v>37</v>
      </c>
      <c r="U218" s="3" t="s">
        <v>551</v>
      </c>
      <c r="W218" s="3" t="s">
        <v>552</v>
      </c>
      <c r="X218" s="3" t="s">
        <v>553</v>
      </c>
      <c r="AB218" s="3" t="s">
        <v>118</v>
      </c>
      <c r="AC218" s="3" t="s">
        <v>536</v>
      </c>
      <c r="AD218" s="3" t="s">
        <v>554</v>
      </c>
    </row>
    <row r="219" spans="1:31" x14ac:dyDescent="0.3">
      <c r="A219" s="3" t="s">
        <v>856</v>
      </c>
      <c r="B219" s="17">
        <v>42124</v>
      </c>
      <c r="C219" s="3" t="s">
        <v>141</v>
      </c>
      <c r="D219" s="3" t="s">
        <v>24</v>
      </c>
      <c r="E219" s="3" t="s">
        <v>17</v>
      </c>
      <c r="F219" s="6" t="s">
        <v>1235</v>
      </c>
      <c r="G219" s="3" t="s">
        <v>18</v>
      </c>
      <c r="H219" s="3" t="s">
        <v>19</v>
      </c>
      <c r="I219" s="3" t="s">
        <v>555</v>
      </c>
      <c r="J219" s="3">
        <v>36</v>
      </c>
      <c r="K219" s="3">
        <v>23</v>
      </c>
      <c r="L219" s="3">
        <v>17.7</v>
      </c>
      <c r="Q219" s="3">
        <v>20</v>
      </c>
      <c r="R219" s="3">
        <v>92</v>
      </c>
      <c r="S219" s="3">
        <v>72</v>
      </c>
      <c r="T219" s="3">
        <v>5</v>
      </c>
      <c r="W219" s="3" t="s">
        <v>556</v>
      </c>
      <c r="AB219" s="3" t="s">
        <v>543</v>
      </c>
      <c r="AC219" s="3" t="s">
        <v>536</v>
      </c>
      <c r="AD219" s="3" t="s">
        <v>557</v>
      </c>
    </row>
    <row r="220" spans="1:31" x14ac:dyDescent="0.3">
      <c r="A220" s="3" t="s">
        <v>856</v>
      </c>
      <c r="B220" s="17">
        <v>42124</v>
      </c>
      <c r="C220" s="3" t="s">
        <v>142</v>
      </c>
      <c r="D220" s="3" t="s">
        <v>24</v>
      </c>
      <c r="E220" s="3" t="s">
        <v>17</v>
      </c>
      <c r="F220" s="6" t="s">
        <v>1236</v>
      </c>
      <c r="G220" s="3" t="s">
        <v>25</v>
      </c>
      <c r="H220" s="3" t="s">
        <v>21</v>
      </c>
      <c r="I220" s="3" t="s">
        <v>558</v>
      </c>
      <c r="J220" s="3">
        <v>36.5</v>
      </c>
      <c r="K220" s="3">
        <v>24.25</v>
      </c>
      <c r="L220" s="3">
        <v>23.9</v>
      </c>
      <c r="Q220" s="3">
        <v>19</v>
      </c>
      <c r="R220" s="3">
        <v>112</v>
      </c>
      <c r="S220" s="3">
        <v>93</v>
      </c>
      <c r="T220" s="3">
        <v>62</v>
      </c>
      <c r="W220" s="3" t="s">
        <v>559</v>
      </c>
      <c r="AB220" s="3" t="s">
        <v>543</v>
      </c>
      <c r="AC220" s="3" t="s">
        <v>536</v>
      </c>
      <c r="AD220" s="3" t="s">
        <v>560</v>
      </c>
    </row>
    <row r="221" spans="1:31" x14ac:dyDescent="0.3">
      <c r="A221" s="3" t="s">
        <v>856</v>
      </c>
      <c r="B221" s="17">
        <v>42124</v>
      </c>
      <c r="C221" s="3" t="s">
        <v>155</v>
      </c>
      <c r="D221" s="3" t="s">
        <v>24</v>
      </c>
      <c r="E221" s="3" t="s">
        <v>17</v>
      </c>
      <c r="F221" s="6" t="s">
        <v>1237</v>
      </c>
      <c r="G221" s="3" t="s">
        <v>25</v>
      </c>
      <c r="H221" s="3" t="s">
        <v>19</v>
      </c>
      <c r="I221" s="3" t="s">
        <v>537</v>
      </c>
      <c r="J221" s="3">
        <v>34.549999999999997</v>
      </c>
      <c r="K221" s="3">
        <v>23.75</v>
      </c>
      <c r="L221" s="3">
        <v>8.8000000000000007</v>
      </c>
      <c r="Q221" s="3">
        <v>19</v>
      </c>
      <c r="R221" s="3">
        <v>103</v>
      </c>
      <c r="S221" s="3">
        <v>84</v>
      </c>
      <c r="T221" s="3">
        <v>11</v>
      </c>
      <c r="W221" s="3" t="s">
        <v>564</v>
      </c>
      <c r="X221" s="3" t="s">
        <v>565</v>
      </c>
      <c r="Y221" s="3" t="s">
        <v>566</v>
      </c>
      <c r="AB221" s="3" t="s">
        <v>543</v>
      </c>
      <c r="AC221" s="3" t="s">
        <v>562</v>
      </c>
      <c r="AD221" s="3" t="s">
        <v>567</v>
      </c>
    </row>
    <row r="222" spans="1:31" x14ac:dyDescent="0.3">
      <c r="A222" s="3" t="s">
        <v>856</v>
      </c>
      <c r="B222" s="17">
        <v>42124</v>
      </c>
      <c r="C222" s="3" t="s">
        <v>163</v>
      </c>
      <c r="D222" s="3" t="s">
        <v>44</v>
      </c>
      <c r="E222" s="3" t="s">
        <v>15</v>
      </c>
      <c r="F222" s="6" t="s">
        <v>884</v>
      </c>
      <c r="G222" s="3" t="s">
        <v>18</v>
      </c>
      <c r="H222" s="3" t="s">
        <v>19</v>
      </c>
      <c r="AB222" s="3" t="s">
        <v>118</v>
      </c>
      <c r="AC222" s="3" t="s">
        <v>562</v>
      </c>
    </row>
    <row r="223" spans="1:31" x14ac:dyDescent="0.3">
      <c r="A223" s="3" t="s">
        <v>856</v>
      </c>
      <c r="B223" s="17">
        <v>42124</v>
      </c>
      <c r="C223" s="3" t="s">
        <v>178</v>
      </c>
      <c r="D223" s="3" t="s">
        <v>24</v>
      </c>
      <c r="E223" s="3" t="s">
        <v>17</v>
      </c>
      <c r="F223" s="6" t="s">
        <v>1028</v>
      </c>
      <c r="G223" s="3" t="s">
        <v>18</v>
      </c>
      <c r="H223" s="3" t="s">
        <v>19</v>
      </c>
      <c r="I223" s="3" t="s">
        <v>569</v>
      </c>
      <c r="J223" s="3">
        <v>34.799999999999997</v>
      </c>
      <c r="K223" s="3">
        <v>22.7</v>
      </c>
      <c r="L223" s="3">
        <v>11.8</v>
      </c>
      <c r="Q223" s="3">
        <v>19</v>
      </c>
      <c r="R223" s="3">
        <v>90</v>
      </c>
      <c r="S223" s="3">
        <v>71</v>
      </c>
      <c r="T223" s="3">
        <v>41</v>
      </c>
      <c r="W223" s="3" t="s">
        <v>570</v>
      </c>
      <c r="AB223" s="3" t="s">
        <v>543</v>
      </c>
      <c r="AC223" s="3" t="s">
        <v>562</v>
      </c>
      <c r="AD223" s="3" t="s">
        <v>548</v>
      </c>
    </row>
    <row r="224" spans="1:31" x14ac:dyDescent="0.3">
      <c r="A224" s="3" t="s">
        <v>856</v>
      </c>
      <c r="B224" s="17">
        <v>42124</v>
      </c>
      <c r="C224" s="3" t="s">
        <v>109</v>
      </c>
      <c r="D224" s="3" t="s">
        <v>24</v>
      </c>
      <c r="E224" s="3" t="s">
        <v>17</v>
      </c>
      <c r="F224" s="6" t="s">
        <v>1014</v>
      </c>
      <c r="G224" s="3" t="s">
        <v>25</v>
      </c>
      <c r="H224" s="3" t="s">
        <v>19</v>
      </c>
      <c r="I224" s="3" t="s">
        <v>537</v>
      </c>
      <c r="J224" s="3">
        <v>36.5</v>
      </c>
      <c r="K224" s="3">
        <v>23.65</v>
      </c>
      <c r="L224" s="3">
        <v>13</v>
      </c>
      <c r="Q224" s="3">
        <v>19</v>
      </c>
      <c r="R224" s="3">
        <v>109</v>
      </c>
      <c r="S224" s="3">
        <v>90</v>
      </c>
      <c r="T224" s="3">
        <v>42</v>
      </c>
      <c r="W224" s="3" t="s">
        <v>538</v>
      </c>
      <c r="X224" s="3" t="s">
        <v>539</v>
      </c>
      <c r="AB224" s="3" t="s">
        <v>118</v>
      </c>
      <c r="AC224" s="3" t="s">
        <v>536</v>
      </c>
      <c r="AD224" s="3" t="s">
        <v>540</v>
      </c>
    </row>
    <row r="225" spans="1:31" x14ac:dyDescent="0.3">
      <c r="A225" s="3" t="s">
        <v>857</v>
      </c>
      <c r="B225" s="17">
        <v>42125</v>
      </c>
      <c r="C225" s="3" t="s">
        <v>113</v>
      </c>
      <c r="D225" s="3" t="s">
        <v>44</v>
      </c>
      <c r="E225" s="3" t="s">
        <v>17</v>
      </c>
      <c r="F225" s="6" t="s">
        <v>872</v>
      </c>
      <c r="G225" s="3" t="s">
        <v>25</v>
      </c>
      <c r="H225" s="3" t="s">
        <v>19</v>
      </c>
      <c r="J225" s="3">
        <v>34.4</v>
      </c>
      <c r="M225" s="3">
        <v>131.5</v>
      </c>
      <c r="N225" s="3">
        <v>95.6</v>
      </c>
      <c r="O225" s="3">
        <f>(N225/M225)*100</f>
        <v>72.699619771863112</v>
      </c>
      <c r="Q225" s="3">
        <v>20</v>
      </c>
      <c r="R225" s="3">
        <v>108</v>
      </c>
      <c r="S225" s="3">
        <v>88</v>
      </c>
      <c r="T225" s="3">
        <v>0</v>
      </c>
      <c r="AB225" s="3" t="s">
        <v>543</v>
      </c>
      <c r="AC225" s="3" t="s">
        <v>60</v>
      </c>
    </row>
    <row r="226" spans="1:31" x14ac:dyDescent="0.3">
      <c r="A226" s="3" t="s">
        <v>857</v>
      </c>
      <c r="B226" s="17">
        <v>42125</v>
      </c>
      <c r="C226" s="3" t="s">
        <v>120</v>
      </c>
      <c r="D226" s="3" t="s">
        <v>24</v>
      </c>
      <c r="E226" s="3" t="s">
        <v>17</v>
      </c>
      <c r="F226" s="6" t="s">
        <v>1238</v>
      </c>
      <c r="G226" s="3" t="s">
        <v>18</v>
      </c>
      <c r="H226" s="3" t="s">
        <v>21</v>
      </c>
      <c r="J226" s="3">
        <v>34.35</v>
      </c>
      <c r="K226" s="3">
        <v>24</v>
      </c>
      <c r="L226" s="3">
        <v>17.600000000000001</v>
      </c>
      <c r="Q226" s="3">
        <v>20</v>
      </c>
      <c r="R226" s="3">
        <v>113</v>
      </c>
      <c r="S226" s="3">
        <v>93</v>
      </c>
      <c r="T226" s="3">
        <v>42</v>
      </c>
      <c r="W226" s="3" t="s">
        <v>575</v>
      </c>
      <c r="X226" s="3" t="s">
        <v>576</v>
      </c>
      <c r="AB226" s="3" t="s">
        <v>543</v>
      </c>
      <c r="AC226" s="3" t="s">
        <v>60</v>
      </c>
      <c r="AD226" s="3" t="s">
        <v>577</v>
      </c>
    </row>
    <row r="227" spans="1:31" x14ac:dyDescent="0.3">
      <c r="A227" s="36" t="s">
        <v>857</v>
      </c>
      <c r="B227" s="19">
        <v>42125</v>
      </c>
      <c r="C227" s="36" t="s">
        <v>130</v>
      </c>
      <c r="D227" s="36" t="s">
        <v>24</v>
      </c>
      <c r="E227" s="36"/>
      <c r="F227" s="37"/>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t="s">
        <v>118</v>
      </c>
      <c r="AD227" s="36" t="s">
        <v>1287</v>
      </c>
      <c r="AE227" s="36"/>
    </row>
    <row r="228" spans="1:31" x14ac:dyDescent="0.3">
      <c r="A228" s="3" t="s">
        <v>857</v>
      </c>
      <c r="B228" s="17">
        <v>42125</v>
      </c>
      <c r="C228" s="3" t="s">
        <v>154</v>
      </c>
      <c r="D228" s="3" t="s">
        <v>24</v>
      </c>
      <c r="E228" s="3" t="s">
        <v>17</v>
      </c>
      <c r="F228" s="6" t="s">
        <v>999</v>
      </c>
      <c r="G228" s="3" t="s">
        <v>25</v>
      </c>
      <c r="H228" s="3" t="s">
        <v>580</v>
      </c>
      <c r="I228" s="3" t="s">
        <v>581</v>
      </c>
      <c r="J228" s="3">
        <v>35.1</v>
      </c>
      <c r="K228" s="3">
        <v>20.2</v>
      </c>
      <c r="L228" s="3">
        <v>10.1</v>
      </c>
      <c r="Q228" s="3">
        <v>20</v>
      </c>
      <c r="R228" s="3">
        <v>109</v>
      </c>
      <c r="S228" s="3">
        <v>89</v>
      </c>
      <c r="T228" s="3">
        <v>20</v>
      </c>
      <c r="W228" s="3" t="s">
        <v>582</v>
      </c>
      <c r="Z228" s="3" t="s">
        <v>583</v>
      </c>
      <c r="AA228" s="3" t="s">
        <v>584</v>
      </c>
      <c r="AB228" s="3" t="s">
        <v>543</v>
      </c>
      <c r="AC228" s="3" t="s">
        <v>118</v>
      </c>
    </row>
    <row r="229" spans="1:31" x14ac:dyDescent="0.3">
      <c r="A229" s="3" t="s">
        <v>857</v>
      </c>
      <c r="B229" s="17">
        <v>42125</v>
      </c>
      <c r="C229" s="3" t="s">
        <v>155</v>
      </c>
      <c r="D229" s="3" t="s">
        <v>39</v>
      </c>
      <c r="E229" s="3" t="s">
        <v>17</v>
      </c>
      <c r="F229" s="6" t="s">
        <v>1239</v>
      </c>
      <c r="G229" s="3" t="s">
        <v>25</v>
      </c>
      <c r="H229" s="3" t="s">
        <v>26</v>
      </c>
      <c r="I229" s="3" t="s">
        <v>537</v>
      </c>
      <c r="J229" s="3">
        <v>23</v>
      </c>
      <c r="K229" s="3">
        <v>16.5</v>
      </c>
      <c r="L229" s="3">
        <v>5.5</v>
      </c>
      <c r="Q229" s="3">
        <v>20</v>
      </c>
      <c r="R229" s="3">
        <v>54</v>
      </c>
      <c r="S229" s="3">
        <v>34</v>
      </c>
      <c r="T229" s="3">
        <v>5</v>
      </c>
      <c r="W229" s="3" t="s">
        <v>585</v>
      </c>
      <c r="AB229" s="3" t="s">
        <v>543</v>
      </c>
      <c r="AC229" s="3" t="s">
        <v>118</v>
      </c>
      <c r="AD229" s="3" t="s">
        <v>586</v>
      </c>
    </row>
    <row r="230" spans="1:31" x14ac:dyDescent="0.3">
      <c r="A230" s="3" t="s">
        <v>857</v>
      </c>
      <c r="B230" s="17">
        <v>42125</v>
      </c>
      <c r="C230" s="3" t="s">
        <v>158</v>
      </c>
      <c r="D230" s="3" t="s">
        <v>24</v>
      </c>
      <c r="E230" s="3" t="s">
        <v>17</v>
      </c>
      <c r="F230" s="6" t="s">
        <v>915</v>
      </c>
      <c r="G230" s="3" t="s">
        <v>25</v>
      </c>
      <c r="H230" s="3" t="s">
        <v>23</v>
      </c>
      <c r="I230" s="3" t="s">
        <v>587</v>
      </c>
      <c r="J230" s="3">
        <v>35.799999999999997</v>
      </c>
      <c r="K230" s="3">
        <v>22.3</v>
      </c>
      <c r="L230" s="3">
        <v>8.75</v>
      </c>
      <c r="Q230" s="3">
        <v>20</v>
      </c>
      <c r="R230" s="3">
        <v>97</v>
      </c>
      <c r="S230" s="3">
        <v>77</v>
      </c>
      <c r="T230" s="3">
        <v>32</v>
      </c>
      <c r="U230" s="3" t="s">
        <v>588</v>
      </c>
      <c r="W230" s="3" t="s">
        <v>589</v>
      </c>
      <c r="X230" s="3" t="s">
        <v>590</v>
      </c>
      <c r="Y230" s="3" t="s">
        <v>591</v>
      </c>
      <c r="AB230" s="3" t="s">
        <v>543</v>
      </c>
      <c r="AC230" s="3" t="s">
        <v>118</v>
      </c>
      <c r="AD230" s="3" t="s">
        <v>592</v>
      </c>
    </row>
    <row r="231" spans="1:31" x14ac:dyDescent="0.3">
      <c r="A231" s="35" t="s">
        <v>857</v>
      </c>
      <c r="B231" s="18">
        <v>42125</v>
      </c>
      <c r="C231" s="35" t="s">
        <v>159</v>
      </c>
      <c r="D231" s="35" t="s">
        <v>24</v>
      </c>
      <c r="E231" s="35" t="s">
        <v>17</v>
      </c>
      <c r="F231" s="38" t="s">
        <v>1288</v>
      </c>
      <c r="G231" s="35"/>
      <c r="H231" s="35"/>
      <c r="I231" s="35"/>
      <c r="J231" s="35"/>
      <c r="K231" s="35"/>
      <c r="L231" s="35"/>
      <c r="M231" s="35"/>
      <c r="N231" s="35"/>
      <c r="O231" s="35"/>
      <c r="P231" s="35"/>
      <c r="Q231" s="35"/>
      <c r="R231" s="35"/>
      <c r="S231" s="35"/>
      <c r="T231" s="35"/>
      <c r="U231" s="35"/>
      <c r="V231" s="35" t="s">
        <v>593</v>
      </c>
      <c r="W231" s="35"/>
      <c r="X231" s="35"/>
      <c r="Y231" s="35"/>
      <c r="Z231" s="35"/>
      <c r="AA231" s="35"/>
      <c r="AB231" s="35"/>
      <c r="AC231" s="35" t="s">
        <v>118</v>
      </c>
      <c r="AD231" s="35" t="s">
        <v>594</v>
      </c>
      <c r="AE231" s="35"/>
    </row>
    <row r="232" spans="1:31" x14ac:dyDescent="0.3">
      <c r="A232" s="3" t="s">
        <v>857</v>
      </c>
      <c r="B232" s="17">
        <v>42125</v>
      </c>
      <c r="C232" s="3" t="s">
        <v>179</v>
      </c>
      <c r="D232" s="3" t="s">
        <v>24</v>
      </c>
      <c r="E232" s="3" t="s">
        <v>17</v>
      </c>
      <c r="F232" s="6" t="s">
        <v>950</v>
      </c>
      <c r="G232" s="3" t="s">
        <v>25</v>
      </c>
      <c r="H232" s="3" t="s">
        <v>21</v>
      </c>
      <c r="I232" s="3" t="s">
        <v>595</v>
      </c>
      <c r="J232" s="3">
        <v>37.85</v>
      </c>
      <c r="K232" s="3">
        <v>22.5</v>
      </c>
      <c r="L232" s="3">
        <v>22.6</v>
      </c>
      <c r="Q232" s="3">
        <v>20</v>
      </c>
      <c r="R232" s="3">
        <v>110</v>
      </c>
      <c r="S232" s="3">
        <v>90</v>
      </c>
      <c r="T232" s="3">
        <v>49</v>
      </c>
      <c r="U232" s="3" t="s">
        <v>596</v>
      </c>
      <c r="W232" s="3" t="s">
        <v>597</v>
      </c>
      <c r="X232" s="3" t="s">
        <v>598</v>
      </c>
      <c r="AB232" s="3" t="s">
        <v>543</v>
      </c>
      <c r="AC232" s="3" t="s">
        <v>61</v>
      </c>
      <c r="AD232" s="3" t="s">
        <v>599</v>
      </c>
    </row>
    <row r="233" spans="1:31" x14ac:dyDescent="0.3">
      <c r="A233" s="3" t="s">
        <v>857</v>
      </c>
      <c r="B233" s="17">
        <v>42125</v>
      </c>
      <c r="C233" s="3" t="s">
        <v>188</v>
      </c>
      <c r="D233" s="3" t="s">
        <v>601</v>
      </c>
      <c r="E233" s="3" t="s">
        <v>17</v>
      </c>
      <c r="F233" s="6" t="s">
        <v>1240</v>
      </c>
      <c r="G233" s="3" t="s">
        <v>25</v>
      </c>
      <c r="H233" s="3" t="s">
        <v>26</v>
      </c>
      <c r="I233" s="3" t="s">
        <v>602</v>
      </c>
      <c r="J233" s="3">
        <v>41.6</v>
      </c>
      <c r="M233" s="3">
        <v>167.1</v>
      </c>
      <c r="N233" s="3">
        <v>138.35</v>
      </c>
      <c r="O233" s="3">
        <f>(N233/M233)*100</f>
        <v>82.79473369239976</v>
      </c>
      <c r="Q233" s="3">
        <v>20</v>
      </c>
      <c r="R233" s="3">
        <v>169</v>
      </c>
      <c r="S233" s="3">
        <v>149</v>
      </c>
      <c r="T233" s="3">
        <v>4</v>
      </c>
      <c r="Y233" s="3" t="s">
        <v>603</v>
      </c>
      <c r="AB233" s="3" t="s">
        <v>118</v>
      </c>
      <c r="AC233" s="3" t="s">
        <v>61</v>
      </c>
    </row>
    <row r="234" spans="1:31" x14ac:dyDescent="0.3">
      <c r="A234" s="3" t="s">
        <v>858</v>
      </c>
      <c r="B234" s="17">
        <v>42126</v>
      </c>
      <c r="C234" s="3" t="s">
        <v>113</v>
      </c>
      <c r="D234" s="3" t="s">
        <v>16</v>
      </c>
      <c r="E234" s="3" t="s">
        <v>17</v>
      </c>
      <c r="F234" s="6" t="s">
        <v>1241</v>
      </c>
      <c r="G234" s="3" t="s">
        <v>18</v>
      </c>
      <c r="H234" s="3" t="s">
        <v>19</v>
      </c>
      <c r="I234" s="3" t="s">
        <v>569</v>
      </c>
      <c r="J234" s="3">
        <v>45.2</v>
      </c>
      <c r="K234" s="3">
        <v>29</v>
      </c>
      <c r="L234" s="3">
        <v>19.5</v>
      </c>
      <c r="Q234" s="3">
        <v>19</v>
      </c>
      <c r="R234" s="3">
        <v>375</v>
      </c>
      <c r="S234" s="3">
        <v>356</v>
      </c>
      <c r="T234" s="3">
        <v>0</v>
      </c>
      <c r="W234" s="3" t="s">
        <v>604</v>
      </c>
      <c r="AB234" s="3" t="s">
        <v>118</v>
      </c>
      <c r="AC234" s="3" t="s">
        <v>118</v>
      </c>
      <c r="AD234" s="3" t="s">
        <v>605</v>
      </c>
    </row>
    <row r="235" spans="1:31" x14ac:dyDescent="0.3">
      <c r="A235" s="3" t="s">
        <v>858</v>
      </c>
      <c r="B235" s="17">
        <v>42126</v>
      </c>
      <c r="C235" s="3" t="s">
        <v>123</v>
      </c>
      <c r="D235" s="3" t="s">
        <v>24</v>
      </c>
      <c r="E235" s="3" t="s">
        <v>15</v>
      </c>
      <c r="F235" s="6" t="s">
        <v>1232</v>
      </c>
      <c r="G235" s="3" t="s">
        <v>25</v>
      </c>
      <c r="H235" s="3" t="s">
        <v>21</v>
      </c>
      <c r="AB235" s="3" t="s">
        <v>118</v>
      </c>
      <c r="AC235" s="3" t="s">
        <v>118</v>
      </c>
    </row>
    <row r="236" spans="1:31" x14ac:dyDescent="0.3">
      <c r="A236" s="3" t="s">
        <v>858</v>
      </c>
      <c r="B236" s="17">
        <v>42126</v>
      </c>
      <c r="C236" s="3" t="s">
        <v>148</v>
      </c>
      <c r="D236" s="3" t="s">
        <v>44</v>
      </c>
      <c r="E236" s="3" t="s">
        <v>17</v>
      </c>
      <c r="F236" s="6" t="s">
        <v>1242</v>
      </c>
      <c r="G236" s="3" t="s">
        <v>18</v>
      </c>
      <c r="H236" s="3" t="s">
        <v>21</v>
      </c>
      <c r="I236" s="3" t="s">
        <v>544</v>
      </c>
      <c r="J236" s="3">
        <v>31.9</v>
      </c>
      <c r="M236" s="3">
        <v>126.2</v>
      </c>
      <c r="N236" s="3">
        <v>91.55</v>
      </c>
      <c r="O236" s="3">
        <f>(N236/M236)*100</f>
        <v>72.543581616481774</v>
      </c>
      <c r="Q236" s="3">
        <v>21</v>
      </c>
      <c r="R236" s="3">
        <v>111</v>
      </c>
      <c r="S236" s="3">
        <v>90</v>
      </c>
      <c r="T236" s="3">
        <v>0</v>
      </c>
      <c r="AB236" s="3" t="s">
        <v>118</v>
      </c>
      <c r="AC236" s="3" t="s">
        <v>118</v>
      </c>
    </row>
    <row r="237" spans="1:31" x14ac:dyDescent="0.3">
      <c r="A237" s="3" t="s">
        <v>858</v>
      </c>
      <c r="B237" s="17">
        <v>42126</v>
      </c>
      <c r="C237" s="3" t="s">
        <v>154</v>
      </c>
      <c r="D237" s="3" t="s">
        <v>39</v>
      </c>
      <c r="E237" s="3" t="s">
        <v>15</v>
      </c>
      <c r="F237" s="6" t="s">
        <v>1239</v>
      </c>
      <c r="G237" s="3" t="s">
        <v>25</v>
      </c>
      <c r="H237" s="3" t="s">
        <v>26</v>
      </c>
      <c r="AB237" s="3" t="s">
        <v>60</v>
      </c>
      <c r="AC237" s="3" t="s">
        <v>118</v>
      </c>
    </row>
    <row r="238" spans="1:31" x14ac:dyDescent="0.3">
      <c r="A238" s="3" t="s">
        <v>858</v>
      </c>
      <c r="B238" s="17">
        <v>42126</v>
      </c>
      <c r="C238" s="3" t="s">
        <v>155</v>
      </c>
      <c r="D238" s="3" t="s">
        <v>39</v>
      </c>
      <c r="E238" s="3" t="s">
        <v>17</v>
      </c>
      <c r="F238" s="6" t="s">
        <v>1243</v>
      </c>
      <c r="G238" s="3" t="s">
        <v>25</v>
      </c>
      <c r="H238" s="3" t="s">
        <v>21</v>
      </c>
      <c r="I238" s="3" t="s">
        <v>607</v>
      </c>
      <c r="J238" s="3">
        <v>26.65</v>
      </c>
      <c r="K238" s="3">
        <v>17.399999999999999</v>
      </c>
      <c r="L238" s="3">
        <v>15.4</v>
      </c>
      <c r="Q238" s="3">
        <v>21</v>
      </c>
      <c r="R238" s="3">
        <v>74</v>
      </c>
      <c r="S238" s="3">
        <v>53</v>
      </c>
      <c r="T238" s="3">
        <v>0</v>
      </c>
      <c r="W238" s="3" t="s">
        <v>608</v>
      </c>
      <c r="AB238" s="3" t="s">
        <v>118</v>
      </c>
      <c r="AC238" s="3" t="s">
        <v>118</v>
      </c>
      <c r="AD238" s="3" t="s">
        <v>609</v>
      </c>
    </row>
    <row r="239" spans="1:31" x14ac:dyDescent="0.3">
      <c r="A239" s="3" t="s">
        <v>858</v>
      </c>
      <c r="B239" s="17">
        <v>42126</v>
      </c>
      <c r="C239" s="3" t="s">
        <v>168</v>
      </c>
      <c r="D239" s="3" t="s">
        <v>16</v>
      </c>
      <c r="E239" s="3" t="s">
        <v>17</v>
      </c>
      <c r="F239" s="6" t="s">
        <v>1253</v>
      </c>
      <c r="G239" s="3" t="s">
        <v>25</v>
      </c>
      <c r="H239" s="3" t="s">
        <v>21</v>
      </c>
      <c r="I239" s="3" t="s">
        <v>607</v>
      </c>
      <c r="J239" s="3">
        <v>47.4</v>
      </c>
      <c r="K239" s="3">
        <v>24.3</v>
      </c>
      <c r="L239" s="3">
        <v>28.45</v>
      </c>
      <c r="Q239" s="3">
        <v>19</v>
      </c>
      <c r="R239" s="3">
        <v>325</v>
      </c>
      <c r="S239" s="3">
        <v>306</v>
      </c>
      <c r="T239" s="3">
        <v>0</v>
      </c>
      <c r="W239" s="3" t="s">
        <v>611</v>
      </c>
      <c r="Z239" s="3" t="s">
        <v>612</v>
      </c>
      <c r="AA239" s="3" t="s">
        <v>613</v>
      </c>
      <c r="AB239" s="3" t="s">
        <v>118</v>
      </c>
      <c r="AC239" s="3" t="s">
        <v>118</v>
      </c>
      <c r="AD239" s="3" t="s">
        <v>614</v>
      </c>
    </row>
    <row r="240" spans="1:31" x14ac:dyDescent="0.3">
      <c r="A240" s="3" t="s">
        <v>858</v>
      </c>
      <c r="B240" s="17">
        <v>42126</v>
      </c>
      <c r="C240" s="3" t="s">
        <v>173</v>
      </c>
      <c r="D240" s="3" t="s">
        <v>24</v>
      </c>
      <c r="E240" s="3" t="s">
        <v>17</v>
      </c>
      <c r="F240" s="3" t="s">
        <v>1245</v>
      </c>
      <c r="G240" s="3" t="s">
        <v>25</v>
      </c>
      <c r="H240" s="3" t="s">
        <v>21</v>
      </c>
      <c r="I240" s="3" t="s">
        <v>615</v>
      </c>
      <c r="J240" s="3">
        <v>35.5</v>
      </c>
      <c r="K240" s="3">
        <v>22</v>
      </c>
      <c r="L240" s="3">
        <v>17.100000000000001</v>
      </c>
      <c r="Q240" s="3">
        <v>21</v>
      </c>
      <c r="R240" s="3">
        <v>89</v>
      </c>
      <c r="S240" s="3">
        <v>68</v>
      </c>
      <c r="T240" s="3">
        <v>24</v>
      </c>
      <c r="W240" s="3" t="s">
        <v>616</v>
      </c>
      <c r="AB240" s="3" t="s">
        <v>118</v>
      </c>
      <c r="AC240" s="3" t="s">
        <v>118</v>
      </c>
    </row>
    <row r="241" spans="1:31" x14ac:dyDescent="0.3">
      <c r="A241" s="3" t="s">
        <v>858</v>
      </c>
      <c r="B241" s="17">
        <v>42126</v>
      </c>
      <c r="C241" s="3" t="s">
        <v>185</v>
      </c>
      <c r="D241" s="3" t="s">
        <v>24</v>
      </c>
      <c r="E241" s="3" t="s">
        <v>17</v>
      </c>
      <c r="F241" s="6" t="s">
        <v>886</v>
      </c>
      <c r="G241" s="3" t="s">
        <v>25</v>
      </c>
      <c r="H241" s="3" t="s">
        <v>21</v>
      </c>
      <c r="I241" s="3" t="s">
        <v>607</v>
      </c>
      <c r="J241" s="3">
        <v>38.450000000000003</v>
      </c>
      <c r="K241" s="3">
        <v>24.75</v>
      </c>
      <c r="L241" s="3">
        <v>23</v>
      </c>
      <c r="Q241" s="3">
        <v>20</v>
      </c>
      <c r="R241" s="3">
        <v>117</v>
      </c>
      <c r="S241" s="3">
        <v>97</v>
      </c>
      <c r="T241" s="3">
        <v>12</v>
      </c>
      <c r="W241" s="3" t="s">
        <v>618</v>
      </c>
      <c r="X241" s="3" t="s">
        <v>619</v>
      </c>
      <c r="AB241" s="3" t="s">
        <v>118</v>
      </c>
      <c r="AC241" s="3" t="s">
        <v>118</v>
      </c>
      <c r="AD241" s="3" t="s">
        <v>620</v>
      </c>
    </row>
    <row r="242" spans="1:31" x14ac:dyDescent="0.3">
      <c r="A242" s="3" t="s">
        <v>858</v>
      </c>
      <c r="B242" s="17">
        <v>42126</v>
      </c>
      <c r="C242" s="3" t="s">
        <v>187</v>
      </c>
      <c r="D242" s="3" t="s">
        <v>24</v>
      </c>
      <c r="E242" s="3" t="s">
        <v>17</v>
      </c>
      <c r="F242" s="6" t="s">
        <v>927</v>
      </c>
      <c r="G242" s="3" t="s">
        <v>25</v>
      </c>
      <c r="H242" s="3" t="s">
        <v>19</v>
      </c>
      <c r="I242" s="3" t="s">
        <v>537</v>
      </c>
      <c r="J242" s="3">
        <v>35.6</v>
      </c>
      <c r="K242" s="3">
        <v>24</v>
      </c>
      <c r="L242" s="3">
        <v>10.95</v>
      </c>
      <c r="Q242" s="3">
        <v>20</v>
      </c>
      <c r="R242" s="3">
        <v>118</v>
      </c>
      <c r="S242" s="3">
        <v>98</v>
      </c>
      <c r="T242" s="3">
        <v>19</v>
      </c>
      <c r="W242" s="3" t="s">
        <v>621</v>
      </c>
      <c r="X242" s="3" t="s">
        <v>622</v>
      </c>
      <c r="Z242" s="3" t="s">
        <v>623</v>
      </c>
      <c r="AA242" s="3" t="s">
        <v>624</v>
      </c>
      <c r="AB242" s="3" t="s">
        <v>118</v>
      </c>
      <c r="AC242" s="3" t="s">
        <v>118</v>
      </c>
      <c r="AD242" s="3" t="s">
        <v>625</v>
      </c>
    </row>
    <row r="243" spans="1:31" x14ac:dyDescent="0.3">
      <c r="A243" s="3" t="s">
        <v>858</v>
      </c>
      <c r="B243" s="17">
        <v>42126</v>
      </c>
      <c r="C243" s="3" t="s">
        <v>189</v>
      </c>
      <c r="D243" s="3" t="s">
        <v>24</v>
      </c>
      <c r="E243" s="3" t="s">
        <v>17</v>
      </c>
      <c r="F243" s="6" t="s">
        <v>1246</v>
      </c>
      <c r="G243" s="3" t="s">
        <v>25</v>
      </c>
      <c r="H243" s="3" t="s">
        <v>23</v>
      </c>
      <c r="I243" s="3" t="s">
        <v>626</v>
      </c>
      <c r="J243" s="3">
        <v>35.450000000000003</v>
      </c>
      <c r="K243" s="3">
        <v>21.05</v>
      </c>
      <c r="L243" s="3">
        <v>12.35</v>
      </c>
      <c r="Q243" s="3">
        <v>21</v>
      </c>
      <c r="R243" s="3">
        <v>106</v>
      </c>
      <c r="S243" s="3">
        <v>85</v>
      </c>
      <c r="T243" s="3">
        <v>29</v>
      </c>
      <c r="W243" s="3" t="s">
        <v>627</v>
      </c>
      <c r="X243" s="3" t="s">
        <v>628</v>
      </c>
      <c r="AA243" s="3" t="s">
        <v>629</v>
      </c>
      <c r="AB243" s="3" t="s">
        <v>118</v>
      </c>
      <c r="AC243" s="3" t="s">
        <v>118</v>
      </c>
      <c r="AD243" s="3" t="s">
        <v>599</v>
      </c>
    </row>
    <row r="244" spans="1:31" x14ac:dyDescent="0.3">
      <c r="A244" s="3" t="s">
        <v>858</v>
      </c>
      <c r="B244" s="17">
        <v>42126</v>
      </c>
      <c r="C244" s="3" t="s">
        <v>191</v>
      </c>
      <c r="D244" s="3" t="s">
        <v>16</v>
      </c>
      <c r="E244" s="3" t="s">
        <v>17</v>
      </c>
      <c r="F244" s="6" t="s">
        <v>879</v>
      </c>
      <c r="G244" s="3" t="s">
        <v>25</v>
      </c>
      <c r="H244" s="3" t="s">
        <v>21</v>
      </c>
      <c r="I244" s="3" t="s">
        <v>615</v>
      </c>
      <c r="J244" s="3">
        <v>47</v>
      </c>
      <c r="K244" s="3">
        <v>24.9</v>
      </c>
      <c r="L244" s="3">
        <v>27.4</v>
      </c>
      <c r="Q244" s="3">
        <v>20</v>
      </c>
      <c r="R244" s="3">
        <v>332</v>
      </c>
      <c r="S244" s="3">
        <v>312</v>
      </c>
      <c r="T244" s="3">
        <v>0</v>
      </c>
      <c r="W244" s="3" t="s">
        <v>630</v>
      </c>
      <c r="AB244" s="3" t="s">
        <v>118</v>
      </c>
      <c r="AC244" s="3" t="s">
        <v>118</v>
      </c>
      <c r="AD244" s="3" t="s">
        <v>631</v>
      </c>
    </row>
    <row r="245" spans="1:31" x14ac:dyDescent="0.3">
      <c r="A245" s="3" t="s">
        <v>858</v>
      </c>
      <c r="B245" s="17">
        <v>42126</v>
      </c>
      <c r="C245" s="3" t="s">
        <v>193</v>
      </c>
      <c r="D245" s="3" t="s">
        <v>24</v>
      </c>
      <c r="E245" s="3" t="s">
        <v>17</v>
      </c>
      <c r="F245" s="6" t="s">
        <v>1247</v>
      </c>
      <c r="G245" s="3" t="s">
        <v>18</v>
      </c>
      <c r="H245" s="3" t="s">
        <v>19</v>
      </c>
      <c r="I245" s="3" t="s">
        <v>569</v>
      </c>
      <c r="J245" s="3">
        <v>36.35</v>
      </c>
      <c r="K245" s="3">
        <v>24.05</v>
      </c>
      <c r="L245" s="3">
        <v>10.5</v>
      </c>
      <c r="Q245" s="3">
        <v>20</v>
      </c>
      <c r="R245" s="3">
        <v>104</v>
      </c>
      <c r="S245" s="3">
        <v>84</v>
      </c>
      <c r="T245" s="3">
        <v>34</v>
      </c>
      <c r="W245" s="3" t="s">
        <v>632</v>
      </c>
      <c r="Z245" s="3" t="s">
        <v>633</v>
      </c>
      <c r="AB245" s="3" t="s">
        <v>118</v>
      </c>
      <c r="AC245" s="3" t="s">
        <v>118</v>
      </c>
      <c r="AD245" s="3" t="s">
        <v>634</v>
      </c>
    </row>
    <row r="246" spans="1:31" x14ac:dyDescent="0.3">
      <c r="A246" s="3" t="s">
        <v>858</v>
      </c>
      <c r="B246" s="17">
        <v>42126</v>
      </c>
      <c r="C246" s="3" t="s">
        <v>109</v>
      </c>
      <c r="D246" s="3" t="s">
        <v>24</v>
      </c>
      <c r="E246" s="3" t="s">
        <v>15</v>
      </c>
      <c r="F246" s="6" t="s">
        <v>1233</v>
      </c>
      <c r="G246" s="3" t="s">
        <v>18</v>
      </c>
      <c r="H246" s="3" t="s">
        <v>21</v>
      </c>
      <c r="AC246" s="3" t="s">
        <v>118</v>
      </c>
    </row>
    <row r="247" spans="1:31" x14ac:dyDescent="0.3">
      <c r="A247" s="36" t="s">
        <v>859</v>
      </c>
      <c r="B247" s="19">
        <v>42127</v>
      </c>
      <c r="C247" s="36" t="s">
        <v>114</v>
      </c>
      <c r="D247" s="36" t="s">
        <v>24</v>
      </c>
      <c r="E247" s="36"/>
      <c r="F247" s="37"/>
      <c r="G247" s="36"/>
      <c r="H247" s="36"/>
      <c r="I247" s="36"/>
      <c r="J247" s="36"/>
      <c r="K247" s="36"/>
      <c r="L247" s="36"/>
      <c r="M247" s="36"/>
      <c r="N247" s="36"/>
      <c r="O247" s="36"/>
      <c r="P247" s="36"/>
      <c r="Q247" s="36"/>
      <c r="R247" s="36"/>
      <c r="S247" s="36"/>
      <c r="T247" s="36"/>
      <c r="U247" s="36" t="s">
        <v>636</v>
      </c>
      <c r="V247" s="36"/>
      <c r="W247" s="36"/>
      <c r="X247" s="36"/>
      <c r="Y247" s="36"/>
      <c r="Z247" s="36"/>
      <c r="AA247" s="36"/>
      <c r="AB247" s="36"/>
      <c r="AC247" s="36" t="s">
        <v>61</v>
      </c>
      <c r="AD247" s="36" t="s">
        <v>1289</v>
      </c>
      <c r="AE247" s="36"/>
    </row>
    <row r="248" spans="1:31" x14ac:dyDescent="0.3">
      <c r="A248" s="3" t="s">
        <v>859</v>
      </c>
      <c r="B248" s="17">
        <v>42127</v>
      </c>
      <c r="C248" s="3" t="s">
        <v>152</v>
      </c>
      <c r="D248" s="3" t="s">
        <v>24</v>
      </c>
      <c r="E248" s="3" t="s">
        <v>15</v>
      </c>
      <c r="F248" s="6" t="s">
        <v>999</v>
      </c>
      <c r="G248" s="3" t="s">
        <v>25</v>
      </c>
      <c r="H248" s="3" t="s">
        <v>580</v>
      </c>
      <c r="AC248" s="3" t="s">
        <v>118</v>
      </c>
    </row>
    <row r="249" spans="1:31" x14ac:dyDescent="0.3">
      <c r="A249" s="3" t="s">
        <v>859</v>
      </c>
      <c r="B249" s="33">
        <v>42127</v>
      </c>
      <c r="C249" s="3" t="s">
        <v>164</v>
      </c>
      <c r="D249" s="3" t="s">
        <v>24</v>
      </c>
      <c r="E249" s="3" t="s">
        <v>17</v>
      </c>
      <c r="F249" s="6" t="s">
        <v>1026</v>
      </c>
      <c r="G249" s="3" t="s">
        <v>25</v>
      </c>
      <c r="H249" s="3" t="s">
        <v>19</v>
      </c>
      <c r="I249" s="3" t="s">
        <v>537</v>
      </c>
      <c r="J249" s="3">
        <v>36.6</v>
      </c>
      <c r="K249" s="3">
        <v>20.95</v>
      </c>
      <c r="L249" s="3">
        <v>10.1</v>
      </c>
      <c r="Q249" s="3">
        <v>20</v>
      </c>
      <c r="R249" s="3">
        <v>93</v>
      </c>
      <c r="S249" s="3">
        <v>73</v>
      </c>
      <c r="T249" s="3">
        <v>16</v>
      </c>
      <c r="W249" s="3" t="s">
        <v>638</v>
      </c>
      <c r="X249" s="3" t="s">
        <v>639</v>
      </c>
      <c r="Y249" s="3" t="s">
        <v>640</v>
      </c>
      <c r="AB249" s="3" t="s">
        <v>118</v>
      </c>
      <c r="AC249" s="3" t="s">
        <v>118</v>
      </c>
      <c r="AD249" s="3" t="s">
        <v>641</v>
      </c>
    </row>
    <row r="250" spans="1:31" x14ac:dyDescent="0.3">
      <c r="A250" s="3" t="s">
        <v>859</v>
      </c>
      <c r="B250" s="17">
        <v>42127</v>
      </c>
      <c r="C250" s="3" t="s">
        <v>187</v>
      </c>
      <c r="D250" s="3" t="s">
        <v>24</v>
      </c>
      <c r="E250" s="3" t="s">
        <v>15</v>
      </c>
      <c r="F250" s="6" t="s">
        <v>927</v>
      </c>
      <c r="G250" s="3" t="s">
        <v>25</v>
      </c>
      <c r="H250" s="3" t="s">
        <v>19</v>
      </c>
      <c r="AB250" s="3" t="s">
        <v>642</v>
      </c>
      <c r="AC250" s="3" t="s">
        <v>543</v>
      </c>
    </row>
    <row r="251" spans="1:31" x14ac:dyDescent="0.3">
      <c r="A251" s="3" t="s">
        <v>859</v>
      </c>
      <c r="B251" s="17">
        <v>42127</v>
      </c>
      <c r="C251" s="3" t="s">
        <v>195</v>
      </c>
      <c r="D251" s="3" t="s">
        <v>24</v>
      </c>
      <c r="E251" s="3" t="s">
        <v>15</v>
      </c>
      <c r="F251" s="6" t="s">
        <v>1028</v>
      </c>
      <c r="G251" s="3" t="s">
        <v>18</v>
      </c>
      <c r="H251" s="3" t="s">
        <v>19</v>
      </c>
      <c r="AB251" s="3" t="s">
        <v>642</v>
      </c>
      <c r="AC251" s="3" t="s">
        <v>543</v>
      </c>
    </row>
    <row r="252" spans="1:31" x14ac:dyDescent="0.3">
      <c r="A252" s="3" t="s">
        <v>860</v>
      </c>
      <c r="B252" s="17">
        <v>42128</v>
      </c>
      <c r="C252" s="3" t="s">
        <v>112</v>
      </c>
      <c r="D252" s="3" t="s">
        <v>24</v>
      </c>
      <c r="E252" s="3" t="s">
        <v>15</v>
      </c>
      <c r="F252" s="6" t="s">
        <v>959</v>
      </c>
      <c r="G252" s="3" t="s">
        <v>18</v>
      </c>
      <c r="H252" s="3" t="s">
        <v>21</v>
      </c>
      <c r="AB252" s="3" t="s">
        <v>60</v>
      </c>
      <c r="AC252" s="3" t="s">
        <v>118</v>
      </c>
    </row>
    <row r="253" spans="1:31" x14ac:dyDescent="0.3">
      <c r="A253" s="3" t="s">
        <v>860</v>
      </c>
      <c r="B253" s="17">
        <v>42128</v>
      </c>
      <c r="C253" s="3" t="s">
        <v>132</v>
      </c>
      <c r="D253" s="3" t="s">
        <v>24</v>
      </c>
      <c r="E253" s="3" t="s">
        <v>15</v>
      </c>
      <c r="F253" s="6" t="s">
        <v>1234</v>
      </c>
      <c r="G253" s="3" t="s">
        <v>25</v>
      </c>
      <c r="H253" s="3" t="s">
        <v>26</v>
      </c>
      <c r="AB253" s="3" t="s">
        <v>118</v>
      </c>
      <c r="AC253" s="3" t="s">
        <v>61</v>
      </c>
    </row>
    <row r="254" spans="1:31" x14ac:dyDescent="0.3">
      <c r="A254" s="3" t="s">
        <v>860</v>
      </c>
      <c r="B254" s="17">
        <v>42128</v>
      </c>
      <c r="C254" s="3" t="s">
        <v>134</v>
      </c>
      <c r="D254" s="3" t="s">
        <v>24</v>
      </c>
      <c r="E254" s="3" t="s">
        <v>17</v>
      </c>
      <c r="F254" s="6" t="s">
        <v>1248</v>
      </c>
      <c r="G254" s="3" t="s">
        <v>25</v>
      </c>
      <c r="H254" s="3" t="s">
        <v>19</v>
      </c>
      <c r="I254" s="3" t="s">
        <v>537</v>
      </c>
      <c r="J254" s="3">
        <v>35.65</v>
      </c>
      <c r="K254" s="3">
        <v>23</v>
      </c>
      <c r="L254" s="3">
        <v>9.85</v>
      </c>
      <c r="Q254" s="3">
        <v>19</v>
      </c>
      <c r="R254" s="3">
        <v>85</v>
      </c>
      <c r="S254" s="3">
        <v>66</v>
      </c>
      <c r="T254" s="3">
        <v>35</v>
      </c>
      <c r="W254" s="3" t="s">
        <v>643</v>
      </c>
      <c r="X254" s="3" t="s">
        <v>644</v>
      </c>
      <c r="Y254" s="3" t="s">
        <v>645</v>
      </c>
      <c r="AB254" s="3" t="s">
        <v>118</v>
      </c>
      <c r="AC254" s="3" t="s">
        <v>61</v>
      </c>
      <c r="AD254" s="3" t="s">
        <v>646</v>
      </c>
    </row>
    <row r="255" spans="1:31" x14ac:dyDescent="0.3">
      <c r="A255" s="35" t="s">
        <v>860</v>
      </c>
      <c r="B255" s="18">
        <v>42128</v>
      </c>
      <c r="C255" s="35" t="s">
        <v>138</v>
      </c>
      <c r="D255" s="35" t="s">
        <v>44</v>
      </c>
      <c r="E255" s="35"/>
      <c r="F255" s="38"/>
      <c r="G255" s="35"/>
      <c r="H255" s="35"/>
      <c r="I255" s="35"/>
      <c r="J255" s="35"/>
      <c r="K255" s="35"/>
      <c r="L255" s="35"/>
      <c r="M255" s="35"/>
      <c r="N255" s="35"/>
      <c r="O255" s="35"/>
      <c r="P255" s="35"/>
      <c r="Q255" s="35"/>
      <c r="R255" s="35"/>
      <c r="S255" s="35"/>
      <c r="T255" s="35"/>
      <c r="U255" s="35"/>
      <c r="V255" s="35" t="s">
        <v>647</v>
      </c>
      <c r="W255" s="35"/>
      <c r="X255" s="35"/>
      <c r="Y255" s="35"/>
      <c r="Z255" s="35"/>
      <c r="AA255" s="35"/>
      <c r="AB255" s="35"/>
      <c r="AC255" s="35" t="s">
        <v>61</v>
      </c>
      <c r="AD255" s="35" t="s">
        <v>1296</v>
      </c>
      <c r="AE255" s="35"/>
    </row>
    <row r="256" spans="1:31" x14ac:dyDescent="0.3">
      <c r="A256" s="3" t="s">
        <v>860</v>
      </c>
      <c r="B256" s="17">
        <v>42128</v>
      </c>
      <c r="C256" s="3" t="s">
        <v>143</v>
      </c>
      <c r="D256" s="3" t="s">
        <v>39</v>
      </c>
      <c r="E256" s="3" t="s">
        <v>17</v>
      </c>
      <c r="F256" s="6" t="s">
        <v>1249</v>
      </c>
      <c r="G256" s="3" t="s">
        <v>18</v>
      </c>
      <c r="H256" s="3" t="s">
        <v>19</v>
      </c>
      <c r="I256" s="3" t="s">
        <v>555</v>
      </c>
      <c r="J256" s="3">
        <v>24.2</v>
      </c>
      <c r="K256" s="3">
        <v>16.399999999999999</v>
      </c>
      <c r="L256" s="3">
        <v>6.2</v>
      </c>
      <c r="Q256" s="3">
        <v>20</v>
      </c>
      <c r="R256" s="3">
        <v>67</v>
      </c>
      <c r="S256" s="3">
        <v>47</v>
      </c>
      <c r="T256" s="3">
        <v>0</v>
      </c>
      <c r="W256" s="3" t="s">
        <v>648</v>
      </c>
      <c r="Y256" s="3" t="s">
        <v>649</v>
      </c>
      <c r="AB256" s="3" t="s">
        <v>118</v>
      </c>
      <c r="AC256" s="3" t="s">
        <v>61</v>
      </c>
    </row>
    <row r="257" spans="1:31" x14ac:dyDescent="0.3">
      <c r="A257" s="36" t="s">
        <v>860</v>
      </c>
      <c r="B257" s="19">
        <v>42128</v>
      </c>
      <c r="C257" s="36" t="s">
        <v>155</v>
      </c>
      <c r="D257" s="36" t="s">
        <v>24</v>
      </c>
      <c r="E257" s="36"/>
      <c r="F257" s="37"/>
      <c r="G257" s="36"/>
      <c r="H257" s="36"/>
      <c r="I257" s="36"/>
      <c r="J257" s="36"/>
      <c r="K257" s="36"/>
      <c r="L257" s="36"/>
      <c r="M257" s="36"/>
      <c r="N257" s="36"/>
      <c r="O257" s="36"/>
      <c r="P257" s="36"/>
      <c r="Q257" s="36"/>
      <c r="R257" s="36"/>
      <c r="S257" s="36"/>
      <c r="T257" s="36"/>
      <c r="U257" s="36" t="s">
        <v>650</v>
      </c>
      <c r="V257" s="36"/>
      <c r="W257" s="36"/>
      <c r="X257" s="36"/>
      <c r="Y257" s="36"/>
      <c r="Z257" s="36"/>
      <c r="AA257" s="36"/>
      <c r="AB257" s="36"/>
      <c r="AC257" s="36" t="s">
        <v>61</v>
      </c>
      <c r="AD257" s="36" t="s">
        <v>1290</v>
      </c>
      <c r="AE257" s="36"/>
    </row>
    <row r="258" spans="1:31" x14ac:dyDescent="0.3">
      <c r="A258" s="3" t="s">
        <v>860</v>
      </c>
      <c r="B258" s="17">
        <v>42128</v>
      </c>
      <c r="C258" s="3" t="s">
        <v>156</v>
      </c>
      <c r="D258" s="3" t="s">
        <v>68</v>
      </c>
      <c r="E258" s="3" t="s">
        <v>17</v>
      </c>
      <c r="F258" s="6" t="s">
        <v>1250</v>
      </c>
      <c r="G258" s="3" t="s">
        <v>18</v>
      </c>
      <c r="H258" s="3" t="s">
        <v>19</v>
      </c>
      <c r="I258" s="3" t="s">
        <v>569</v>
      </c>
      <c r="J258" s="3">
        <v>42.5</v>
      </c>
      <c r="M258" s="3">
        <v>179.2</v>
      </c>
      <c r="N258" s="3">
        <v>183.5</v>
      </c>
      <c r="O258" s="3">
        <f>(N258/M258)*100</f>
        <v>102.39955357142858</v>
      </c>
      <c r="P258" s="3">
        <v>36.5</v>
      </c>
      <c r="Q258" s="3">
        <v>20</v>
      </c>
      <c r="R258" s="3">
        <v>187</v>
      </c>
      <c r="S258" s="3">
        <v>167</v>
      </c>
      <c r="T258" s="3">
        <v>0</v>
      </c>
      <c r="U258" s="3" t="s">
        <v>652</v>
      </c>
      <c r="AB258" s="3" t="s">
        <v>118</v>
      </c>
      <c r="AC258" s="3" t="s">
        <v>61</v>
      </c>
    </row>
    <row r="259" spans="1:31" x14ac:dyDescent="0.3">
      <c r="A259" s="3" t="s">
        <v>860</v>
      </c>
      <c r="B259" s="17">
        <v>42128</v>
      </c>
      <c r="C259" s="3" t="s">
        <v>157</v>
      </c>
      <c r="D259" s="3" t="s">
        <v>33</v>
      </c>
      <c r="E259" s="3" t="s">
        <v>17</v>
      </c>
      <c r="F259" s="6" t="s">
        <v>880</v>
      </c>
      <c r="G259" s="3" t="s">
        <v>25</v>
      </c>
      <c r="H259" s="3" t="s">
        <v>19</v>
      </c>
      <c r="I259" s="3" t="s">
        <v>537</v>
      </c>
      <c r="J259" s="3">
        <v>28</v>
      </c>
      <c r="K259" s="3">
        <v>16.7</v>
      </c>
      <c r="L259" s="3">
        <v>8.4499999999999993</v>
      </c>
      <c r="Q259" s="3">
        <v>19</v>
      </c>
      <c r="R259" s="3">
        <v>61</v>
      </c>
      <c r="S259" s="3">
        <v>42</v>
      </c>
      <c r="T259" s="3">
        <v>22</v>
      </c>
      <c r="W259" s="3" t="s">
        <v>653</v>
      </c>
      <c r="X259" s="3" t="s">
        <v>654</v>
      </c>
      <c r="Y259" s="3" t="s">
        <v>655</v>
      </c>
      <c r="AB259" s="3" t="s">
        <v>118</v>
      </c>
      <c r="AC259" s="3" t="s">
        <v>61</v>
      </c>
    </row>
    <row r="260" spans="1:31" x14ac:dyDescent="0.3">
      <c r="A260" s="3" t="s">
        <v>860</v>
      </c>
      <c r="B260" s="17">
        <v>42128</v>
      </c>
      <c r="C260" s="3" t="s">
        <v>158</v>
      </c>
      <c r="D260" s="3" t="s">
        <v>24</v>
      </c>
      <c r="E260" s="3" t="s">
        <v>15</v>
      </c>
      <c r="F260" s="6" t="s">
        <v>915</v>
      </c>
      <c r="G260" s="3" t="s">
        <v>25</v>
      </c>
      <c r="H260" s="3" t="s">
        <v>23</v>
      </c>
      <c r="AB260" s="3" t="s">
        <v>60</v>
      </c>
      <c r="AC260" s="3" t="s">
        <v>61</v>
      </c>
    </row>
    <row r="261" spans="1:31" x14ac:dyDescent="0.3">
      <c r="A261" s="3" t="s">
        <v>860</v>
      </c>
      <c r="B261" s="17">
        <v>42128</v>
      </c>
      <c r="C261" s="3" t="s">
        <v>170</v>
      </c>
      <c r="D261" s="3" t="s">
        <v>24</v>
      </c>
      <c r="E261" s="3" t="s">
        <v>17</v>
      </c>
      <c r="F261" s="6" t="s">
        <v>1251</v>
      </c>
      <c r="G261" s="3" t="s">
        <v>25</v>
      </c>
      <c r="H261" s="3" t="s">
        <v>23</v>
      </c>
      <c r="I261" s="3" t="s">
        <v>656</v>
      </c>
      <c r="J261" s="3">
        <v>34.9</v>
      </c>
      <c r="K261" s="3">
        <v>22.6</v>
      </c>
      <c r="L261" s="3">
        <v>9.3000000000000007</v>
      </c>
      <c r="Q261" s="3">
        <v>20</v>
      </c>
      <c r="R261" s="3">
        <v>92</v>
      </c>
      <c r="S261" s="3">
        <v>72</v>
      </c>
      <c r="T261" s="3">
        <v>26</v>
      </c>
      <c r="W261" s="3" t="s">
        <v>657</v>
      </c>
      <c r="AC261" s="3" t="s">
        <v>60</v>
      </c>
    </row>
    <row r="262" spans="1:31" x14ac:dyDescent="0.3">
      <c r="A262" s="3" t="s">
        <v>860</v>
      </c>
      <c r="B262" s="17">
        <v>42128</v>
      </c>
      <c r="C262" s="3" t="s">
        <v>178</v>
      </c>
      <c r="D262" s="3" t="s">
        <v>24</v>
      </c>
      <c r="E262" s="3" t="s">
        <v>15</v>
      </c>
      <c r="F262" s="6" t="s">
        <v>950</v>
      </c>
      <c r="G262" s="3" t="s">
        <v>25</v>
      </c>
      <c r="H262" s="3" t="s">
        <v>21</v>
      </c>
      <c r="AC262" s="3" t="s">
        <v>60</v>
      </c>
    </row>
    <row r="263" spans="1:31" x14ac:dyDescent="0.3">
      <c r="A263" s="3" t="s">
        <v>860</v>
      </c>
      <c r="B263" s="17">
        <v>42128</v>
      </c>
      <c r="C263" s="3" t="s">
        <v>184</v>
      </c>
      <c r="D263" s="3" t="s">
        <v>24</v>
      </c>
      <c r="E263" s="3" t="s">
        <v>15</v>
      </c>
      <c r="F263" s="6" t="s">
        <v>886</v>
      </c>
      <c r="G263" s="3" t="s">
        <v>25</v>
      </c>
      <c r="H263" s="3" t="s">
        <v>21</v>
      </c>
      <c r="AC263" s="3" t="s">
        <v>60</v>
      </c>
    </row>
    <row r="264" spans="1:31" x14ac:dyDescent="0.3">
      <c r="A264" s="3" t="s">
        <v>860</v>
      </c>
      <c r="B264" s="17">
        <v>42128</v>
      </c>
      <c r="C264" s="3" t="s">
        <v>109</v>
      </c>
      <c r="D264" s="3" t="s">
        <v>24</v>
      </c>
      <c r="E264" s="3" t="s">
        <v>15</v>
      </c>
      <c r="F264" s="6" t="s">
        <v>1233</v>
      </c>
      <c r="G264" s="3" t="s">
        <v>18</v>
      </c>
      <c r="H264" s="3" t="s">
        <v>21</v>
      </c>
      <c r="AB264" s="3" t="s">
        <v>60</v>
      </c>
      <c r="AC264" s="3" t="s">
        <v>118</v>
      </c>
    </row>
    <row r="265" spans="1:31" x14ac:dyDescent="0.3">
      <c r="A265" s="35" t="s">
        <v>861</v>
      </c>
      <c r="B265" s="18">
        <v>42129</v>
      </c>
      <c r="C265" s="35" t="s">
        <v>110</v>
      </c>
      <c r="D265" s="35" t="s">
        <v>33</v>
      </c>
      <c r="E265" s="35"/>
      <c r="F265" s="38"/>
      <c r="G265" s="35"/>
      <c r="H265" s="35"/>
      <c r="I265" s="35"/>
      <c r="J265" s="35"/>
      <c r="K265" s="35"/>
      <c r="L265" s="35"/>
      <c r="M265" s="35"/>
      <c r="N265" s="35"/>
      <c r="O265" s="35"/>
      <c r="P265" s="35"/>
      <c r="Q265" s="35"/>
      <c r="R265" s="35"/>
      <c r="S265" s="35"/>
      <c r="T265" s="35"/>
      <c r="U265" s="35"/>
      <c r="V265" s="35" t="s">
        <v>658</v>
      </c>
      <c r="W265" s="35"/>
      <c r="X265" s="35"/>
      <c r="Y265" s="35"/>
      <c r="Z265" s="35"/>
      <c r="AA265" s="35"/>
      <c r="AB265" s="35" t="s">
        <v>60</v>
      </c>
      <c r="AC265" s="35" t="s">
        <v>60</v>
      </c>
      <c r="AD265" s="35" t="s">
        <v>1295</v>
      </c>
      <c r="AE265" s="35"/>
    </row>
    <row r="266" spans="1:31" x14ac:dyDescent="0.3">
      <c r="A266" s="3" t="s">
        <v>861</v>
      </c>
      <c r="B266" s="17">
        <v>42129</v>
      </c>
      <c r="C266" s="3" t="s">
        <v>126</v>
      </c>
      <c r="D266" s="3" t="s">
        <v>16</v>
      </c>
      <c r="E266" s="3" t="s">
        <v>17</v>
      </c>
      <c r="F266" s="6" t="s">
        <v>932</v>
      </c>
      <c r="G266" s="3" t="s">
        <v>25</v>
      </c>
      <c r="H266" s="3" t="s">
        <v>19</v>
      </c>
      <c r="I266" s="3" t="s">
        <v>659</v>
      </c>
      <c r="J266" s="3">
        <v>43</v>
      </c>
      <c r="K266" s="3">
        <v>25.35</v>
      </c>
      <c r="L266" s="3">
        <v>26.1</v>
      </c>
      <c r="Q266" s="3">
        <v>17</v>
      </c>
      <c r="R266" s="3">
        <v>264</v>
      </c>
      <c r="S266" s="3">
        <v>247</v>
      </c>
      <c r="T266" s="3">
        <v>2</v>
      </c>
      <c r="W266" s="3" t="s">
        <v>660</v>
      </c>
      <c r="AB266" s="3" t="s">
        <v>118</v>
      </c>
      <c r="AC266" s="3" t="s">
        <v>60</v>
      </c>
      <c r="AD266" s="3" t="s">
        <v>661</v>
      </c>
    </row>
    <row r="267" spans="1:31" x14ac:dyDescent="0.3">
      <c r="A267" s="3" t="s">
        <v>861</v>
      </c>
      <c r="B267" s="17">
        <v>42129</v>
      </c>
      <c r="C267" s="3" t="s">
        <v>130</v>
      </c>
      <c r="D267" s="3" t="s">
        <v>24</v>
      </c>
      <c r="E267" s="3" t="s">
        <v>17</v>
      </c>
      <c r="F267" s="6" t="s">
        <v>910</v>
      </c>
      <c r="G267" s="3" t="s">
        <v>25</v>
      </c>
      <c r="H267" s="3" t="s">
        <v>21</v>
      </c>
      <c r="I267" s="3" t="s">
        <v>662</v>
      </c>
      <c r="J267" s="3">
        <v>36.4</v>
      </c>
      <c r="K267" s="3">
        <v>23.4</v>
      </c>
      <c r="L267" s="3">
        <v>18</v>
      </c>
      <c r="Q267" s="3">
        <v>19</v>
      </c>
      <c r="R267" s="3">
        <v>92</v>
      </c>
      <c r="S267" s="3">
        <v>73</v>
      </c>
      <c r="T267" s="3">
        <v>29</v>
      </c>
      <c r="W267" s="3" t="s">
        <v>663</v>
      </c>
      <c r="X267" s="3" t="s">
        <v>664</v>
      </c>
      <c r="AB267" s="3" t="s">
        <v>118</v>
      </c>
      <c r="AC267" s="3" t="s">
        <v>118</v>
      </c>
      <c r="AD267" s="3" t="s">
        <v>665</v>
      </c>
    </row>
    <row r="268" spans="1:31" x14ac:dyDescent="0.3">
      <c r="A268" s="3" t="s">
        <v>861</v>
      </c>
      <c r="B268" s="17">
        <v>42129</v>
      </c>
      <c r="C268" s="3" t="s">
        <v>134</v>
      </c>
      <c r="D268" s="3" t="s">
        <v>39</v>
      </c>
      <c r="E268" s="3" t="s">
        <v>17</v>
      </c>
      <c r="F268" s="6" t="s">
        <v>1252</v>
      </c>
      <c r="G268" s="3" t="s">
        <v>25</v>
      </c>
      <c r="H268" s="3" t="s">
        <v>19</v>
      </c>
      <c r="I268" s="3" t="s">
        <v>537</v>
      </c>
      <c r="J268" s="3">
        <v>25.1</v>
      </c>
      <c r="K268" s="3">
        <v>15.8</v>
      </c>
      <c r="L268" s="3">
        <v>9.3000000000000007</v>
      </c>
      <c r="Q268" s="3">
        <v>60</v>
      </c>
      <c r="R268" s="3">
        <v>65</v>
      </c>
      <c r="S268" s="3">
        <v>45</v>
      </c>
      <c r="T268" s="3">
        <v>0</v>
      </c>
      <c r="W268" s="3" t="s">
        <v>667</v>
      </c>
      <c r="Y268" s="3" t="s">
        <v>668</v>
      </c>
      <c r="AB268" s="3" t="s">
        <v>118</v>
      </c>
      <c r="AC268" s="3" t="s">
        <v>118</v>
      </c>
      <c r="AD268" s="3" t="s">
        <v>669</v>
      </c>
    </row>
    <row r="269" spans="1:31" x14ac:dyDescent="0.3">
      <c r="A269" s="3" t="s">
        <v>861</v>
      </c>
      <c r="B269" s="17">
        <v>42129</v>
      </c>
      <c r="C269" s="3" t="s">
        <v>141</v>
      </c>
      <c r="D269" s="3" t="s">
        <v>39</v>
      </c>
      <c r="E269" s="3" t="s">
        <v>15</v>
      </c>
      <c r="F269" s="6" t="s">
        <v>1243</v>
      </c>
      <c r="G269" s="3" t="s">
        <v>25</v>
      </c>
      <c r="H269" s="3" t="s">
        <v>21</v>
      </c>
      <c r="AC269" s="3" t="s">
        <v>118</v>
      </c>
    </row>
    <row r="270" spans="1:31" x14ac:dyDescent="0.3">
      <c r="A270" s="3" t="s">
        <v>861</v>
      </c>
      <c r="B270" s="17">
        <v>42129</v>
      </c>
      <c r="C270" s="3" t="s">
        <v>156</v>
      </c>
      <c r="D270" s="3" t="s">
        <v>16</v>
      </c>
      <c r="E270" s="3" t="s">
        <v>15</v>
      </c>
      <c r="F270" s="6" t="s">
        <v>1253</v>
      </c>
      <c r="G270" s="3" t="s">
        <v>25</v>
      </c>
      <c r="H270" s="3" t="s">
        <v>21</v>
      </c>
      <c r="AC270" s="3" t="s">
        <v>118</v>
      </c>
    </row>
    <row r="271" spans="1:31" x14ac:dyDescent="0.3">
      <c r="A271" s="3" t="s">
        <v>861</v>
      </c>
      <c r="B271" s="17">
        <v>42129</v>
      </c>
      <c r="C271" s="3" t="s">
        <v>157</v>
      </c>
      <c r="D271" s="3" t="s">
        <v>33</v>
      </c>
      <c r="E271" s="3" t="s">
        <v>15</v>
      </c>
      <c r="F271" s="6" t="s">
        <v>880</v>
      </c>
      <c r="G271" s="3" t="s">
        <v>25</v>
      </c>
      <c r="H271" s="3" t="s">
        <v>19</v>
      </c>
      <c r="AC271" s="3" t="s">
        <v>118</v>
      </c>
    </row>
    <row r="272" spans="1:31" x14ac:dyDescent="0.3">
      <c r="A272" s="3" t="s">
        <v>861</v>
      </c>
      <c r="B272" s="17">
        <v>42129</v>
      </c>
      <c r="C272" s="3" t="s">
        <v>163</v>
      </c>
      <c r="D272" s="3" t="s">
        <v>24</v>
      </c>
      <c r="E272" s="3" t="s">
        <v>17</v>
      </c>
      <c r="F272" s="6" t="s">
        <v>947</v>
      </c>
      <c r="G272" s="3" t="s">
        <v>25</v>
      </c>
      <c r="H272" s="3" t="s">
        <v>19</v>
      </c>
      <c r="I272" s="3" t="s">
        <v>659</v>
      </c>
      <c r="J272" s="3">
        <v>36.6</v>
      </c>
      <c r="K272" s="3">
        <v>25.35</v>
      </c>
      <c r="L272" s="3">
        <v>10</v>
      </c>
      <c r="Q272" s="3">
        <v>20</v>
      </c>
      <c r="R272" s="3">
        <v>121</v>
      </c>
      <c r="S272" s="3">
        <v>101</v>
      </c>
      <c r="T272" s="3">
        <v>41</v>
      </c>
      <c r="U272" s="3" t="s">
        <v>670</v>
      </c>
      <c r="W272" s="3" t="s">
        <v>671</v>
      </c>
      <c r="X272" s="3" t="s">
        <v>672</v>
      </c>
      <c r="Y272" s="3" t="s">
        <v>673</v>
      </c>
      <c r="AB272" s="3" t="s">
        <v>118</v>
      </c>
      <c r="AC272" s="3" t="s">
        <v>61</v>
      </c>
      <c r="AD272" s="3" t="s">
        <v>674</v>
      </c>
    </row>
    <row r="273" spans="1:31" x14ac:dyDescent="0.3">
      <c r="A273" s="3" t="s">
        <v>861</v>
      </c>
      <c r="B273" s="17">
        <v>42129</v>
      </c>
      <c r="C273" s="3" t="s">
        <v>167</v>
      </c>
      <c r="D273" s="3" t="s">
        <v>39</v>
      </c>
      <c r="E273" s="3" t="s">
        <v>17</v>
      </c>
      <c r="F273" s="6" t="s">
        <v>1025</v>
      </c>
      <c r="G273" s="3" t="s">
        <v>25</v>
      </c>
      <c r="H273" s="3" t="s">
        <v>19</v>
      </c>
      <c r="I273" s="3" t="s">
        <v>537</v>
      </c>
      <c r="J273" s="3">
        <v>26.1</v>
      </c>
      <c r="K273" s="3">
        <v>15.4</v>
      </c>
      <c r="L273" s="3">
        <v>6.05</v>
      </c>
      <c r="Q273" s="3">
        <v>20</v>
      </c>
      <c r="R273" s="3">
        <v>67</v>
      </c>
      <c r="S273" s="3">
        <v>47</v>
      </c>
      <c r="T273" s="3">
        <v>0</v>
      </c>
      <c r="W273" s="3" t="s">
        <v>675</v>
      </c>
      <c r="AC273" s="3" t="s">
        <v>61</v>
      </c>
    </row>
    <row r="274" spans="1:31" x14ac:dyDescent="0.3">
      <c r="A274" s="3" t="s">
        <v>861</v>
      </c>
      <c r="B274" s="17">
        <v>42129</v>
      </c>
      <c r="C274" s="3" t="s">
        <v>176</v>
      </c>
      <c r="D274" s="3" t="s">
        <v>39</v>
      </c>
      <c r="E274" s="3" t="s">
        <v>17</v>
      </c>
      <c r="F274" s="6" t="s">
        <v>1254</v>
      </c>
      <c r="G274" s="3" t="s">
        <v>18</v>
      </c>
      <c r="H274" s="3" t="s">
        <v>19</v>
      </c>
      <c r="I274" s="3" t="s">
        <v>676</v>
      </c>
      <c r="J274" s="3">
        <v>24.4</v>
      </c>
      <c r="K274" s="3">
        <v>16.850000000000001</v>
      </c>
      <c r="L274" s="3">
        <v>8.5</v>
      </c>
      <c r="Q274" s="3">
        <v>20</v>
      </c>
      <c r="R274" s="3">
        <v>75</v>
      </c>
      <c r="S274" s="3">
        <v>55</v>
      </c>
      <c r="T274" s="3">
        <v>1</v>
      </c>
      <c r="W274" s="3" t="s">
        <v>677</v>
      </c>
      <c r="AB274" s="3" t="s">
        <v>118</v>
      </c>
      <c r="AC274" s="3" t="s">
        <v>61</v>
      </c>
    </row>
    <row r="275" spans="1:31" x14ac:dyDescent="0.3">
      <c r="A275" s="3" t="s">
        <v>861</v>
      </c>
      <c r="B275" s="17">
        <v>42129</v>
      </c>
      <c r="C275" s="3" t="s">
        <v>177</v>
      </c>
      <c r="D275" s="3" t="s">
        <v>39</v>
      </c>
      <c r="E275" s="3" t="s">
        <v>17</v>
      </c>
      <c r="F275" s="6" t="s">
        <v>1255</v>
      </c>
      <c r="G275" s="3" t="s">
        <v>25</v>
      </c>
      <c r="H275" s="3" t="s">
        <v>19</v>
      </c>
      <c r="I275" s="3" t="s">
        <v>537</v>
      </c>
      <c r="J275" s="3">
        <v>24.75</v>
      </c>
      <c r="K275" s="3">
        <v>16.45</v>
      </c>
      <c r="L275" s="3">
        <v>9.0500000000000007</v>
      </c>
      <c r="Q275" s="3">
        <v>20</v>
      </c>
      <c r="R275" s="3">
        <v>64</v>
      </c>
      <c r="S275" s="3">
        <v>44</v>
      </c>
      <c r="T275" s="3">
        <v>0</v>
      </c>
      <c r="W275" s="3" t="s">
        <v>678</v>
      </c>
      <c r="Y275" s="3" t="s">
        <v>679</v>
      </c>
      <c r="AB275" s="3" t="s">
        <v>118</v>
      </c>
      <c r="AC275" s="3" t="s">
        <v>61</v>
      </c>
    </row>
    <row r="276" spans="1:31" x14ac:dyDescent="0.3">
      <c r="A276" s="3" t="s">
        <v>861</v>
      </c>
      <c r="B276" s="17">
        <v>42129</v>
      </c>
      <c r="C276" s="3" t="s">
        <v>178</v>
      </c>
      <c r="D276" s="3" t="s">
        <v>24</v>
      </c>
      <c r="E276" s="3" t="s">
        <v>17</v>
      </c>
      <c r="F276" s="6" t="s">
        <v>1256</v>
      </c>
      <c r="G276" s="3" t="s">
        <v>25</v>
      </c>
      <c r="H276" s="3" t="s">
        <v>19</v>
      </c>
      <c r="I276" s="3" t="s">
        <v>537</v>
      </c>
      <c r="J276" s="3">
        <v>38.1</v>
      </c>
      <c r="K276" s="3">
        <v>23</v>
      </c>
      <c r="L276" s="3">
        <v>10.6</v>
      </c>
      <c r="Q276" s="3">
        <v>20</v>
      </c>
      <c r="R276" s="3">
        <v>107</v>
      </c>
      <c r="S276" s="3">
        <v>87</v>
      </c>
      <c r="T276" s="3">
        <v>25</v>
      </c>
      <c r="W276" s="3" t="s">
        <v>680</v>
      </c>
      <c r="X276" s="3" t="s">
        <v>681</v>
      </c>
      <c r="AB276" s="3" t="s">
        <v>118</v>
      </c>
      <c r="AC276" s="3" t="s">
        <v>61</v>
      </c>
      <c r="AE276" s="3" t="s">
        <v>682</v>
      </c>
    </row>
    <row r="277" spans="1:31" x14ac:dyDescent="0.3">
      <c r="A277" s="3" t="s">
        <v>861</v>
      </c>
      <c r="B277" s="17">
        <v>42129</v>
      </c>
      <c r="C277" s="3" t="s">
        <v>185</v>
      </c>
      <c r="D277" s="3" t="s">
        <v>16</v>
      </c>
      <c r="E277" s="3" t="s">
        <v>15</v>
      </c>
      <c r="F277" s="3" t="s">
        <v>879</v>
      </c>
      <c r="G277" s="3" t="s">
        <v>25</v>
      </c>
      <c r="H277" s="3" t="s">
        <v>21</v>
      </c>
      <c r="AC277" s="3" t="s">
        <v>61</v>
      </c>
      <c r="AD277" s="3" t="s">
        <v>683</v>
      </c>
    </row>
    <row r="278" spans="1:31" x14ac:dyDescent="0.3">
      <c r="A278" s="3" t="s">
        <v>861</v>
      </c>
      <c r="B278" s="17">
        <v>42129</v>
      </c>
      <c r="C278" s="3" t="s">
        <v>188</v>
      </c>
      <c r="D278" s="3" t="s">
        <v>24</v>
      </c>
      <c r="E278" s="3" t="s">
        <v>15</v>
      </c>
      <c r="F278" s="6" t="s">
        <v>927</v>
      </c>
      <c r="G278" s="3" t="s">
        <v>25</v>
      </c>
      <c r="H278" s="3" t="s">
        <v>19</v>
      </c>
      <c r="AC278" s="3" t="s">
        <v>61</v>
      </c>
    </row>
    <row r="279" spans="1:31" x14ac:dyDescent="0.3">
      <c r="A279" s="3" t="s">
        <v>861</v>
      </c>
      <c r="B279" s="17">
        <v>42129</v>
      </c>
      <c r="C279" s="3" t="s">
        <v>189</v>
      </c>
      <c r="D279" s="3" t="s">
        <v>24</v>
      </c>
      <c r="E279" s="3" t="s">
        <v>15</v>
      </c>
      <c r="F279" s="6" t="s">
        <v>1246</v>
      </c>
      <c r="G279" s="3" t="s">
        <v>25</v>
      </c>
      <c r="H279" s="3" t="s">
        <v>23</v>
      </c>
      <c r="AC279" s="3" t="s">
        <v>61</v>
      </c>
    </row>
    <row r="280" spans="1:31" x14ac:dyDescent="0.3">
      <c r="A280" s="35" t="s">
        <v>862</v>
      </c>
      <c r="B280" s="18">
        <v>42130</v>
      </c>
      <c r="C280" s="35" t="s">
        <v>129</v>
      </c>
      <c r="D280" s="35" t="s">
        <v>686</v>
      </c>
      <c r="E280" s="35"/>
      <c r="F280" s="38"/>
      <c r="G280" s="35"/>
      <c r="H280" s="35"/>
      <c r="I280" s="35"/>
      <c r="J280" s="35"/>
      <c r="K280" s="35"/>
      <c r="L280" s="35"/>
      <c r="M280" s="35"/>
      <c r="N280" s="35"/>
      <c r="O280" s="35"/>
      <c r="P280" s="35"/>
      <c r="Q280" s="35"/>
      <c r="R280" s="35"/>
      <c r="S280" s="35"/>
      <c r="T280" s="35"/>
      <c r="U280" s="35"/>
      <c r="V280" s="35" t="s">
        <v>687</v>
      </c>
      <c r="W280" s="35"/>
      <c r="X280" s="35"/>
      <c r="Y280" s="35"/>
      <c r="Z280" s="35"/>
      <c r="AA280" s="35"/>
      <c r="AB280" s="35" t="s">
        <v>118</v>
      </c>
      <c r="AC280" s="35" t="s">
        <v>118</v>
      </c>
      <c r="AD280" s="35" t="s">
        <v>1297</v>
      </c>
      <c r="AE280" s="35"/>
    </row>
    <row r="281" spans="1:31" x14ac:dyDescent="0.3">
      <c r="A281" s="3" t="s">
        <v>862</v>
      </c>
      <c r="B281" s="17">
        <v>42130</v>
      </c>
      <c r="C281" s="3" t="s">
        <v>132</v>
      </c>
      <c r="D281" s="3" t="s">
        <v>24</v>
      </c>
      <c r="E281" s="3" t="s">
        <v>15</v>
      </c>
      <c r="F281" s="6" t="s">
        <v>1234</v>
      </c>
      <c r="G281" s="3" t="s">
        <v>25</v>
      </c>
      <c r="H281" s="3" t="s">
        <v>26</v>
      </c>
      <c r="AC281" s="3" t="s">
        <v>118</v>
      </c>
    </row>
    <row r="282" spans="1:31" x14ac:dyDescent="0.3">
      <c r="A282" s="3" t="s">
        <v>862</v>
      </c>
      <c r="B282" s="17">
        <v>42130</v>
      </c>
      <c r="C282" s="3" t="s">
        <v>133</v>
      </c>
      <c r="D282" s="3" t="s">
        <v>16</v>
      </c>
      <c r="E282" s="3" t="s">
        <v>17</v>
      </c>
      <c r="F282" s="6" t="s">
        <v>877</v>
      </c>
      <c r="G282" s="3" t="s">
        <v>18</v>
      </c>
      <c r="H282" s="3" t="s">
        <v>19</v>
      </c>
      <c r="I282" s="3" t="s">
        <v>689</v>
      </c>
      <c r="J282" s="3">
        <v>45.9</v>
      </c>
      <c r="K282" s="3">
        <v>25.2</v>
      </c>
      <c r="L282" s="3">
        <v>14.4</v>
      </c>
      <c r="Q282" s="3">
        <v>17</v>
      </c>
      <c r="R282" s="3">
        <v>296</v>
      </c>
      <c r="S282" s="3">
        <v>279</v>
      </c>
      <c r="T282" s="3">
        <v>2</v>
      </c>
      <c r="W282" s="3" t="s">
        <v>690</v>
      </c>
      <c r="Z282" s="3" t="s">
        <v>691</v>
      </c>
      <c r="AA282" s="3" t="s">
        <v>692</v>
      </c>
      <c r="AB282" s="3" t="s">
        <v>118</v>
      </c>
      <c r="AC282" s="3" t="s">
        <v>118</v>
      </c>
    </row>
    <row r="283" spans="1:31" x14ac:dyDescent="0.3">
      <c r="A283" s="3" t="s">
        <v>862</v>
      </c>
      <c r="B283" s="17">
        <v>42130</v>
      </c>
      <c r="C283" s="3" t="s">
        <v>137</v>
      </c>
      <c r="D283" s="3" t="s">
        <v>24</v>
      </c>
      <c r="E283" s="3" t="s">
        <v>15</v>
      </c>
      <c r="F283" s="6" t="s">
        <v>1248</v>
      </c>
      <c r="G283" s="3" t="s">
        <v>25</v>
      </c>
      <c r="H283" s="3" t="s">
        <v>19</v>
      </c>
      <c r="AC283" s="3" t="s">
        <v>118</v>
      </c>
    </row>
    <row r="284" spans="1:31" x14ac:dyDescent="0.3">
      <c r="A284" s="3" t="s">
        <v>862</v>
      </c>
      <c r="B284" s="17">
        <v>42130</v>
      </c>
      <c r="C284" s="3" t="s">
        <v>153</v>
      </c>
      <c r="D284" s="3" t="s">
        <v>16</v>
      </c>
      <c r="E284" s="3" t="s">
        <v>15</v>
      </c>
      <c r="F284" s="6" t="s">
        <v>1253</v>
      </c>
      <c r="G284" s="3" t="s">
        <v>25</v>
      </c>
      <c r="H284" s="3" t="s">
        <v>21</v>
      </c>
      <c r="AB284" s="3" t="s">
        <v>543</v>
      </c>
      <c r="AC284" s="3" t="s">
        <v>543</v>
      </c>
    </row>
    <row r="285" spans="1:31" x14ac:dyDescent="0.3">
      <c r="A285" s="3" t="s">
        <v>862</v>
      </c>
      <c r="B285" s="17">
        <v>42130</v>
      </c>
      <c r="C285" s="3" t="s">
        <v>157</v>
      </c>
      <c r="D285" s="3" t="s">
        <v>24</v>
      </c>
      <c r="E285" s="3" t="s">
        <v>15</v>
      </c>
      <c r="F285" s="6" t="s">
        <v>915</v>
      </c>
      <c r="G285" s="3" t="s">
        <v>25</v>
      </c>
      <c r="H285" s="3" t="s">
        <v>23</v>
      </c>
      <c r="AB285" s="3" t="s">
        <v>543</v>
      </c>
      <c r="AC285" s="3" t="s">
        <v>543</v>
      </c>
    </row>
    <row r="286" spans="1:31" x14ac:dyDescent="0.3">
      <c r="A286" s="3" t="s">
        <v>862</v>
      </c>
      <c r="B286" s="17">
        <v>42130</v>
      </c>
      <c r="C286" s="3" t="s">
        <v>179</v>
      </c>
      <c r="D286" s="3" t="s">
        <v>24</v>
      </c>
      <c r="E286" s="3" t="s">
        <v>15</v>
      </c>
      <c r="F286" s="6" t="s">
        <v>950</v>
      </c>
      <c r="G286" s="3" t="s">
        <v>25</v>
      </c>
      <c r="H286" s="3" t="s">
        <v>21</v>
      </c>
      <c r="AB286" s="3" t="s">
        <v>543</v>
      </c>
      <c r="AC286" s="3" t="s">
        <v>694</v>
      </c>
    </row>
    <row r="287" spans="1:31" x14ac:dyDescent="0.3">
      <c r="A287" s="3" t="s">
        <v>862</v>
      </c>
      <c r="B287" s="17">
        <v>42130</v>
      </c>
      <c r="C287" s="3" t="s">
        <v>181</v>
      </c>
      <c r="D287" s="3" t="s">
        <v>24</v>
      </c>
      <c r="E287" s="3" t="s">
        <v>17</v>
      </c>
      <c r="F287" s="6" t="s">
        <v>1257</v>
      </c>
      <c r="G287" s="3" t="s">
        <v>25</v>
      </c>
      <c r="H287" s="3" t="s">
        <v>21</v>
      </c>
      <c r="I287" s="3" t="s">
        <v>695</v>
      </c>
      <c r="J287" s="3">
        <v>34.549999999999997</v>
      </c>
      <c r="K287" s="3">
        <v>22.45</v>
      </c>
      <c r="L287" s="3">
        <v>18.399999999999999</v>
      </c>
      <c r="Q287" s="3">
        <v>19</v>
      </c>
      <c r="R287" s="3">
        <v>110</v>
      </c>
      <c r="S287" s="3">
        <v>91</v>
      </c>
      <c r="T287" s="3">
        <v>60</v>
      </c>
      <c r="W287" s="3" t="s">
        <v>696</v>
      </c>
      <c r="X287" s="3" t="s">
        <v>697</v>
      </c>
      <c r="AB287" s="3" t="s">
        <v>118</v>
      </c>
      <c r="AC287" s="3" t="s">
        <v>694</v>
      </c>
      <c r="AD287" s="3" t="s">
        <v>698</v>
      </c>
    </row>
    <row r="288" spans="1:31" x14ac:dyDescent="0.3">
      <c r="A288" s="3" t="s">
        <v>862</v>
      </c>
      <c r="B288" s="17">
        <v>42130</v>
      </c>
      <c r="C288" s="3" t="s">
        <v>184</v>
      </c>
      <c r="D288" s="3" t="s">
        <v>24</v>
      </c>
      <c r="E288" s="3" t="s">
        <v>15</v>
      </c>
      <c r="F288" s="6" t="s">
        <v>886</v>
      </c>
      <c r="G288" s="3" t="s">
        <v>25</v>
      </c>
      <c r="H288" s="3" t="s">
        <v>21</v>
      </c>
      <c r="AB288" s="3" t="s">
        <v>543</v>
      </c>
      <c r="AC288" s="3" t="s">
        <v>694</v>
      </c>
    </row>
    <row r="289" spans="1:31" x14ac:dyDescent="0.3">
      <c r="A289" s="3" t="s">
        <v>862</v>
      </c>
      <c r="B289" s="17">
        <v>42130</v>
      </c>
      <c r="C289" s="3" t="s">
        <v>188</v>
      </c>
      <c r="D289" s="3" t="s">
        <v>24</v>
      </c>
      <c r="E289" s="3" t="s">
        <v>15</v>
      </c>
      <c r="F289" s="6" t="s">
        <v>1246</v>
      </c>
      <c r="G289" s="3" t="s">
        <v>25</v>
      </c>
      <c r="H289" s="3" t="s">
        <v>23</v>
      </c>
      <c r="AB289" s="3" t="s">
        <v>543</v>
      </c>
      <c r="AC289" s="3" t="s">
        <v>694</v>
      </c>
    </row>
    <row r="290" spans="1:31" x14ac:dyDescent="0.3">
      <c r="A290" s="3" t="s">
        <v>863</v>
      </c>
      <c r="B290" s="17">
        <v>42132</v>
      </c>
      <c r="C290" s="3" t="s">
        <v>278</v>
      </c>
      <c r="D290" s="3" t="s">
        <v>24</v>
      </c>
      <c r="E290" s="3" t="s">
        <v>17</v>
      </c>
      <c r="F290" s="6" t="s">
        <v>1260</v>
      </c>
      <c r="G290" s="3" t="s">
        <v>25</v>
      </c>
      <c r="H290" s="3" t="s">
        <v>21</v>
      </c>
      <c r="I290" s="3" t="s">
        <v>615</v>
      </c>
      <c r="J290" s="3">
        <v>36.799999999999997</v>
      </c>
      <c r="K290" s="3">
        <v>22.55</v>
      </c>
      <c r="L290" s="3">
        <v>17.55</v>
      </c>
      <c r="Q290" s="3">
        <v>19</v>
      </c>
      <c r="R290" s="3">
        <v>105</v>
      </c>
      <c r="S290" s="3">
        <v>86</v>
      </c>
      <c r="T290" s="3">
        <v>30</v>
      </c>
      <c r="W290" s="3" t="s">
        <v>709</v>
      </c>
      <c r="X290" s="3" t="s">
        <v>710</v>
      </c>
      <c r="Y290" s="3" t="s">
        <v>711</v>
      </c>
      <c r="AB290" s="11"/>
      <c r="AC290" s="3" t="s">
        <v>703</v>
      </c>
      <c r="AD290" s="11" t="s">
        <v>712</v>
      </c>
    </row>
    <row r="291" spans="1:31" x14ac:dyDescent="0.3">
      <c r="A291" s="3" t="s">
        <v>863</v>
      </c>
      <c r="B291" s="17">
        <v>42132</v>
      </c>
      <c r="C291" s="3" t="s">
        <v>244</v>
      </c>
      <c r="D291" s="3" t="s">
        <v>33</v>
      </c>
      <c r="E291" s="3" t="s">
        <v>17</v>
      </c>
      <c r="F291" s="6" t="s">
        <v>1258</v>
      </c>
      <c r="G291" s="3" t="s">
        <v>18</v>
      </c>
      <c r="H291" s="3" t="s">
        <v>21</v>
      </c>
      <c r="I291" s="3" t="s">
        <v>699</v>
      </c>
      <c r="J291" s="3">
        <v>28.15</v>
      </c>
      <c r="K291" s="3">
        <v>17.25</v>
      </c>
      <c r="L291" s="3">
        <v>11.8</v>
      </c>
      <c r="Q291" s="3">
        <v>19</v>
      </c>
      <c r="R291" s="3">
        <v>65</v>
      </c>
      <c r="S291" s="3">
        <v>46</v>
      </c>
      <c r="T291" s="3">
        <v>48</v>
      </c>
      <c r="W291" s="3" t="s">
        <v>700</v>
      </c>
      <c r="X291" s="3" t="s">
        <v>701</v>
      </c>
      <c r="Y291" s="3" t="s">
        <v>702</v>
      </c>
      <c r="AB291" s="11" t="s">
        <v>118</v>
      </c>
      <c r="AC291" s="3" t="s">
        <v>703</v>
      </c>
      <c r="AD291" s="11" t="s">
        <v>704</v>
      </c>
    </row>
    <row r="292" spans="1:31" x14ac:dyDescent="0.3">
      <c r="A292" s="3" t="s">
        <v>863</v>
      </c>
      <c r="B292" s="17">
        <v>42132</v>
      </c>
      <c r="C292" s="3" t="s">
        <v>318</v>
      </c>
      <c r="D292" s="3" t="s">
        <v>24</v>
      </c>
      <c r="E292" s="3" t="s">
        <v>17</v>
      </c>
      <c r="F292" s="6" t="s">
        <v>1042</v>
      </c>
      <c r="G292" s="3" t="s">
        <v>25</v>
      </c>
      <c r="H292" s="3" t="s">
        <v>19</v>
      </c>
      <c r="I292" s="3" t="s">
        <v>714</v>
      </c>
      <c r="J292" s="3">
        <v>36.799999999999997</v>
      </c>
      <c r="K292" s="3">
        <v>21.5</v>
      </c>
      <c r="L292" s="3">
        <v>13.7</v>
      </c>
      <c r="Q292" s="3">
        <v>19</v>
      </c>
      <c r="R292" s="3">
        <v>125</v>
      </c>
      <c r="S292" s="3">
        <v>106</v>
      </c>
      <c r="T292" s="3">
        <v>21</v>
      </c>
      <c r="W292" s="3" t="s">
        <v>715</v>
      </c>
      <c r="X292" s="3" t="s">
        <v>716</v>
      </c>
      <c r="AB292" s="11" t="s">
        <v>118</v>
      </c>
      <c r="AC292" s="11" t="s">
        <v>713</v>
      </c>
      <c r="AD292" s="11" t="s">
        <v>717</v>
      </c>
    </row>
    <row r="293" spans="1:31" x14ac:dyDescent="0.3">
      <c r="A293" s="3" t="s">
        <v>863</v>
      </c>
      <c r="B293" s="17">
        <v>42132</v>
      </c>
      <c r="C293" s="3" t="s">
        <v>319</v>
      </c>
      <c r="D293" s="3" t="s">
        <v>24</v>
      </c>
      <c r="E293" s="3" t="s">
        <v>17</v>
      </c>
      <c r="F293" s="6" t="s">
        <v>1261</v>
      </c>
      <c r="G293" s="3" t="s">
        <v>25</v>
      </c>
      <c r="H293" s="3" t="s">
        <v>21</v>
      </c>
      <c r="I293" s="3" t="s">
        <v>718</v>
      </c>
      <c r="J293" s="3">
        <v>37.1</v>
      </c>
      <c r="K293" s="3">
        <v>21.8</v>
      </c>
      <c r="L293" s="3">
        <v>9.65</v>
      </c>
      <c r="Q293" s="3">
        <v>19</v>
      </c>
      <c r="R293" s="3">
        <v>98</v>
      </c>
      <c r="S293" s="3">
        <v>79</v>
      </c>
      <c r="T293" s="3">
        <v>37</v>
      </c>
      <c r="W293" s="3" t="s">
        <v>719</v>
      </c>
      <c r="X293" s="3" t="s">
        <v>720</v>
      </c>
      <c r="Y293" s="3" t="s">
        <v>721</v>
      </c>
      <c r="AB293" s="11" t="s">
        <v>118</v>
      </c>
      <c r="AC293" s="11" t="s">
        <v>713</v>
      </c>
      <c r="AD293" s="11" t="s">
        <v>722</v>
      </c>
    </row>
    <row r="294" spans="1:31" x14ac:dyDescent="0.3">
      <c r="A294" s="3" t="s">
        <v>863</v>
      </c>
      <c r="B294" s="17">
        <v>42132</v>
      </c>
      <c r="C294" s="3" t="s">
        <v>321</v>
      </c>
      <c r="D294" s="3" t="s">
        <v>24</v>
      </c>
      <c r="E294" s="3" t="s">
        <v>17</v>
      </c>
      <c r="F294" s="6" t="s">
        <v>1262</v>
      </c>
      <c r="G294" s="3" t="s">
        <v>25</v>
      </c>
      <c r="H294" s="3" t="s">
        <v>23</v>
      </c>
      <c r="I294" s="3" t="s">
        <v>723</v>
      </c>
      <c r="J294" s="3">
        <v>33.6</v>
      </c>
      <c r="K294" s="3">
        <v>22.5</v>
      </c>
      <c r="L294" s="3">
        <v>11.1</v>
      </c>
      <c r="Q294" s="3">
        <v>19</v>
      </c>
      <c r="R294" s="3">
        <v>98</v>
      </c>
      <c r="S294" s="3">
        <v>79</v>
      </c>
      <c r="T294" s="3">
        <v>24</v>
      </c>
      <c r="W294" s="3" t="s">
        <v>724</v>
      </c>
      <c r="X294" s="3" t="s">
        <v>725</v>
      </c>
      <c r="AB294" s="11" t="s">
        <v>118</v>
      </c>
      <c r="AC294" s="11" t="s">
        <v>713</v>
      </c>
      <c r="AD294" s="11" t="s">
        <v>726</v>
      </c>
    </row>
    <row r="295" spans="1:31" x14ac:dyDescent="0.3">
      <c r="A295" s="3" t="s">
        <v>863</v>
      </c>
      <c r="B295" s="17">
        <v>42132</v>
      </c>
      <c r="C295" s="3" t="s">
        <v>322</v>
      </c>
      <c r="D295" s="3" t="s">
        <v>24</v>
      </c>
      <c r="E295" s="3" t="s">
        <v>17</v>
      </c>
      <c r="F295" s="6" t="s">
        <v>1090</v>
      </c>
      <c r="G295" s="3" t="s">
        <v>25</v>
      </c>
      <c r="H295" s="3" t="s">
        <v>23</v>
      </c>
      <c r="I295" s="3" t="s">
        <v>727</v>
      </c>
      <c r="J295" s="3">
        <v>36.4</v>
      </c>
      <c r="K295" s="3">
        <v>21.2</v>
      </c>
      <c r="L295" s="3">
        <v>16.399999999999999</v>
      </c>
      <c r="Q295" s="3">
        <v>19</v>
      </c>
      <c r="R295" s="3">
        <v>99</v>
      </c>
      <c r="S295" s="3">
        <v>80</v>
      </c>
      <c r="T295" s="3">
        <v>18</v>
      </c>
      <c r="W295" s="3" t="s">
        <v>728</v>
      </c>
      <c r="X295" s="3" t="s">
        <v>716</v>
      </c>
      <c r="AB295" s="11" t="s">
        <v>118</v>
      </c>
      <c r="AC295" s="11" t="s">
        <v>713</v>
      </c>
      <c r="AD295" s="11" t="s">
        <v>729</v>
      </c>
    </row>
    <row r="296" spans="1:31" x14ac:dyDescent="0.3">
      <c r="A296" s="3" t="s">
        <v>863</v>
      </c>
      <c r="B296" s="17">
        <v>42132</v>
      </c>
      <c r="C296" s="3" t="s">
        <v>325</v>
      </c>
      <c r="D296" s="3" t="s">
        <v>24</v>
      </c>
      <c r="E296" s="3" t="s">
        <v>17</v>
      </c>
      <c r="F296" s="6" t="s">
        <v>1060</v>
      </c>
      <c r="G296" s="3" t="s">
        <v>25</v>
      </c>
      <c r="H296" s="3" t="s">
        <v>23</v>
      </c>
      <c r="I296" s="3" t="s">
        <v>727</v>
      </c>
      <c r="J296" s="3">
        <v>35.25</v>
      </c>
      <c r="K296" s="3">
        <v>22.4</v>
      </c>
      <c r="L296" s="3">
        <v>17.5</v>
      </c>
      <c r="Q296" s="3">
        <v>19</v>
      </c>
      <c r="R296" s="3">
        <v>92</v>
      </c>
      <c r="S296" s="3">
        <v>73</v>
      </c>
      <c r="T296" s="3">
        <v>49</v>
      </c>
      <c r="W296" s="3" t="s">
        <v>730</v>
      </c>
      <c r="X296" s="3" t="s">
        <v>731</v>
      </c>
      <c r="Y296" s="3" t="s">
        <v>732</v>
      </c>
      <c r="Z296" s="3" t="s">
        <v>733</v>
      </c>
      <c r="AA296" s="3" t="s">
        <v>734</v>
      </c>
      <c r="AB296" s="11" t="s">
        <v>118</v>
      </c>
      <c r="AC296" s="11" t="s">
        <v>713</v>
      </c>
      <c r="AD296" s="11" t="s">
        <v>735</v>
      </c>
    </row>
    <row r="297" spans="1:31" x14ac:dyDescent="0.3">
      <c r="A297" s="3" t="s">
        <v>863</v>
      </c>
      <c r="B297" s="17">
        <v>42132</v>
      </c>
      <c r="C297" s="3" t="s">
        <v>347</v>
      </c>
      <c r="D297" s="3" t="s">
        <v>24</v>
      </c>
      <c r="E297" s="3" t="s">
        <v>17</v>
      </c>
      <c r="F297" s="6" t="s">
        <v>1263</v>
      </c>
      <c r="G297" s="3" t="s">
        <v>25</v>
      </c>
      <c r="H297" s="3" t="s">
        <v>19</v>
      </c>
      <c r="I297" s="3" t="s">
        <v>714</v>
      </c>
      <c r="J297" s="3">
        <v>35.85</v>
      </c>
      <c r="K297" s="3">
        <v>23.3</v>
      </c>
      <c r="L297" s="3">
        <v>11.05</v>
      </c>
      <c r="Q297" s="3">
        <v>19</v>
      </c>
      <c r="R297" s="3">
        <v>127</v>
      </c>
      <c r="S297" s="3">
        <v>108</v>
      </c>
      <c r="T297" s="3">
        <v>72</v>
      </c>
      <c r="W297" s="3" t="s">
        <v>736</v>
      </c>
      <c r="X297" s="3" t="s">
        <v>737</v>
      </c>
      <c r="Y297" s="3" t="s">
        <v>738</v>
      </c>
      <c r="AB297" s="11" t="s">
        <v>118</v>
      </c>
      <c r="AC297" s="11" t="s">
        <v>713</v>
      </c>
      <c r="AD297" s="11" t="s">
        <v>739</v>
      </c>
    </row>
    <row r="298" spans="1:31" x14ac:dyDescent="0.3">
      <c r="A298" s="3" t="s">
        <v>863</v>
      </c>
      <c r="B298" s="17">
        <v>42132</v>
      </c>
      <c r="C298" s="3" t="s">
        <v>253</v>
      </c>
      <c r="D298" s="3" t="s">
        <v>24</v>
      </c>
      <c r="E298" s="3" t="s">
        <v>17</v>
      </c>
      <c r="F298" s="6" t="s">
        <v>1259</v>
      </c>
      <c r="G298" s="3" t="s">
        <v>18</v>
      </c>
      <c r="H298" s="3" t="s">
        <v>19</v>
      </c>
      <c r="I298" s="3" t="s">
        <v>705</v>
      </c>
      <c r="J298" s="3">
        <v>36.4</v>
      </c>
      <c r="K298" s="3">
        <v>25.15</v>
      </c>
      <c r="L298" s="3">
        <v>15.5</v>
      </c>
      <c r="Q298" s="3">
        <v>20</v>
      </c>
      <c r="R298" s="3">
        <v>181</v>
      </c>
      <c r="S298" s="3">
        <v>161</v>
      </c>
      <c r="T298" s="3">
        <v>60</v>
      </c>
      <c r="W298" s="3" t="s">
        <v>706</v>
      </c>
      <c r="X298" s="3" t="s">
        <v>707</v>
      </c>
      <c r="AB298" s="11" t="s">
        <v>118</v>
      </c>
      <c r="AC298" s="3" t="s">
        <v>703</v>
      </c>
      <c r="AD298" s="11" t="s">
        <v>708</v>
      </c>
    </row>
    <row r="299" spans="1:31" x14ac:dyDescent="0.3">
      <c r="A299" s="36" t="s">
        <v>864</v>
      </c>
      <c r="B299" s="19">
        <v>42133</v>
      </c>
      <c r="C299" s="36" t="s">
        <v>282</v>
      </c>
      <c r="D299" s="36" t="s">
        <v>24</v>
      </c>
      <c r="E299" s="36"/>
      <c r="F299" s="37"/>
      <c r="G299" s="36"/>
      <c r="H299" s="36"/>
      <c r="I299" s="36"/>
      <c r="J299" s="36"/>
      <c r="K299" s="36"/>
      <c r="L299" s="36"/>
      <c r="M299" s="36"/>
      <c r="N299" s="36"/>
      <c r="O299" s="36"/>
      <c r="P299" s="36"/>
      <c r="Q299" s="36"/>
      <c r="R299" s="36"/>
      <c r="S299" s="36"/>
      <c r="T299" s="36"/>
      <c r="U299" s="36"/>
      <c r="V299" s="36"/>
      <c r="W299" s="36"/>
      <c r="X299" s="36"/>
      <c r="Y299" s="36"/>
      <c r="Z299" s="36"/>
      <c r="AA299" s="36"/>
      <c r="AB299" s="39"/>
      <c r="AC299" s="36" t="s">
        <v>118</v>
      </c>
      <c r="AD299" s="39" t="s">
        <v>1291</v>
      </c>
      <c r="AE299" s="36"/>
    </row>
    <row r="300" spans="1:31" x14ac:dyDescent="0.3">
      <c r="A300" s="3" t="s">
        <v>864</v>
      </c>
      <c r="B300" s="17">
        <v>42133</v>
      </c>
      <c r="C300" s="3" t="s">
        <v>244</v>
      </c>
      <c r="D300" s="3" t="s">
        <v>33</v>
      </c>
      <c r="E300" s="3" t="s">
        <v>15</v>
      </c>
      <c r="F300" s="6" t="s">
        <v>1258</v>
      </c>
      <c r="G300" s="3" t="s">
        <v>18</v>
      </c>
      <c r="H300" s="3" t="s">
        <v>21</v>
      </c>
      <c r="AB300" s="11"/>
      <c r="AC300" s="3" t="s">
        <v>61</v>
      </c>
      <c r="AD300" s="11"/>
    </row>
    <row r="301" spans="1:31" x14ac:dyDescent="0.3">
      <c r="A301" s="3" t="s">
        <v>864</v>
      </c>
      <c r="B301" s="17">
        <v>42133</v>
      </c>
      <c r="C301" s="3" t="s">
        <v>303</v>
      </c>
      <c r="D301" s="3" t="s">
        <v>24</v>
      </c>
      <c r="E301" s="3" t="s">
        <v>17</v>
      </c>
      <c r="F301" s="6" t="s">
        <v>1264</v>
      </c>
      <c r="G301" s="3" t="s">
        <v>18</v>
      </c>
      <c r="H301" s="3" t="s">
        <v>19</v>
      </c>
      <c r="I301" s="3" t="s">
        <v>741</v>
      </c>
      <c r="J301" s="3">
        <v>32.700000000000003</v>
      </c>
      <c r="L301" s="3">
        <v>9.3000000000000007</v>
      </c>
      <c r="Q301" s="3">
        <v>19</v>
      </c>
      <c r="R301" s="3">
        <v>94</v>
      </c>
      <c r="S301" s="3">
        <v>75</v>
      </c>
      <c r="T301" s="3">
        <v>19</v>
      </c>
      <c r="W301" s="3" t="s">
        <v>742</v>
      </c>
      <c r="X301" s="3" t="s">
        <v>743</v>
      </c>
      <c r="Y301" s="3" t="s">
        <v>744</v>
      </c>
      <c r="AB301" s="11" t="s">
        <v>543</v>
      </c>
      <c r="AC301" s="3" t="s">
        <v>60</v>
      </c>
      <c r="AD301" s="11" t="s">
        <v>745</v>
      </c>
    </row>
    <row r="302" spans="1:31" x14ac:dyDescent="0.3">
      <c r="A302" s="3" t="s">
        <v>864</v>
      </c>
      <c r="B302" s="17">
        <v>42133</v>
      </c>
      <c r="C302" s="3" t="s">
        <v>311</v>
      </c>
      <c r="D302" s="3" t="s">
        <v>24</v>
      </c>
      <c r="E302" s="3" t="s">
        <v>17</v>
      </c>
      <c r="F302" s="6" t="s">
        <v>1265</v>
      </c>
      <c r="G302" s="3" t="s">
        <v>25</v>
      </c>
      <c r="H302" s="3" t="s">
        <v>21</v>
      </c>
      <c r="I302" s="3" t="s">
        <v>746</v>
      </c>
      <c r="J302" s="3">
        <v>36.799999999999997</v>
      </c>
      <c r="K302" s="3">
        <v>24.2</v>
      </c>
      <c r="L302" s="3">
        <v>20.85</v>
      </c>
      <c r="Q302" s="3">
        <v>19</v>
      </c>
      <c r="R302" s="3">
        <v>98</v>
      </c>
      <c r="S302" s="3">
        <v>79</v>
      </c>
      <c r="T302" s="3">
        <v>40</v>
      </c>
      <c r="W302" s="3" t="s">
        <v>747</v>
      </c>
      <c r="X302" s="3" t="s">
        <v>748</v>
      </c>
      <c r="Y302" s="3" t="s">
        <v>749</v>
      </c>
      <c r="AB302" s="11" t="s">
        <v>543</v>
      </c>
      <c r="AC302" s="3" t="s">
        <v>60</v>
      </c>
      <c r="AD302" s="11" t="s">
        <v>750</v>
      </c>
    </row>
    <row r="303" spans="1:31" x14ac:dyDescent="0.3">
      <c r="A303" s="3" t="s">
        <v>864</v>
      </c>
      <c r="B303" s="17">
        <v>42133</v>
      </c>
      <c r="C303" s="3" t="s">
        <v>346</v>
      </c>
      <c r="D303" s="3" t="s">
        <v>24</v>
      </c>
      <c r="E303" s="3" t="s">
        <v>17</v>
      </c>
      <c r="F303" s="6" t="s">
        <v>1266</v>
      </c>
      <c r="G303" s="3" t="s">
        <v>25</v>
      </c>
      <c r="H303" s="3" t="s">
        <v>580</v>
      </c>
      <c r="I303" s="3" t="s">
        <v>751</v>
      </c>
      <c r="J303" s="3">
        <v>37.9</v>
      </c>
      <c r="K303" s="3">
        <v>24.4</v>
      </c>
      <c r="L303" s="3">
        <v>16.7</v>
      </c>
      <c r="Q303" s="3">
        <v>20</v>
      </c>
      <c r="R303" s="3">
        <v>117</v>
      </c>
      <c r="S303" s="3">
        <v>97</v>
      </c>
      <c r="T303" s="3">
        <v>40</v>
      </c>
      <c r="U303" s="3" t="s">
        <v>752</v>
      </c>
      <c r="W303" s="3" t="s">
        <v>753</v>
      </c>
      <c r="X303" s="3" t="s">
        <v>754</v>
      </c>
      <c r="AA303" s="3" t="s">
        <v>755</v>
      </c>
      <c r="AB303" s="11" t="s">
        <v>543</v>
      </c>
      <c r="AC303" s="3" t="s">
        <v>543</v>
      </c>
      <c r="AD303" s="3" t="s">
        <v>756</v>
      </c>
    </row>
    <row r="304" spans="1:31" x14ac:dyDescent="0.3">
      <c r="A304" s="35" t="s">
        <v>864</v>
      </c>
      <c r="B304" s="18">
        <v>42133</v>
      </c>
      <c r="C304" s="35" t="s">
        <v>254</v>
      </c>
      <c r="D304" s="35" t="s">
        <v>33</v>
      </c>
      <c r="E304" s="35"/>
      <c r="F304" s="38"/>
      <c r="G304" s="35"/>
      <c r="H304" s="35"/>
      <c r="I304" s="35"/>
      <c r="J304" s="35"/>
      <c r="K304" s="35"/>
      <c r="L304" s="35"/>
      <c r="M304" s="35"/>
      <c r="N304" s="35"/>
      <c r="O304" s="35"/>
      <c r="P304" s="35"/>
      <c r="Q304" s="35"/>
      <c r="R304" s="35"/>
      <c r="S304" s="35"/>
      <c r="T304" s="35"/>
      <c r="U304" s="35"/>
      <c r="V304" s="35" t="s">
        <v>658</v>
      </c>
      <c r="W304" s="35"/>
      <c r="X304" s="35"/>
      <c r="Y304" s="35"/>
      <c r="Z304" s="35"/>
      <c r="AA304" s="35"/>
      <c r="AB304" s="42"/>
      <c r="AC304" s="35" t="s">
        <v>61</v>
      </c>
      <c r="AD304" s="42" t="s">
        <v>1295</v>
      </c>
      <c r="AE304" s="35"/>
    </row>
    <row r="305" spans="1:30" x14ac:dyDescent="0.3">
      <c r="A305" s="3" t="s">
        <v>865</v>
      </c>
      <c r="B305" s="17">
        <v>42134</v>
      </c>
      <c r="C305" s="3" t="s">
        <v>292</v>
      </c>
      <c r="D305" s="3" t="s">
        <v>33</v>
      </c>
      <c r="E305" s="3" t="s">
        <v>17</v>
      </c>
      <c r="F305" s="6" t="s">
        <v>1267</v>
      </c>
      <c r="G305" s="3" t="s">
        <v>25</v>
      </c>
      <c r="H305" s="3" t="s">
        <v>23</v>
      </c>
      <c r="I305" s="3" t="s">
        <v>723</v>
      </c>
      <c r="J305" s="3">
        <v>26.2</v>
      </c>
      <c r="K305" s="3">
        <v>18.350000000000001</v>
      </c>
      <c r="L305" s="3">
        <v>7.45</v>
      </c>
      <c r="Q305" s="3">
        <v>19</v>
      </c>
      <c r="R305" s="3">
        <v>56</v>
      </c>
      <c r="S305" s="3">
        <v>37</v>
      </c>
      <c r="T305" s="3">
        <v>15</v>
      </c>
      <c r="W305" s="3" t="s">
        <v>757</v>
      </c>
      <c r="AB305" s="11"/>
      <c r="AC305" s="3" t="s">
        <v>543</v>
      </c>
      <c r="AD305" s="11"/>
    </row>
    <row r="306" spans="1:30" x14ac:dyDescent="0.3">
      <c r="A306" s="3" t="s">
        <v>865</v>
      </c>
      <c r="B306" s="17">
        <v>42134</v>
      </c>
      <c r="C306" s="3" t="s">
        <v>296</v>
      </c>
      <c r="D306" s="3" t="s">
        <v>24</v>
      </c>
      <c r="E306" s="3" t="s">
        <v>17</v>
      </c>
      <c r="F306" s="6" t="s">
        <v>1268</v>
      </c>
      <c r="G306" s="3" t="s">
        <v>25</v>
      </c>
      <c r="H306" s="3" t="s">
        <v>19</v>
      </c>
      <c r="I306" s="3" t="s">
        <v>758</v>
      </c>
      <c r="J306" s="3">
        <v>34.299999999999997</v>
      </c>
      <c r="K306" s="3">
        <v>23.45</v>
      </c>
      <c r="L306" s="3">
        <v>11.35</v>
      </c>
      <c r="Q306" s="3">
        <v>20</v>
      </c>
      <c r="R306" s="3">
        <v>101</v>
      </c>
      <c r="S306" s="3">
        <v>81</v>
      </c>
      <c r="T306" s="3">
        <v>37</v>
      </c>
      <c r="W306" s="3" t="s">
        <v>759</v>
      </c>
      <c r="AB306" s="11"/>
      <c r="AC306" s="3" t="s">
        <v>543</v>
      </c>
      <c r="AD306" s="11"/>
    </row>
    <row r="307" spans="1:30" x14ac:dyDescent="0.3">
      <c r="A307" s="3" t="s">
        <v>865</v>
      </c>
      <c r="B307" s="17">
        <v>42134</v>
      </c>
      <c r="C307" s="3" t="s">
        <v>302</v>
      </c>
      <c r="D307" s="3" t="s">
        <v>24</v>
      </c>
      <c r="E307" s="3" t="s">
        <v>17</v>
      </c>
      <c r="F307" s="6" t="s">
        <v>1075</v>
      </c>
      <c r="G307" s="3" t="s">
        <v>25</v>
      </c>
      <c r="H307" s="3" t="s">
        <v>21</v>
      </c>
      <c r="I307" s="3" t="s">
        <v>615</v>
      </c>
      <c r="J307" s="3">
        <v>37</v>
      </c>
      <c r="K307" s="3">
        <v>22.35</v>
      </c>
      <c r="L307" s="3">
        <v>18.95</v>
      </c>
      <c r="Q307" s="3">
        <v>20</v>
      </c>
      <c r="R307" s="3">
        <v>110</v>
      </c>
      <c r="S307" s="3">
        <v>90</v>
      </c>
      <c r="T307" s="3">
        <v>42</v>
      </c>
      <c r="W307" s="3" t="s">
        <v>760</v>
      </c>
      <c r="AB307" s="11"/>
      <c r="AC307" s="3" t="s">
        <v>543</v>
      </c>
      <c r="AD307" s="11"/>
    </row>
    <row r="308" spans="1:30" x14ac:dyDescent="0.3">
      <c r="A308" s="3" t="s">
        <v>865</v>
      </c>
      <c r="B308" s="17">
        <v>42134</v>
      </c>
      <c r="C308" s="3" t="s">
        <v>318</v>
      </c>
      <c r="D308" s="3" t="s">
        <v>24</v>
      </c>
      <c r="E308" s="3" t="s">
        <v>15</v>
      </c>
      <c r="F308" s="6" t="s">
        <v>1042</v>
      </c>
      <c r="G308" s="3" t="s">
        <v>25</v>
      </c>
      <c r="H308" s="3" t="s">
        <v>19</v>
      </c>
      <c r="AB308" s="11"/>
      <c r="AC308" s="3" t="s">
        <v>60</v>
      </c>
      <c r="AD308" s="11"/>
    </row>
    <row r="309" spans="1:30" x14ac:dyDescent="0.3">
      <c r="A309" s="3" t="s">
        <v>865</v>
      </c>
      <c r="B309" s="17">
        <v>42134</v>
      </c>
      <c r="C309" s="3" t="s">
        <v>325</v>
      </c>
      <c r="D309" s="3" t="s">
        <v>24</v>
      </c>
      <c r="E309" s="3" t="s">
        <v>15</v>
      </c>
      <c r="F309" s="6" t="s">
        <v>1090</v>
      </c>
      <c r="G309" s="3" t="s">
        <v>25</v>
      </c>
      <c r="H309" s="3" t="s">
        <v>23</v>
      </c>
      <c r="AB309" s="11"/>
      <c r="AC309" s="3" t="s">
        <v>60</v>
      </c>
      <c r="AD309" s="11"/>
    </row>
    <row r="310" spans="1:30" x14ac:dyDescent="0.3">
      <c r="A310" s="3" t="s">
        <v>865</v>
      </c>
      <c r="B310" s="17">
        <v>42134</v>
      </c>
      <c r="C310" s="3" t="s">
        <v>338</v>
      </c>
      <c r="D310" s="3" t="s">
        <v>24</v>
      </c>
      <c r="E310" s="3" t="s">
        <v>15</v>
      </c>
      <c r="F310" s="6" t="s">
        <v>1060</v>
      </c>
      <c r="G310" s="3" t="s">
        <v>25</v>
      </c>
      <c r="H310" s="3" t="s">
        <v>23</v>
      </c>
      <c r="AB310" s="11"/>
      <c r="AC310" s="3" t="s">
        <v>60</v>
      </c>
      <c r="AD310" s="11"/>
    </row>
    <row r="311" spans="1:30" x14ac:dyDescent="0.3">
      <c r="A311" s="3" t="s">
        <v>866</v>
      </c>
      <c r="B311" s="17">
        <v>42135</v>
      </c>
      <c r="C311" s="3" t="s">
        <v>264</v>
      </c>
      <c r="D311" s="3" t="s">
        <v>24</v>
      </c>
      <c r="E311" s="3" t="s">
        <v>17</v>
      </c>
      <c r="F311" s="6" t="s">
        <v>1091</v>
      </c>
      <c r="G311" s="3" t="s">
        <v>765</v>
      </c>
      <c r="H311" s="3" t="s">
        <v>21</v>
      </c>
      <c r="I311" s="3" t="s">
        <v>766</v>
      </c>
      <c r="J311" s="3">
        <v>35.549999999999997</v>
      </c>
      <c r="K311" s="3">
        <v>20.399999999999999</v>
      </c>
      <c r="L311" s="3">
        <v>24.6</v>
      </c>
      <c r="Q311" s="3">
        <v>19</v>
      </c>
      <c r="R311" s="3">
        <v>97</v>
      </c>
      <c r="S311" s="3">
        <v>78</v>
      </c>
      <c r="T311" s="3">
        <v>17</v>
      </c>
      <c r="U311" s="3" t="s">
        <v>767</v>
      </c>
      <c r="W311" s="3" t="s">
        <v>768</v>
      </c>
      <c r="X311" s="3" t="s">
        <v>769</v>
      </c>
      <c r="AB311" s="11" t="s">
        <v>118</v>
      </c>
      <c r="AC311" s="3" t="s">
        <v>60</v>
      </c>
      <c r="AD311" s="11" t="s">
        <v>770</v>
      </c>
    </row>
    <row r="312" spans="1:30" x14ac:dyDescent="0.3">
      <c r="A312" s="3" t="s">
        <v>866</v>
      </c>
      <c r="B312" s="17">
        <v>42135</v>
      </c>
      <c r="C312" s="3" t="s">
        <v>272</v>
      </c>
      <c r="D312" s="3" t="s">
        <v>16</v>
      </c>
      <c r="E312" s="3" t="s">
        <v>15</v>
      </c>
      <c r="F312" s="6" t="s">
        <v>1225</v>
      </c>
      <c r="G312" s="3" t="s">
        <v>18</v>
      </c>
      <c r="H312" s="3" t="s">
        <v>19</v>
      </c>
      <c r="AB312" s="11"/>
      <c r="AC312" s="3" t="s">
        <v>60</v>
      </c>
      <c r="AD312" s="11"/>
    </row>
    <row r="313" spans="1:30" x14ac:dyDescent="0.3">
      <c r="A313" s="3" t="s">
        <v>866</v>
      </c>
      <c r="B313" s="17">
        <v>42135</v>
      </c>
      <c r="C313" s="3" t="s">
        <v>282</v>
      </c>
      <c r="D313" s="3" t="s">
        <v>24</v>
      </c>
      <c r="E313" s="3" t="s">
        <v>17</v>
      </c>
      <c r="F313" s="6" t="s">
        <v>1269</v>
      </c>
      <c r="G313" s="3" t="s">
        <v>25</v>
      </c>
      <c r="H313" s="3" t="s">
        <v>19</v>
      </c>
      <c r="I313" s="3" t="s">
        <v>772</v>
      </c>
      <c r="J313" s="3">
        <v>34.9</v>
      </c>
      <c r="K313" s="3">
        <v>21.1</v>
      </c>
      <c r="L313" s="3">
        <v>10</v>
      </c>
      <c r="Q313" s="3">
        <v>20</v>
      </c>
      <c r="R313" s="3">
        <v>86</v>
      </c>
      <c r="S313" s="3">
        <v>66</v>
      </c>
      <c r="T313" s="3">
        <v>35</v>
      </c>
      <c r="W313" s="3" t="s">
        <v>773</v>
      </c>
      <c r="X313" s="3" t="s">
        <v>774</v>
      </c>
      <c r="AB313" s="11" t="s">
        <v>118</v>
      </c>
      <c r="AC313" s="3" t="s">
        <v>118</v>
      </c>
      <c r="AD313" s="11" t="s">
        <v>775</v>
      </c>
    </row>
    <row r="314" spans="1:30" x14ac:dyDescent="0.3">
      <c r="A314" s="3" t="s">
        <v>866</v>
      </c>
      <c r="B314" s="17">
        <v>42135</v>
      </c>
      <c r="C314" s="3" t="s">
        <v>293</v>
      </c>
      <c r="D314" s="3" t="s">
        <v>24</v>
      </c>
      <c r="E314" s="3" t="s">
        <v>17</v>
      </c>
      <c r="F314" s="6" t="s">
        <v>1073</v>
      </c>
      <c r="G314" s="3" t="s">
        <v>25</v>
      </c>
      <c r="H314" s="3" t="s">
        <v>21</v>
      </c>
      <c r="I314" s="3" t="s">
        <v>776</v>
      </c>
      <c r="J314" s="3">
        <v>35.200000000000003</v>
      </c>
      <c r="K314" s="3">
        <v>22.35</v>
      </c>
      <c r="L314" s="3">
        <v>23.1</v>
      </c>
      <c r="Q314" s="3">
        <v>19</v>
      </c>
      <c r="R314" s="3">
        <v>102</v>
      </c>
      <c r="S314" s="3">
        <v>83</v>
      </c>
      <c r="T314" s="3">
        <v>31</v>
      </c>
      <c r="W314" s="3" t="s">
        <v>777</v>
      </c>
      <c r="X314" s="3" t="s">
        <v>778</v>
      </c>
      <c r="AA314" s="3" t="s">
        <v>779</v>
      </c>
      <c r="AB314" s="11" t="s">
        <v>118</v>
      </c>
      <c r="AC314" s="3" t="s">
        <v>118</v>
      </c>
      <c r="AD314" s="11" t="s">
        <v>780</v>
      </c>
    </row>
    <row r="315" spans="1:30" x14ac:dyDescent="0.3">
      <c r="A315" s="3" t="s">
        <v>866</v>
      </c>
      <c r="B315" s="17">
        <v>42135</v>
      </c>
      <c r="C315" s="3" t="s">
        <v>299</v>
      </c>
      <c r="D315" s="3" t="s">
        <v>16</v>
      </c>
      <c r="E315" s="3" t="s">
        <v>17</v>
      </c>
      <c r="F315" s="6" t="s">
        <v>1270</v>
      </c>
      <c r="G315" s="3" t="s">
        <v>18</v>
      </c>
      <c r="H315" s="3" t="s">
        <v>21</v>
      </c>
      <c r="I315" s="3" t="s">
        <v>544</v>
      </c>
      <c r="J315" s="3">
        <v>48</v>
      </c>
      <c r="K315" s="3">
        <v>26.4</v>
      </c>
      <c r="L315" s="3">
        <v>34.85</v>
      </c>
      <c r="Q315" s="3">
        <v>20</v>
      </c>
      <c r="R315" s="3">
        <v>405</v>
      </c>
      <c r="S315" s="3">
        <v>385</v>
      </c>
      <c r="T315" s="3">
        <v>0</v>
      </c>
      <c r="W315" s="3" t="s">
        <v>781</v>
      </c>
      <c r="Y315" s="3" t="s">
        <v>744</v>
      </c>
      <c r="Z315" s="3" t="s">
        <v>782</v>
      </c>
      <c r="AA315" s="3" t="s">
        <v>783</v>
      </c>
      <c r="AB315" s="11" t="s">
        <v>118</v>
      </c>
      <c r="AC315" s="3" t="s">
        <v>118</v>
      </c>
      <c r="AD315" s="11"/>
    </row>
    <row r="316" spans="1:30" x14ac:dyDescent="0.3">
      <c r="A316" s="3" t="s">
        <v>866</v>
      </c>
      <c r="B316" s="17">
        <v>42135</v>
      </c>
      <c r="C316" s="3" t="s">
        <v>300</v>
      </c>
      <c r="D316" s="3" t="s">
        <v>24</v>
      </c>
      <c r="E316" s="3" t="s">
        <v>17</v>
      </c>
      <c r="F316" s="6" t="s">
        <v>1271</v>
      </c>
      <c r="G316" s="3" t="s">
        <v>25</v>
      </c>
      <c r="H316" s="3" t="s">
        <v>19</v>
      </c>
      <c r="I316" s="3" t="s">
        <v>784</v>
      </c>
      <c r="J316" s="3">
        <v>35.35</v>
      </c>
      <c r="K316" s="3">
        <v>22.15</v>
      </c>
      <c r="L316" s="3">
        <v>10.1</v>
      </c>
      <c r="Q316" s="3">
        <v>19</v>
      </c>
      <c r="R316" s="3">
        <v>95</v>
      </c>
      <c r="S316" s="3">
        <v>76</v>
      </c>
      <c r="T316" s="3">
        <v>21</v>
      </c>
      <c r="W316" s="3" t="s">
        <v>785</v>
      </c>
      <c r="X316" s="3" t="s">
        <v>786</v>
      </c>
      <c r="Y316" s="3" t="s">
        <v>787</v>
      </c>
      <c r="AB316" s="11" t="s">
        <v>118</v>
      </c>
      <c r="AC316" s="3" t="s">
        <v>118</v>
      </c>
      <c r="AD316" s="11"/>
    </row>
    <row r="317" spans="1:30" x14ac:dyDescent="0.3">
      <c r="A317" s="3" t="s">
        <v>866</v>
      </c>
      <c r="B317" s="17">
        <v>42135</v>
      </c>
      <c r="C317" s="3" t="s">
        <v>302</v>
      </c>
      <c r="D317" s="3" t="s">
        <v>24</v>
      </c>
      <c r="E317" s="3" t="s">
        <v>15</v>
      </c>
      <c r="F317" s="6" t="s">
        <v>1264</v>
      </c>
      <c r="G317" s="3" t="s">
        <v>18</v>
      </c>
      <c r="H317" s="3" t="s">
        <v>19</v>
      </c>
      <c r="AB317" s="11"/>
      <c r="AC317" s="3" t="s">
        <v>118</v>
      </c>
      <c r="AD317" s="11"/>
    </row>
    <row r="318" spans="1:30" x14ac:dyDescent="0.3">
      <c r="A318" s="3" t="s">
        <v>866</v>
      </c>
      <c r="B318" s="17">
        <v>42135</v>
      </c>
      <c r="C318" s="3" t="s">
        <v>247</v>
      </c>
      <c r="D318" s="3" t="s">
        <v>24</v>
      </c>
      <c r="E318" s="3" t="s">
        <v>17</v>
      </c>
      <c r="F318" s="6" t="s">
        <v>1048</v>
      </c>
      <c r="G318" s="3" t="s">
        <v>25</v>
      </c>
      <c r="H318" s="3" t="s">
        <v>19</v>
      </c>
      <c r="I318" s="3" t="s">
        <v>758</v>
      </c>
      <c r="J318" s="3">
        <v>35.700000000000003</v>
      </c>
      <c r="K318" s="3">
        <v>23.3</v>
      </c>
      <c r="L318" s="3">
        <v>12.5</v>
      </c>
      <c r="Q318" s="3">
        <v>20</v>
      </c>
      <c r="R318" s="3">
        <v>125</v>
      </c>
      <c r="S318" s="3">
        <v>105</v>
      </c>
      <c r="T318" s="3">
        <v>20</v>
      </c>
      <c r="W318" s="3" t="s">
        <v>761</v>
      </c>
      <c r="X318" s="3" t="s">
        <v>762</v>
      </c>
      <c r="Y318" s="3" t="s">
        <v>763</v>
      </c>
      <c r="AB318" s="11" t="s">
        <v>118</v>
      </c>
      <c r="AC318" s="3" t="s">
        <v>60</v>
      </c>
      <c r="AD318" s="11" t="s">
        <v>764</v>
      </c>
    </row>
    <row r="319" spans="1:30" x14ac:dyDescent="0.3">
      <c r="A319" s="3" t="s">
        <v>866</v>
      </c>
      <c r="B319" s="17">
        <v>42135</v>
      </c>
      <c r="C319" s="3" t="s">
        <v>319</v>
      </c>
      <c r="D319" s="3" t="s">
        <v>24</v>
      </c>
      <c r="E319" s="3" t="s">
        <v>15</v>
      </c>
      <c r="F319" s="6" t="s">
        <v>1261</v>
      </c>
      <c r="G319" s="3" t="s">
        <v>25</v>
      </c>
      <c r="H319" s="3" t="s">
        <v>21</v>
      </c>
      <c r="AB319" s="11"/>
      <c r="AC319" s="3" t="s">
        <v>61</v>
      </c>
      <c r="AD319" s="11"/>
    </row>
    <row r="320" spans="1:30" x14ac:dyDescent="0.3">
      <c r="A320" s="3" t="s">
        <v>866</v>
      </c>
      <c r="B320" s="17">
        <v>42135</v>
      </c>
      <c r="C320" s="3" t="s">
        <v>325</v>
      </c>
      <c r="D320" s="3" t="s">
        <v>24</v>
      </c>
      <c r="E320" s="3" t="s">
        <v>15</v>
      </c>
      <c r="F320" s="6" t="s">
        <v>1090</v>
      </c>
      <c r="G320" s="3" t="s">
        <v>25</v>
      </c>
      <c r="H320" s="3" t="s">
        <v>23</v>
      </c>
      <c r="AB320" s="11"/>
      <c r="AC320" s="3" t="s">
        <v>61</v>
      </c>
      <c r="AD320" s="11"/>
    </row>
    <row r="321" spans="1:30" x14ac:dyDescent="0.3">
      <c r="A321" s="3" t="s">
        <v>866</v>
      </c>
      <c r="B321" s="17">
        <v>42135</v>
      </c>
      <c r="C321" s="3" t="s">
        <v>345</v>
      </c>
      <c r="D321" s="3" t="s">
        <v>24</v>
      </c>
      <c r="E321" s="3" t="s">
        <v>15</v>
      </c>
      <c r="F321" s="6" t="s">
        <v>1263</v>
      </c>
      <c r="G321" s="3" t="s">
        <v>25</v>
      </c>
      <c r="H321" s="3" t="s">
        <v>19</v>
      </c>
      <c r="AB321" s="11"/>
      <c r="AC321" s="3" t="s">
        <v>61</v>
      </c>
      <c r="AD321" s="11"/>
    </row>
    <row r="322" spans="1:30" x14ac:dyDescent="0.3">
      <c r="A322" s="3" t="s">
        <v>866</v>
      </c>
      <c r="B322" s="17">
        <v>42135</v>
      </c>
      <c r="C322" s="3" t="s">
        <v>254</v>
      </c>
      <c r="D322" s="3" t="s">
        <v>24</v>
      </c>
      <c r="E322" s="3" t="s">
        <v>15</v>
      </c>
      <c r="F322" s="6" t="s">
        <v>1259</v>
      </c>
      <c r="G322" s="3" t="s">
        <v>18</v>
      </c>
      <c r="H322" s="3" t="s">
        <v>19</v>
      </c>
      <c r="AB322" s="11"/>
      <c r="AC322" s="3" t="s">
        <v>60</v>
      </c>
      <c r="AD322" s="11"/>
    </row>
    <row r="323" spans="1:30" x14ac:dyDescent="0.3">
      <c r="A323" s="3" t="s">
        <v>867</v>
      </c>
      <c r="B323" s="17">
        <v>42136</v>
      </c>
      <c r="C323" s="3" t="s">
        <v>294</v>
      </c>
      <c r="D323" s="3" t="s">
        <v>39</v>
      </c>
      <c r="E323" s="3" t="s">
        <v>17</v>
      </c>
      <c r="F323" s="6" t="s">
        <v>1274</v>
      </c>
      <c r="G323" s="3" t="s">
        <v>25</v>
      </c>
      <c r="H323" s="3" t="s">
        <v>21</v>
      </c>
      <c r="I323" s="3" t="s">
        <v>776</v>
      </c>
      <c r="J323" s="3">
        <v>26.2</v>
      </c>
      <c r="K323" s="3">
        <v>17.55</v>
      </c>
      <c r="L323" s="3">
        <v>19.5</v>
      </c>
      <c r="Q323" s="3">
        <v>20</v>
      </c>
      <c r="R323" s="3">
        <v>84</v>
      </c>
      <c r="S323" s="3">
        <v>64</v>
      </c>
      <c r="T323" s="3">
        <v>0</v>
      </c>
      <c r="W323" s="3" t="s">
        <v>797</v>
      </c>
      <c r="Y323" s="3" t="s">
        <v>798</v>
      </c>
      <c r="AA323" s="3" t="s">
        <v>799</v>
      </c>
      <c r="AB323" s="11" t="s">
        <v>118</v>
      </c>
      <c r="AC323" s="3" t="s">
        <v>543</v>
      </c>
      <c r="AD323" s="11" t="s">
        <v>800</v>
      </c>
    </row>
    <row r="324" spans="1:30" x14ac:dyDescent="0.3">
      <c r="A324" s="3" t="s">
        <v>867</v>
      </c>
      <c r="B324" s="17">
        <v>42136</v>
      </c>
      <c r="C324" s="3" t="s">
        <v>296</v>
      </c>
      <c r="D324" s="3" t="s">
        <v>24</v>
      </c>
      <c r="E324" s="3" t="s">
        <v>17</v>
      </c>
      <c r="F324" s="6" t="s">
        <v>1275</v>
      </c>
      <c r="G324" s="3" t="s">
        <v>25</v>
      </c>
      <c r="H324" s="3" t="s">
        <v>21</v>
      </c>
      <c r="I324" s="3" t="s">
        <v>776</v>
      </c>
      <c r="J324" s="3">
        <v>35.200000000000003</v>
      </c>
      <c r="K324" s="3">
        <v>22.3</v>
      </c>
      <c r="L324" s="3">
        <v>18.350000000000001</v>
      </c>
      <c r="Q324" s="3">
        <v>20</v>
      </c>
      <c r="R324" s="3">
        <v>93</v>
      </c>
      <c r="S324" s="3">
        <v>73</v>
      </c>
      <c r="T324" s="3">
        <v>56</v>
      </c>
      <c r="W324" s="3" t="s">
        <v>801</v>
      </c>
      <c r="X324" s="3" t="s">
        <v>802</v>
      </c>
      <c r="Y324" s="3" t="s">
        <v>803</v>
      </c>
      <c r="AB324" s="11" t="s">
        <v>118</v>
      </c>
      <c r="AC324" s="3" t="s">
        <v>543</v>
      </c>
      <c r="AD324" s="11" t="s">
        <v>804</v>
      </c>
    </row>
    <row r="325" spans="1:30" x14ac:dyDescent="0.3">
      <c r="A325" s="3" t="s">
        <v>867</v>
      </c>
      <c r="B325" s="17">
        <v>42136</v>
      </c>
      <c r="C325" s="3" t="s">
        <v>300</v>
      </c>
      <c r="D325" s="3" t="s">
        <v>39</v>
      </c>
      <c r="E325" s="3" t="s">
        <v>17</v>
      </c>
      <c r="F325" s="6" t="s">
        <v>1276</v>
      </c>
      <c r="G325" s="3" t="s">
        <v>25</v>
      </c>
      <c r="H325" s="3" t="s">
        <v>21</v>
      </c>
      <c r="I325" s="3" t="s">
        <v>776</v>
      </c>
      <c r="J325" s="3">
        <v>25.1</v>
      </c>
      <c r="K325" s="3">
        <v>16.7</v>
      </c>
      <c r="L325" s="3">
        <v>13.35</v>
      </c>
      <c r="Q325" s="3">
        <v>20</v>
      </c>
      <c r="R325" s="3">
        <v>76</v>
      </c>
      <c r="S325" s="3">
        <v>56</v>
      </c>
      <c r="T325" s="3">
        <v>14</v>
      </c>
      <c r="W325" s="3" t="s">
        <v>805</v>
      </c>
      <c r="Y325" s="3" t="s">
        <v>806</v>
      </c>
      <c r="AB325" s="11" t="s">
        <v>118</v>
      </c>
      <c r="AC325" s="3" t="s">
        <v>543</v>
      </c>
      <c r="AD325" s="11" t="s">
        <v>807</v>
      </c>
    </row>
    <row r="326" spans="1:30" x14ac:dyDescent="0.3">
      <c r="A326" s="3" t="s">
        <v>867</v>
      </c>
      <c r="B326" s="17">
        <v>42136</v>
      </c>
      <c r="C326" s="3" t="s">
        <v>304</v>
      </c>
      <c r="D326" s="3" t="s">
        <v>16</v>
      </c>
      <c r="E326" s="3" t="s">
        <v>17</v>
      </c>
      <c r="F326" s="6" t="s">
        <v>1277</v>
      </c>
      <c r="G326" s="3" t="s">
        <v>25</v>
      </c>
      <c r="H326" s="3" t="s">
        <v>21</v>
      </c>
      <c r="I326" s="3" t="s">
        <v>808</v>
      </c>
      <c r="J326" s="3">
        <v>46.2</v>
      </c>
      <c r="K326" s="3">
        <v>27.25</v>
      </c>
      <c r="L326" s="3">
        <v>28.5</v>
      </c>
      <c r="Q326" s="3">
        <v>20</v>
      </c>
      <c r="R326" s="3">
        <v>263</v>
      </c>
      <c r="S326" s="3">
        <v>243</v>
      </c>
      <c r="T326" s="3">
        <v>7</v>
      </c>
      <c r="W326" s="3" t="s">
        <v>809</v>
      </c>
      <c r="Y326" s="3" t="s">
        <v>810</v>
      </c>
      <c r="Z326" s="3" t="s">
        <v>811</v>
      </c>
      <c r="AA326" s="3" t="s">
        <v>812</v>
      </c>
      <c r="AB326" s="11" t="s">
        <v>118</v>
      </c>
      <c r="AC326" s="3" t="s">
        <v>543</v>
      </c>
      <c r="AD326" s="11"/>
    </row>
    <row r="327" spans="1:30" x14ac:dyDescent="0.3">
      <c r="A327" s="3" t="s">
        <v>867</v>
      </c>
      <c r="B327" s="17">
        <v>42136</v>
      </c>
      <c r="C327" s="3" t="s">
        <v>246</v>
      </c>
      <c r="D327" s="3" t="s">
        <v>24</v>
      </c>
      <c r="E327" s="3" t="s">
        <v>17</v>
      </c>
      <c r="F327" s="6" t="s">
        <v>1272</v>
      </c>
      <c r="G327" s="3" t="s">
        <v>25</v>
      </c>
      <c r="H327" s="3" t="s">
        <v>21</v>
      </c>
      <c r="J327" s="3">
        <v>36.9</v>
      </c>
      <c r="K327" s="3">
        <v>23.8</v>
      </c>
      <c r="L327" s="3">
        <v>19.100000000000001</v>
      </c>
      <c r="Q327" s="3">
        <v>20</v>
      </c>
      <c r="R327" s="3">
        <v>110</v>
      </c>
      <c r="S327" s="3">
        <v>90</v>
      </c>
      <c r="T327" s="3">
        <v>47</v>
      </c>
      <c r="W327" s="3" t="s">
        <v>788</v>
      </c>
      <c r="X327" s="3" t="s">
        <v>789</v>
      </c>
      <c r="AB327" s="11" t="s">
        <v>118</v>
      </c>
      <c r="AC327" s="3" t="s">
        <v>118</v>
      </c>
      <c r="AD327" s="11" t="s">
        <v>790</v>
      </c>
    </row>
    <row r="328" spans="1:30" x14ac:dyDescent="0.3">
      <c r="A328" s="3" t="s">
        <v>867</v>
      </c>
      <c r="B328" s="17">
        <v>42136</v>
      </c>
      <c r="C328" s="3" t="s">
        <v>319</v>
      </c>
      <c r="D328" s="3" t="s">
        <v>24</v>
      </c>
      <c r="E328" s="3" t="s">
        <v>15</v>
      </c>
      <c r="F328" s="6" t="s">
        <v>1261</v>
      </c>
      <c r="G328" s="3" t="s">
        <v>25</v>
      </c>
      <c r="H328" s="3" t="s">
        <v>21</v>
      </c>
      <c r="AB328" s="11"/>
      <c r="AC328" s="3" t="s">
        <v>60</v>
      </c>
      <c r="AD328" s="11"/>
    </row>
    <row r="329" spans="1:30" x14ac:dyDescent="0.3">
      <c r="A329" s="3" t="s">
        <v>867</v>
      </c>
      <c r="B329" s="17">
        <v>42136</v>
      </c>
      <c r="C329" s="3" t="s">
        <v>326</v>
      </c>
      <c r="D329" s="3" t="s">
        <v>24</v>
      </c>
      <c r="E329" s="3" t="s">
        <v>17</v>
      </c>
      <c r="F329" s="6" t="s">
        <v>1044</v>
      </c>
      <c r="G329" s="3" t="s">
        <v>25</v>
      </c>
      <c r="H329" s="3" t="s">
        <v>21</v>
      </c>
      <c r="J329" s="3">
        <v>34.25</v>
      </c>
      <c r="K329" s="3">
        <v>21.5</v>
      </c>
      <c r="L329" s="3">
        <v>19.350000000000001</v>
      </c>
      <c r="Q329" s="3">
        <v>20</v>
      </c>
      <c r="R329" s="3">
        <v>84</v>
      </c>
      <c r="S329" s="3">
        <v>64</v>
      </c>
      <c r="T329" s="3">
        <v>40</v>
      </c>
      <c r="W329" s="3" t="s">
        <v>813</v>
      </c>
      <c r="X329" s="3" t="s">
        <v>814</v>
      </c>
      <c r="Y329" s="3" t="s">
        <v>815</v>
      </c>
      <c r="AA329" s="3" t="s">
        <v>816</v>
      </c>
      <c r="AB329" s="11" t="s">
        <v>118</v>
      </c>
      <c r="AC329" s="3" t="s">
        <v>60</v>
      </c>
      <c r="AD329" s="11" t="s">
        <v>817</v>
      </c>
    </row>
    <row r="330" spans="1:30" x14ac:dyDescent="0.3">
      <c r="A330" s="3" t="s">
        <v>867</v>
      </c>
      <c r="B330" s="17">
        <v>42136</v>
      </c>
      <c r="C330" s="3" t="s">
        <v>248</v>
      </c>
      <c r="D330" s="3" t="s">
        <v>24</v>
      </c>
      <c r="E330" s="3" t="s">
        <v>15</v>
      </c>
      <c r="F330" s="6" t="s">
        <v>1048</v>
      </c>
      <c r="G330" s="3" t="s">
        <v>25</v>
      </c>
      <c r="H330" s="3" t="s">
        <v>19</v>
      </c>
      <c r="AB330" s="11"/>
      <c r="AC330" s="3" t="s">
        <v>118</v>
      </c>
      <c r="AD330" s="11"/>
    </row>
    <row r="331" spans="1:30" x14ac:dyDescent="0.3">
      <c r="A331" s="3" t="s">
        <v>867</v>
      </c>
      <c r="B331" s="17">
        <v>42136</v>
      </c>
      <c r="C331" s="3" t="s">
        <v>345</v>
      </c>
      <c r="D331" s="3" t="s">
        <v>24</v>
      </c>
      <c r="E331" s="3" t="s">
        <v>17</v>
      </c>
      <c r="F331" s="6" t="s">
        <v>1045</v>
      </c>
      <c r="G331" s="3" t="s">
        <v>25</v>
      </c>
      <c r="H331" s="3" t="s">
        <v>19</v>
      </c>
      <c r="I331" s="3" t="s">
        <v>537</v>
      </c>
      <c r="J331" s="3">
        <v>34.5</v>
      </c>
      <c r="K331" s="3">
        <v>23</v>
      </c>
      <c r="L331" s="3">
        <v>9.6</v>
      </c>
      <c r="Q331" s="3">
        <v>20</v>
      </c>
      <c r="R331" s="3">
        <v>107</v>
      </c>
      <c r="S331" s="3">
        <v>87</v>
      </c>
      <c r="T331" s="3">
        <v>29</v>
      </c>
      <c r="W331" s="3" t="s">
        <v>818</v>
      </c>
      <c r="X331" s="3" t="s">
        <v>819</v>
      </c>
      <c r="Y331" s="3" t="s">
        <v>820</v>
      </c>
      <c r="AB331" s="11" t="s">
        <v>118</v>
      </c>
      <c r="AC331" s="3" t="s">
        <v>60</v>
      </c>
      <c r="AD331" s="11" t="s">
        <v>821</v>
      </c>
    </row>
    <row r="332" spans="1:30" x14ac:dyDescent="0.3">
      <c r="A332" s="3" t="s">
        <v>867</v>
      </c>
      <c r="B332" s="33">
        <v>42136</v>
      </c>
      <c r="C332" s="3" t="s">
        <v>250</v>
      </c>
      <c r="D332" s="3" t="s">
        <v>24</v>
      </c>
      <c r="E332" s="3" t="s">
        <v>17</v>
      </c>
      <c r="F332" s="6" t="s">
        <v>1273</v>
      </c>
      <c r="G332" s="3" t="s">
        <v>25</v>
      </c>
      <c r="H332" s="3" t="s">
        <v>21</v>
      </c>
      <c r="J332" s="3">
        <v>35.549999999999997</v>
      </c>
      <c r="K332" s="3">
        <v>23</v>
      </c>
      <c r="L332" s="3">
        <v>24.95</v>
      </c>
      <c r="Q332" s="3">
        <v>20</v>
      </c>
      <c r="R332" s="3">
        <v>107</v>
      </c>
      <c r="S332" s="3">
        <v>87</v>
      </c>
      <c r="T332" s="3">
        <v>37</v>
      </c>
      <c r="W332" s="3" t="s">
        <v>791</v>
      </c>
      <c r="X332" s="3" t="s">
        <v>792</v>
      </c>
      <c r="AB332" s="11" t="s">
        <v>118</v>
      </c>
      <c r="AC332" s="3" t="s">
        <v>118</v>
      </c>
      <c r="AD332" s="11" t="s">
        <v>793</v>
      </c>
    </row>
    <row r="333" spans="1:30" x14ac:dyDescent="0.3">
      <c r="A333" s="3" t="s">
        <v>867</v>
      </c>
      <c r="B333" s="17">
        <v>42136</v>
      </c>
      <c r="C333" s="3" t="s">
        <v>257</v>
      </c>
      <c r="D333" s="3" t="s">
        <v>24</v>
      </c>
      <c r="E333" s="3" t="s">
        <v>17</v>
      </c>
      <c r="F333" s="6" t="s">
        <v>1031</v>
      </c>
      <c r="G333" s="3" t="s">
        <v>25</v>
      </c>
      <c r="H333" s="3" t="s">
        <v>19</v>
      </c>
      <c r="I333" s="3" t="s">
        <v>794</v>
      </c>
      <c r="J333" s="3">
        <v>35.049999999999997</v>
      </c>
      <c r="K333" s="3">
        <v>21.7</v>
      </c>
      <c r="L333" s="3">
        <v>11.1</v>
      </c>
      <c r="Q333" s="3">
        <v>20</v>
      </c>
      <c r="R333" s="3">
        <v>104</v>
      </c>
      <c r="S333" s="3">
        <v>84</v>
      </c>
      <c r="T333" s="3">
        <v>40</v>
      </c>
      <c r="W333" s="3" t="s">
        <v>795</v>
      </c>
      <c r="X333" s="3" t="s">
        <v>796</v>
      </c>
      <c r="AB333" s="11" t="s">
        <v>118</v>
      </c>
      <c r="AC333" s="3" t="s">
        <v>118</v>
      </c>
      <c r="AD333" s="11" t="s">
        <v>790</v>
      </c>
    </row>
    <row r="334" spans="1:30" x14ac:dyDescent="0.3">
      <c r="A334" s="3" t="s">
        <v>868</v>
      </c>
      <c r="B334" s="17">
        <v>42137</v>
      </c>
      <c r="C334" s="3" t="s">
        <v>267</v>
      </c>
      <c r="D334" s="3" t="s">
        <v>24</v>
      </c>
      <c r="E334" s="3" t="s">
        <v>15</v>
      </c>
      <c r="F334" s="6" t="s">
        <v>1259</v>
      </c>
      <c r="G334" s="3" t="s">
        <v>18</v>
      </c>
      <c r="H334" s="3" t="s">
        <v>19</v>
      </c>
      <c r="AB334" s="3" t="s">
        <v>118</v>
      </c>
      <c r="AC334" s="3" t="s">
        <v>543</v>
      </c>
      <c r="AD334" s="11"/>
    </row>
    <row r="335" spans="1:30" x14ac:dyDescent="0.3">
      <c r="A335" s="3" t="s">
        <v>868</v>
      </c>
      <c r="B335" s="17">
        <v>42137</v>
      </c>
      <c r="C335" s="3" t="s">
        <v>274</v>
      </c>
      <c r="D335" s="3" t="s">
        <v>16</v>
      </c>
      <c r="E335" s="3" t="s">
        <v>15</v>
      </c>
      <c r="F335" s="6" t="s">
        <v>1270</v>
      </c>
      <c r="G335" s="3" t="s">
        <v>18</v>
      </c>
      <c r="H335" s="3" t="s">
        <v>21</v>
      </c>
      <c r="AB335" s="11"/>
      <c r="AC335" s="3" t="s">
        <v>61</v>
      </c>
      <c r="AD335" s="11"/>
    </row>
    <row r="336" spans="1:30" x14ac:dyDescent="0.3">
      <c r="A336" s="3" t="s">
        <v>868</v>
      </c>
      <c r="B336" s="17">
        <v>42137</v>
      </c>
      <c r="C336" s="3" t="s">
        <v>281</v>
      </c>
      <c r="D336" s="3" t="s">
        <v>24</v>
      </c>
      <c r="E336" s="3" t="s">
        <v>15</v>
      </c>
      <c r="F336" s="6" t="s">
        <v>1260</v>
      </c>
      <c r="G336" s="3" t="s">
        <v>25</v>
      </c>
      <c r="H336" s="3" t="s">
        <v>21</v>
      </c>
      <c r="AB336" s="11"/>
      <c r="AC336" s="3" t="s">
        <v>61</v>
      </c>
      <c r="AD336" s="11"/>
    </row>
    <row r="337" spans="1:31" x14ac:dyDescent="0.3">
      <c r="A337" s="3" t="s">
        <v>868</v>
      </c>
      <c r="B337" s="17">
        <v>42137</v>
      </c>
      <c r="C337" s="3" t="s">
        <v>285</v>
      </c>
      <c r="D337" s="3" t="s">
        <v>24</v>
      </c>
      <c r="E337" s="3" t="s">
        <v>17</v>
      </c>
      <c r="F337" s="6" t="s">
        <v>1278</v>
      </c>
      <c r="G337" s="3" t="s">
        <v>25</v>
      </c>
      <c r="H337" s="3" t="s">
        <v>19</v>
      </c>
      <c r="I337" s="3" t="s">
        <v>827</v>
      </c>
      <c r="J337" s="3">
        <v>35.25</v>
      </c>
      <c r="K337" s="3">
        <v>22.75</v>
      </c>
      <c r="L337" s="3">
        <v>7.7</v>
      </c>
      <c r="Q337" s="3">
        <v>19</v>
      </c>
      <c r="R337" s="3">
        <v>96</v>
      </c>
      <c r="S337" s="3">
        <v>77</v>
      </c>
      <c r="T337" s="3">
        <v>73</v>
      </c>
      <c r="W337" s="3" t="s">
        <v>828</v>
      </c>
      <c r="X337" s="3" t="s">
        <v>829</v>
      </c>
      <c r="Y337" s="3" t="s">
        <v>830</v>
      </c>
      <c r="AB337" s="11" t="s">
        <v>118</v>
      </c>
      <c r="AC337" s="3" t="s">
        <v>61</v>
      </c>
      <c r="AD337" s="11" t="s">
        <v>831</v>
      </c>
    </row>
    <row r="338" spans="1:31" x14ac:dyDescent="0.3">
      <c r="A338" s="3" t="s">
        <v>868</v>
      </c>
      <c r="B338" s="17">
        <v>42137</v>
      </c>
      <c r="C338" s="3" t="s">
        <v>244</v>
      </c>
      <c r="D338" s="3" t="s">
        <v>24</v>
      </c>
      <c r="E338" s="3" t="s">
        <v>17</v>
      </c>
      <c r="F338" s="6" t="s">
        <v>1079</v>
      </c>
      <c r="G338" s="3" t="s">
        <v>25</v>
      </c>
      <c r="H338" s="3" t="s">
        <v>19</v>
      </c>
      <c r="I338" s="3" t="s">
        <v>822</v>
      </c>
      <c r="J338" s="3">
        <v>34</v>
      </c>
      <c r="K338" s="3">
        <v>23.1</v>
      </c>
      <c r="L338" s="3">
        <v>7.25</v>
      </c>
      <c r="Q338" s="3">
        <v>19</v>
      </c>
      <c r="R338" s="3">
        <v>122</v>
      </c>
      <c r="S338" s="3">
        <v>103</v>
      </c>
      <c r="T338" s="3">
        <v>45</v>
      </c>
      <c r="W338" s="3" t="s">
        <v>823</v>
      </c>
      <c r="X338" s="3" t="s">
        <v>824</v>
      </c>
      <c r="AB338" s="11" t="s">
        <v>118</v>
      </c>
      <c r="AC338" s="3" t="s">
        <v>543</v>
      </c>
      <c r="AD338" s="11" t="s">
        <v>825</v>
      </c>
    </row>
    <row r="339" spans="1:31" x14ac:dyDescent="0.3">
      <c r="A339" s="3" t="s">
        <v>868</v>
      </c>
      <c r="B339" s="17">
        <v>42137</v>
      </c>
      <c r="C339" s="3" t="s">
        <v>292</v>
      </c>
      <c r="D339" s="3" t="s">
        <v>39</v>
      </c>
      <c r="E339" s="3" t="s">
        <v>15</v>
      </c>
      <c r="F339" s="6" t="s">
        <v>1276</v>
      </c>
      <c r="G339" s="3" t="s">
        <v>25</v>
      </c>
      <c r="H339" s="3" t="s">
        <v>21</v>
      </c>
      <c r="AB339" s="11"/>
      <c r="AC339" s="3" t="s">
        <v>61</v>
      </c>
      <c r="AD339" s="11"/>
    </row>
    <row r="340" spans="1:31" x14ac:dyDescent="0.3">
      <c r="A340" s="3" t="s">
        <v>868</v>
      </c>
      <c r="B340" s="17">
        <v>42137</v>
      </c>
      <c r="C340" s="3" t="s">
        <v>301</v>
      </c>
      <c r="D340" s="3" t="s">
        <v>24</v>
      </c>
      <c r="E340" s="3" t="s">
        <v>15</v>
      </c>
      <c r="F340" s="6" t="s">
        <v>1271</v>
      </c>
      <c r="G340" s="3" t="s">
        <v>25</v>
      </c>
      <c r="H340" s="3" t="s">
        <v>19</v>
      </c>
      <c r="AB340" s="11" t="s">
        <v>61</v>
      </c>
      <c r="AC340" s="3" t="s">
        <v>60</v>
      </c>
      <c r="AD340" s="11"/>
    </row>
    <row r="341" spans="1:31" x14ac:dyDescent="0.3">
      <c r="A341" s="3" t="s">
        <v>868</v>
      </c>
      <c r="B341" s="17">
        <v>42137</v>
      </c>
      <c r="C341" s="3" t="s">
        <v>315</v>
      </c>
      <c r="D341" s="3" t="s">
        <v>24</v>
      </c>
      <c r="E341" s="3" t="s">
        <v>17</v>
      </c>
      <c r="F341" s="6" t="s">
        <v>1041</v>
      </c>
      <c r="G341" s="3" t="s">
        <v>25</v>
      </c>
      <c r="H341" s="3" t="s">
        <v>21</v>
      </c>
      <c r="I341" s="3" t="s">
        <v>808</v>
      </c>
      <c r="J341" s="3">
        <v>37.299999999999997</v>
      </c>
      <c r="K341" s="3">
        <v>21.9</v>
      </c>
      <c r="L341" s="3">
        <v>20.95</v>
      </c>
      <c r="Q341" s="3">
        <v>19</v>
      </c>
      <c r="R341" s="3">
        <v>124</v>
      </c>
      <c r="S341" s="3">
        <v>105</v>
      </c>
      <c r="T341" s="3">
        <v>35</v>
      </c>
      <c r="W341" s="3" t="s">
        <v>832</v>
      </c>
      <c r="X341" s="3" t="s">
        <v>833</v>
      </c>
      <c r="AA341" s="3" t="s">
        <v>834</v>
      </c>
      <c r="AB341" s="11" t="s">
        <v>118</v>
      </c>
      <c r="AC341" s="3" t="s">
        <v>60</v>
      </c>
      <c r="AD341" s="11" t="s">
        <v>835</v>
      </c>
    </row>
    <row r="342" spans="1:31" x14ac:dyDescent="0.3">
      <c r="A342" s="3" t="s">
        <v>868</v>
      </c>
      <c r="B342" s="17">
        <v>42137</v>
      </c>
      <c r="C342" s="3" t="s">
        <v>317</v>
      </c>
      <c r="D342" s="3" t="s">
        <v>24</v>
      </c>
      <c r="E342" s="3" t="s">
        <v>15</v>
      </c>
      <c r="F342" s="6" t="s">
        <v>1265</v>
      </c>
      <c r="G342" s="3" t="s">
        <v>25</v>
      </c>
      <c r="H342" s="3" t="s">
        <v>21</v>
      </c>
      <c r="AB342" s="11" t="s">
        <v>61</v>
      </c>
      <c r="AC342" s="3" t="s">
        <v>60</v>
      </c>
      <c r="AD342" s="11"/>
    </row>
    <row r="343" spans="1:31" x14ac:dyDescent="0.3">
      <c r="A343" s="3" t="s">
        <v>868</v>
      </c>
      <c r="B343" s="17">
        <v>42137</v>
      </c>
      <c r="C343" s="3" t="s">
        <v>318</v>
      </c>
      <c r="D343" s="3" t="s">
        <v>24</v>
      </c>
      <c r="E343" s="3" t="s">
        <v>15</v>
      </c>
      <c r="F343" s="6" t="s">
        <v>1042</v>
      </c>
      <c r="G343" s="3" t="s">
        <v>25</v>
      </c>
      <c r="H343" s="3" t="s">
        <v>19</v>
      </c>
      <c r="AB343" s="11" t="s">
        <v>61</v>
      </c>
      <c r="AC343" s="3" t="s">
        <v>60</v>
      </c>
      <c r="AD343" s="11"/>
    </row>
    <row r="344" spans="1:31" x14ac:dyDescent="0.3">
      <c r="A344" s="3" t="s">
        <v>868</v>
      </c>
      <c r="B344" s="17">
        <v>42137</v>
      </c>
      <c r="C344" s="3" t="s">
        <v>322</v>
      </c>
      <c r="D344" s="3" t="s">
        <v>24</v>
      </c>
      <c r="E344" s="3" t="s">
        <v>15</v>
      </c>
      <c r="F344" s="6" t="s">
        <v>1090</v>
      </c>
      <c r="G344" s="3" t="s">
        <v>25</v>
      </c>
      <c r="H344" s="3" t="s">
        <v>23</v>
      </c>
      <c r="AB344" s="11"/>
      <c r="AC344" s="3" t="s">
        <v>118</v>
      </c>
      <c r="AD344" s="11"/>
    </row>
    <row r="345" spans="1:31" x14ac:dyDescent="0.3">
      <c r="A345" s="3" t="s">
        <v>868</v>
      </c>
      <c r="B345" s="17">
        <v>42137</v>
      </c>
      <c r="C345" s="3" t="s">
        <v>325</v>
      </c>
      <c r="D345" s="3" t="s">
        <v>24</v>
      </c>
      <c r="E345" s="3" t="s">
        <v>15</v>
      </c>
      <c r="F345" s="6" t="s">
        <v>1060</v>
      </c>
      <c r="G345" s="3" t="s">
        <v>25</v>
      </c>
      <c r="H345" s="3" t="s">
        <v>23</v>
      </c>
      <c r="AB345" s="11"/>
      <c r="AC345" s="3" t="s">
        <v>118</v>
      </c>
      <c r="AD345" s="11"/>
    </row>
    <row r="346" spans="1:31" x14ac:dyDescent="0.3">
      <c r="A346" s="3" t="s">
        <v>868</v>
      </c>
      <c r="B346" s="17">
        <v>42137</v>
      </c>
      <c r="C346" s="3" t="s">
        <v>329</v>
      </c>
      <c r="D346" s="3" t="s">
        <v>24</v>
      </c>
      <c r="E346" s="3" t="s">
        <v>17</v>
      </c>
      <c r="F346" s="6" t="s">
        <v>1043</v>
      </c>
      <c r="G346" s="3" t="s">
        <v>18</v>
      </c>
      <c r="H346" s="3" t="s">
        <v>21</v>
      </c>
      <c r="I346" s="3" t="s">
        <v>544</v>
      </c>
      <c r="J346" s="3">
        <v>37</v>
      </c>
      <c r="K346" s="3">
        <v>22.7</v>
      </c>
      <c r="L346" s="3">
        <v>25.5</v>
      </c>
      <c r="Q346" s="3">
        <v>19</v>
      </c>
      <c r="R346" s="3">
        <v>109</v>
      </c>
      <c r="S346" s="3">
        <v>90</v>
      </c>
      <c r="T346" s="3">
        <v>102</v>
      </c>
      <c r="U346" s="3" t="s">
        <v>836</v>
      </c>
      <c r="W346" s="3" t="s">
        <v>837</v>
      </c>
      <c r="X346" s="3" t="s">
        <v>838</v>
      </c>
      <c r="AB346" s="11" t="s">
        <v>543</v>
      </c>
      <c r="AC346" s="3" t="s">
        <v>118</v>
      </c>
      <c r="AD346" s="11" t="s">
        <v>831</v>
      </c>
    </row>
    <row r="347" spans="1:31" x14ac:dyDescent="0.3">
      <c r="A347" s="3" t="s">
        <v>868</v>
      </c>
      <c r="B347" s="17">
        <v>42137</v>
      </c>
      <c r="C347" s="3" t="s">
        <v>347</v>
      </c>
      <c r="D347" s="3" t="s">
        <v>24</v>
      </c>
      <c r="E347" s="3" t="s">
        <v>15</v>
      </c>
      <c r="F347" s="6" t="s">
        <v>1263</v>
      </c>
      <c r="G347" s="3" t="s">
        <v>25</v>
      </c>
      <c r="H347" s="3" t="s">
        <v>19</v>
      </c>
      <c r="AB347" s="11"/>
      <c r="AC347" s="3" t="s">
        <v>118</v>
      </c>
      <c r="AD347" s="11"/>
    </row>
    <row r="348" spans="1:31" x14ac:dyDescent="0.3">
      <c r="A348" s="3" t="s">
        <v>868</v>
      </c>
      <c r="B348" s="17">
        <v>42137</v>
      </c>
      <c r="C348" s="3" t="s">
        <v>251</v>
      </c>
      <c r="D348" s="3" t="s">
        <v>33</v>
      </c>
      <c r="E348" s="3" t="s">
        <v>15</v>
      </c>
      <c r="F348" s="6" t="s">
        <v>1258</v>
      </c>
      <c r="G348" s="3" t="s">
        <v>18</v>
      </c>
      <c r="H348" s="3" t="s">
        <v>21</v>
      </c>
      <c r="AB348" s="3" t="s">
        <v>118</v>
      </c>
      <c r="AC348" s="3" t="s">
        <v>543</v>
      </c>
      <c r="AD348" s="11"/>
    </row>
    <row r="349" spans="1:31" x14ac:dyDescent="0.3">
      <c r="A349" s="3" t="s">
        <v>869</v>
      </c>
      <c r="B349" s="17">
        <v>42138</v>
      </c>
      <c r="C349" s="3" t="s">
        <v>279</v>
      </c>
      <c r="D349" s="3" t="s">
        <v>33</v>
      </c>
      <c r="E349" s="3" t="s">
        <v>17</v>
      </c>
      <c r="F349" s="6" t="s">
        <v>1037</v>
      </c>
      <c r="G349" s="3" t="s">
        <v>18</v>
      </c>
      <c r="H349" s="3" t="s">
        <v>19</v>
      </c>
      <c r="I349" s="3" t="s">
        <v>848</v>
      </c>
      <c r="J349" s="3">
        <v>27.9</v>
      </c>
      <c r="K349" s="3">
        <v>16.100000000000001</v>
      </c>
      <c r="L349" s="3">
        <v>9.1</v>
      </c>
      <c r="Q349" s="3">
        <v>19</v>
      </c>
      <c r="R349" s="3">
        <v>65</v>
      </c>
      <c r="S349" s="3">
        <v>46</v>
      </c>
      <c r="T349" s="3">
        <v>17</v>
      </c>
      <c r="W349" s="3" t="s">
        <v>849</v>
      </c>
      <c r="X349" s="3" t="s">
        <v>850</v>
      </c>
      <c r="AB349" s="11" t="s">
        <v>118</v>
      </c>
      <c r="AC349" s="3" t="s">
        <v>60</v>
      </c>
      <c r="AD349" s="11" t="s">
        <v>851</v>
      </c>
    </row>
    <row r="350" spans="1:31" x14ac:dyDescent="0.3">
      <c r="A350" s="36" t="s">
        <v>869</v>
      </c>
      <c r="B350" s="19">
        <v>42138</v>
      </c>
      <c r="C350" s="36" t="s">
        <v>244</v>
      </c>
      <c r="D350" s="36" t="s">
        <v>16</v>
      </c>
      <c r="E350" s="36" t="s">
        <v>15</v>
      </c>
      <c r="F350" s="37"/>
      <c r="G350" s="36"/>
      <c r="H350" s="36"/>
      <c r="I350" s="36"/>
      <c r="J350" s="36"/>
      <c r="K350" s="36"/>
      <c r="L350" s="36"/>
      <c r="M350" s="36"/>
      <c r="N350" s="36"/>
      <c r="O350" s="36"/>
      <c r="P350" s="36"/>
      <c r="Q350" s="36"/>
      <c r="R350" s="36"/>
      <c r="S350" s="36"/>
      <c r="T350" s="36"/>
      <c r="U350" s="36"/>
      <c r="V350" s="36"/>
      <c r="W350" s="36"/>
      <c r="X350" s="36"/>
      <c r="Y350" s="36"/>
      <c r="Z350" s="36"/>
      <c r="AA350" s="36"/>
      <c r="AB350" s="39" t="s">
        <v>118</v>
      </c>
      <c r="AC350" s="36" t="s">
        <v>118</v>
      </c>
      <c r="AD350" s="39" t="s">
        <v>1299</v>
      </c>
      <c r="AE350" s="36"/>
    </row>
    <row r="351" spans="1:31" x14ac:dyDescent="0.3">
      <c r="A351" s="3" t="s">
        <v>869</v>
      </c>
      <c r="B351" s="17">
        <v>42138</v>
      </c>
      <c r="C351" s="3" t="s">
        <v>245</v>
      </c>
      <c r="D351" s="3" t="s">
        <v>39</v>
      </c>
      <c r="E351" s="3" t="s">
        <v>17</v>
      </c>
      <c r="F351" s="6" t="s">
        <v>1279</v>
      </c>
      <c r="G351" s="3" t="s">
        <v>840</v>
      </c>
      <c r="H351" s="3" t="s">
        <v>21</v>
      </c>
      <c r="I351" s="3" t="s">
        <v>766</v>
      </c>
      <c r="J351" s="3">
        <v>26.1</v>
      </c>
      <c r="K351" s="3">
        <v>19.100000000000001</v>
      </c>
      <c r="L351" s="3">
        <v>17.7</v>
      </c>
      <c r="Q351" s="3">
        <v>19</v>
      </c>
      <c r="R351" s="3">
        <v>91</v>
      </c>
      <c r="S351" s="3">
        <v>72</v>
      </c>
      <c r="T351" s="3">
        <v>4</v>
      </c>
      <c r="W351" s="3" t="s">
        <v>841</v>
      </c>
      <c r="Y351" s="3" t="s">
        <v>842</v>
      </c>
      <c r="AB351" s="11" t="s">
        <v>118</v>
      </c>
      <c r="AC351" s="3" t="s">
        <v>118</v>
      </c>
      <c r="AD351" s="11"/>
    </row>
    <row r="352" spans="1:31" x14ac:dyDescent="0.3">
      <c r="A352" s="3" t="s">
        <v>869</v>
      </c>
      <c r="B352" s="17">
        <v>42138</v>
      </c>
      <c r="C352" s="3" t="s">
        <v>294</v>
      </c>
      <c r="D352" s="3" t="s">
        <v>24</v>
      </c>
      <c r="E352" s="3" t="s">
        <v>15</v>
      </c>
      <c r="F352" s="6" t="s">
        <v>1269</v>
      </c>
      <c r="G352" s="3" t="s">
        <v>25</v>
      </c>
      <c r="H352" s="3" t="s">
        <v>19</v>
      </c>
      <c r="AB352" s="11"/>
      <c r="AC352" s="3" t="s">
        <v>60</v>
      </c>
      <c r="AD352" s="11"/>
    </row>
    <row r="353" spans="1:30" x14ac:dyDescent="0.3">
      <c r="A353" s="3" t="s">
        <v>869</v>
      </c>
      <c r="B353" s="17">
        <v>42138</v>
      </c>
      <c r="C353" s="3" t="s">
        <v>295</v>
      </c>
      <c r="D353" s="3" t="s">
        <v>39</v>
      </c>
      <c r="E353" s="3" t="s">
        <v>15</v>
      </c>
      <c r="F353" s="3" t="s">
        <v>1276</v>
      </c>
      <c r="G353" s="3" t="s">
        <v>25</v>
      </c>
      <c r="H353" s="3" t="s">
        <v>21</v>
      </c>
      <c r="AB353" s="11"/>
      <c r="AC353" s="3" t="s">
        <v>60</v>
      </c>
      <c r="AD353" s="11"/>
    </row>
    <row r="354" spans="1:30" x14ac:dyDescent="0.3">
      <c r="A354" s="3" t="s">
        <v>869</v>
      </c>
      <c r="B354" s="17">
        <v>42138</v>
      </c>
      <c r="C354" s="3" t="s">
        <v>296</v>
      </c>
      <c r="D354" s="3" t="s">
        <v>39</v>
      </c>
      <c r="E354" s="3" t="s">
        <v>15</v>
      </c>
      <c r="F354" s="6" t="s">
        <v>1274</v>
      </c>
      <c r="G354" s="3" t="s">
        <v>25</v>
      </c>
      <c r="H354" s="3" t="s">
        <v>21</v>
      </c>
      <c r="AB354" s="11"/>
      <c r="AC354" s="3" t="s">
        <v>60</v>
      </c>
      <c r="AD354" s="11" t="s">
        <v>852</v>
      </c>
    </row>
    <row r="355" spans="1:30" x14ac:dyDescent="0.3">
      <c r="A355" s="3" t="s">
        <v>869</v>
      </c>
      <c r="B355" s="17">
        <v>42138</v>
      </c>
      <c r="C355" s="3" t="s">
        <v>301</v>
      </c>
      <c r="D355" s="3" t="s">
        <v>24</v>
      </c>
      <c r="E355" s="3" t="s">
        <v>15</v>
      </c>
      <c r="F355" s="6" t="s">
        <v>1268</v>
      </c>
      <c r="G355" s="3" t="s">
        <v>25</v>
      </c>
      <c r="H355" s="3" t="s">
        <v>19</v>
      </c>
      <c r="AB355" s="11"/>
      <c r="AC355" s="3" t="s">
        <v>61</v>
      </c>
      <c r="AD355" s="11"/>
    </row>
    <row r="356" spans="1:30" x14ac:dyDescent="0.3">
      <c r="A356" s="3" t="s">
        <v>869</v>
      </c>
      <c r="B356" s="17">
        <v>42138</v>
      </c>
      <c r="C356" s="3" t="s">
        <v>304</v>
      </c>
      <c r="D356" s="3" t="s">
        <v>24</v>
      </c>
      <c r="E356" s="3" t="s">
        <v>15</v>
      </c>
      <c r="F356" s="3" t="s">
        <v>1264</v>
      </c>
      <c r="G356" s="3" t="s">
        <v>18</v>
      </c>
      <c r="H356" s="3" t="s">
        <v>19</v>
      </c>
      <c r="AB356" s="11"/>
      <c r="AC356" s="3" t="s">
        <v>61</v>
      </c>
      <c r="AD356" s="11"/>
    </row>
    <row r="357" spans="1:30" x14ac:dyDescent="0.3">
      <c r="A357" s="3" t="s">
        <v>869</v>
      </c>
      <c r="B357" s="17">
        <v>42138</v>
      </c>
      <c r="C357" s="3" t="s">
        <v>246</v>
      </c>
      <c r="D357" s="3" t="s">
        <v>24</v>
      </c>
      <c r="E357" s="3" t="s">
        <v>15</v>
      </c>
      <c r="F357" s="6" t="s">
        <v>1048</v>
      </c>
      <c r="G357" s="3" t="s">
        <v>25</v>
      </c>
      <c r="H357" s="3" t="s">
        <v>19</v>
      </c>
      <c r="AB357" s="11"/>
      <c r="AC357" s="3" t="s">
        <v>118</v>
      </c>
      <c r="AD357" s="11"/>
    </row>
    <row r="358" spans="1:30" x14ac:dyDescent="0.3">
      <c r="A358" s="3" t="s">
        <v>869</v>
      </c>
      <c r="B358" s="17">
        <v>42138</v>
      </c>
      <c r="C358" s="3" t="s">
        <v>310</v>
      </c>
      <c r="D358" s="3" t="s">
        <v>16</v>
      </c>
      <c r="E358" s="3" t="s">
        <v>15</v>
      </c>
      <c r="F358" s="6" t="s">
        <v>1277</v>
      </c>
      <c r="G358" s="3" t="s">
        <v>25</v>
      </c>
      <c r="H358" s="3" t="s">
        <v>21</v>
      </c>
      <c r="AB358" s="11"/>
      <c r="AC358" s="3" t="s">
        <v>61</v>
      </c>
      <c r="AD358" s="11"/>
    </row>
    <row r="359" spans="1:30" x14ac:dyDescent="0.3">
      <c r="A359" s="3" t="s">
        <v>869</v>
      </c>
      <c r="B359" s="17">
        <v>42138</v>
      </c>
      <c r="C359" s="3" t="s">
        <v>324</v>
      </c>
      <c r="D359" s="3" t="s">
        <v>24</v>
      </c>
      <c r="E359" s="3" t="s">
        <v>15</v>
      </c>
      <c r="F359" s="6" t="s">
        <v>1060</v>
      </c>
      <c r="G359" s="3" t="s">
        <v>25</v>
      </c>
      <c r="H359" s="3" t="s">
        <v>23</v>
      </c>
      <c r="AB359" s="11" t="s">
        <v>543</v>
      </c>
      <c r="AC359" s="3" t="s">
        <v>543</v>
      </c>
      <c r="AD359" s="11"/>
    </row>
    <row r="360" spans="1:30" x14ac:dyDescent="0.3">
      <c r="A360" s="3" t="s">
        <v>869</v>
      </c>
      <c r="B360" s="17">
        <v>42138</v>
      </c>
      <c r="C360" s="3" t="s">
        <v>325</v>
      </c>
      <c r="D360" s="3" t="s">
        <v>24</v>
      </c>
      <c r="E360" s="3" t="s">
        <v>15</v>
      </c>
      <c r="F360" s="6" t="s">
        <v>1090</v>
      </c>
      <c r="G360" s="3" t="s">
        <v>25</v>
      </c>
      <c r="H360" s="3" t="s">
        <v>23</v>
      </c>
      <c r="AB360" s="11" t="s">
        <v>543</v>
      </c>
      <c r="AC360" s="3" t="s">
        <v>543</v>
      </c>
      <c r="AD360" s="11"/>
    </row>
    <row r="361" spans="1:30" x14ac:dyDescent="0.3">
      <c r="A361" s="3" t="s">
        <v>869</v>
      </c>
      <c r="B361" s="17">
        <v>42138</v>
      </c>
      <c r="C361" s="3" t="s">
        <v>326</v>
      </c>
      <c r="D361" s="3" t="s">
        <v>24</v>
      </c>
      <c r="E361" s="3" t="s">
        <v>15</v>
      </c>
      <c r="F361" s="6" t="s">
        <v>1044</v>
      </c>
      <c r="G361" s="3" t="s">
        <v>25</v>
      </c>
      <c r="H361" s="3" t="s">
        <v>21</v>
      </c>
      <c r="AB361" s="11" t="s">
        <v>543</v>
      </c>
      <c r="AC361" s="3" t="s">
        <v>543</v>
      </c>
      <c r="AD361" s="11"/>
    </row>
    <row r="362" spans="1:30" x14ac:dyDescent="0.3">
      <c r="A362" s="3" t="s">
        <v>869</v>
      </c>
      <c r="B362" s="17">
        <v>42138</v>
      </c>
      <c r="C362" s="3" t="s">
        <v>329</v>
      </c>
      <c r="D362" s="3" t="s">
        <v>24</v>
      </c>
      <c r="E362" s="3" t="s">
        <v>15</v>
      </c>
      <c r="F362" s="6" t="s">
        <v>1041</v>
      </c>
      <c r="G362" s="3" t="s">
        <v>25</v>
      </c>
      <c r="H362" s="3" t="s">
        <v>21</v>
      </c>
      <c r="AB362" s="11" t="s">
        <v>543</v>
      </c>
      <c r="AC362" s="3" t="s">
        <v>543</v>
      </c>
      <c r="AD362" s="11"/>
    </row>
    <row r="363" spans="1:30" x14ac:dyDescent="0.3">
      <c r="A363" s="3" t="s">
        <v>869</v>
      </c>
      <c r="B363" s="17">
        <v>42138</v>
      </c>
      <c r="C363" s="3" t="s">
        <v>333</v>
      </c>
      <c r="D363" s="3" t="s">
        <v>24</v>
      </c>
      <c r="E363" s="3" t="s">
        <v>15</v>
      </c>
      <c r="F363" s="6" t="s">
        <v>1043</v>
      </c>
      <c r="G363" s="3" t="s">
        <v>18</v>
      </c>
      <c r="H363" s="3" t="s">
        <v>21</v>
      </c>
      <c r="AB363" s="11" t="s">
        <v>543</v>
      </c>
      <c r="AC363" s="3" t="s">
        <v>543</v>
      </c>
      <c r="AD363" s="11"/>
    </row>
    <row r="364" spans="1:30" x14ac:dyDescent="0.3">
      <c r="A364" s="3" t="s">
        <v>869</v>
      </c>
      <c r="B364" s="17">
        <v>42138</v>
      </c>
      <c r="C364" s="3" t="s">
        <v>344</v>
      </c>
      <c r="D364" s="3" t="s">
        <v>24</v>
      </c>
      <c r="E364" s="3" t="s">
        <v>15</v>
      </c>
      <c r="F364" s="6" t="s">
        <v>1045</v>
      </c>
      <c r="G364" s="3" t="s">
        <v>25</v>
      </c>
      <c r="H364" s="3" t="s">
        <v>19</v>
      </c>
      <c r="AB364" s="11" t="s">
        <v>543</v>
      </c>
      <c r="AC364" s="3" t="s">
        <v>543</v>
      </c>
      <c r="AD364" s="11"/>
    </row>
    <row r="365" spans="1:30" x14ac:dyDescent="0.3">
      <c r="A365" s="3" t="s">
        <v>869</v>
      </c>
      <c r="B365" s="17">
        <v>42138</v>
      </c>
      <c r="C365" s="3" t="s">
        <v>250</v>
      </c>
      <c r="D365" s="3" t="s">
        <v>24</v>
      </c>
      <c r="E365" s="3" t="s">
        <v>15</v>
      </c>
      <c r="F365" s="6" t="s">
        <v>1273</v>
      </c>
      <c r="G365" s="3" t="s">
        <v>25</v>
      </c>
      <c r="H365" s="3" t="s">
        <v>21</v>
      </c>
      <c r="AB365" s="11"/>
      <c r="AC365" s="3" t="s">
        <v>118</v>
      </c>
      <c r="AD365" s="11"/>
    </row>
    <row r="366" spans="1:30" x14ac:dyDescent="0.3">
      <c r="A366" s="3" t="s">
        <v>869</v>
      </c>
      <c r="B366" s="17">
        <v>42138</v>
      </c>
      <c r="C366" s="3" t="s">
        <v>251</v>
      </c>
      <c r="D366" s="3" t="s">
        <v>33</v>
      </c>
      <c r="E366" s="3" t="s">
        <v>17</v>
      </c>
      <c r="F366" s="6" t="s">
        <v>1280</v>
      </c>
      <c r="G366" s="3" t="s">
        <v>25</v>
      </c>
      <c r="H366" s="3" t="s">
        <v>19</v>
      </c>
      <c r="I366" s="3" t="s">
        <v>537</v>
      </c>
      <c r="J366" s="3">
        <v>26.5</v>
      </c>
      <c r="K366" s="3">
        <v>18</v>
      </c>
      <c r="L366" s="3">
        <v>9.1</v>
      </c>
      <c r="Q366" s="3">
        <v>19</v>
      </c>
      <c r="R366" s="3">
        <v>60</v>
      </c>
      <c r="S366" s="3">
        <v>41</v>
      </c>
      <c r="T366" s="3">
        <v>23</v>
      </c>
      <c r="W366" s="3" t="s">
        <v>843</v>
      </c>
      <c r="X366" s="3" t="s">
        <v>844</v>
      </c>
      <c r="Y366" s="3" t="s">
        <v>845</v>
      </c>
      <c r="AB366" s="11" t="s">
        <v>118</v>
      </c>
      <c r="AC366" s="3" t="s">
        <v>118</v>
      </c>
      <c r="AD366" s="11"/>
    </row>
    <row r="367" spans="1:30" x14ac:dyDescent="0.3">
      <c r="A367" s="3" t="s">
        <v>869</v>
      </c>
      <c r="B367" s="17">
        <v>42138</v>
      </c>
      <c r="C367" s="3" t="s">
        <v>261</v>
      </c>
      <c r="D367" s="3" t="s">
        <v>24</v>
      </c>
      <c r="E367" s="3" t="s">
        <v>17</v>
      </c>
      <c r="F367" s="6" t="s">
        <v>1032</v>
      </c>
      <c r="G367" s="3" t="s">
        <v>25</v>
      </c>
      <c r="H367" s="3" t="s">
        <v>21</v>
      </c>
      <c r="I367" s="3" t="s">
        <v>776</v>
      </c>
      <c r="J367" s="3">
        <v>36.450000000000003</v>
      </c>
      <c r="K367" s="3">
        <v>23.65</v>
      </c>
      <c r="L367" s="3">
        <v>22.9</v>
      </c>
      <c r="Q367" s="3">
        <v>20</v>
      </c>
      <c r="R367" s="3">
        <v>102</v>
      </c>
      <c r="S367" s="3">
        <v>82</v>
      </c>
      <c r="T367" s="3">
        <v>57</v>
      </c>
      <c r="W367" s="3" t="s">
        <v>846</v>
      </c>
      <c r="X367" s="3" t="s">
        <v>847</v>
      </c>
      <c r="AB367" s="11" t="s">
        <v>118</v>
      </c>
      <c r="AC367" s="3" t="s">
        <v>118</v>
      </c>
      <c r="AD367" s="11" t="s">
        <v>780</v>
      </c>
    </row>
    <row r="368" spans="1:30" x14ac:dyDescent="0.3">
      <c r="A368" s="3" t="s">
        <v>1120</v>
      </c>
      <c r="B368" s="17">
        <v>42454</v>
      </c>
      <c r="C368" s="3" t="s">
        <v>121</v>
      </c>
      <c r="D368" s="3" t="s">
        <v>44</v>
      </c>
      <c r="E368" s="3" t="s">
        <v>871</v>
      </c>
      <c r="F368" s="3" t="s">
        <v>872</v>
      </c>
      <c r="G368" s="3" t="s">
        <v>18</v>
      </c>
      <c r="H368" s="3" t="s">
        <v>19</v>
      </c>
      <c r="AC368" s="3" t="s">
        <v>870</v>
      </c>
    </row>
    <row r="369" spans="1:31" x14ac:dyDescent="0.3">
      <c r="A369" s="3" t="s">
        <v>1120</v>
      </c>
      <c r="B369" s="17">
        <v>42454</v>
      </c>
      <c r="C369" s="3" t="s">
        <v>123</v>
      </c>
      <c r="D369" s="3" t="s">
        <v>16</v>
      </c>
      <c r="E369" s="3" t="s">
        <v>17</v>
      </c>
      <c r="F369" s="3" t="s">
        <v>873</v>
      </c>
      <c r="G369" s="3" t="s">
        <v>18</v>
      </c>
      <c r="H369" s="3" t="s">
        <v>21</v>
      </c>
      <c r="I369" s="3" t="s">
        <v>874</v>
      </c>
      <c r="J369" s="3">
        <v>46.28</v>
      </c>
      <c r="K369" s="3">
        <v>23.44</v>
      </c>
      <c r="L369" s="3">
        <v>42.32</v>
      </c>
      <c r="Q369" s="3">
        <v>19</v>
      </c>
      <c r="R369" s="3">
        <v>380</v>
      </c>
      <c r="S369" s="3">
        <v>369</v>
      </c>
      <c r="T369" s="3">
        <v>0</v>
      </c>
      <c r="W369" s="3" t="s">
        <v>875</v>
      </c>
      <c r="AB369" s="3" t="s">
        <v>543</v>
      </c>
      <c r="AC369" s="3" t="s">
        <v>870</v>
      </c>
      <c r="AD369" s="3" t="s">
        <v>876</v>
      </c>
    </row>
    <row r="370" spans="1:31" x14ac:dyDescent="0.3">
      <c r="A370" s="3" t="s">
        <v>1120</v>
      </c>
      <c r="B370" s="17">
        <v>42454</v>
      </c>
      <c r="C370" s="3" t="s">
        <v>129</v>
      </c>
      <c r="D370" s="3" t="s">
        <v>16</v>
      </c>
      <c r="E370" s="3" t="s">
        <v>15</v>
      </c>
      <c r="F370" s="3" t="s">
        <v>877</v>
      </c>
      <c r="G370" s="3" t="s">
        <v>18</v>
      </c>
      <c r="H370" s="3" t="s">
        <v>19</v>
      </c>
      <c r="Q370" s="3">
        <v>19</v>
      </c>
      <c r="R370" s="3">
        <v>303</v>
      </c>
      <c r="S370" s="3">
        <v>284</v>
      </c>
      <c r="U370" s="3" t="s">
        <v>878</v>
      </c>
      <c r="AC370" s="3" t="s">
        <v>870</v>
      </c>
    </row>
    <row r="371" spans="1:31" x14ac:dyDescent="0.3">
      <c r="A371" s="3" t="s">
        <v>1120</v>
      </c>
      <c r="B371" s="17">
        <v>42454</v>
      </c>
      <c r="C371" s="3" t="s">
        <v>152</v>
      </c>
      <c r="D371" s="3" t="s">
        <v>16</v>
      </c>
      <c r="E371" s="3" t="s">
        <v>871</v>
      </c>
      <c r="F371" s="3" t="s">
        <v>879</v>
      </c>
      <c r="G371" s="3" t="s">
        <v>18</v>
      </c>
      <c r="H371" s="3" t="s">
        <v>21</v>
      </c>
      <c r="Q371" s="3">
        <v>19</v>
      </c>
      <c r="R371" s="3">
        <v>358</v>
      </c>
      <c r="S371" s="3">
        <v>339</v>
      </c>
      <c r="AC371" s="3" t="s">
        <v>543</v>
      </c>
    </row>
    <row r="372" spans="1:31" x14ac:dyDescent="0.3">
      <c r="A372" s="3" t="s">
        <v>1120</v>
      </c>
      <c r="B372" s="17">
        <v>42454</v>
      </c>
      <c r="C372" s="3" t="s">
        <v>154</v>
      </c>
      <c r="D372" s="3" t="s">
        <v>33</v>
      </c>
      <c r="E372" s="3" t="s">
        <v>871</v>
      </c>
      <c r="F372" s="3" t="s">
        <v>880</v>
      </c>
      <c r="G372" s="3" t="s">
        <v>18</v>
      </c>
      <c r="H372" s="3" t="s">
        <v>19</v>
      </c>
      <c r="J372" s="3">
        <v>28.76</v>
      </c>
      <c r="K372" s="3">
        <v>21.68</v>
      </c>
      <c r="L372" s="3">
        <v>10.62</v>
      </c>
      <c r="M372" s="3">
        <v>105.71</v>
      </c>
      <c r="Q372" s="3">
        <v>19</v>
      </c>
      <c r="R372" s="3">
        <v>73</v>
      </c>
      <c r="S372" s="3">
        <v>52</v>
      </c>
      <c r="T372" s="3">
        <v>25</v>
      </c>
      <c r="U372" s="3" t="s">
        <v>881</v>
      </c>
      <c r="AC372" s="3" t="s">
        <v>870</v>
      </c>
      <c r="AD372" s="3" t="s">
        <v>882</v>
      </c>
    </row>
    <row r="373" spans="1:31" x14ac:dyDescent="0.3">
      <c r="A373" s="3" t="s">
        <v>1120</v>
      </c>
      <c r="B373" s="17">
        <v>42454</v>
      </c>
      <c r="C373" s="3" t="s">
        <v>165</v>
      </c>
      <c r="D373" s="3" t="s">
        <v>44</v>
      </c>
      <c r="E373" s="3" t="s">
        <v>871</v>
      </c>
      <c r="F373" s="3" t="s">
        <v>884</v>
      </c>
      <c r="G373" s="3" t="s">
        <v>18</v>
      </c>
      <c r="H373" s="3" t="s">
        <v>19</v>
      </c>
      <c r="AC373" s="3" t="s">
        <v>883</v>
      </c>
    </row>
    <row r="374" spans="1:31" x14ac:dyDescent="0.3">
      <c r="A374" s="3" t="s">
        <v>1120</v>
      </c>
      <c r="B374" s="17">
        <v>42454</v>
      </c>
      <c r="C374" s="3" t="s">
        <v>184</v>
      </c>
      <c r="D374" s="3" t="s">
        <v>24</v>
      </c>
      <c r="E374" s="3" t="s">
        <v>871</v>
      </c>
      <c r="F374" s="3" t="s">
        <v>886</v>
      </c>
      <c r="G374" s="3" t="s">
        <v>18</v>
      </c>
      <c r="H374" s="3" t="s">
        <v>21</v>
      </c>
      <c r="AC374" s="3" t="s">
        <v>883</v>
      </c>
    </row>
    <row r="375" spans="1:31" x14ac:dyDescent="0.3">
      <c r="A375" s="3" t="s">
        <v>1120</v>
      </c>
      <c r="B375" s="17">
        <v>42454</v>
      </c>
      <c r="C375" s="3" t="s">
        <v>195</v>
      </c>
      <c r="D375" s="3" t="s">
        <v>24</v>
      </c>
      <c r="E375" s="3" t="s">
        <v>17</v>
      </c>
      <c r="F375" s="3" t="s">
        <v>887</v>
      </c>
      <c r="AC375" s="3" t="s">
        <v>883</v>
      </c>
    </row>
    <row r="376" spans="1:31" x14ac:dyDescent="0.3">
      <c r="A376" s="3" t="s">
        <v>1121</v>
      </c>
      <c r="B376" s="17">
        <v>42455</v>
      </c>
      <c r="C376" s="3" t="s">
        <v>111</v>
      </c>
      <c r="D376" s="3" t="s">
        <v>24</v>
      </c>
      <c r="E376" s="3" t="s">
        <v>17</v>
      </c>
      <c r="F376" s="3" t="s">
        <v>897</v>
      </c>
      <c r="G376" s="3" t="s">
        <v>25</v>
      </c>
      <c r="H376" s="3" t="s">
        <v>21</v>
      </c>
      <c r="I376" s="3" t="s">
        <v>898</v>
      </c>
      <c r="J376" s="3">
        <v>38.909999999999997</v>
      </c>
      <c r="K376" s="3">
        <v>22.87</v>
      </c>
      <c r="L376" s="3">
        <v>16.82</v>
      </c>
      <c r="Q376" s="3">
        <v>19</v>
      </c>
      <c r="R376" s="3">
        <v>94</v>
      </c>
      <c r="S376" s="3">
        <f>94-19</f>
        <v>75</v>
      </c>
      <c r="T376" s="3">
        <v>38</v>
      </c>
      <c r="W376" s="3" t="s">
        <v>899</v>
      </c>
      <c r="X376" s="3" t="s">
        <v>900</v>
      </c>
      <c r="AB376" s="3" t="s">
        <v>901</v>
      </c>
      <c r="AD376" s="3" t="s">
        <v>902</v>
      </c>
    </row>
    <row r="377" spans="1:31" x14ac:dyDescent="0.3">
      <c r="A377" s="3" t="s">
        <v>1121</v>
      </c>
      <c r="B377" s="17">
        <v>42455</v>
      </c>
      <c r="C377" s="3" t="s">
        <v>121</v>
      </c>
      <c r="D377" s="3" t="s">
        <v>24</v>
      </c>
      <c r="E377" s="3" t="s">
        <v>17</v>
      </c>
      <c r="F377" s="3" t="s">
        <v>903</v>
      </c>
      <c r="G377" s="3" t="s">
        <v>25</v>
      </c>
      <c r="H377" s="3" t="s">
        <v>19</v>
      </c>
      <c r="I377" s="3" t="s">
        <v>904</v>
      </c>
      <c r="J377" s="3">
        <v>34.880000000000003</v>
      </c>
      <c r="K377" s="3">
        <v>24.43</v>
      </c>
      <c r="L377" s="3">
        <v>10.83</v>
      </c>
      <c r="Q377" s="3">
        <v>19</v>
      </c>
      <c r="R377" s="3">
        <v>97</v>
      </c>
      <c r="S377" s="3">
        <f>97-19</f>
        <v>78</v>
      </c>
      <c r="T377" s="3">
        <v>41</v>
      </c>
      <c r="W377" s="3" t="s">
        <v>905</v>
      </c>
      <c r="X377" s="3" t="s">
        <v>906</v>
      </c>
      <c r="AD377" s="3" t="s">
        <v>907</v>
      </c>
    </row>
    <row r="378" spans="1:31" x14ac:dyDescent="0.3">
      <c r="A378" s="3" t="s">
        <v>1121</v>
      </c>
      <c r="B378" s="17">
        <v>42455</v>
      </c>
      <c r="C378" s="3" t="s">
        <v>123</v>
      </c>
      <c r="D378" s="3" t="s">
        <v>16</v>
      </c>
      <c r="E378" s="3" t="s">
        <v>15</v>
      </c>
      <c r="F378" s="3" t="s">
        <v>877</v>
      </c>
      <c r="G378" s="3" t="s">
        <v>18</v>
      </c>
      <c r="H378" s="3" t="s">
        <v>19</v>
      </c>
    </row>
    <row r="379" spans="1:31" x14ac:dyDescent="0.3">
      <c r="A379" s="3" t="s">
        <v>1121</v>
      </c>
      <c r="B379" s="17">
        <v>42455</v>
      </c>
      <c r="C379" s="3" t="s">
        <v>125</v>
      </c>
      <c r="D379" s="3" t="s">
        <v>16</v>
      </c>
      <c r="E379" s="3" t="s">
        <v>15</v>
      </c>
      <c r="F379" s="3" t="s">
        <v>873</v>
      </c>
      <c r="G379" s="3" t="s">
        <v>18</v>
      </c>
      <c r="H379" s="3" t="s">
        <v>21</v>
      </c>
      <c r="Q379" s="3">
        <v>19</v>
      </c>
      <c r="R379" s="3">
        <v>352</v>
      </c>
      <c r="S379" s="3">
        <f>352-19</f>
        <v>333</v>
      </c>
      <c r="AD379" s="3" t="s">
        <v>908</v>
      </c>
    </row>
    <row r="380" spans="1:31" x14ac:dyDescent="0.3">
      <c r="A380" s="3" t="s">
        <v>1121</v>
      </c>
      <c r="B380" s="17">
        <v>42455</v>
      </c>
      <c r="C380" s="3" t="s">
        <v>143</v>
      </c>
      <c r="D380" s="3" t="s">
        <v>24</v>
      </c>
      <c r="E380" s="3" t="s">
        <v>15</v>
      </c>
      <c r="F380" s="3" t="s">
        <v>910</v>
      </c>
      <c r="G380" s="3" t="s">
        <v>18</v>
      </c>
      <c r="H380" s="3" t="s">
        <v>21</v>
      </c>
      <c r="Q380" s="3">
        <v>19</v>
      </c>
      <c r="R380" s="3">
        <v>94</v>
      </c>
      <c r="S380" s="3">
        <f>94-19</f>
        <v>75</v>
      </c>
      <c r="AB380" s="3" t="s">
        <v>883</v>
      </c>
    </row>
    <row r="381" spans="1:31" x14ac:dyDescent="0.3">
      <c r="A381" s="36" t="s">
        <v>1121</v>
      </c>
      <c r="B381" s="19">
        <v>42455</v>
      </c>
      <c r="C381" s="36" t="s">
        <v>146</v>
      </c>
      <c r="D381" s="36" t="s">
        <v>24</v>
      </c>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t="s">
        <v>1302</v>
      </c>
      <c r="AE381" s="36"/>
    </row>
    <row r="382" spans="1:31" x14ac:dyDescent="0.3">
      <c r="A382" s="36" t="s">
        <v>1121</v>
      </c>
      <c r="B382" s="19">
        <v>42455</v>
      </c>
      <c r="C382" s="36" t="s">
        <v>154</v>
      </c>
      <c r="D382" s="36" t="s">
        <v>16</v>
      </c>
      <c r="E382" s="36" t="s">
        <v>15</v>
      </c>
      <c r="F382" s="36"/>
      <c r="G382" s="36"/>
      <c r="H382" s="36"/>
      <c r="I382" s="36"/>
      <c r="J382" s="36"/>
      <c r="K382" s="36"/>
      <c r="L382" s="36"/>
      <c r="M382" s="36"/>
      <c r="N382" s="36"/>
      <c r="O382" s="36"/>
      <c r="P382" s="36"/>
      <c r="Q382" s="36"/>
      <c r="R382" s="36"/>
      <c r="S382" s="36"/>
      <c r="T382" s="36"/>
      <c r="U382" s="36"/>
      <c r="V382" s="36"/>
      <c r="W382" s="36"/>
      <c r="X382" s="36"/>
      <c r="Y382" s="36"/>
      <c r="Z382" s="36"/>
      <c r="AA382" s="36"/>
      <c r="AB382" s="36" t="s">
        <v>870</v>
      </c>
      <c r="AC382" s="36"/>
      <c r="AD382" s="36" t="s">
        <v>1284</v>
      </c>
      <c r="AE382" s="36"/>
    </row>
    <row r="383" spans="1:31" s="34" customFormat="1" x14ac:dyDescent="0.3">
      <c r="A383" s="3" t="s">
        <v>1121</v>
      </c>
      <c r="B383" s="17">
        <v>42455</v>
      </c>
      <c r="C383" s="3" t="s">
        <v>155</v>
      </c>
      <c r="D383" s="3" t="s">
        <v>33</v>
      </c>
      <c r="E383" s="3" t="s">
        <v>15</v>
      </c>
      <c r="F383" s="3" t="s">
        <v>880</v>
      </c>
      <c r="G383" s="3" t="s">
        <v>18</v>
      </c>
      <c r="H383" s="3" t="s">
        <v>19</v>
      </c>
      <c r="I383" s="3"/>
      <c r="J383" s="3"/>
      <c r="K383" s="3"/>
      <c r="L383" s="3"/>
      <c r="M383" s="3"/>
      <c r="N383" s="3"/>
      <c r="O383" s="3"/>
      <c r="P383" s="3"/>
      <c r="Q383" s="3"/>
      <c r="R383" s="3"/>
      <c r="S383" s="3"/>
      <c r="T383" s="3" t="s">
        <v>914</v>
      </c>
      <c r="U383" s="3"/>
      <c r="V383" s="3"/>
      <c r="W383" s="3"/>
      <c r="X383" s="3"/>
      <c r="Y383" s="3"/>
      <c r="Z383" s="3"/>
      <c r="AA383" s="3"/>
      <c r="AB383" s="3"/>
      <c r="AC383" s="3"/>
      <c r="AD383" s="3"/>
      <c r="AE383" s="3"/>
    </row>
    <row r="384" spans="1:31" s="34" customFormat="1" x14ac:dyDescent="0.3">
      <c r="A384" s="3" t="s">
        <v>1121</v>
      </c>
      <c r="B384" s="17">
        <v>42455</v>
      </c>
      <c r="C384" s="3" t="s">
        <v>95</v>
      </c>
      <c r="D384" s="3" t="s">
        <v>44</v>
      </c>
      <c r="E384" s="3" t="s">
        <v>17</v>
      </c>
      <c r="F384" s="3" t="s">
        <v>888</v>
      </c>
      <c r="G384" s="3" t="s">
        <v>18</v>
      </c>
      <c r="H384" s="3" t="s">
        <v>19</v>
      </c>
      <c r="I384" s="3" t="s">
        <v>889</v>
      </c>
      <c r="J384" s="3">
        <v>32.47</v>
      </c>
      <c r="K384" s="3"/>
      <c r="L384" s="3"/>
      <c r="M384" s="3">
        <v>135.15</v>
      </c>
      <c r="N384" s="3">
        <v>95.85</v>
      </c>
      <c r="O384" s="3">
        <f>(N384/M384)*100</f>
        <v>70.921198668146502</v>
      </c>
      <c r="P384" s="3"/>
      <c r="Q384" s="3">
        <v>19</v>
      </c>
      <c r="R384" s="3">
        <v>119</v>
      </c>
      <c r="S384" s="3">
        <v>100</v>
      </c>
      <c r="T384" s="3" t="s">
        <v>890</v>
      </c>
      <c r="U384" s="3"/>
      <c r="V384" s="3"/>
      <c r="W384" s="3"/>
      <c r="X384" s="3"/>
      <c r="Y384" s="3"/>
      <c r="Z384" s="3"/>
      <c r="AA384" s="3"/>
      <c r="AB384" s="3" t="s">
        <v>883</v>
      </c>
      <c r="AC384" s="3" t="s">
        <v>543</v>
      </c>
      <c r="AD384" s="3"/>
      <c r="AE384" s="3"/>
    </row>
    <row r="385" spans="1:31" x14ac:dyDescent="0.3">
      <c r="A385" s="35" t="s">
        <v>1121</v>
      </c>
      <c r="B385" s="18">
        <v>42455</v>
      </c>
      <c r="C385" s="35" t="s">
        <v>156</v>
      </c>
      <c r="D385" s="35" t="s">
        <v>24</v>
      </c>
      <c r="E385" s="35" t="s">
        <v>17</v>
      </c>
      <c r="F385" s="35" t="s">
        <v>1292</v>
      </c>
      <c r="G385" s="35"/>
      <c r="H385" s="35"/>
      <c r="I385" s="35"/>
      <c r="J385" s="35"/>
      <c r="K385" s="35"/>
      <c r="L385" s="35"/>
      <c r="M385" s="35"/>
      <c r="N385" s="35"/>
      <c r="O385" s="35"/>
      <c r="P385" s="35"/>
      <c r="Q385" s="35"/>
      <c r="R385" s="35"/>
      <c r="S385" s="35"/>
      <c r="T385" s="35"/>
      <c r="U385" s="35"/>
      <c r="V385" s="35" t="s">
        <v>1304</v>
      </c>
      <c r="W385" s="35"/>
      <c r="X385" s="35"/>
      <c r="Y385" s="35"/>
      <c r="Z385" s="35"/>
      <c r="AA385" s="35"/>
      <c r="AB385" s="35"/>
      <c r="AC385" s="35"/>
      <c r="AD385" s="35"/>
      <c r="AE385" s="35"/>
    </row>
    <row r="386" spans="1:31" x14ac:dyDescent="0.3">
      <c r="A386" s="3" t="s">
        <v>1121</v>
      </c>
      <c r="B386" s="17">
        <v>42455</v>
      </c>
      <c r="C386" s="3" t="s">
        <v>158</v>
      </c>
      <c r="D386" s="3" t="s">
        <v>24</v>
      </c>
      <c r="E386" s="3" t="s">
        <v>15</v>
      </c>
      <c r="F386" s="3" t="s">
        <v>915</v>
      </c>
      <c r="G386" s="3" t="s">
        <v>18</v>
      </c>
      <c r="H386" s="3" t="s">
        <v>23</v>
      </c>
      <c r="Q386" s="3">
        <v>19</v>
      </c>
      <c r="R386" s="3">
        <v>90</v>
      </c>
      <c r="S386" s="3">
        <f>90-19</f>
        <v>71</v>
      </c>
      <c r="AB386" s="3" t="s">
        <v>870</v>
      </c>
      <c r="AD386" s="3" t="s">
        <v>916</v>
      </c>
    </row>
    <row r="387" spans="1:31" x14ac:dyDescent="0.3">
      <c r="A387" s="35" t="s">
        <v>1121</v>
      </c>
      <c r="B387" s="18">
        <v>42455</v>
      </c>
      <c r="C387" s="35" t="s">
        <v>168</v>
      </c>
      <c r="D387" s="35" t="s">
        <v>917</v>
      </c>
      <c r="E387" s="35"/>
      <c r="F387" s="35"/>
      <c r="G387" s="35"/>
      <c r="H387" s="35"/>
      <c r="I387" s="35"/>
      <c r="J387" s="35"/>
      <c r="K387" s="35"/>
      <c r="L387" s="35"/>
      <c r="M387" s="35"/>
      <c r="N387" s="35"/>
      <c r="O387" s="35"/>
      <c r="P387" s="35"/>
      <c r="Q387" s="35"/>
      <c r="R387" s="35"/>
      <c r="S387" s="35"/>
      <c r="T387" s="35"/>
      <c r="U387" s="35"/>
      <c r="V387" s="35" t="s">
        <v>918</v>
      </c>
      <c r="W387" s="35"/>
      <c r="X387" s="35"/>
      <c r="Y387" s="35"/>
      <c r="Z387" s="35"/>
      <c r="AA387" s="35"/>
      <c r="AB387" s="35"/>
      <c r="AC387" s="35"/>
      <c r="AD387" s="35" t="s">
        <v>1295</v>
      </c>
      <c r="AE387" s="35"/>
    </row>
    <row r="388" spans="1:31" x14ac:dyDescent="0.3">
      <c r="A388" s="36" t="s">
        <v>1121</v>
      </c>
      <c r="B388" s="19">
        <v>42455</v>
      </c>
      <c r="C388" s="36" t="s">
        <v>169</v>
      </c>
      <c r="D388" s="36" t="s">
        <v>24</v>
      </c>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t="s">
        <v>1293</v>
      </c>
      <c r="AE388" s="36"/>
    </row>
    <row r="389" spans="1:31" x14ac:dyDescent="0.3">
      <c r="A389" s="3" t="s">
        <v>1121</v>
      </c>
      <c r="B389" s="17">
        <v>42455</v>
      </c>
      <c r="C389" s="3" t="s">
        <v>177</v>
      </c>
      <c r="D389" s="3" t="s">
        <v>24</v>
      </c>
      <c r="E389" s="3" t="s">
        <v>17</v>
      </c>
      <c r="F389" s="3" t="s">
        <v>921</v>
      </c>
      <c r="G389" s="3" t="s">
        <v>25</v>
      </c>
      <c r="H389" s="3" t="s">
        <v>19</v>
      </c>
      <c r="I389" s="3" t="s">
        <v>904</v>
      </c>
      <c r="J389" s="3">
        <v>35.08</v>
      </c>
      <c r="K389" s="3">
        <v>23.74</v>
      </c>
      <c r="L389" s="3">
        <v>14.14</v>
      </c>
      <c r="Q389" s="3">
        <v>19</v>
      </c>
      <c r="R389" s="3">
        <v>94</v>
      </c>
      <c r="S389" s="3">
        <f>94-19</f>
        <v>75</v>
      </c>
      <c r="T389" s="3">
        <v>22</v>
      </c>
      <c r="W389" s="3" t="s">
        <v>922</v>
      </c>
      <c r="X389" s="3" t="s">
        <v>923</v>
      </c>
    </row>
    <row r="390" spans="1:31" x14ac:dyDescent="0.3">
      <c r="A390" s="3" t="s">
        <v>1121</v>
      </c>
      <c r="B390" s="17">
        <v>42455</v>
      </c>
      <c r="C390" s="3" t="s">
        <v>183</v>
      </c>
      <c r="D390" s="3" t="s">
        <v>39</v>
      </c>
      <c r="E390" s="3" t="s">
        <v>17</v>
      </c>
      <c r="F390" s="3" t="s">
        <v>924</v>
      </c>
      <c r="G390" s="3" t="s">
        <v>18</v>
      </c>
      <c r="H390" s="3" t="s">
        <v>21</v>
      </c>
      <c r="J390" s="3">
        <v>25.44</v>
      </c>
      <c r="K390" s="3">
        <v>18.87</v>
      </c>
      <c r="L390" s="3">
        <v>21.15</v>
      </c>
      <c r="Q390" s="3">
        <v>19</v>
      </c>
      <c r="R390" s="3">
        <v>88</v>
      </c>
      <c r="S390" s="3">
        <f>88-19</f>
        <v>69</v>
      </c>
      <c r="T390" s="3" t="s">
        <v>890</v>
      </c>
      <c r="W390" s="3" t="s">
        <v>925</v>
      </c>
      <c r="Z390" s="3" t="s">
        <v>926</v>
      </c>
      <c r="AB390" s="3" t="s">
        <v>883</v>
      </c>
    </row>
    <row r="391" spans="1:31" x14ac:dyDescent="0.3">
      <c r="A391" s="3" t="s">
        <v>1121</v>
      </c>
      <c r="B391" s="17">
        <v>42455</v>
      </c>
      <c r="C391" s="3" t="s">
        <v>188</v>
      </c>
      <c r="D391" s="3" t="s">
        <v>24</v>
      </c>
      <c r="E391" s="3" t="s">
        <v>15</v>
      </c>
      <c r="F391" s="3" t="s">
        <v>927</v>
      </c>
      <c r="G391" s="3" t="s">
        <v>18</v>
      </c>
      <c r="H391" s="3" t="s">
        <v>19</v>
      </c>
      <c r="Q391" s="3">
        <v>19</v>
      </c>
      <c r="R391" s="3">
        <v>108</v>
      </c>
    </row>
    <row r="392" spans="1:31" x14ac:dyDescent="0.3">
      <c r="A392" s="3" t="s">
        <v>1121</v>
      </c>
      <c r="B392" s="17">
        <v>42455</v>
      </c>
      <c r="C392" s="3" t="s">
        <v>104</v>
      </c>
      <c r="D392" s="3" t="s">
        <v>24</v>
      </c>
      <c r="E392" s="3" t="s">
        <v>17</v>
      </c>
      <c r="F392" s="3" t="s">
        <v>891</v>
      </c>
      <c r="G392" s="3" t="s">
        <v>25</v>
      </c>
      <c r="H392" s="3" t="s">
        <v>26</v>
      </c>
      <c r="I392" s="3" t="s">
        <v>892</v>
      </c>
      <c r="J392" s="3">
        <v>36.950000000000003</v>
      </c>
      <c r="K392" s="3">
        <v>24.12</v>
      </c>
      <c r="L392" s="3">
        <v>24.02</v>
      </c>
      <c r="Q392" s="3">
        <v>19</v>
      </c>
      <c r="R392" s="3">
        <v>102</v>
      </c>
      <c r="S392" s="3">
        <f>102-19</f>
        <v>83</v>
      </c>
      <c r="T392" s="3">
        <v>27</v>
      </c>
      <c r="W392" s="3" t="s">
        <v>893</v>
      </c>
      <c r="X392" s="3" t="s">
        <v>894</v>
      </c>
      <c r="Z392" s="3" t="s">
        <v>895</v>
      </c>
      <c r="AB392" s="3" t="s">
        <v>543</v>
      </c>
    </row>
    <row r="393" spans="1:31" x14ac:dyDescent="0.3">
      <c r="A393" s="3" t="s">
        <v>1122</v>
      </c>
      <c r="B393" s="17">
        <v>42456</v>
      </c>
      <c r="C393" s="3" t="s">
        <v>124</v>
      </c>
      <c r="D393" s="3" t="s">
        <v>16</v>
      </c>
      <c r="E393" s="3" t="s">
        <v>15</v>
      </c>
      <c r="F393" s="3" t="s">
        <v>877</v>
      </c>
      <c r="G393" s="3" t="s">
        <v>18</v>
      </c>
      <c r="H393" s="3" t="s">
        <v>19</v>
      </c>
      <c r="Q393" s="3">
        <v>19</v>
      </c>
      <c r="R393" s="3">
        <v>291</v>
      </c>
      <c r="S393" s="3">
        <v>272</v>
      </c>
    </row>
    <row r="394" spans="1:31" x14ac:dyDescent="0.3">
      <c r="A394" s="3" t="s">
        <v>1122</v>
      </c>
      <c r="B394" s="17">
        <v>42456</v>
      </c>
      <c r="C394" s="3" t="s">
        <v>145</v>
      </c>
      <c r="D394" s="3" t="s">
        <v>24</v>
      </c>
      <c r="E394" s="3" t="s">
        <v>17</v>
      </c>
      <c r="F394" s="3" t="s">
        <v>933</v>
      </c>
      <c r="G394" s="3" t="s">
        <v>25</v>
      </c>
      <c r="H394" s="3" t="s">
        <v>21</v>
      </c>
      <c r="I394" s="3" t="s">
        <v>934</v>
      </c>
      <c r="J394" s="3">
        <v>32.78</v>
      </c>
      <c r="K394" s="3">
        <v>19.989999999999998</v>
      </c>
      <c r="L394" s="3">
        <v>22.24</v>
      </c>
      <c r="AB394" s="3" t="s">
        <v>883</v>
      </c>
      <c r="AD394" s="3" t="s">
        <v>935</v>
      </c>
    </row>
    <row r="395" spans="1:31" x14ac:dyDescent="0.3">
      <c r="A395" s="3" t="s">
        <v>1122</v>
      </c>
      <c r="B395" s="17">
        <v>42456</v>
      </c>
      <c r="C395" s="3" t="s">
        <v>147</v>
      </c>
      <c r="D395" s="3" t="s">
        <v>16</v>
      </c>
      <c r="E395" s="3" t="s">
        <v>17</v>
      </c>
      <c r="F395" s="3" t="s">
        <v>969</v>
      </c>
      <c r="G395" s="3" t="s">
        <v>18</v>
      </c>
      <c r="H395" s="3" t="s">
        <v>21</v>
      </c>
      <c r="I395" s="3" t="s">
        <v>936</v>
      </c>
      <c r="J395" s="3">
        <v>46.67</v>
      </c>
      <c r="K395" s="3">
        <v>26.89</v>
      </c>
      <c r="L395" s="3">
        <v>32.369999999999997</v>
      </c>
      <c r="Q395" s="3">
        <v>19</v>
      </c>
      <c r="R395" s="3">
        <v>259</v>
      </c>
      <c r="S395" s="3">
        <v>240</v>
      </c>
      <c r="T395" s="3">
        <v>0</v>
      </c>
      <c r="U395" s="3" t="s">
        <v>937</v>
      </c>
      <c r="W395" s="3" t="s">
        <v>938</v>
      </c>
      <c r="AB395" s="3" t="s">
        <v>883</v>
      </c>
      <c r="AD395" s="3" t="s">
        <v>939</v>
      </c>
    </row>
    <row r="396" spans="1:31" x14ac:dyDescent="0.3">
      <c r="A396" s="3" t="s">
        <v>1122</v>
      </c>
      <c r="B396" s="17">
        <v>42456</v>
      </c>
      <c r="C396" s="3" t="s">
        <v>154</v>
      </c>
      <c r="D396" s="3" t="s">
        <v>940</v>
      </c>
      <c r="E396" s="3" t="s">
        <v>17</v>
      </c>
      <c r="F396" s="3" t="s">
        <v>941</v>
      </c>
      <c r="G396" s="3" t="s">
        <v>25</v>
      </c>
      <c r="H396" s="3" t="s">
        <v>21</v>
      </c>
      <c r="I396" s="3" t="s">
        <v>942</v>
      </c>
      <c r="J396" s="3">
        <v>26.54</v>
      </c>
      <c r="K396" s="3">
        <v>19.579999999999998</v>
      </c>
      <c r="L396" s="3">
        <v>32.369999999999997</v>
      </c>
      <c r="Q396" s="3">
        <v>19</v>
      </c>
      <c r="R396" s="3">
        <v>72</v>
      </c>
      <c r="S396" s="3">
        <v>53</v>
      </c>
      <c r="T396" s="3">
        <v>25</v>
      </c>
      <c r="W396" s="3" t="s">
        <v>943</v>
      </c>
      <c r="X396" s="3" t="s">
        <v>944</v>
      </c>
      <c r="AB396" s="3" t="s">
        <v>883</v>
      </c>
    </row>
    <row r="397" spans="1:31" x14ac:dyDescent="0.3">
      <c r="A397" s="36" t="s">
        <v>1122</v>
      </c>
      <c r="B397" s="19">
        <v>42456</v>
      </c>
      <c r="C397" s="36" t="s">
        <v>155</v>
      </c>
      <c r="D397" s="36" t="s">
        <v>16</v>
      </c>
      <c r="E397" s="36" t="s">
        <v>15</v>
      </c>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t="s">
        <v>1300</v>
      </c>
      <c r="AE397" s="36"/>
    </row>
    <row r="398" spans="1:31" x14ac:dyDescent="0.3">
      <c r="A398" s="3" t="s">
        <v>1122</v>
      </c>
      <c r="B398" s="17">
        <v>42456</v>
      </c>
      <c r="C398" s="3" t="s">
        <v>163</v>
      </c>
      <c r="D398" s="3" t="s">
        <v>24</v>
      </c>
      <c r="E398" s="3" t="s">
        <v>15</v>
      </c>
      <c r="F398" s="3" t="s">
        <v>947</v>
      </c>
      <c r="G398" s="3" t="s">
        <v>18</v>
      </c>
      <c r="H398" s="3" t="s">
        <v>19</v>
      </c>
      <c r="Q398" s="3">
        <v>19</v>
      </c>
      <c r="R398" s="3">
        <v>104</v>
      </c>
      <c r="S398" s="3">
        <v>85</v>
      </c>
      <c r="AD398" s="3" t="s">
        <v>948</v>
      </c>
    </row>
    <row r="399" spans="1:31" x14ac:dyDescent="0.3">
      <c r="A399" s="3" t="s">
        <v>1122</v>
      </c>
      <c r="B399" s="17">
        <v>42456</v>
      </c>
      <c r="C399" s="3" t="s">
        <v>164</v>
      </c>
      <c r="D399" s="3" t="s">
        <v>44</v>
      </c>
      <c r="E399" s="3" t="s">
        <v>17</v>
      </c>
      <c r="F399" s="3" t="s">
        <v>949</v>
      </c>
      <c r="G399" s="3" t="s">
        <v>25</v>
      </c>
      <c r="H399" s="3" t="s">
        <v>19</v>
      </c>
      <c r="J399" s="3">
        <v>28.43</v>
      </c>
      <c r="M399" s="3">
        <v>111.27</v>
      </c>
      <c r="N399" s="3">
        <v>90.78</v>
      </c>
      <c r="O399" s="3">
        <f>(N399/M399)*100</f>
        <v>81.5853329738474</v>
      </c>
      <c r="Q399" s="3">
        <v>19</v>
      </c>
      <c r="R399" s="3">
        <v>94</v>
      </c>
      <c r="S399" s="3">
        <v>75</v>
      </c>
      <c r="T399" s="3">
        <v>0</v>
      </c>
    </row>
    <row r="400" spans="1:31" x14ac:dyDescent="0.3">
      <c r="A400" s="3" t="s">
        <v>1122</v>
      </c>
      <c r="B400" s="17">
        <v>42456</v>
      </c>
      <c r="C400" s="3" t="s">
        <v>179</v>
      </c>
      <c r="D400" s="3" t="s">
        <v>24</v>
      </c>
      <c r="E400" s="3" t="s">
        <v>15</v>
      </c>
      <c r="F400" s="3" t="s">
        <v>950</v>
      </c>
      <c r="G400" s="3" t="s">
        <v>18</v>
      </c>
      <c r="H400" s="3" t="s">
        <v>21</v>
      </c>
      <c r="Q400" s="3">
        <v>19</v>
      </c>
      <c r="R400" s="3">
        <v>99</v>
      </c>
      <c r="S400" s="3">
        <v>80</v>
      </c>
    </row>
    <row r="401" spans="1:30" x14ac:dyDescent="0.3">
      <c r="A401" s="3" t="s">
        <v>1122</v>
      </c>
      <c r="B401" s="17">
        <v>42456</v>
      </c>
      <c r="C401" s="3" t="s">
        <v>184</v>
      </c>
      <c r="D401" s="3" t="s">
        <v>24</v>
      </c>
      <c r="E401" s="3" t="s">
        <v>15</v>
      </c>
      <c r="F401" s="3" t="s">
        <v>886</v>
      </c>
      <c r="G401" s="3" t="s">
        <v>18</v>
      </c>
      <c r="H401" s="3" t="s">
        <v>21</v>
      </c>
      <c r="Q401" s="3">
        <v>19</v>
      </c>
      <c r="R401" s="3">
        <v>114</v>
      </c>
      <c r="S401" s="3">
        <v>95</v>
      </c>
    </row>
    <row r="402" spans="1:30" x14ac:dyDescent="0.3">
      <c r="A402" s="3" t="s">
        <v>1122</v>
      </c>
      <c r="B402" s="17">
        <v>42456</v>
      </c>
      <c r="C402" s="3" t="s">
        <v>190</v>
      </c>
      <c r="D402" s="3" t="s">
        <v>24</v>
      </c>
      <c r="E402" s="3" t="s">
        <v>17</v>
      </c>
      <c r="F402" s="3" t="s">
        <v>951</v>
      </c>
      <c r="G402" s="3" t="s">
        <v>840</v>
      </c>
      <c r="H402" s="3" t="s">
        <v>21</v>
      </c>
      <c r="I402" s="3" t="s">
        <v>952</v>
      </c>
      <c r="J402" s="3">
        <v>35.01</v>
      </c>
      <c r="K402" s="3">
        <v>27.36</v>
      </c>
      <c r="L402" s="3">
        <v>32</v>
      </c>
      <c r="Q402" s="3">
        <v>19</v>
      </c>
      <c r="R402" s="3">
        <v>121</v>
      </c>
      <c r="S402" s="3">
        <v>102</v>
      </c>
      <c r="T402" s="3">
        <v>20</v>
      </c>
      <c r="W402" s="3" t="s">
        <v>953</v>
      </c>
      <c r="AB402" s="3" t="s">
        <v>870</v>
      </c>
    </row>
    <row r="403" spans="1:30" x14ac:dyDescent="0.3">
      <c r="A403" s="3" t="s">
        <v>1122</v>
      </c>
      <c r="B403" s="17">
        <v>42456</v>
      </c>
      <c r="C403" s="3" t="s">
        <v>99</v>
      </c>
      <c r="D403" s="3" t="s">
        <v>24</v>
      </c>
      <c r="E403" s="3" t="s">
        <v>17</v>
      </c>
      <c r="F403" s="3" t="s">
        <v>929</v>
      </c>
      <c r="G403" s="3" t="s">
        <v>25</v>
      </c>
      <c r="H403" s="3" t="s">
        <v>19</v>
      </c>
      <c r="J403" s="3">
        <v>33.65</v>
      </c>
      <c r="K403" s="3">
        <v>20.61</v>
      </c>
      <c r="L403" s="3">
        <v>22.87</v>
      </c>
      <c r="Q403" s="3">
        <v>19</v>
      </c>
      <c r="R403" s="3">
        <v>83</v>
      </c>
      <c r="S403" s="3">
        <v>64</v>
      </c>
      <c r="T403" s="3">
        <v>19</v>
      </c>
      <c r="X403" s="3" t="s">
        <v>930</v>
      </c>
      <c r="AB403" s="3" t="s">
        <v>870</v>
      </c>
      <c r="AD403" s="3" t="s">
        <v>931</v>
      </c>
    </row>
    <row r="404" spans="1:30" x14ac:dyDescent="0.3">
      <c r="A404" s="3" t="s">
        <v>1122</v>
      </c>
      <c r="B404" s="17">
        <v>42456</v>
      </c>
      <c r="C404" s="3" t="s">
        <v>107</v>
      </c>
      <c r="D404" s="3" t="s">
        <v>16</v>
      </c>
      <c r="E404" s="3" t="s">
        <v>15</v>
      </c>
      <c r="F404" s="3" t="s">
        <v>932</v>
      </c>
      <c r="G404" s="3" t="s">
        <v>18</v>
      </c>
      <c r="H404" s="3" t="s">
        <v>19</v>
      </c>
    </row>
    <row r="405" spans="1:30" ht="15.6" x14ac:dyDescent="0.3">
      <c r="A405" s="3" t="s">
        <v>1123</v>
      </c>
      <c r="B405" s="17">
        <v>42457</v>
      </c>
      <c r="C405" s="3" t="s">
        <v>110</v>
      </c>
      <c r="D405" s="14" t="s">
        <v>44</v>
      </c>
      <c r="E405" s="14" t="s">
        <v>15</v>
      </c>
      <c r="F405" s="14" t="s">
        <v>872</v>
      </c>
      <c r="G405" s="3" t="s">
        <v>18</v>
      </c>
      <c r="H405" s="3" t="s">
        <v>19</v>
      </c>
      <c r="I405" s="14"/>
      <c r="J405" s="14"/>
      <c r="K405" s="14"/>
      <c r="L405" s="14"/>
      <c r="M405" s="14"/>
      <c r="N405" s="14"/>
      <c r="O405" s="14"/>
      <c r="P405" s="14"/>
      <c r="Q405" s="14">
        <v>16</v>
      </c>
      <c r="R405" s="14">
        <v>119</v>
      </c>
      <c r="S405" s="14">
        <v>103</v>
      </c>
      <c r="T405" s="14"/>
      <c r="U405" s="14"/>
      <c r="V405" s="14"/>
      <c r="W405" s="14"/>
      <c r="X405" s="14"/>
      <c r="Y405" s="14"/>
      <c r="Z405" s="14"/>
      <c r="AA405" s="14"/>
      <c r="AB405" s="14"/>
      <c r="AC405" s="14" t="s">
        <v>883</v>
      </c>
      <c r="AD405" s="14"/>
    </row>
    <row r="406" spans="1:30" ht="15.6" x14ac:dyDescent="0.3">
      <c r="A406" s="3" t="s">
        <v>1123</v>
      </c>
      <c r="B406" s="17">
        <v>42457</v>
      </c>
      <c r="C406" s="3" t="s">
        <v>115</v>
      </c>
      <c r="D406" s="14" t="s">
        <v>24</v>
      </c>
      <c r="E406" s="14" t="s">
        <v>15</v>
      </c>
      <c r="F406" s="14" t="s">
        <v>959</v>
      </c>
      <c r="G406" s="3" t="s">
        <v>18</v>
      </c>
      <c r="H406" s="3" t="s">
        <v>21</v>
      </c>
      <c r="I406" s="14"/>
      <c r="J406" s="14"/>
      <c r="K406" s="14"/>
      <c r="L406" s="14"/>
      <c r="M406" s="14"/>
      <c r="N406" s="14"/>
      <c r="O406" s="14"/>
      <c r="P406" s="14"/>
      <c r="Q406" s="14">
        <v>16</v>
      </c>
      <c r="R406" s="14">
        <v>140</v>
      </c>
      <c r="S406" s="14">
        <v>124</v>
      </c>
      <c r="T406" s="14"/>
      <c r="U406" s="14"/>
      <c r="V406" s="14"/>
      <c r="W406" s="14"/>
      <c r="X406" s="14"/>
      <c r="Y406" s="14"/>
      <c r="Z406" s="14"/>
      <c r="AA406" s="14"/>
      <c r="AB406" s="14"/>
      <c r="AC406" s="14" t="s">
        <v>883</v>
      </c>
      <c r="AD406" s="14"/>
    </row>
    <row r="407" spans="1:30" ht="15.6" x14ac:dyDescent="0.3">
      <c r="A407" s="3" t="s">
        <v>1123</v>
      </c>
      <c r="B407" s="17">
        <v>42457</v>
      </c>
      <c r="C407" s="3" t="s">
        <v>120</v>
      </c>
      <c r="D407" s="14" t="s">
        <v>22</v>
      </c>
      <c r="E407" s="14" t="s">
        <v>15</v>
      </c>
      <c r="F407" s="14" t="s">
        <v>897</v>
      </c>
      <c r="G407" s="3" t="s">
        <v>25</v>
      </c>
      <c r="H407" s="3" t="s">
        <v>21</v>
      </c>
      <c r="I407" s="14"/>
      <c r="J407" s="14"/>
      <c r="K407" s="14"/>
      <c r="L407" s="14"/>
      <c r="M407" s="14"/>
      <c r="N407" s="14"/>
      <c r="O407" s="14"/>
      <c r="P407" s="14"/>
      <c r="Q407" s="14">
        <v>16</v>
      </c>
      <c r="R407" s="14">
        <v>111</v>
      </c>
      <c r="S407" s="14">
        <v>95</v>
      </c>
      <c r="T407" s="14"/>
      <c r="U407" s="14"/>
      <c r="V407" s="14"/>
      <c r="W407" s="14"/>
      <c r="X407" s="14"/>
      <c r="Y407" s="14"/>
      <c r="Z407" s="14"/>
      <c r="AA407" s="14"/>
      <c r="AB407" s="14"/>
      <c r="AC407" s="14" t="s">
        <v>883</v>
      </c>
      <c r="AD407" s="14" t="s">
        <v>960</v>
      </c>
    </row>
    <row r="408" spans="1:30" ht="15.6" x14ac:dyDescent="0.3">
      <c r="A408" s="3" t="s">
        <v>1123</v>
      </c>
      <c r="B408" s="17">
        <v>42457</v>
      </c>
      <c r="C408" s="3" t="s">
        <v>129</v>
      </c>
      <c r="D408" s="14" t="s">
        <v>16</v>
      </c>
      <c r="E408" s="14" t="s">
        <v>15</v>
      </c>
      <c r="F408" s="14" t="s">
        <v>877</v>
      </c>
      <c r="G408" s="3" t="s">
        <v>18</v>
      </c>
      <c r="H408" s="3" t="s">
        <v>19</v>
      </c>
      <c r="I408" s="14"/>
      <c r="J408" s="14"/>
      <c r="K408" s="14"/>
      <c r="L408" s="14"/>
      <c r="M408" s="14"/>
      <c r="N408" s="14"/>
      <c r="O408" s="14"/>
      <c r="P408" s="14"/>
      <c r="Q408" s="14">
        <v>16</v>
      </c>
      <c r="R408" s="14">
        <v>296</v>
      </c>
      <c r="S408" s="14">
        <v>280</v>
      </c>
      <c r="T408" s="14"/>
      <c r="U408" s="14" t="s">
        <v>961</v>
      </c>
      <c r="V408" s="14"/>
      <c r="W408" s="14"/>
      <c r="X408" s="14"/>
      <c r="Y408" s="14"/>
      <c r="Z408" s="14"/>
      <c r="AA408" s="14"/>
      <c r="AB408" s="14"/>
      <c r="AC408" s="14" t="s">
        <v>543</v>
      </c>
      <c r="AD408" s="14"/>
    </row>
    <row r="409" spans="1:30" ht="15.6" x14ac:dyDescent="0.3">
      <c r="A409" s="3" t="s">
        <v>1123</v>
      </c>
      <c r="B409" s="17">
        <v>42457</v>
      </c>
      <c r="C409" s="3" t="s">
        <v>130</v>
      </c>
      <c r="D409" s="14" t="s">
        <v>962</v>
      </c>
      <c r="E409" s="14" t="s">
        <v>17</v>
      </c>
      <c r="F409" s="14" t="s">
        <v>963</v>
      </c>
      <c r="G409" s="14" t="s">
        <v>18</v>
      </c>
      <c r="H409" s="14" t="s">
        <v>19</v>
      </c>
      <c r="I409" s="14"/>
      <c r="J409" s="14">
        <v>37.92</v>
      </c>
      <c r="K409" s="14"/>
      <c r="L409" s="14"/>
      <c r="M409" s="14">
        <v>134.47999999999999</v>
      </c>
      <c r="N409" s="14">
        <v>164.49</v>
      </c>
      <c r="O409" s="14">
        <v>122.315586</v>
      </c>
      <c r="P409" s="14">
        <v>24.56</v>
      </c>
      <c r="Q409" s="14">
        <v>16</v>
      </c>
      <c r="R409" s="14">
        <v>86</v>
      </c>
      <c r="S409" s="14">
        <v>70</v>
      </c>
      <c r="T409" s="14"/>
      <c r="U409" s="14"/>
      <c r="V409" s="14"/>
      <c r="W409" s="14"/>
      <c r="X409" s="14"/>
      <c r="Y409" s="14"/>
      <c r="Z409" s="14"/>
      <c r="AA409" s="14"/>
      <c r="AB409" s="14"/>
      <c r="AC409" s="14" t="s">
        <v>543</v>
      </c>
      <c r="AD409" s="14"/>
    </row>
    <row r="410" spans="1:30" ht="15.6" x14ac:dyDescent="0.3">
      <c r="A410" s="3" t="s">
        <v>1123</v>
      </c>
      <c r="B410" s="17">
        <v>42457</v>
      </c>
      <c r="C410" s="3" t="s">
        <v>147</v>
      </c>
      <c r="D410" s="14" t="s">
        <v>24</v>
      </c>
      <c r="E410" s="14" t="s">
        <v>17</v>
      </c>
      <c r="F410" s="16" t="s">
        <v>965</v>
      </c>
      <c r="G410" s="14"/>
      <c r="H410" s="14"/>
      <c r="I410" s="14"/>
      <c r="J410" s="14"/>
      <c r="K410" s="14"/>
      <c r="L410" s="14"/>
      <c r="M410" s="14"/>
      <c r="N410" s="14"/>
      <c r="O410" s="14"/>
      <c r="P410" s="14"/>
      <c r="Q410" s="14">
        <v>16</v>
      </c>
      <c r="R410" s="14">
        <v>90</v>
      </c>
      <c r="S410" s="14">
        <v>74</v>
      </c>
      <c r="T410" s="14"/>
      <c r="U410" s="14"/>
      <c r="V410" s="14"/>
      <c r="W410" s="14"/>
      <c r="X410" s="14"/>
      <c r="Y410" s="14"/>
      <c r="Z410" s="14"/>
      <c r="AA410" s="14"/>
      <c r="AB410" s="14"/>
      <c r="AC410" s="14" t="s">
        <v>543</v>
      </c>
      <c r="AD410" s="14"/>
    </row>
    <row r="411" spans="1:30" ht="15.6" x14ac:dyDescent="0.3">
      <c r="A411" s="3" t="s">
        <v>1123</v>
      </c>
      <c r="B411" s="17">
        <v>42457</v>
      </c>
      <c r="C411" s="3" t="s">
        <v>150</v>
      </c>
      <c r="D411" s="14" t="s">
        <v>16</v>
      </c>
      <c r="E411" s="14" t="s">
        <v>15</v>
      </c>
      <c r="F411" s="14" t="s">
        <v>879</v>
      </c>
      <c r="G411" s="3" t="s">
        <v>18</v>
      </c>
      <c r="H411" s="3" t="s">
        <v>21</v>
      </c>
      <c r="I411" s="14"/>
      <c r="J411" s="14"/>
      <c r="K411" s="14"/>
      <c r="L411" s="14"/>
      <c r="M411" s="14"/>
      <c r="N411" s="14"/>
      <c r="O411" s="14"/>
      <c r="P411" s="14"/>
      <c r="Q411" s="14">
        <v>16</v>
      </c>
      <c r="R411" s="14">
        <v>350</v>
      </c>
      <c r="S411" s="14">
        <v>334</v>
      </c>
      <c r="T411" s="14"/>
      <c r="U411" s="14"/>
      <c r="V411" s="14"/>
      <c r="W411" s="14"/>
      <c r="X411" s="14"/>
      <c r="Y411" s="14"/>
      <c r="Z411" s="14"/>
      <c r="AA411" s="14"/>
      <c r="AB411" s="14"/>
      <c r="AC411" s="14" t="s">
        <v>543</v>
      </c>
      <c r="AD411" s="14" t="s">
        <v>966</v>
      </c>
    </row>
    <row r="412" spans="1:30" ht="15.6" x14ac:dyDescent="0.3">
      <c r="A412" s="3" t="s">
        <v>1123</v>
      </c>
      <c r="B412" s="17">
        <v>42457</v>
      </c>
      <c r="C412" s="3" t="s">
        <v>163</v>
      </c>
      <c r="D412" s="14" t="s">
        <v>16</v>
      </c>
      <c r="E412" s="14" t="s">
        <v>15</v>
      </c>
      <c r="F412" s="14" t="s">
        <v>969</v>
      </c>
      <c r="G412" s="3" t="s">
        <v>18</v>
      </c>
      <c r="H412" s="3" t="s">
        <v>21</v>
      </c>
      <c r="I412" s="14"/>
      <c r="J412" s="14"/>
      <c r="K412" s="14"/>
      <c r="L412" s="14"/>
      <c r="M412" s="14"/>
      <c r="N412" s="14"/>
      <c r="O412" s="14"/>
      <c r="P412" s="14"/>
      <c r="Q412" s="14"/>
      <c r="R412" s="14"/>
      <c r="S412" s="14"/>
      <c r="T412" s="14"/>
      <c r="U412" s="14"/>
      <c r="V412" s="14"/>
      <c r="W412" s="14"/>
      <c r="X412" s="14"/>
      <c r="Y412" s="14"/>
      <c r="Z412" s="14"/>
      <c r="AA412" s="14"/>
      <c r="AB412" s="14"/>
      <c r="AC412" s="14" t="s">
        <v>870</v>
      </c>
      <c r="AD412" s="14"/>
    </row>
    <row r="413" spans="1:30" ht="15.6" x14ac:dyDescent="0.3">
      <c r="A413" s="3" t="s">
        <v>1123</v>
      </c>
      <c r="B413" s="17">
        <v>42457</v>
      </c>
      <c r="C413" s="3" t="s">
        <v>176</v>
      </c>
      <c r="D413" s="14" t="s">
        <v>24</v>
      </c>
      <c r="E413" s="14" t="s">
        <v>15</v>
      </c>
      <c r="F413" s="14" t="s">
        <v>921</v>
      </c>
      <c r="G413" s="3" t="s">
        <v>25</v>
      </c>
      <c r="H413" s="3" t="s">
        <v>19</v>
      </c>
      <c r="I413" s="14"/>
      <c r="J413" s="14"/>
      <c r="K413" s="14"/>
      <c r="L413" s="14"/>
      <c r="M413" s="14"/>
      <c r="N413" s="14"/>
      <c r="O413" s="14"/>
      <c r="P413" s="14"/>
      <c r="Q413" s="14"/>
      <c r="R413" s="14"/>
      <c r="S413" s="14"/>
      <c r="T413" s="14"/>
      <c r="U413" s="14"/>
      <c r="V413" s="14"/>
      <c r="W413" s="14"/>
      <c r="X413" s="14"/>
      <c r="Y413" s="14"/>
      <c r="Z413" s="14"/>
      <c r="AA413" s="14"/>
      <c r="AB413" s="14"/>
      <c r="AC413" s="14" t="s">
        <v>870</v>
      </c>
      <c r="AD413" s="14"/>
    </row>
    <row r="414" spans="1:30" ht="15.6" x14ac:dyDescent="0.3">
      <c r="A414" s="3" t="s">
        <v>1123</v>
      </c>
      <c r="B414" s="17">
        <v>42457</v>
      </c>
      <c r="C414" s="3" t="s">
        <v>184</v>
      </c>
      <c r="D414" s="14" t="s">
        <v>39</v>
      </c>
      <c r="E414" s="14" t="s">
        <v>15</v>
      </c>
      <c r="F414" s="14" t="s">
        <v>924</v>
      </c>
      <c r="G414" s="3" t="s">
        <v>18</v>
      </c>
      <c r="H414" s="3" t="s">
        <v>21</v>
      </c>
      <c r="I414" s="14"/>
      <c r="J414" s="14"/>
      <c r="K414" s="14"/>
      <c r="L414" s="14"/>
      <c r="M414" s="14"/>
      <c r="N414" s="14"/>
      <c r="O414" s="14"/>
      <c r="P414" s="14"/>
      <c r="Q414" s="14"/>
      <c r="R414" s="14"/>
      <c r="S414" s="14"/>
      <c r="T414" s="14"/>
      <c r="U414" s="14"/>
      <c r="V414" s="14"/>
      <c r="W414" s="14"/>
      <c r="X414" s="14"/>
      <c r="Y414" s="14"/>
      <c r="Z414" s="14"/>
      <c r="AA414" s="14"/>
      <c r="AB414" s="14"/>
      <c r="AC414" s="14" t="s">
        <v>870</v>
      </c>
      <c r="AD414" s="14" t="s">
        <v>971</v>
      </c>
    </row>
    <row r="415" spans="1:30" ht="15.6" x14ac:dyDescent="0.3">
      <c r="A415" s="3" t="s">
        <v>1123</v>
      </c>
      <c r="B415" s="17">
        <v>42457</v>
      </c>
      <c r="C415" s="3" t="s">
        <v>98</v>
      </c>
      <c r="D415" s="14" t="s">
        <v>33</v>
      </c>
      <c r="E415" s="14" t="s">
        <v>17</v>
      </c>
      <c r="F415" s="14" t="s">
        <v>954</v>
      </c>
      <c r="G415" s="14" t="s">
        <v>25</v>
      </c>
      <c r="H415" s="14" t="s">
        <v>26</v>
      </c>
      <c r="I415" s="14" t="s">
        <v>955</v>
      </c>
      <c r="J415" s="14">
        <v>26.56</v>
      </c>
      <c r="K415" s="14">
        <v>17.43</v>
      </c>
      <c r="L415" s="14">
        <v>9.91</v>
      </c>
      <c r="M415" s="14"/>
      <c r="N415" s="14"/>
      <c r="O415" s="14"/>
      <c r="P415" s="14"/>
      <c r="Q415" s="14">
        <v>16</v>
      </c>
      <c r="R415" s="14">
        <v>75</v>
      </c>
      <c r="S415" s="14">
        <v>59</v>
      </c>
      <c r="T415" s="14">
        <v>11</v>
      </c>
      <c r="U415" s="14"/>
      <c r="V415" s="14"/>
      <c r="W415" s="14" t="s">
        <v>956</v>
      </c>
      <c r="X415" s="14" t="s">
        <v>957</v>
      </c>
      <c r="Y415" s="14"/>
      <c r="Z415" s="14"/>
      <c r="AA415" s="14"/>
      <c r="AB415" s="14" t="s">
        <v>870</v>
      </c>
      <c r="AC415" s="14" t="s">
        <v>883</v>
      </c>
      <c r="AD415" s="14"/>
    </row>
    <row r="416" spans="1:30" ht="15.6" x14ac:dyDescent="0.3">
      <c r="A416" s="3" t="s">
        <v>1123</v>
      </c>
      <c r="B416" s="17">
        <v>42457</v>
      </c>
      <c r="C416" s="3" t="s">
        <v>107</v>
      </c>
      <c r="D416" s="14" t="s">
        <v>16</v>
      </c>
      <c r="E416" s="14" t="s">
        <v>15</v>
      </c>
      <c r="F416" s="14" t="s">
        <v>873</v>
      </c>
      <c r="G416" s="3" t="s">
        <v>18</v>
      </c>
      <c r="H416" s="3" t="s">
        <v>21</v>
      </c>
      <c r="I416" s="14"/>
      <c r="J416" s="14"/>
      <c r="K416" s="14"/>
      <c r="L416" s="14"/>
      <c r="M416" s="14"/>
      <c r="N416" s="14"/>
      <c r="O416" s="14"/>
      <c r="P416" s="14"/>
      <c r="Q416" s="14">
        <v>16</v>
      </c>
      <c r="R416" s="14">
        <v>343</v>
      </c>
      <c r="S416" s="14">
        <v>327</v>
      </c>
      <c r="T416" s="14"/>
      <c r="U416" s="14"/>
      <c r="V416" s="14"/>
      <c r="W416" s="14"/>
      <c r="X416" s="14"/>
      <c r="Y416" s="14"/>
      <c r="Z416" s="14"/>
      <c r="AA416" s="14"/>
      <c r="AB416" s="14"/>
      <c r="AC416" s="14" t="s">
        <v>883</v>
      </c>
      <c r="AD416" s="14"/>
    </row>
    <row r="417" spans="1:31" x14ac:dyDescent="0.3">
      <c r="A417" s="3" t="s">
        <v>1124</v>
      </c>
      <c r="B417" s="17">
        <v>42458</v>
      </c>
      <c r="C417" s="3" t="s">
        <v>125</v>
      </c>
      <c r="D417" s="3" t="s">
        <v>16</v>
      </c>
      <c r="E417" s="3" t="s">
        <v>15</v>
      </c>
      <c r="F417" s="3" t="s">
        <v>932</v>
      </c>
      <c r="G417" s="3" t="s">
        <v>18</v>
      </c>
      <c r="H417" s="3" t="s">
        <v>19</v>
      </c>
    </row>
    <row r="418" spans="1:31" x14ac:dyDescent="0.3">
      <c r="A418" s="3" t="s">
        <v>1124</v>
      </c>
      <c r="B418" s="17">
        <v>42458</v>
      </c>
      <c r="C418" s="3" t="s">
        <v>145</v>
      </c>
      <c r="D418" s="3" t="s">
        <v>24</v>
      </c>
      <c r="E418" s="3" t="s">
        <v>15</v>
      </c>
      <c r="F418" s="3" t="s">
        <v>933</v>
      </c>
      <c r="G418" s="3" t="s">
        <v>25</v>
      </c>
      <c r="H418" s="3" t="s">
        <v>21</v>
      </c>
      <c r="Q418" s="3">
        <v>19</v>
      </c>
      <c r="R418" s="3">
        <v>97</v>
      </c>
      <c r="S418" s="3">
        <v>78</v>
      </c>
    </row>
    <row r="419" spans="1:31" x14ac:dyDescent="0.3">
      <c r="A419" s="3" t="s">
        <v>1124</v>
      </c>
      <c r="B419" s="17">
        <v>42458</v>
      </c>
      <c r="C419" s="3" t="s">
        <v>151</v>
      </c>
      <c r="D419" s="3" t="s">
        <v>16</v>
      </c>
      <c r="E419" s="3" t="s">
        <v>15</v>
      </c>
      <c r="F419" s="3" t="s">
        <v>879</v>
      </c>
      <c r="G419" s="3" t="s">
        <v>18</v>
      </c>
      <c r="H419" s="3" t="s">
        <v>21</v>
      </c>
    </row>
    <row r="420" spans="1:31" x14ac:dyDescent="0.3">
      <c r="A420" s="36" t="s">
        <v>1124</v>
      </c>
      <c r="B420" s="19">
        <v>42458</v>
      </c>
      <c r="C420" s="36" t="s">
        <v>152</v>
      </c>
      <c r="D420" s="36" t="s">
        <v>39</v>
      </c>
      <c r="E420" s="36" t="s">
        <v>17</v>
      </c>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t="s">
        <v>1284</v>
      </c>
      <c r="AE420" s="36"/>
    </row>
    <row r="421" spans="1:31" x14ac:dyDescent="0.3">
      <c r="A421" s="3" t="s">
        <v>1124</v>
      </c>
      <c r="B421" s="17">
        <v>42458</v>
      </c>
      <c r="C421" s="3" t="s">
        <v>163</v>
      </c>
      <c r="D421" s="3" t="s">
        <v>16</v>
      </c>
      <c r="E421" s="3" t="s">
        <v>15</v>
      </c>
      <c r="F421" s="15" t="s">
        <v>969</v>
      </c>
      <c r="G421" s="3" t="s">
        <v>18</v>
      </c>
      <c r="H421" s="3" t="s">
        <v>21</v>
      </c>
      <c r="U421" s="3" t="s">
        <v>977</v>
      </c>
      <c r="AD421" s="3" t="s">
        <v>978</v>
      </c>
    </row>
    <row r="422" spans="1:31" x14ac:dyDescent="0.3">
      <c r="A422" s="3" t="s">
        <v>1124</v>
      </c>
      <c r="B422" s="17">
        <v>42458</v>
      </c>
      <c r="C422" s="3" t="s">
        <v>167</v>
      </c>
      <c r="D422" s="3" t="s">
        <v>24</v>
      </c>
      <c r="E422" s="3" t="s">
        <v>17</v>
      </c>
      <c r="F422" s="3" t="s">
        <v>979</v>
      </c>
      <c r="G422" s="3" t="s">
        <v>25</v>
      </c>
      <c r="H422" s="3" t="s">
        <v>21</v>
      </c>
      <c r="I422" s="3" t="s">
        <v>980</v>
      </c>
      <c r="J422" s="3">
        <v>36.01</v>
      </c>
      <c r="K422" s="3">
        <v>24.42</v>
      </c>
      <c r="L422" s="3">
        <v>21.44</v>
      </c>
      <c r="Q422" s="3">
        <v>19</v>
      </c>
      <c r="R422" s="3">
        <v>89</v>
      </c>
      <c r="S422" s="3">
        <v>70</v>
      </c>
      <c r="T422" s="3">
        <v>36</v>
      </c>
      <c r="W422" s="3" t="s">
        <v>981</v>
      </c>
      <c r="X422" s="3" t="s">
        <v>982</v>
      </c>
      <c r="AB422" s="3" t="s">
        <v>883</v>
      </c>
    </row>
    <row r="423" spans="1:31" x14ac:dyDescent="0.3">
      <c r="A423" s="3" t="s">
        <v>1124</v>
      </c>
      <c r="B423" s="17">
        <v>42458</v>
      </c>
      <c r="C423" s="3" t="s">
        <v>169</v>
      </c>
      <c r="D423" s="3" t="s">
        <v>24</v>
      </c>
      <c r="E423" s="3" t="s">
        <v>17</v>
      </c>
      <c r="F423" s="3" t="s">
        <v>983</v>
      </c>
      <c r="G423" s="3" t="s">
        <v>25</v>
      </c>
      <c r="H423" s="3" t="s">
        <v>21</v>
      </c>
      <c r="I423" s="3" t="s">
        <v>984</v>
      </c>
      <c r="J423" s="3">
        <v>37.03</v>
      </c>
      <c r="K423" s="3">
        <v>21.58</v>
      </c>
      <c r="L423" s="3">
        <v>24.76</v>
      </c>
      <c r="Q423" s="3">
        <v>19</v>
      </c>
      <c r="R423" s="3">
        <v>106</v>
      </c>
      <c r="S423" s="3">
        <v>87</v>
      </c>
      <c r="T423" s="3">
        <v>52</v>
      </c>
      <c r="W423" s="3" t="s">
        <v>985</v>
      </c>
      <c r="X423" s="3" t="s">
        <v>986</v>
      </c>
    </row>
    <row r="424" spans="1:31" x14ac:dyDescent="0.3">
      <c r="A424" s="3" t="s">
        <v>1124</v>
      </c>
      <c r="B424" s="17">
        <v>42458</v>
      </c>
      <c r="C424" s="3" t="s">
        <v>106</v>
      </c>
      <c r="D424" s="3" t="s">
        <v>16</v>
      </c>
      <c r="E424" s="3" t="s">
        <v>15</v>
      </c>
      <c r="F424" s="3" t="s">
        <v>873</v>
      </c>
      <c r="G424" s="3" t="s">
        <v>18</v>
      </c>
      <c r="H424" s="3" t="s">
        <v>21</v>
      </c>
    </row>
    <row r="425" spans="1:31" x14ac:dyDescent="0.3">
      <c r="A425" s="3" t="s">
        <v>1124</v>
      </c>
      <c r="B425" s="17">
        <v>42458</v>
      </c>
      <c r="C425" s="3" t="s">
        <v>107</v>
      </c>
      <c r="D425" s="3" t="s">
        <v>39</v>
      </c>
      <c r="E425" s="3" t="s">
        <v>17</v>
      </c>
      <c r="F425" s="3" t="s">
        <v>972</v>
      </c>
      <c r="G425" s="3" t="s">
        <v>18</v>
      </c>
      <c r="H425" s="3" t="s">
        <v>21</v>
      </c>
      <c r="I425" s="3" t="s">
        <v>41</v>
      </c>
      <c r="J425" s="3">
        <v>24.96</v>
      </c>
      <c r="K425" s="3">
        <v>16.25</v>
      </c>
      <c r="L425" s="3">
        <v>21.03</v>
      </c>
      <c r="Q425" s="3">
        <v>19</v>
      </c>
      <c r="R425" s="3">
        <v>84</v>
      </c>
      <c r="S425" s="3">
        <v>65</v>
      </c>
      <c r="T425" s="3">
        <v>0</v>
      </c>
      <c r="W425" s="3" t="s">
        <v>973</v>
      </c>
      <c r="AB425" s="3" t="s">
        <v>883</v>
      </c>
    </row>
    <row r="426" spans="1:31" x14ac:dyDescent="0.3">
      <c r="A426" s="3" t="s">
        <v>1125</v>
      </c>
      <c r="B426" s="17">
        <v>42459</v>
      </c>
      <c r="C426" s="3" t="s">
        <v>113</v>
      </c>
      <c r="D426" s="3" t="s">
        <v>44</v>
      </c>
      <c r="E426" s="3" t="s">
        <v>15</v>
      </c>
      <c r="F426" s="3" t="s">
        <v>888</v>
      </c>
      <c r="G426" s="3" t="s">
        <v>18</v>
      </c>
      <c r="H426" s="3" t="s">
        <v>19</v>
      </c>
    </row>
    <row r="427" spans="1:31" x14ac:dyDescent="0.3">
      <c r="A427" s="3" t="s">
        <v>1125</v>
      </c>
      <c r="B427" s="17">
        <v>42459</v>
      </c>
      <c r="C427" s="3" t="s">
        <v>116</v>
      </c>
      <c r="D427" s="3" t="s">
        <v>16</v>
      </c>
      <c r="E427" s="3" t="s">
        <v>15</v>
      </c>
      <c r="F427" s="3" t="s">
        <v>877</v>
      </c>
      <c r="G427" s="3" t="s">
        <v>18</v>
      </c>
      <c r="H427" s="3" t="s">
        <v>19</v>
      </c>
      <c r="U427" s="3" t="s">
        <v>987</v>
      </c>
    </row>
    <row r="428" spans="1:31" x14ac:dyDescent="0.3">
      <c r="A428" s="3" t="s">
        <v>1125</v>
      </c>
      <c r="B428" s="17">
        <v>42459</v>
      </c>
      <c r="C428" s="3" t="s">
        <v>123</v>
      </c>
      <c r="D428" s="3" t="s">
        <v>16</v>
      </c>
      <c r="E428" s="3" t="s">
        <v>15</v>
      </c>
      <c r="F428" s="3" t="s">
        <v>873</v>
      </c>
      <c r="G428" s="3" t="s">
        <v>18</v>
      </c>
      <c r="H428" s="3" t="s">
        <v>21</v>
      </c>
    </row>
    <row r="429" spans="1:31" x14ac:dyDescent="0.3">
      <c r="A429" s="3" t="s">
        <v>1125</v>
      </c>
      <c r="B429" s="17">
        <v>42459</v>
      </c>
      <c r="C429" s="3" t="s">
        <v>126</v>
      </c>
      <c r="D429" s="3" t="s">
        <v>16</v>
      </c>
      <c r="E429" s="3" t="s">
        <v>15</v>
      </c>
      <c r="F429" s="3" t="s">
        <v>932</v>
      </c>
      <c r="G429" s="3" t="s">
        <v>18</v>
      </c>
      <c r="H429" s="3" t="s">
        <v>19</v>
      </c>
    </row>
    <row r="430" spans="1:31" x14ac:dyDescent="0.3">
      <c r="A430" s="3" t="s">
        <v>1125</v>
      </c>
      <c r="B430" s="17">
        <v>42459</v>
      </c>
      <c r="C430" s="3" t="s">
        <v>127</v>
      </c>
      <c r="D430" s="3" t="s">
        <v>44</v>
      </c>
      <c r="E430" s="3" t="s">
        <v>17</v>
      </c>
      <c r="F430" s="3" t="s">
        <v>988</v>
      </c>
      <c r="G430" s="3" t="s">
        <v>25</v>
      </c>
      <c r="H430" s="3" t="s">
        <v>26</v>
      </c>
      <c r="I430" s="3" t="s">
        <v>989</v>
      </c>
      <c r="J430" s="3">
        <v>34.97</v>
      </c>
      <c r="M430" s="3">
        <v>131.63</v>
      </c>
      <c r="N430" s="3">
        <v>96.52</v>
      </c>
      <c r="O430" s="3">
        <f>(N430/M430)*100</f>
        <v>73.326749221302137</v>
      </c>
      <c r="Q430" s="3">
        <v>19</v>
      </c>
      <c r="R430" s="3">
        <v>99</v>
      </c>
      <c r="S430" s="3">
        <f>99-19</f>
        <v>80</v>
      </c>
      <c r="AB430" s="3" t="s">
        <v>543</v>
      </c>
      <c r="AD430" s="3" t="s">
        <v>990</v>
      </c>
    </row>
    <row r="431" spans="1:31" x14ac:dyDescent="0.3">
      <c r="A431" s="3" t="s">
        <v>1125</v>
      </c>
      <c r="B431" s="17">
        <v>42459</v>
      </c>
      <c r="C431" s="3" t="s">
        <v>128</v>
      </c>
      <c r="D431" s="3" t="s">
        <v>24</v>
      </c>
      <c r="E431" s="3" t="s">
        <v>17</v>
      </c>
      <c r="F431" s="3" t="s">
        <v>991</v>
      </c>
      <c r="G431" s="3" t="s">
        <v>25</v>
      </c>
      <c r="H431" s="3" t="s">
        <v>21</v>
      </c>
      <c r="J431" s="3">
        <v>36.39</v>
      </c>
      <c r="K431" s="3">
        <v>20.56</v>
      </c>
      <c r="L431" s="3">
        <v>26.43</v>
      </c>
      <c r="Q431" s="3">
        <v>19</v>
      </c>
      <c r="R431" s="3">
        <v>113</v>
      </c>
      <c r="S431" s="3">
        <f>113-19</f>
        <v>94</v>
      </c>
      <c r="T431" s="3">
        <v>54</v>
      </c>
      <c r="W431" s="3" t="s">
        <v>992</v>
      </c>
      <c r="X431" s="3" t="s">
        <v>993</v>
      </c>
      <c r="AB431" s="3" t="s">
        <v>543</v>
      </c>
      <c r="AD431" s="3" t="s">
        <v>994</v>
      </c>
    </row>
    <row r="432" spans="1:31" x14ac:dyDescent="0.3">
      <c r="A432" s="3" t="s">
        <v>1125</v>
      </c>
      <c r="B432" s="17">
        <v>42459</v>
      </c>
      <c r="C432" s="3" t="s">
        <v>146</v>
      </c>
      <c r="D432" s="3" t="s">
        <v>16</v>
      </c>
      <c r="E432" s="3" t="s">
        <v>15</v>
      </c>
      <c r="F432" t="s">
        <v>969</v>
      </c>
      <c r="G432" s="3" t="s">
        <v>18</v>
      </c>
      <c r="H432" s="3" t="s">
        <v>21</v>
      </c>
      <c r="T432" s="3" t="s">
        <v>995</v>
      </c>
    </row>
    <row r="433" spans="1:31" x14ac:dyDescent="0.3">
      <c r="A433" s="3" t="s">
        <v>1125</v>
      </c>
      <c r="B433" s="17">
        <v>42459</v>
      </c>
      <c r="C433" s="3" t="s">
        <v>147</v>
      </c>
      <c r="D433" s="3" t="s">
        <v>39</v>
      </c>
      <c r="E433" s="3" t="s">
        <v>17</v>
      </c>
      <c r="F433" s="3" t="s">
        <v>996</v>
      </c>
      <c r="G433" s="3" t="s">
        <v>18</v>
      </c>
      <c r="H433" s="3" t="s">
        <v>21</v>
      </c>
      <c r="I433" s="3" t="s">
        <v>997</v>
      </c>
      <c r="J433" s="3">
        <v>24.78</v>
      </c>
      <c r="K433" s="3">
        <v>16.46</v>
      </c>
      <c r="L433" s="3">
        <v>17.96</v>
      </c>
      <c r="Q433" s="3">
        <v>19</v>
      </c>
      <c r="R433" s="3">
        <v>68</v>
      </c>
      <c r="S433" s="3">
        <f>68-19</f>
        <v>49</v>
      </c>
      <c r="T433" s="3" t="s">
        <v>998</v>
      </c>
    </row>
    <row r="434" spans="1:31" x14ac:dyDescent="0.3">
      <c r="A434" s="3" t="s">
        <v>1125</v>
      </c>
      <c r="B434" s="17">
        <v>42459</v>
      </c>
      <c r="C434" s="3" t="s">
        <v>152</v>
      </c>
      <c r="D434" s="3" t="s">
        <v>24</v>
      </c>
      <c r="E434" s="3" t="s">
        <v>15</v>
      </c>
      <c r="F434" s="3" t="s">
        <v>999</v>
      </c>
      <c r="G434" s="3" t="s">
        <v>18</v>
      </c>
      <c r="H434" s="3" t="s">
        <v>580</v>
      </c>
    </row>
    <row r="435" spans="1:31" x14ac:dyDescent="0.3">
      <c r="A435" s="3" t="s">
        <v>1125</v>
      </c>
      <c r="B435" s="17">
        <v>42459</v>
      </c>
      <c r="C435" s="3" t="s">
        <v>153</v>
      </c>
      <c r="D435" s="3" t="s">
        <v>16</v>
      </c>
      <c r="E435" s="3" t="s">
        <v>15</v>
      </c>
      <c r="F435" s="3" t="s">
        <v>879</v>
      </c>
      <c r="G435" s="3" t="s">
        <v>18</v>
      </c>
      <c r="H435" s="3" t="s">
        <v>21</v>
      </c>
    </row>
    <row r="436" spans="1:31" x14ac:dyDescent="0.3">
      <c r="A436" s="3" t="s">
        <v>1125</v>
      </c>
      <c r="B436" s="17">
        <v>42459</v>
      </c>
      <c r="C436" s="3" t="s">
        <v>159</v>
      </c>
      <c r="D436" s="3" t="s">
        <v>24</v>
      </c>
      <c r="E436" s="3" t="s">
        <v>15</v>
      </c>
      <c r="F436" s="3" t="s">
        <v>915</v>
      </c>
      <c r="G436" s="3" t="s">
        <v>18</v>
      </c>
      <c r="H436" s="3" t="s">
        <v>23</v>
      </c>
      <c r="AD436" s="3" t="s">
        <v>1000</v>
      </c>
    </row>
    <row r="437" spans="1:31" x14ac:dyDescent="0.3">
      <c r="A437" s="3" t="s">
        <v>1125</v>
      </c>
      <c r="B437" s="17">
        <v>42459</v>
      </c>
      <c r="C437" s="3" t="s">
        <v>166</v>
      </c>
      <c r="D437" s="3" t="s">
        <v>39</v>
      </c>
      <c r="E437" s="3" t="s">
        <v>15</v>
      </c>
      <c r="F437" s="3" t="s">
        <v>924</v>
      </c>
      <c r="G437" s="3" t="s">
        <v>18</v>
      </c>
      <c r="H437" s="3" t="s">
        <v>21</v>
      </c>
    </row>
    <row r="438" spans="1:31" x14ac:dyDescent="0.3">
      <c r="A438" s="3" t="s">
        <v>1125</v>
      </c>
      <c r="B438" s="17">
        <v>42459</v>
      </c>
      <c r="C438" s="3" t="s">
        <v>169</v>
      </c>
      <c r="D438" s="3" t="s">
        <v>940</v>
      </c>
      <c r="E438" s="3" t="s">
        <v>15</v>
      </c>
      <c r="F438" s="3" t="s">
        <v>941</v>
      </c>
      <c r="G438" s="3" t="s">
        <v>25</v>
      </c>
      <c r="H438" s="3" t="s">
        <v>21</v>
      </c>
    </row>
    <row r="439" spans="1:31" x14ac:dyDescent="0.3">
      <c r="A439" s="3" t="s">
        <v>1125</v>
      </c>
      <c r="B439" s="17">
        <v>42459</v>
      </c>
      <c r="C439" s="3" t="s">
        <v>171</v>
      </c>
      <c r="D439" s="3" t="s">
        <v>24</v>
      </c>
      <c r="E439" s="3" t="s">
        <v>17</v>
      </c>
      <c r="F439" s="3" t="s">
        <v>1001</v>
      </c>
      <c r="G439" s="3" t="s">
        <v>25</v>
      </c>
      <c r="H439" s="3" t="s">
        <v>21</v>
      </c>
      <c r="I439" s="3" t="s">
        <v>1002</v>
      </c>
      <c r="J439" s="3">
        <v>35.36</v>
      </c>
      <c r="K439" s="3">
        <v>23.35</v>
      </c>
      <c r="L439" s="3">
        <v>20.57</v>
      </c>
      <c r="Q439" s="3">
        <v>19</v>
      </c>
      <c r="R439" s="3">
        <v>103</v>
      </c>
      <c r="S439" s="3">
        <f>103-19</f>
        <v>84</v>
      </c>
      <c r="T439" s="3">
        <v>27</v>
      </c>
      <c r="U439" s="3" t="s">
        <v>1003</v>
      </c>
      <c r="W439" s="3" t="s">
        <v>1004</v>
      </c>
      <c r="X439" s="3" t="s">
        <v>1005</v>
      </c>
      <c r="AB439" s="3" t="s">
        <v>870</v>
      </c>
      <c r="AD439" s="3" t="s">
        <v>1006</v>
      </c>
    </row>
    <row r="440" spans="1:31" x14ac:dyDescent="0.3">
      <c r="A440" s="3" t="s">
        <v>1125</v>
      </c>
      <c r="B440" s="17">
        <v>42459</v>
      </c>
      <c r="C440" s="3" t="s">
        <v>177</v>
      </c>
      <c r="D440" s="3" t="s">
        <v>24</v>
      </c>
      <c r="E440" s="3" t="s">
        <v>15</v>
      </c>
      <c r="F440" s="3" t="s">
        <v>921</v>
      </c>
      <c r="G440" s="3" t="s">
        <v>25</v>
      </c>
      <c r="H440" s="3" t="s">
        <v>19</v>
      </c>
    </row>
    <row r="441" spans="1:31" x14ac:dyDescent="0.3">
      <c r="A441" s="3" t="s">
        <v>1125</v>
      </c>
      <c r="B441" s="17">
        <v>42459</v>
      </c>
      <c r="C441" s="3" t="s">
        <v>184</v>
      </c>
      <c r="D441" s="3" t="s">
        <v>24</v>
      </c>
      <c r="E441" s="3" t="s">
        <v>17</v>
      </c>
      <c r="F441" s="3" t="s">
        <v>1007</v>
      </c>
      <c r="G441" s="3" t="s">
        <v>25</v>
      </c>
      <c r="H441" s="3" t="s">
        <v>21</v>
      </c>
      <c r="J441" s="3">
        <v>33.299999999999997</v>
      </c>
      <c r="K441" s="3">
        <v>21.09</v>
      </c>
      <c r="L441" s="3">
        <v>26.92</v>
      </c>
      <c r="Q441" s="3">
        <v>19</v>
      </c>
      <c r="R441" s="3">
        <v>115</v>
      </c>
      <c r="S441" s="3">
        <f>115-19</f>
        <v>96</v>
      </c>
      <c r="T441" s="3">
        <v>48</v>
      </c>
      <c r="W441" s="3" t="s">
        <v>1008</v>
      </c>
      <c r="X441" s="3" t="s">
        <v>1009</v>
      </c>
      <c r="AB441" s="3" t="s">
        <v>870</v>
      </c>
      <c r="AD441" s="3" t="s">
        <v>1010</v>
      </c>
    </row>
    <row r="442" spans="1:31" x14ac:dyDescent="0.3">
      <c r="A442" s="3" t="s">
        <v>1125</v>
      </c>
      <c r="B442" s="17">
        <v>42459</v>
      </c>
      <c r="C442" s="3" t="s">
        <v>188</v>
      </c>
      <c r="D442" s="3" t="s">
        <v>24</v>
      </c>
      <c r="E442" s="3" t="s">
        <v>15</v>
      </c>
      <c r="F442" s="3" t="s">
        <v>927</v>
      </c>
      <c r="G442" s="3" t="s">
        <v>18</v>
      </c>
      <c r="H442" s="3" t="s">
        <v>19</v>
      </c>
    </row>
    <row r="443" spans="1:31" ht="15.6" x14ac:dyDescent="0.3">
      <c r="A443" s="3" t="s">
        <v>1125</v>
      </c>
      <c r="B443" s="17">
        <v>42459</v>
      </c>
      <c r="C443" s="3" t="s">
        <v>98</v>
      </c>
      <c r="D443" s="3" t="s">
        <v>33</v>
      </c>
      <c r="E443" s="3" t="s">
        <v>15</v>
      </c>
      <c r="F443" s="3" t="s">
        <v>954</v>
      </c>
      <c r="G443" s="14" t="s">
        <v>25</v>
      </c>
      <c r="H443" s="14" t="s">
        <v>26</v>
      </c>
    </row>
    <row r="444" spans="1:31" x14ac:dyDescent="0.3">
      <c r="A444" s="3" t="s">
        <v>1126</v>
      </c>
      <c r="B444" s="17">
        <v>42460</v>
      </c>
      <c r="C444" s="3" t="s">
        <v>113</v>
      </c>
      <c r="D444" s="3" t="s">
        <v>68</v>
      </c>
      <c r="E444" s="3" t="s">
        <v>17</v>
      </c>
      <c r="F444" s="3" t="s">
        <v>1015</v>
      </c>
      <c r="AC444" s="3" t="s">
        <v>883</v>
      </c>
      <c r="AD444" s="3" t="s">
        <v>1016</v>
      </c>
    </row>
    <row r="445" spans="1:31" x14ac:dyDescent="0.3">
      <c r="A445" s="3" t="s">
        <v>1126</v>
      </c>
      <c r="B445" s="17">
        <v>42460</v>
      </c>
      <c r="C445" s="3" t="s">
        <v>120</v>
      </c>
      <c r="D445" s="3" t="s">
        <v>16</v>
      </c>
      <c r="E445" s="3" t="s">
        <v>17</v>
      </c>
      <c r="F445" s="3" t="s">
        <v>1017</v>
      </c>
      <c r="G445" s="3" t="s">
        <v>18</v>
      </c>
      <c r="H445" s="3" t="s">
        <v>21</v>
      </c>
      <c r="J445" s="3">
        <v>45.83</v>
      </c>
      <c r="K445" s="3">
        <v>25.54</v>
      </c>
      <c r="L445" s="3">
        <v>50.61</v>
      </c>
      <c r="Q445" s="3">
        <v>19</v>
      </c>
      <c r="R445" s="3">
        <v>390</v>
      </c>
      <c r="S445" s="3">
        <v>371</v>
      </c>
      <c r="T445" s="3">
        <v>0</v>
      </c>
      <c r="AC445" s="3" t="s">
        <v>883</v>
      </c>
      <c r="AD445" s="3" t="s">
        <v>1018</v>
      </c>
    </row>
    <row r="446" spans="1:31" x14ac:dyDescent="0.3">
      <c r="A446" s="3" t="s">
        <v>1126</v>
      </c>
      <c r="B446" s="17">
        <v>42460</v>
      </c>
      <c r="C446" s="3" t="s">
        <v>123</v>
      </c>
      <c r="D446" s="3" t="s">
        <v>16</v>
      </c>
      <c r="E446" s="3" t="s">
        <v>15</v>
      </c>
      <c r="F446" s="3" t="s">
        <v>873</v>
      </c>
      <c r="G446" s="3" t="s">
        <v>18</v>
      </c>
      <c r="H446" s="3" t="s">
        <v>21</v>
      </c>
      <c r="AC446" s="3" t="s">
        <v>883</v>
      </c>
    </row>
    <row r="447" spans="1:31" x14ac:dyDescent="0.3">
      <c r="A447" s="3" t="s">
        <v>1126</v>
      </c>
      <c r="B447" s="17">
        <v>42460</v>
      </c>
      <c r="C447" s="3" t="s">
        <v>126</v>
      </c>
      <c r="D447" s="3" t="s">
        <v>39</v>
      </c>
      <c r="E447" s="3" t="s">
        <v>15</v>
      </c>
      <c r="F447" s="3" t="s">
        <v>972</v>
      </c>
      <c r="G447" s="3" t="s">
        <v>18</v>
      </c>
      <c r="H447" s="3" t="s">
        <v>21</v>
      </c>
      <c r="AC447" s="3" t="s">
        <v>883</v>
      </c>
    </row>
    <row r="448" spans="1:31" x14ac:dyDescent="0.3">
      <c r="A448" s="35" t="s">
        <v>1126</v>
      </c>
      <c r="B448" s="18">
        <v>42460</v>
      </c>
      <c r="C448" s="35" t="s">
        <v>127</v>
      </c>
      <c r="D448" s="35" t="s">
        <v>24</v>
      </c>
      <c r="E448" s="35" t="s">
        <v>17</v>
      </c>
      <c r="F448" s="35" t="s">
        <v>1281</v>
      </c>
      <c r="G448" s="35"/>
      <c r="H448" s="35"/>
      <c r="I448" s="35"/>
      <c r="J448" s="35"/>
      <c r="K448" s="35"/>
      <c r="L448" s="35"/>
      <c r="M448" s="35"/>
      <c r="N448" s="35"/>
      <c r="O448" s="35"/>
      <c r="P448" s="35"/>
      <c r="Q448" s="35"/>
      <c r="R448" s="35"/>
      <c r="S448" s="35"/>
      <c r="T448" s="35"/>
      <c r="U448" s="35" t="s">
        <v>974</v>
      </c>
      <c r="V448" s="35" t="s">
        <v>974</v>
      </c>
      <c r="W448" s="35"/>
      <c r="X448" s="35"/>
      <c r="Y448" s="35"/>
      <c r="Z448" s="35"/>
      <c r="AA448" s="35"/>
      <c r="AB448" s="35" t="s">
        <v>870</v>
      </c>
      <c r="AC448" s="35" t="s">
        <v>543</v>
      </c>
      <c r="AD448" s="35" t="s">
        <v>1019</v>
      </c>
      <c r="AE448" s="35"/>
    </row>
    <row r="449" spans="1:31" x14ac:dyDescent="0.3">
      <c r="A449" s="3" t="s">
        <v>1126</v>
      </c>
      <c r="B449" s="17">
        <v>42460</v>
      </c>
      <c r="C449" s="3" t="s">
        <v>130</v>
      </c>
      <c r="D449" s="3" t="s">
        <v>24</v>
      </c>
      <c r="E449" s="3" t="s">
        <v>15</v>
      </c>
      <c r="F449" s="3" t="s">
        <v>910</v>
      </c>
      <c r="G449" s="3" t="s">
        <v>18</v>
      </c>
      <c r="H449" s="3" t="s">
        <v>21</v>
      </c>
      <c r="AC449" s="3" t="s">
        <v>543</v>
      </c>
    </row>
    <row r="450" spans="1:31" x14ac:dyDescent="0.3">
      <c r="A450" s="36" t="s">
        <v>1126</v>
      </c>
      <c r="B450" s="19">
        <v>42460</v>
      </c>
      <c r="C450" s="36" t="s">
        <v>93</v>
      </c>
      <c r="D450" s="36" t="s">
        <v>44</v>
      </c>
      <c r="E450" s="36" t="s">
        <v>580</v>
      </c>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t="s">
        <v>883</v>
      </c>
      <c r="AD450" s="36" t="s">
        <v>1285</v>
      </c>
      <c r="AE450" s="36"/>
    </row>
    <row r="451" spans="1:31" x14ac:dyDescent="0.3">
      <c r="A451" s="3" t="s">
        <v>1126</v>
      </c>
      <c r="B451" s="17">
        <v>42460</v>
      </c>
      <c r="C451" s="3" t="s">
        <v>142</v>
      </c>
      <c r="D451" s="3" t="s">
        <v>16</v>
      </c>
      <c r="E451" s="3" t="s">
        <v>15</v>
      </c>
      <c r="F451" s="3" t="s">
        <v>877</v>
      </c>
      <c r="G451" s="3" t="s">
        <v>18</v>
      </c>
      <c r="H451" s="3" t="s">
        <v>19</v>
      </c>
      <c r="AC451" s="3" t="s">
        <v>543</v>
      </c>
    </row>
    <row r="452" spans="1:31" x14ac:dyDescent="0.3">
      <c r="A452" s="3" t="s">
        <v>1126</v>
      </c>
      <c r="B452" s="17">
        <v>42460</v>
      </c>
      <c r="C452" s="3" t="s">
        <v>143</v>
      </c>
      <c r="D452" s="3" t="s">
        <v>16</v>
      </c>
      <c r="E452" s="3" t="s">
        <v>17</v>
      </c>
      <c r="F452" s="3" t="s">
        <v>1021</v>
      </c>
      <c r="G452" s="3" t="s">
        <v>25</v>
      </c>
      <c r="H452" s="3" t="s">
        <v>19</v>
      </c>
      <c r="I452" s="3" t="s">
        <v>1022</v>
      </c>
      <c r="J452" s="3">
        <v>43.24</v>
      </c>
      <c r="K452" s="3">
        <v>26.63</v>
      </c>
      <c r="L452" s="3">
        <v>18.23</v>
      </c>
      <c r="Q452" s="3">
        <v>19</v>
      </c>
      <c r="R452" s="3">
        <v>373</v>
      </c>
      <c r="S452" s="3">
        <v>354</v>
      </c>
      <c r="W452" s="3" t="s">
        <v>1023</v>
      </c>
      <c r="AB452" s="3" t="s">
        <v>883</v>
      </c>
      <c r="AC452" s="3" t="s">
        <v>543</v>
      </c>
      <c r="AD452" s="3" t="s">
        <v>1024</v>
      </c>
    </row>
    <row r="453" spans="1:31" x14ac:dyDescent="0.3">
      <c r="A453" s="3" t="s">
        <v>1126</v>
      </c>
      <c r="B453" s="17">
        <v>42460</v>
      </c>
      <c r="C453" s="3" t="s">
        <v>144</v>
      </c>
      <c r="D453" s="3" t="s">
        <v>24</v>
      </c>
      <c r="E453" s="3" t="s">
        <v>15</v>
      </c>
      <c r="F453" s="3" t="s">
        <v>933</v>
      </c>
      <c r="G453" s="3" t="s">
        <v>25</v>
      </c>
      <c r="H453" s="3" t="s">
        <v>21</v>
      </c>
      <c r="AC453" s="3" t="s">
        <v>543</v>
      </c>
    </row>
    <row r="454" spans="1:31" x14ac:dyDescent="0.3">
      <c r="A454" s="3" t="s">
        <v>1126</v>
      </c>
      <c r="B454" s="17">
        <v>42460</v>
      </c>
      <c r="C454" s="3" t="s">
        <v>146</v>
      </c>
      <c r="D454" s="3" t="s">
        <v>24</v>
      </c>
      <c r="E454" s="3" t="s">
        <v>15</v>
      </c>
      <c r="F454" s="3" t="s">
        <v>965</v>
      </c>
      <c r="AC454" s="3" t="s">
        <v>543</v>
      </c>
    </row>
    <row r="455" spans="1:31" x14ac:dyDescent="0.3">
      <c r="A455" s="3" t="s">
        <v>1126</v>
      </c>
      <c r="B455" s="17">
        <v>42460</v>
      </c>
      <c r="C455" s="3" t="s">
        <v>152</v>
      </c>
      <c r="D455" s="3" t="s">
        <v>16</v>
      </c>
      <c r="E455" s="3" t="s">
        <v>15</v>
      </c>
      <c r="F455" s="3" t="s">
        <v>879</v>
      </c>
      <c r="G455" s="3" t="s">
        <v>18</v>
      </c>
      <c r="H455" s="3" t="s">
        <v>21</v>
      </c>
      <c r="AC455" s="3" t="s">
        <v>543</v>
      </c>
    </row>
    <row r="456" spans="1:31" x14ac:dyDescent="0.3">
      <c r="A456" s="3" t="s">
        <v>1126</v>
      </c>
      <c r="B456" s="17">
        <v>42460</v>
      </c>
      <c r="C456" s="3" t="s">
        <v>153</v>
      </c>
      <c r="D456" s="3" t="s">
        <v>39</v>
      </c>
      <c r="E456" s="3" t="s">
        <v>15</v>
      </c>
      <c r="F456" s="3" t="s">
        <v>1025</v>
      </c>
      <c r="G456" s="3" t="s">
        <v>25</v>
      </c>
      <c r="H456" s="3" t="s">
        <v>19</v>
      </c>
      <c r="AC456" s="3" t="s">
        <v>543</v>
      </c>
    </row>
    <row r="457" spans="1:31" ht="15.6" x14ac:dyDescent="0.3">
      <c r="A457" s="3" t="s">
        <v>1126</v>
      </c>
      <c r="B457" s="17">
        <v>42460</v>
      </c>
      <c r="C457" s="3" t="s">
        <v>156</v>
      </c>
      <c r="D457" s="3" t="s">
        <v>962</v>
      </c>
      <c r="E457" s="3" t="s">
        <v>15</v>
      </c>
      <c r="F457" s="3" t="s">
        <v>963</v>
      </c>
      <c r="G457" s="14" t="s">
        <v>18</v>
      </c>
      <c r="H457" s="14" t="s">
        <v>19</v>
      </c>
      <c r="Q457" s="3">
        <v>19</v>
      </c>
      <c r="R457" s="3">
        <v>92</v>
      </c>
      <c r="S457" s="3">
        <v>73</v>
      </c>
      <c r="AC457" s="3" t="s">
        <v>543</v>
      </c>
    </row>
    <row r="458" spans="1:31" x14ac:dyDescent="0.3">
      <c r="A458" s="3" t="s">
        <v>1126</v>
      </c>
      <c r="B458" s="17">
        <v>42460</v>
      </c>
      <c r="C458" s="3" t="s">
        <v>163</v>
      </c>
      <c r="D458" s="3" t="s">
        <v>16</v>
      </c>
      <c r="E458" s="3" t="s">
        <v>15</v>
      </c>
      <c r="F458" s="3" t="s">
        <v>969</v>
      </c>
      <c r="G458" s="3" t="s">
        <v>18</v>
      </c>
      <c r="H458" s="3" t="s">
        <v>21</v>
      </c>
      <c r="AC458" s="3" t="s">
        <v>870</v>
      </c>
    </row>
    <row r="459" spans="1:31" x14ac:dyDescent="0.3">
      <c r="A459" s="3" t="s">
        <v>1126</v>
      </c>
      <c r="B459" s="17">
        <v>42460</v>
      </c>
      <c r="C459" s="3" t="s">
        <v>165</v>
      </c>
      <c r="D459" s="3" t="s">
        <v>24</v>
      </c>
      <c r="E459" s="3" t="s">
        <v>15</v>
      </c>
      <c r="F459" s="3" t="s">
        <v>1026</v>
      </c>
      <c r="G459" s="3" t="s">
        <v>18</v>
      </c>
      <c r="H459" s="3" t="s">
        <v>19</v>
      </c>
      <c r="AC459" s="3" t="s">
        <v>870</v>
      </c>
    </row>
    <row r="460" spans="1:31" x14ac:dyDescent="0.3">
      <c r="A460" s="36" t="s">
        <v>1126</v>
      </c>
      <c r="B460" s="19">
        <v>42460</v>
      </c>
      <c r="C460" s="36" t="s">
        <v>166</v>
      </c>
      <c r="D460" s="36" t="s">
        <v>16</v>
      </c>
      <c r="E460" s="36" t="s">
        <v>17</v>
      </c>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t="s">
        <v>870</v>
      </c>
      <c r="AD460" s="36" t="s">
        <v>1301</v>
      </c>
      <c r="AE460" s="36"/>
    </row>
    <row r="461" spans="1:31" x14ac:dyDescent="0.3">
      <c r="A461" s="3" t="s">
        <v>1126</v>
      </c>
      <c r="B461" s="17">
        <v>42460</v>
      </c>
      <c r="C461" s="3" t="s">
        <v>167</v>
      </c>
      <c r="D461" s="3" t="s">
        <v>39</v>
      </c>
      <c r="E461" s="3" t="s">
        <v>15</v>
      </c>
      <c r="F461" s="3" t="s">
        <v>996</v>
      </c>
      <c r="AC461" s="3" t="s">
        <v>870</v>
      </c>
    </row>
    <row r="462" spans="1:31" x14ac:dyDescent="0.3">
      <c r="A462" s="3" t="s">
        <v>1126</v>
      </c>
      <c r="B462" s="17">
        <v>42460</v>
      </c>
      <c r="C462" s="3" t="s">
        <v>169</v>
      </c>
      <c r="D462" s="3" t="s">
        <v>24</v>
      </c>
      <c r="E462" s="3" t="s">
        <v>15</v>
      </c>
      <c r="F462" s="3" t="s">
        <v>983</v>
      </c>
      <c r="G462" s="3" t="s">
        <v>25</v>
      </c>
      <c r="H462" s="3" t="s">
        <v>21</v>
      </c>
      <c r="AC462" s="3" t="s">
        <v>870</v>
      </c>
    </row>
    <row r="463" spans="1:31" x14ac:dyDescent="0.3">
      <c r="A463" s="3" t="s">
        <v>1126</v>
      </c>
      <c r="B463" s="17">
        <v>42460</v>
      </c>
      <c r="C463" s="3" t="s">
        <v>173</v>
      </c>
      <c r="D463" s="3" t="s">
        <v>24</v>
      </c>
      <c r="E463" s="3" t="s">
        <v>15</v>
      </c>
      <c r="F463" s="3" t="s">
        <v>1027</v>
      </c>
      <c r="AC463" s="3" t="s">
        <v>870</v>
      </c>
    </row>
    <row r="464" spans="1:31" x14ac:dyDescent="0.3">
      <c r="A464" s="3" t="s">
        <v>1126</v>
      </c>
      <c r="B464" s="17">
        <v>42460</v>
      </c>
      <c r="C464" s="3" t="s">
        <v>178</v>
      </c>
      <c r="D464" s="3" t="s">
        <v>24</v>
      </c>
      <c r="E464" s="3" t="s">
        <v>15</v>
      </c>
      <c r="F464" s="3" t="s">
        <v>1028</v>
      </c>
      <c r="G464" s="3" t="s">
        <v>18</v>
      </c>
      <c r="H464" s="3" t="s">
        <v>19</v>
      </c>
      <c r="AC464" s="3" t="s">
        <v>870</v>
      </c>
    </row>
    <row r="465" spans="1:30" x14ac:dyDescent="0.3">
      <c r="A465" s="3" t="s">
        <v>1126</v>
      </c>
      <c r="B465" s="17">
        <v>42460</v>
      </c>
      <c r="C465" s="3" t="s">
        <v>182</v>
      </c>
      <c r="D465" s="3" t="s">
        <v>39</v>
      </c>
      <c r="E465" s="3" t="s">
        <v>15</v>
      </c>
      <c r="F465" s="3" t="s">
        <v>924</v>
      </c>
      <c r="G465" s="3" t="s">
        <v>18</v>
      </c>
      <c r="H465" s="3" t="s">
        <v>21</v>
      </c>
      <c r="AC465" s="3" t="s">
        <v>870</v>
      </c>
    </row>
    <row r="466" spans="1:30" x14ac:dyDescent="0.3">
      <c r="A466" s="3" t="s">
        <v>1126</v>
      </c>
      <c r="B466" s="17">
        <v>42460</v>
      </c>
      <c r="C466" s="3" t="s">
        <v>184</v>
      </c>
      <c r="D466" s="3" t="s">
        <v>24</v>
      </c>
      <c r="E466" s="3" t="s">
        <v>15</v>
      </c>
      <c r="F466" s="3" t="s">
        <v>886</v>
      </c>
      <c r="G466" s="3" t="s">
        <v>18</v>
      </c>
      <c r="H466" s="3" t="s">
        <v>21</v>
      </c>
      <c r="AC466" s="3" t="s">
        <v>870</v>
      </c>
    </row>
    <row r="467" spans="1:30" x14ac:dyDescent="0.3">
      <c r="A467" s="3" t="s">
        <v>1126</v>
      </c>
      <c r="B467" s="17">
        <v>42460</v>
      </c>
      <c r="C467" s="3" t="s">
        <v>187</v>
      </c>
      <c r="D467" s="3" t="s">
        <v>24</v>
      </c>
      <c r="E467" s="3" t="s">
        <v>15</v>
      </c>
      <c r="F467" s="3" t="s">
        <v>927</v>
      </c>
      <c r="G467" s="3" t="s">
        <v>18</v>
      </c>
      <c r="H467" s="3" t="s">
        <v>19</v>
      </c>
      <c r="AC467" s="3" t="s">
        <v>870</v>
      </c>
    </row>
    <row r="468" spans="1:30" x14ac:dyDescent="0.3">
      <c r="A468" s="3" t="s">
        <v>1126</v>
      </c>
      <c r="B468" s="17">
        <v>42460</v>
      </c>
      <c r="C468" s="3" t="s">
        <v>194</v>
      </c>
      <c r="D468" s="3" t="s">
        <v>24</v>
      </c>
      <c r="E468" s="3" t="s">
        <v>15</v>
      </c>
      <c r="F468" s="3" t="s">
        <v>887</v>
      </c>
      <c r="AC468" s="3" t="s">
        <v>870</v>
      </c>
    </row>
    <row r="469" spans="1:30" ht="15.6" x14ac:dyDescent="0.3">
      <c r="A469" s="3" t="s">
        <v>1126</v>
      </c>
      <c r="B469" s="17">
        <v>42460</v>
      </c>
      <c r="C469" s="3" t="s">
        <v>99</v>
      </c>
      <c r="D469" s="3" t="s">
        <v>33</v>
      </c>
      <c r="E469" s="3" t="s">
        <v>15</v>
      </c>
      <c r="F469" s="3" t="s">
        <v>954</v>
      </c>
      <c r="G469" s="14" t="s">
        <v>25</v>
      </c>
      <c r="H469" s="14" t="s">
        <v>26</v>
      </c>
      <c r="AC469" s="3" t="s">
        <v>883</v>
      </c>
    </row>
    <row r="470" spans="1:30" x14ac:dyDescent="0.3">
      <c r="A470" s="3" t="s">
        <v>1126</v>
      </c>
      <c r="B470" s="17">
        <v>42460</v>
      </c>
      <c r="C470" s="3" t="s">
        <v>105</v>
      </c>
      <c r="D470" s="3" t="s">
        <v>24</v>
      </c>
      <c r="E470" s="3" t="s">
        <v>15</v>
      </c>
      <c r="F470" s="3" t="s">
        <v>1014</v>
      </c>
      <c r="G470" s="3" t="s">
        <v>25</v>
      </c>
      <c r="H470" s="3" t="s">
        <v>19</v>
      </c>
      <c r="AC470" s="3" t="s">
        <v>883</v>
      </c>
    </row>
    <row r="471" spans="1:30" x14ac:dyDescent="0.3">
      <c r="A471" s="3" t="s">
        <v>1113</v>
      </c>
      <c r="B471" s="17">
        <v>42465</v>
      </c>
      <c r="C471" s="3" t="s">
        <v>266</v>
      </c>
      <c r="D471" s="3" t="s">
        <v>33</v>
      </c>
      <c r="E471" s="3" t="s">
        <v>17</v>
      </c>
      <c r="F471" s="3" t="s">
        <v>1033</v>
      </c>
      <c r="G471" s="3" t="s">
        <v>18</v>
      </c>
      <c r="H471" s="3" t="s">
        <v>19</v>
      </c>
      <c r="I471" s="3" t="s">
        <v>569</v>
      </c>
      <c r="J471" s="3">
        <v>24.61</v>
      </c>
      <c r="K471" s="3">
        <v>17.45</v>
      </c>
      <c r="L471" s="3">
        <v>8.4600000000000009</v>
      </c>
      <c r="M471" s="3">
        <v>102.42</v>
      </c>
      <c r="Q471" s="3">
        <v>19</v>
      </c>
      <c r="R471" s="3">
        <v>63</v>
      </c>
      <c r="S471" s="3">
        <v>44</v>
      </c>
      <c r="T471" s="3">
        <v>20</v>
      </c>
      <c r="W471" s="3" t="s">
        <v>1034</v>
      </c>
      <c r="X471" s="3" t="s">
        <v>1035</v>
      </c>
      <c r="AB471" s="3" t="s">
        <v>870</v>
      </c>
      <c r="AC471" s="3" t="s">
        <v>883</v>
      </c>
      <c r="AD471" s="3" t="s">
        <v>1036</v>
      </c>
    </row>
    <row r="472" spans="1:30" x14ac:dyDescent="0.3">
      <c r="A472" s="3" t="s">
        <v>1113</v>
      </c>
      <c r="B472" s="17">
        <v>42465</v>
      </c>
      <c r="C472" s="3" t="s">
        <v>279</v>
      </c>
      <c r="D472" s="3" t="s">
        <v>33</v>
      </c>
      <c r="E472" s="3" t="s">
        <v>15</v>
      </c>
      <c r="F472" s="3" t="s">
        <v>1037</v>
      </c>
      <c r="G472" s="3" t="s">
        <v>18</v>
      </c>
      <c r="H472" s="3" t="s">
        <v>19</v>
      </c>
      <c r="M472" s="3">
        <v>113.52</v>
      </c>
      <c r="Q472" s="3">
        <v>19</v>
      </c>
      <c r="R472" s="3">
        <v>70</v>
      </c>
      <c r="S472" s="3">
        <v>51</v>
      </c>
      <c r="AB472" s="3" t="s">
        <v>870</v>
      </c>
      <c r="AC472" s="3" t="s">
        <v>883</v>
      </c>
    </row>
    <row r="473" spans="1:30" x14ac:dyDescent="0.3">
      <c r="A473" s="3" t="s">
        <v>1113</v>
      </c>
      <c r="B473" s="17">
        <v>42465</v>
      </c>
      <c r="C473" s="3" t="s">
        <v>299</v>
      </c>
      <c r="D473" s="3" t="s">
        <v>24</v>
      </c>
      <c r="E473" s="3" t="s">
        <v>17</v>
      </c>
      <c r="F473" s="3" t="s">
        <v>1038</v>
      </c>
      <c r="G473" s="3" t="s">
        <v>18</v>
      </c>
      <c r="H473" s="3" t="s">
        <v>21</v>
      </c>
      <c r="I473" s="3" t="s">
        <v>41</v>
      </c>
      <c r="J473" s="3">
        <v>34.69</v>
      </c>
      <c r="K473" s="3">
        <v>22.7</v>
      </c>
      <c r="L473" s="3">
        <v>32.229999999999997</v>
      </c>
      <c r="Q473" s="3">
        <v>19</v>
      </c>
      <c r="R473" s="3">
        <v>110</v>
      </c>
      <c r="S473" s="3">
        <v>91</v>
      </c>
      <c r="T473" s="3">
        <v>14</v>
      </c>
      <c r="W473" s="3">
        <v>585</v>
      </c>
      <c r="X473" s="3">
        <v>446</v>
      </c>
      <c r="AB473" s="3" t="s">
        <v>883</v>
      </c>
      <c r="AC473" s="3" t="s">
        <v>870</v>
      </c>
      <c r="AD473" s="3" t="s">
        <v>1039</v>
      </c>
    </row>
    <row r="474" spans="1:30" x14ac:dyDescent="0.3">
      <c r="A474" s="3" t="s">
        <v>1113</v>
      </c>
      <c r="B474" s="17">
        <v>42465</v>
      </c>
      <c r="C474" s="3" t="s">
        <v>315</v>
      </c>
      <c r="D474" s="3" t="s">
        <v>24</v>
      </c>
      <c r="E474" s="3" t="s">
        <v>15</v>
      </c>
      <c r="F474" s="3" t="s">
        <v>1041</v>
      </c>
      <c r="G474" s="3" t="s">
        <v>18</v>
      </c>
      <c r="H474" s="3" t="s">
        <v>21</v>
      </c>
      <c r="Q474" s="3">
        <v>19</v>
      </c>
      <c r="R474" s="3">
        <v>112</v>
      </c>
      <c r="S474" s="3">
        <v>93</v>
      </c>
      <c r="AC474" s="3" t="s">
        <v>543</v>
      </c>
    </row>
    <row r="475" spans="1:30" x14ac:dyDescent="0.3">
      <c r="A475" s="3" t="s">
        <v>1113</v>
      </c>
      <c r="B475" s="17">
        <v>42465</v>
      </c>
      <c r="C475" s="3" t="s">
        <v>319</v>
      </c>
      <c r="D475" s="3" t="s">
        <v>24</v>
      </c>
      <c r="E475" s="3" t="s">
        <v>15</v>
      </c>
      <c r="F475" s="3" t="s">
        <v>1042</v>
      </c>
      <c r="G475" s="3" t="s">
        <v>18</v>
      </c>
      <c r="H475" s="3" t="s">
        <v>19</v>
      </c>
      <c r="Q475" s="3">
        <v>19</v>
      </c>
      <c r="R475" s="3">
        <v>130</v>
      </c>
      <c r="S475" s="3">
        <v>111</v>
      </c>
      <c r="AC475" s="3" t="s">
        <v>543</v>
      </c>
    </row>
    <row r="476" spans="1:30" x14ac:dyDescent="0.3">
      <c r="A476" s="3" t="s">
        <v>1113</v>
      </c>
      <c r="B476" s="17">
        <v>42465</v>
      </c>
      <c r="C476" s="3" t="s">
        <v>331</v>
      </c>
      <c r="D476" s="3" t="s">
        <v>24</v>
      </c>
      <c r="E476" s="3" t="s">
        <v>15</v>
      </c>
      <c r="F476" s="3" t="s">
        <v>1043</v>
      </c>
      <c r="G476" s="3" t="s">
        <v>18</v>
      </c>
      <c r="H476" s="3" t="s">
        <v>21</v>
      </c>
      <c r="Q476" s="3">
        <v>19</v>
      </c>
      <c r="R476" s="3">
        <v>113</v>
      </c>
      <c r="S476" s="3">
        <v>94</v>
      </c>
      <c r="AC476" s="3" t="s">
        <v>543</v>
      </c>
    </row>
    <row r="477" spans="1:30" x14ac:dyDescent="0.3">
      <c r="A477" s="3" t="s">
        <v>1113</v>
      </c>
      <c r="B477" s="17">
        <v>42465</v>
      </c>
      <c r="C477" s="3" t="s">
        <v>333</v>
      </c>
      <c r="D477" s="3" t="s">
        <v>24</v>
      </c>
      <c r="E477" s="3" t="s">
        <v>15</v>
      </c>
      <c r="F477" s="3" t="s">
        <v>1044</v>
      </c>
      <c r="G477" s="3" t="s">
        <v>18</v>
      </c>
      <c r="H477" s="3" t="s">
        <v>21</v>
      </c>
      <c r="Q477" s="3">
        <v>19</v>
      </c>
      <c r="R477" s="3">
        <v>84</v>
      </c>
      <c r="S477" s="3">
        <v>65</v>
      </c>
      <c r="AC477" s="3" t="s">
        <v>543</v>
      </c>
    </row>
    <row r="478" spans="1:30" x14ac:dyDescent="0.3">
      <c r="A478" s="3" t="s">
        <v>1113</v>
      </c>
      <c r="B478" s="17">
        <v>42465</v>
      </c>
      <c r="C478" s="3" t="s">
        <v>346</v>
      </c>
      <c r="D478" s="3" t="s">
        <v>24</v>
      </c>
      <c r="E478" s="3" t="s">
        <v>15</v>
      </c>
      <c r="F478" s="3" t="s">
        <v>1045</v>
      </c>
      <c r="G478" s="3" t="s">
        <v>18</v>
      </c>
      <c r="H478" s="3" t="s">
        <v>19</v>
      </c>
      <c r="Q478" s="3">
        <v>19</v>
      </c>
      <c r="R478" s="3">
        <v>111</v>
      </c>
      <c r="S478" s="3">
        <v>92</v>
      </c>
      <c r="AC478" s="3" t="s">
        <v>543</v>
      </c>
    </row>
    <row r="479" spans="1:30" x14ac:dyDescent="0.3">
      <c r="A479" s="3" t="s">
        <v>1113</v>
      </c>
      <c r="B479" s="17">
        <v>42465</v>
      </c>
      <c r="C479" s="3" t="s">
        <v>256</v>
      </c>
      <c r="D479" s="3" t="s">
        <v>24</v>
      </c>
      <c r="E479" s="3" t="s">
        <v>15</v>
      </c>
      <c r="F479" s="3" t="s">
        <v>1031</v>
      </c>
      <c r="G479" s="3" t="s">
        <v>18</v>
      </c>
      <c r="H479" s="3" t="s">
        <v>19</v>
      </c>
      <c r="Q479" s="3">
        <v>19</v>
      </c>
      <c r="R479" s="3">
        <v>104</v>
      </c>
      <c r="S479" s="3">
        <v>85</v>
      </c>
      <c r="AC479" s="3" t="s">
        <v>883</v>
      </c>
    </row>
    <row r="480" spans="1:30" x14ac:dyDescent="0.3">
      <c r="A480" s="3" t="s">
        <v>1113</v>
      </c>
      <c r="B480" s="17">
        <v>42465</v>
      </c>
      <c r="C480" s="3" t="s">
        <v>259</v>
      </c>
      <c r="D480" s="3" t="s">
        <v>24</v>
      </c>
      <c r="E480" s="3" t="s">
        <v>15</v>
      </c>
      <c r="F480" s="3" t="s">
        <v>1032</v>
      </c>
      <c r="G480" s="3" t="s">
        <v>18</v>
      </c>
      <c r="H480" s="3" t="s">
        <v>21</v>
      </c>
      <c r="AC480" s="3" t="s">
        <v>883</v>
      </c>
    </row>
    <row r="481" spans="1:31" x14ac:dyDescent="0.3">
      <c r="A481" s="36" t="s">
        <v>1114</v>
      </c>
      <c r="B481" s="19">
        <v>42466</v>
      </c>
      <c r="C481" s="36" t="s">
        <v>263</v>
      </c>
      <c r="D481" s="36" t="s">
        <v>24</v>
      </c>
      <c r="E481" s="36" t="s">
        <v>580</v>
      </c>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t="s">
        <v>883</v>
      </c>
      <c r="AD481" s="36" t="s">
        <v>1283</v>
      </c>
      <c r="AE481" s="36"/>
    </row>
    <row r="482" spans="1:31" x14ac:dyDescent="0.3">
      <c r="A482" s="3" t="s">
        <v>1114</v>
      </c>
      <c r="B482" s="17">
        <v>42466</v>
      </c>
      <c r="C482" s="3" t="s">
        <v>272</v>
      </c>
      <c r="D482" s="3" t="s">
        <v>16</v>
      </c>
      <c r="E482" s="3" t="s">
        <v>17</v>
      </c>
      <c r="F482" s="3" t="s">
        <v>1052</v>
      </c>
      <c r="G482" s="3" t="s">
        <v>25</v>
      </c>
      <c r="H482" s="3" t="s">
        <v>21</v>
      </c>
      <c r="I482" s="3" t="s">
        <v>934</v>
      </c>
      <c r="J482" s="3">
        <v>40.69</v>
      </c>
      <c r="K482" s="3">
        <v>25.86</v>
      </c>
      <c r="L482" s="3">
        <v>30.87</v>
      </c>
      <c r="Q482" s="3">
        <v>19</v>
      </c>
      <c r="R482" s="3">
        <v>238</v>
      </c>
      <c r="S482" s="3">
        <v>219</v>
      </c>
      <c r="T482" s="3">
        <v>5</v>
      </c>
      <c r="AC482" s="3" t="s">
        <v>883</v>
      </c>
      <c r="AD482" s="3" t="s">
        <v>1053</v>
      </c>
    </row>
    <row r="483" spans="1:31" x14ac:dyDescent="0.3">
      <c r="A483" s="3" t="s">
        <v>1114</v>
      </c>
      <c r="B483" s="17">
        <v>42466</v>
      </c>
      <c r="C483" s="3" t="s">
        <v>284</v>
      </c>
      <c r="D483" s="3" t="s">
        <v>24</v>
      </c>
      <c r="E483" s="3" t="s">
        <v>17</v>
      </c>
      <c r="F483" s="3" t="s">
        <v>1054</v>
      </c>
      <c r="G483" s="3" t="s">
        <v>25</v>
      </c>
      <c r="H483" s="3" t="s">
        <v>23</v>
      </c>
      <c r="I483" s="3" t="s">
        <v>1055</v>
      </c>
      <c r="J483" s="3">
        <v>35.200000000000003</v>
      </c>
      <c r="K483" s="3">
        <v>23.22</v>
      </c>
      <c r="L483" s="3">
        <v>11.24</v>
      </c>
      <c r="Q483" s="3">
        <v>19</v>
      </c>
      <c r="R483" s="3">
        <v>101</v>
      </c>
      <c r="S483" s="3">
        <v>82</v>
      </c>
      <c r="T483" s="3">
        <v>35</v>
      </c>
      <c r="W483" s="3" t="s">
        <v>1056</v>
      </c>
      <c r="X483" s="3" t="s">
        <v>1057</v>
      </c>
      <c r="AB483" s="3" t="s">
        <v>543</v>
      </c>
      <c r="AC483" s="3" t="s">
        <v>870</v>
      </c>
      <c r="AD483" s="3" t="s">
        <v>1058</v>
      </c>
    </row>
    <row r="484" spans="1:31" x14ac:dyDescent="0.3">
      <c r="A484" s="3" t="s">
        <v>1114</v>
      </c>
      <c r="B484" s="17">
        <v>42466</v>
      </c>
      <c r="C484" s="3" t="s">
        <v>338</v>
      </c>
      <c r="D484" s="3" t="s">
        <v>24</v>
      </c>
      <c r="E484" s="3" t="s">
        <v>15</v>
      </c>
      <c r="F484" s="3" t="s">
        <v>1060</v>
      </c>
      <c r="G484" s="3" t="s">
        <v>18</v>
      </c>
      <c r="H484" s="3" t="s">
        <v>23</v>
      </c>
      <c r="Q484" s="3">
        <v>19</v>
      </c>
      <c r="R484" s="3">
        <v>105</v>
      </c>
      <c r="S484" s="3">
        <v>86</v>
      </c>
      <c r="AB484" s="3" t="s">
        <v>883</v>
      </c>
      <c r="AC484" s="3" t="s">
        <v>543</v>
      </c>
    </row>
    <row r="485" spans="1:31" x14ac:dyDescent="0.3">
      <c r="A485" s="3" t="s">
        <v>1114</v>
      </c>
      <c r="B485" s="17">
        <v>42466</v>
      </c>
      <c r="C485" s="3" t="s">
        <v>340</v>
      </c>
      <c r="D485" s="3" t="s">
        <v>33</v>
      </c>
      <c r="E485" s="3" t="s">
        <v>17</v>
      </c>
      <c r="F485" s="3" t="s">
        <v>1286</v>
      </c>
      <c r="AB485" s="3" t="s">
        <v>870</v>
      </c>
      <c r="AC485" s="3" t="s">
        <v>543</v>
      </c>
      <c r="AD485" s="3" t="s">
        <v>1061</v>
      </c>
    </row>
    <row r="486" spans="1:31" x14ac:dyDescent="0.3">
      <c r="A486" s="3" t="s">
        <v>1114</v>
      </c>
      <c r="B486" s="17">
        <v>42466</v>
      </c>
      <c r="C486" s="3" t="s">
        <v>256</v>
      </c>
      <c r="D486" s="3" t="s">
        <v>24</v>
      </c>
      <c r="E486" s="3" t="s">
        <v>15</v>
      </c>
      <c r="F486" s="3" t="s">
        <v>1048</v>
      </c>
      <c r="G486" s="3" t="s">
        <v>18</v>
      </c>
      <c r="H486" s="3" t="s">
        <v>19</v>
      </c>
      <c r="Q486" s="3">
        <v>19</v>
      </c>
      <c r="R486" s="3">
        <v>129</v>
      </c>
      <c r="S486" s="3">
        <v>110</v>
      </c>
      <c r="AC486" s="3" t="s">
        <v>883</v>
      </c>
    </row>
    <row r="487" spans="1:31" x14ac:dyDescent="0.3">
      <c r="A487" s="3" t="s">
        <v>1115</v>
      </c>
      <c r="B487" s="17">
        <v>42467</v>
      </c>
      <c r="C487" s="3" t="s">
        <v>265</v>
      </c>
      <c r="D487" s="3" t="s">
        <v>24</v>
      </c>
      <c r="E487" s="3" t="s">
        <v>17</v>
      </c>
      <c r="F487" s="3" t="s">
        <v>1065</v>
      </c>
      <c r="G487" s="3" t="s">
        <v>25</v>
      </c>
      <c r="H487" s="3" t="s">
        <v>21</v>
      </c>
      <c r="I487" s="3" t="s">
        <v>984</v>
      </c>
      <c r="J487" s="3">
        <v>35.729999999999997</v>
      </c>
      <c r="K487" s="3">
        <v>21.93</v>
      </c>
      <c r="L487" s="3">
        <v>24.69</v>
      </c>
      <c r="Q487" s="3">
        <v>19</v>
      </c>
      <c r="R487" s="3">
        <v>111</v>
      </c>
      <c r="S487" s="3">
        <v>92</v>
      </c>
      <c r="U487" s="3" t="s">
        <v>1066</v>
      </c>
      <c r="W487" s="3" t="s">
        <v>1067</v>
      </c>
      <c r="X487" s="3" t="s">
        <v>1068</v>
      </c>
      <c r="AB487" s="3" t="s">
        <v>543</v>
      </c>
      <c r="AC487" s="3" t="s">
        <v>870</v>
      </c>
      <c r="AD487" s="3" t="s">
        <v>1069</v>
      </c>
    </row>
    <row r="488" spans="1:31" x14ac:dyDescent="0.3">
      <c r="A488" s="3" t="s">
        <v>1115</v>
      </c>
      <c r="B488" s="17">
        <v>42467</v>
      </c>
      <c r="C488" s="3" t="s">
        <v>272</v>
      </c>
      <c r="D488" s="3" t="s">
        <v>16</v>
      </c>
      <c r="E488" s="3" t="s">
        <v>15</v>
      </c>
      <c r="F488" s="3" t="s">
        <v>1052</v>
      </c>
      <c r="G488" s="3" t="s">
        <v>25</v>
      </c>
      <c r="H488" s="3" t="s">
        <v>21</v>
      </c>
      <c r="AC488" s="3" t="s">
        <v>870</v>
      </c>
      <c r="AD488" s="3" t="s">
        <v>1070</v>
      </c>
    </row>
    <row r="489" spans="1:31" x14ac:dyDescent="0.3">
      <c r="A489" s="3" t="s">
        <v>1115</v>
      </c>
      <c r="B489" s="17">
        <v>42467</v>
      </c>
      <c r="C489" s="3" t="s">
        <v>245</v>
      </c>
      <c r="D489" s="3" t="s">
        <v>33</v>
      </c>
      <c r="E489" s="3" t="s">
        <v>17</v>
      </c>
      <c r="F489" s="3" t="s">
        <v>1062</v>
      </c>
      <c r="G489" s="3" t="s">
        <v>18</v>
      </c>
      <c r="H489" s="3" t="s">
        <v>21</v>
      </c>
      <c r="I489" s="3" t="s">
        <v>41</v>
      </c>
      <c r="J489" s="3">
        <v>27.24</v>
      </c>
      <c r="K489" s="3">
        <v>16.87</v>
      </c>
      <c r="L489" s="3">
        <v>18.8</v>
      </c>
      <c r="Q489" s="3">
        <v>19</v>
      </c>
      <c r="R489" s="3">
        <v>65</v>
      </c>
      <c r="S489" s="3">
        <v>46</v>
      </c>
      <c r="T489" s="3">
        <v>27</v>
      </c>
      <c r="X489" s="3" t="s">
        <v>1063</v>
      </c>
      <c r="AB489" s="3" t="s">
        <v>870</v>
      </c>
      <c r="AC489" s="3" t="s">
        <v>870</v>
      </c>
      <c r="AD489" s="3" t="s">
        <v>1064</v>
      </c>
    </row>
    <row r="490" spans="1:31" x14ac:dyDescent="0.3">
      <c r="A490" s="3" t="s">
        <v>1115</v>
      </c>
      <c r="B490" s="17">
        <v>42467</v>
      </c>
      <c r="C490" s="3" t="s">
        <v>290</v>
      </c>
      <c r="D490" s="3" t="s">
        <v>39</v>
      </c>
      <c r="E490" s="3" t="s">
        <v>17</v>
      </c>
      <c r="F490" s="3" t="s">
        <v>1071</v>
      </c>
      <c r="G490" s="3" t="s">
        <v>18</v>
      </c>
      <c r="H490" s="3" t="s">
        <v>21</v>
      </c>
      <c r="I490" s="3" t="s">
        <v>41</v>
      </c>
      <c r="J490" s="3">
        <v>25.28</v>
      </c>
      <c r="K490" s="3">
        <v>17.48</v>
      </c>
      <c r="L490" s="3">
        <v>16.66</v>
      </c>
      <c r="Q490" s="3">
        <v>19</v>
      </c>
      <c r="R490" s="3">
        <v>74</v>
      </c>
      <c r="S490" s="3">
        <v>55</v>
      </c>
      <c r="T490" s="3">
        <v>2</v>
      </c>
      <c r="W490" s="3" t="s">
        <v>1072</v>
      </c>
      <c r="AB490" s="3" t="s">
        <v>543</v>
      </c>
      <c r="AC490" s="3" t="s">
        <v>543</v>
      </c>
    </row>
    <row r="491" spans="1:31" x14ac:dyDescent="0.3">
      <c r="A491" s="3" t="s">
        <v>1115</v>
      </c>
      <c r="B491" s="17">
        <v>42467</v>
      </c>
      <c r="C491" s="3" t="s">
        <v>293</v>
      </c>
      <c r="D491" s="3" t="s">
        <v>24</v>
      </c>
      <c r="E491" s="3" t="s">
        <v>15</v>
      </c>
      <c r="F491" s="3" t="s">
        <v>1073</v>
      </c>
      <c r="G491" s="3" t="s">
        <v>18</v>
      </c>
      <c r="H491" s="3" t="s">
        <v>21</v>
      </c>
      <c r="Q491" s="3">
        <v>19</v>
      </c>
      <c r="R491" s="3">
        <v>106</v>
      </c>
      <c r="S491" s="3">
        <v>87</v>
      </c>
      <c r="AC491" s="3" t="s">
        <v>543</v>
      </c>
    </row>
    <row r="492" spans="1:31" x14ac:dyDescent="0.3">
      <c r="A492" s="3" t="s">
        <v>1115</v>
      </c>
      <c r="B492" s="17">
        <v>42467</v>
      </c>
      <c r="C492" s="3" t="s">
        <v>305</v>
      </c>
      <c r="D492" s="3" t="s">
        <v>24</v>
      </c>
      <c r="E492" s="3" t="s">
        <v>15</v>
      </c>
      <c r="F492" s="3" t="s">
        <v>1075</v>
      </c>
      <c r="G492" s="3" t="s">
        <v>18</v>
      </c>
      <c r="H492" s="3" t="s">
        <v>21</v>
      </c>
      <c r="Q492" s="3">
        <v>19</v>
      </c>
      <c r="R492" s="3">
        <v>109</v>
      </c>
      <c r="S492" s="3">
        <v>90</v>
      </c>
      <c r="AC492" s="3" t="s">
        <v>543</v>
      </c>
    </row>
    <row r="493" spans="1:31" x14ac:dyDescent="0.3">
      <c r="A493" s="3" t="s">
        <v>1115</v>
      </c>
      <c r="B493" s="17">
        <v>42467</v>
      </c>
      <c r="C493" s="3" t="s">
        <v>318</v>
      </c>
      <c r="D493" s="3" t="s">
        <v>24</v>
      </c>
      <c r="E493" s="3" t="s">
        <v>15</v>
      </c>
      <c r="F493" s="3" t="s">
        <v>1042</v>
      </c>
      <c r="G493" s="3" t="s">
        <v>18</v>
      </c>
      <c r="H493" s="3" t="s">
        <v>19</v>
      </c>
      <c r="Q493" s="3">
        <v>19</v>
      </c>
      <c r="R493" s="3">
        <v>128</v>
      </c>
      <c r="S493" s="3">
        <v>109</v>
      </c>
      <c r="AC493" s="3" t="s">
        <v>883</v>
      </c>
    </row>
    <row r="494" spans="1:31" x14ac:dyDescent="0.3">
      <c r="A494" s="3" t="s">
        <v>1115</v>
      </c>
      <c r="B494" s="17">
        <v>42467</v>
      </c>
      <c r="C494" s="3" t="s">
        <v>324</v>
      </c>
      <c r="D494" s="3" t="s">
        <v>24</v>
      </c>
      <c r="E494" s="3" t="s">
        <v>15</v>
      </c>
      <c r="F494" s="3" t="s">
        <v>1044</v>
      </c>
      <c r="G494" s="3" t="s">
        <v>18</v>
      </c>
      <c r="H494" s="3" t="s">
        <v>21</v>
      </c>
      <c r="Q494" s="3">
        <v>19</v>
      </c>
      <c r="R494" s="3">
        <v>84</v>
      </c>
      <c r="S494" s="3">
        <v>65</v>
      </c>
      <c r="AC494" s="3" t="s">
        <v>883</v>
      </c>
    </row>
    <row r="495" spans="1:31" x14ac:dyDescent="0.3">
      <c r="A495" s="3" t="s">
        <v>1115</v>
      </c>
      <c r="B495" s="17">
        <v>42467</v>
      </c>
      <c r="C495" s="3" t="s">
        <v>328</v>
      </c>
      <c r="D495" s="3" t="s">
        <v>24</v>
      </c>
      <c r="E495" s="3" t="s">
        <v>17</v>
      </c>
      <c r="F495" s="3" t="s">
        <v>1076</v>
      </c>
      <c r="G495" s="3" t="s">
        <v>25</v>
      </c>
      <c r="H495" s="3" t="s">
        <v>19</v>
      </c>
      <c r="J495" s="3">
        <v>32.56</v>
      </c>
      <c r="K495" s="3">
        <v>21.96</v>
      </c>
      <c r="L495" s="3">
        <v>13.06</v>
      </c>
      <c r="Q495" s="3">
        <v>19</v>
      </c>
      <c r="R495" s="3">
        <v>102</v>
      </c>
      <c r="S495" s="3">
        <v>83</v>
      </c>
      <c r="T495" s="3">
        <v>30</v>
      </c>
      <c r="W495" s="3" t="s">
        <v>1077</v>
      </c>
      <c r="X495" s="3" t="s">
        <v>1078</v>
      </c>
      <c r="AB495" s="3" t="s">
        <v>870</v>
      </c>
      <c r="AC495" s="3" t="s">
        <v>883</v>
      </c>
    </row>
    <row r="496" spans="1:31" x14ac:dyDescent="0.3">
      <c r="A496" s="3" t="s">
        <v>1115</v>
      </c>
      <c r="B496" s="17">
        <v>42467</v>
      </c>
      <c r="C496" s="3" t="s">
        <v>345</v>
      </c>
      <c r="D496" s="3" t="s">
        <v>24</v>
      </c>
      <c r="E496" s="3" t="s">
        <v>15</v>
      </c>
      <c r="F496" s="3" t="s">
        <v>1045</v>
      </c>
      <c r="G496" s="3" t="s">
        <v>18</v>
      </c>
      <c r="H496" s="3" t="s">
        <v>19</v>
      </c>
      <c r="Q496" s="3">
        <v>19</v>
      </c>
      <c r="R496" s="3">
        <v>111</v>
      </c>
      <c r="S496" s="3">
        <v>92</v>
      </c>
      <c r="AC496" s="3" t="s">
        <v>883</v>
      </c>
    </row>
    <row r="497" spans="1:31" x14ac:dyDescent="0.3">
      <c r="A497" s="3" t="s">
        <v>1115</v>
      </c>
      <c r="B497" s="17">
        <v>42467</v>
      </c>
      <c r="C497" s="3" t="s">
        <v>346</v>
      </c>
      <c r="D497" s="3" t="s">
        <v>24</v>
      </c>
      <c r="E497" s="3" t="s">
        <v>15</v>
      </c>
      <c r="F497" s="3" t="s">
        <v>1043</v>
      </c>
      <c r="G497" s="3" t="s">
        <v>18</v>
      </c>
      <c r="H497" s="3" t="s">
        <v>21</v>
      </c>
      <c r="Q497" s="3">
        <v>19</v>
      </c>
      <c r="R497" s="3">
        <v>110</v>
      </c>
      <c r="S497" s="3">
        <v>91</v>
      </c>
      <c r="AC497" s="3" t="s">
        <v>883</v>
      </c>
    </row>
    <row r="498" spans="1:31" x14ac:dyDescent="0.3">
      <c r="A498" s="3" t="s">
        <v>1115</v>
      </c>
      <c r="B498" s="17">
        <v>42467</v>
      </c>
      <c r="C498" s="3" t="s">
        <v>261</v>
      </c>
      <c r="D498" s="3" t="s">
        <v>24</v>
      </c>
      <c r="E498" s="3" t="s">
        <v>15</v>
      </c>
      <c r="F498" s="3" t="s">
        <v>1032</v>
      </c>
      <c r="G498" s="3" t="s">
        <v>18</v>
      </c>
      <c r="H498" s="3" t="s">
        <v>21</v>
      </c>
      <c r="Q498" s="3">
        <v>19</v>
      </c>
      <c r="R498" s="3">
        <v>99</v>
      </c>
      <c r="S498" s="3">
        <v>80</v>
      </c>
      <c r="AC498" s="3" t="s">
        <v>870</v>
      </c>
    </row>
    <row r="499" spans="1:31" x14ac:dyDescent="0.3">
      <c r="A499" s="36" t="s">
        <v>1116</v>
      </c>
      <c r="B499" s="19">
        <v>42468</v>
      </c>
      <c r="C499" s="36" t="s">
        <v>272</v>
      </c>
      <c r="D499" s="36" t="s">
        <v>16</v>
      </c>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t="s">
        <v>543</v>
      </c>
      <c r="AD499" s="36" t="s">
        <v>1294</v>
      </c>
      <c r="AE499" s="36"/>
    </row>
    <row r="500" spans="1:31" x14ac:dyDescent="0.3">
      <c r="A500" s="3" t="s">
        <v>1116</v>
      </c>
      <c r="B500" s="17">
        <v>42468</v>
      </c>
      <c r="C500" s="3" t="s">
        <v>279</v>
      </c>
      <c r="D500" s="3" t="s">
        <v>33</v>
      </c>
      <c r="E500" s="3" t="s">
        <v>15</v>
      </c>
      <c r="F500" s="3" t="s">
        <v>1037</v>
      </c>
      <c r="G500" s="3" t="s">
        <v>18</v>
      </c>
      <c r="H500" s="3" t="s">
        <v>19</v>
      </c>
      <c r="Q500" s="3">
        <v>20</v>
      </c>
      <c r="R500" s="3">
        <v>69</v>
      </c>
      <c r="S500" s="3">
        <f>69-20</f>
        <v>49</v>
      </c>
      <c r="AC500" s="3" t="s">
        <v>543</v>
      </c>
    </row>
    <row r="501" spans="1:31" x14ac:dyDescent="0.3">
      <c r="A501" s="3" t="s">
        <v>1116</v>
      </c>
      <c r="B501" s="17">
        <v>42468</v>
      </c>
      <c r="C501" s="3" t="s">
        <v>244</v>
      </c>
      <c r="D501" s="3" t="s">
        <v>24</v>
      </c>
      <c r="E501" s="3" t="s">
        <v>15</v>
      </c>
      <c r="F501" s="3" t="s">
        <v>1079</v>
      </c>
      <c r="G501" s="3" t="s">
        <v>18</v>
      </c>
      <c r="H501" s="3" t="s">
        <v>19</v>
      </c>
      <c r="Q501" s="3">
        <v>20</v>
      </c>
      <c r="R501" s="3">
        <v>123</v>
      </c>
      <c r="S501" s="3">
        <f>123-20</f>
        <v>103</v>
      </c>
      <c r="AC501" s="3" t="s">
        <v>543</v>
      </c>
    </row>
    <row r="502" spans="1:31" x14ac:dyDescent="0.3">
      <c r="A502" s="3" t="s">
        <v>1116</v>
      </c>
      <c r="B502" s="17">
        <v>42468</v>
      </c>
      <c r="C502" s="3" t="s">
        <v>245</v>
      </c>
      <c r="D502" s="3" t="s">
        <v>33</v>
      </c>
      <c r="E502" s="3" t="s">
        <v>15</v>
      </c>
      <c r="F502" s="3" t="s">
        <v>1062</v>
      </c>
      <c r="G502" s="3" t="s">
        <v>18</v>
      </c>
      <c r="H502" s="3" t="s">
        <v>21</v>
      </c>
      <c r="W502" s="3" t="s">
        <v>1080</v>
      </c>
      <c r="AB502" s="3" t="s">
        <v>870</v>
      </c>
      <c r="AC502" s="3" t="s">
        <v>543</v>
      </c>
      <c r="AD502" s="3" t="s">
        <v>1081</v>
      </c>
    </row>
    <row r="503" spans="1:31" s="35" customFormat="1" x14ac:dyDescent="0.3">
      <c r="A503" s="3" t="s">
        <v>1116</v>
      </c>
      <c r="B503" s="17">
        <v>42468</v>
      </c>
      <c r="C503" s="3" t="s">
        <v>291</v>
      </c>
      <c r="D503" s="3" t="s">
        <v>22</v>
      </c>
      <c r="E503" s="3" t="s">
        <v>17</v>
      </c>
      <c r="F503" s="3" t="s">
        <v>1087</v>
      </c>
      <c r="G503" s="3" t="s">
        <v>25</v>
      </c>
      <c r="H503" s="3" t="s">
        <v>19</v>
      </c>
      <c r="I503" s="3"/>
      <c r="J503" s="3">
        <v>38.340000000000003</v>
      </c>
      <c r="K503" s="3">
        <v>24.63</v>
      </c>
      <c r="L503" s="3">
        <v>9.5299999999999994</v>
      </c>
      <c r="M503" s="3"/>
      <c r="N503" s="3"/>
      <c r="O503" s="3"/>
      <c r="P503" s="3"/>
      <c r="Q503" s="3">
        <v>20</v>
      </c>
      <c r="R503" s="3">
        <v>109</v>
      </c>
      <c r="S503" s="3">
        <f>109-20</f>
        <v>89</v>
      </c>
      <c r="T503" s="3">
        <v>26</v>
      </c>
      <c r="U503" s="3"/>
      <c r="V503" s="3"/>
      <c r="W503" s="3" t="s">
        <v>1088</v>
      </c>
      <c r="X503" s="3" t="s">
        <v>1089</v>
      </c>
      <c r="Y503" s="3"/>
      <c r="Z503" s="3"/>
      <c r="AA503" s="3"/>
      <c r="AB503" s="3" t="s">
        <v>543</v>
      </c>
      <c r="AC503" s="3" t="s">
        <v>883</v>
      </c>
      <c r="AD503" s="3"/>
      <c r="AE503" s="3"/>
    </row>
    <row r="504" spans="1:31" s="36" customFormat="1" x14ac:dyDescent="0.3">
      <c r="A504" s="3" t="s">
        <v>1116</v>
      </c>
      <c r="B504" s="17">
        <v>42468</v>
      </c>
      <c r="C504" s="3" t="s">
        <v>315</v>
      </c>
      <c r="D504" s="3" t="s">
        <v>24</v>
      </c>
      <c r="E504" s="3" t="s">
        <v>15</v>
      </c>
      <c r="F504" s="3" t="s">
        <v>1041</v>
      </c>
      <c r="G504" s="3" t="s">
        <v>18</v>
      </c>
      <c r="H504" s="3" t="s">
        <v>21</v>
      </c>
      <c r="I504" s="3"/>
      <c r="J504" s="3"/>
      <c r="K504" s="3"/>
      <c r="L504" s="3"/>
      <c r="M504" s="3"/>
      <c r="N504" s="3"/>
      <c r="O504" s="3"/>
      <c r="P504" s="3"/>
      <c r="Q504" s="3">
        <v>20</v>
      </c>
      <c r="R504" s="3">
        <v>113</v>
      </c>
      <c r="S504" s="3">
        <f>113-20</f>
        <v>93</v>
      </c>
      <c r="T504" s="3"/>
      <c r="U504" s="3"/>
      <c r="V504" s="3"/>
      <c r="W504" s="3"/>
      <c r="X504" s="3"/>
      <c r="Y504" s="3"/>
      <c r="Z504" s="3"/>
      <c r="AA504" s="3"/>
      <c r="AB504" s="3"/>
      <c r="AC504" s="3" t="s">
        <v>870</v>
      </c>
      <c r="AD504" s="3"/>
      <c r="AE504" s="3"/>
    </row>
    <row r="505" spans="1:31" s="36" customFormat="1" x14ac:dyDescent="0.3">
      <c r="A505" s="3" t="s">
        <v>1116</v>
      </c>
      <c r="B505" s="33">
        <v>42468</v>
      </c>
      <c r="C505" s="3" t="s">
        <v>322</v>
      </c>
      <c r="D505" s="3" t="s">
        <v>24</v>
      </c>
      <c r="E505" s="3" t="s">
        <v>15</v>
      </c>
      <c r="F505" s="3" t="s">
        <v>1090</v>
      </c>
      <c r="G505" s="3" t="s">
        <v>18</v>
      </c>
      <c r="H505" s="3" t="s">
        <v>23</v>
      </c>
      <c r="I505" s="3"/>
      <c r="J505" s="3"/>
      <c r="K505" s="3"/>
      <c r="L505" s="3"/>
      <c r="M505" s="3"/>
      <c r="N505" s="3"/>
      <c r="O505" s="3"/>
      <c r="P505" s="3"/>
      <c r="Q505" s="3">
        <v>20</v>
      </c>
      <c r="R505" s="3">
        <v>101</v>
      </c>
      <c r="S505" s="3">
        <f>101-20</f>
        <v>81</v>
      </c>
      <c r="T505" s="3"/>
      <c r="U505" s="3"/>
      <c r="V505" s="3"/>
      <c r="W505" s="3"/>
      <c r="X505" s="3"/>
      <c r="Y505" s="3"/>
      <c r="Z505" s="3"/>
      <c r="AA505" s="3"/>
      <c r="AB505" s="3"/>
      <c r="AC505" s="3" t="s">
        <v>870</v>
      </c>
      <c r="AD505" s="3"/>
      <c r="AE505" s="3"/>
    </row>
    <row r="506" spans="1:31" s="36" customFormat="1" x14ac:dyDescent="0.3">
      <c r="A506" s="3" t="s">
        <v>1117</v>
      </c>
      <c r="B506" s="17">
        <v>42469</v>
      </c>
      <c r="C506" s="3" t="s">
        <v>273</v>
      </c>
      <c r="D506" s="3" t="s">
        <v>24</v>
      </c>
      <c r="E506" s="3" t="s">
        <v>17</v>
      </c>
      <c r="F506" s="3" t="s">
        <v>1093</v>
      </c>
      <c r="G506" s="3" t="s">
        <v>25</v>
      </c>
      <c r="H506" s="3" t="s">
        <v>19</v>
      </c>
      <c r="I506" s="3"/>
      <c r="J506" s="3">
        <v>39.6</v>
      </c>
      <c r="K506" s="3">
        <v>26.34</v>
      </c>
      <c r="L506" s="3">
        <v>16.37</v>
      </c>
      <c r="M506" s="3"/>
      <c r="N506" s="3"/>
      <c r="O506" s="3"/>
      <c r="P506" s="3"/>
      <c r="Q506" s="3">
        <v>19</v>
      </c>
      <c r="R506" s="3">
        <v>123</v>
      </c>
      <c r="S506" s="3">
        <v>104</v>
      </c>
      <c r="T506" s="3">
        <v>66</v>
      </c>
      <c r="U506" s="3"/>
      <c r="V506" s="3"/>
      <c r="W506" s="3" t="s">
        <v>1080</v>
      </c>
      <c r="X506" s="3"/>
      <c r="Y506" s="3"/>
      <c r="Z506" s="3"/>
      <c r="AA506" s="3"/>
      <c r="AB506" s="3" t="s">
        <v>883</v>
      </c>
      <c r="AC506" s="3" t="s">
        <v>883</v>
      </c>
      <c r="AD506" s="3" t="s">
        <v>1094</v>
      </c>
      <c r="AE506" s="3"/>
    </row>
    <row r="507" spans="1:31" s="36" customFormat="1" x14ac:dyDescent="0.3">
      <c r="A507" s="3" t="s">
        <v>1117</v>
      </c>
      <c r="B507" s="17">
        <v>42469</v>
      </c>
      <c r="C507" s="3" t="s">
        <v>244</v>
      </c>
      <c r="D507" s="3" t="s">
        <v>24</v>
      </c>
      <c r="E507" s="3" t="s">
        <v>15</v>
      </c>
      <c r="F507" s="3" t="s">
        <v>1032</v>
      </c>
      <c r="G507" s="3" t="s">
        <v>18</v>
      </c>
      <c r="H507" s="3" t="s">
        <v>21</v>
      </c>
      <c r="I507" s="3"/>
      <c r="J507" s="3"/>
      <c r="K507" s="3"/>
      <c r="L507" s="3"/>
      <c r="M507" s="3"/>
      <c r="N507" s="3"/>
      <c r="O507" s="3"/>
      <c r="P507" s="3"/>
      <c r="Q507" s="3"/>
      <c r="R507" s="3"/>
      <c r="S507" s="3"/>
      <c r="T507" s="3"/>
      <c r="U507" s="3"/>
      <c r="V507" s="3"/>
      <c r="W507" s="3"/>
      <c r="X507" s="3"/>
      <c r="Y507" s="3"/>
      <c r="Z507" s="3"/>
      <c r="AA507" s="3"/>
      <c r="AB507" s="3"/>
      <c r="AC507" s="3" t="s">
        <v>883</v>
      </c>
      <c r="AD507" s="3"/>
      <c r="AE507" s="3"/>
    </row>
    <row r="508" spans="1:31" x14ac:dyDescent="0.3">
      <c r="A508" s="3" t="s">
        <v>1117</v>
      </c>
      <c r="B508" s="17">
        <v>42469</v>
      </c>
      <c r="C508" s="3" t="s">
        <v>288</v>
      </c>
      <c r="D508" s="3" t="s">
        <v>44</v>
      </c>
      <c r="E508" s="3" t="s">
        <v>17</v>
      </c>
      <c r="F508" s="3" t="s">
        <v>1096</v>
      </c>
      <c r="G508" s="3" t="s">
        <v>18</v>
      </c>
      <c r="H508" s="3" t="s">
        <v>21</v>
      </c>
      <c r="I508" s="3" t="s">
        <v>41</v>
      </c>
      <c r="J508" s="3">
        <v>35.04</v>
      </c>
      <c r="K508" s="3">
        <v>121.05</v>
      </c>
      <c r="L508" s="3">
        <v>95.02</v>
      </c>
      <c r="Q508" s="3">
        <v>19</v>
      </c>
      <c r="R508" s="3">
        <v>103</v>
      </c>
      <c r="S508" s="3">
        <v>84</v>
      </c>
      <c r="AC508" s="3" t="s">
        <v>870</v>
      </c>
    </row>
    <row r="509" spans="1:31" s="36" customFormat="1" x14ac:dyDescent="0.3">
      <c r="A509" s="3" t="s">
        <v>1117</v>
      </c>
      <c r="B509" s="17">
        <v>42469</v>
      </c>
      <c r="C509" s="3" t="s">
        <v>291</v>
      </c>
      <c r="D509" s="3" t="s">
        <v>44</v>
      </c>
      <c r="E509" s="3" t="s">
        <v>17</v>
      </c>
      <c r="F509" s="3" t="s">
        <v>1097</v>
      </c>
      <c r="G509" s="3" t="s">
        <v>18</v>
      </c>
      <c r="H509" s="3" t="s">
        <v>21</v>
      </c>
      <c r="I509" s="3"/>
      <c r="J509" s="3">
        <v>33.22</v>
      </c>
      <c r="K509" s="3">
        <v>127.44</v>
      </c>
      <c r="L509" s="3">
        <v>106.14</v>
      </c>
      <c r="M509" s="3"/>
      <c r="N509" s="3"/>
      <c r="O509" s="3"/>
      <c r="P509" s="3"/>
      <c r="Q509" s="3">
        <v>19</v>
      </c>
      <c r="R509" s="3">
        <v>108</v>
      </c>
      <c r="S509" s="3">
        <v>89</v>
      </c>
      <c r="T509" s="3"/>
      <c r="U509" s="3"/>
      <c r="V509" s="3"/>
      <c r="W509" s="3"/>
      <c r="X509" s="3"/>
      <c r="Y509" s="3"/>
      <c r="Z509" s="3"/>
      <c r="AA509" s="3"/>
      <c r="AB509" s="3"/>
      <c r="AC509" s="3" t="s">
        <v>870</v>
      </c>
      <c r="AD509" s="3" t="s">
        <v>1098</v>
      </c>
      <c r="AE509" s="3"/>
    </row>
    <row r="510" spans="1:31" s="35" customFormat="1" x14ac:dyDescent="0.3">
      <c r="A510" s="3" t="s">
        <v>1117</v>
      </c>
      <c r="B510" s="17">
        <v>42469</v>
      </c>
      <c r="C510" s="3" t="s">
        <v>298</v>
      </c>
      <c r="D510" s="3" t="s">
        <v>16</v>
      </c>
      <c r="E510" s="3" t="s">
        <v>15</v>
      </c>
      <c r="F510" s="3" t="s">
        <v>1052</v>
      </c>
      <c r="G510" s="3" t="s">
        <v>25</v>
      </c>
      <c r="H510" s="3" t="s">
        <v>21</v>
      </c>
      <c r="I510" s="3"/>
      <c r="J510" s="3"/>
      <c r="K510" s="3"/>
      <c r="L510" s="3"/>
      <c r="M510" s="3"/>
      <c r="N510" s="3"/>
      <c r="O510" s="3"/>
      <c r="P510" s="3"/>
      <c r="Q510" s="3"/>
      <c r="R510" s="3"/>
      <c r="S510" s="3"/>
      <c r="T510" s="3"/>
      <c r="U510" s="3"/>
      <c r="V510" s="3"/>
      <c r="W510" s="3"/>
      <c r="X510" s="3"/>
      <c r="Y510" s="3"/>
      <c r="Z510" s="3"/>
      <c r="AA510" s="3"/>
      <c r="AB510" s="3"/>
      <c r="AC510" s="3" t="s">
        <v>870</v>
      </c>
      <c r="AD510" s="3"/>
      <c r="AE510" s="3"/>
    </row>
    <row r="511" spans="1:31" s="36" customFormat="1" x14ac:dyDescent="0.3">
      <c r="A511" s="3" t="s">
        <v>1117</v>
      </c>
      <c r="B511" s="17">
        <v>42469</v>
      </c>
      <c r="C511" s="3" t="s">
        <v>318</v>
      </c>
      <c r="D511" s="3" t="s">
        <v>24</v>
      </c>
      <c r="E511" s="3" t="s">
        <v>15</v>
      </c>
      <c r="F511" s="3" t="s">
        <v>1042</v>
      </c>
      <c r="G511" s="3" t="s">
        <v>18</v>
      </c>
      <c r="H511" s="3" t="s">
        <v>19</v>
      </c>
      <c r="I511" s="3"/>
      <c r="J511" s="3"/>
      <c r="K511" s="3"/>
      <c r="L511" s="3"/>
      <c r="M511" s="3"/>
      <c r="N511" s="3"/>
      <c r="O511" s="3"/>
      <c r="P511" s="3"/>
      <c r="Q511" s="3">
        <v>19</v>
      </c>
      <c r="R511" s="3">
        <v>125</v>
      </c>
      <c r="S511" s="3">
        <v>106</v>
      </c>
      <c r="T511" s="3"/>
      <c r="U511" s="3"/>
      <c r="V511" s="3"/>
      <c r="W511" s="3"/>
      <c r="X511" s="3"/>
      <c r="Y511" s="3"/>
      <c r="Z511" s="3"/>
      <c r="AA511" s="3"/>
      <c r="AB511" s="3" t="s">
        <v>543</v>
      </c>
      <c r="AC511" s="3" t="s">
        <v>543</v>
      </c>
      <c r="AD511" s="3" t="s">
        <v>1099</v>
      </c>
      <c r="AE511" s="3"/>
    </row>
    <row r="512" spans="1:31" s="36" customFormat="1" x14ac:dyDescent="0.3">
      <c r="A512" s="3" t="s">
        <v>1117</v>
      </c>
      <c r="B512" s="17">
        <v>42469</v>
      </c>
      <c r="C512" s="3" t="s">
        <v>325</v>
      </c>
      <c r="D512" s="3" t="s">
        <v>24</v>
      </c>
      <c r="E512" s="3" t="s">
        <v>15</v>
      </c>
      <c r="F512" s="3" t="s">
        <v>1060</v>
      </c>
      <c r="G512" s="3" t="s">
        <v>18</v>
      </c>
      <c r="H512" s="3" t="s">
        <v>23</v>
      </c>
      <c r="I512" s="3"/>
      <c r="J512" s="3"/>
      <c r="K512" s="3"/>
      <c r="L512" s="3"/>
      <c r="M512" s="3"/>
      <c r="N512" s="3"/>
      <c r="O512" s="3"/>
      <c r="P512" s="3"/>
      <c r="Q512" s="3"/>
      <c r="R512" s="3"/>
      <c r="S512" s="3"/>
      <c r="T512" s="3"/>
      <c r="U512" s="3"/>
      <c r="V512" s="3"/>
      <c r="W512" s="3"/>
      <c r="X512" s="3"/>
      <c r="Y512" s="3"/>
      <c r="Z512" s="3"/>
      <c r="AA512" s="3"/>
      <c r="AB512" s="3"/>
      <c r="AC512" s="3" t="s">
        <v>543</v>
      </c>
      <c r="AD512" s="3"/>
      <c r="AE512" s="3"/>
    </row>
    <row r="513" spans="1:31" s="36" customFormat="1" x14ac:dyDescent="0.3">
      <c r="A513" s="3" t="s">
        <v>1117</v>
      </c>
      <c r="B513" s="17">
        <v>42469</v>
      </c>
      <c r="C513" s="3" t="s">
        <v>248</v>
      </c>
      <c r="D513" s="3" t="s">
        <v>24</v>
      </c>
      <c r="E513" s="3" t="s">
        <v>15</v>
      </c>
      <c r="F513" s="3" t="s">
        <v>1048</v>
      </c>
      <c r="G513" s="3" t="s">
        <v>18</v>
      </c>
      <c r="H513" s="3" t="s">
        <v>19</v>
      </c>
      <c r="I513" s="3"/>
      <c r="J513" s="3"/>
      <c r="K513" s="3"/>
      <c r="L513" s="3"/>
      <c r="M513" s="3"/>
      <c r="N513" s="3"/>
      <c r="O513" s="3"/>
      <c r="P513" s="3"/>
      <c r="Q513" s="3"/>
      <c r="R513" s="3"/>
      <c r="S513" s="3"/>
      <c r="T513" s="3"/>
      <c r="U513" s="3"/>
      <c r="V513" s="3"/>
      <c r="W513" s="3"/>
      <c r="X513" s="3"/>
      <c r="Y513" s="3"/>
      <c r="Z513" s="3"/>
      <c r="AA513" s="3"/>
      <c r="AB513" s="3"/>
      <c r="AC513" s="3" t="s">
        <v>883</v>
      </c>
      <c r="AD513" s="3"/>
      <c r="AE513" s="3"/>
    </row>
    <row r="514" spans="1:31" s="36" customFormat="1" x14ac:dyDescent="0.3">
      <c r="A514" s="3" t="s">
        <v>1117</v>
      </c>
      <c r="B514" s="17">
        <v>42469</v>
      </c>
      <c r="C514" s="3" t="s">
        <v>339</v>
      </c>
      <c r="D514" s="3" t="s">
        <v>33</v>
      </c>
      <c r="E514" s="3" t="s">
        <v>15</v>
      </c>
      <c r="F514" s="3" t="s">
        <v>1286</v>
      </c>
      <c r="G514" s="3"/>
      <c r="H514" s="3"/>
      <c r="I514" s="3"/>
      <c r="J514" s="3"/>
      <c r="K514" s="3"/>
      <c r="L514" s="3"/>
      <c r="M514" s="3"/>
      <c r="N514" s="3"/>
      <c r="O514" s="3"/>
      <c r="P514" s="3"/>
      <c r="Q514" s="3"/>
      <c r="R514" s="3"/>
      <c r="S514" s="3"/>
      <c r="T514" s="3"/>
      <c r="U514" s="3"/>
      <c r="V514" s="3"/>
      <c r="W514" s="3"/>
      <c r="X514" s="3"/>
      <c r="Y514" s="3"/>
      <c r="Z514" s="3"/>
      <c r="AA514" s="3"/>
      <c r="AB514" s="3"/>
      <c r="AC514" s="3" t="s">
        <v>543</v>
      </c>
      <c r="AD514" s="3"/>
      <c r="AE514" s="3"/>
    </row>
    <row r="515" spans="1:31" s="35" customFormat="1" x14ac:dyDescent="0.3">
      <c r="A515" s="3" t="s">
        <v>1117</v>
      </c>
      <c r="B515" s="17">
        <v>42469</v>
      </c>
      <c r="C515" s="3" t="s">
        <v>347</v>
      </c>
      <c r="D515" s="3" t="s">
        <v>24</v>
      </c>
      <c r="E515" s="3" t="s">
        <v>15</v>
      </c>
      <c r="F515" s="3" t="s">
        <v>1045</v>
      </c>
      <c r="G515" s="3" t="s">
        <v>18</v>
      </c>
      <c r="H515" s="3" t="s">
        <v>19</v>
      </c>
      <c r="I515" s="3"/>
      <c r="J515" s="3"/>
      <c r="K515" s="3"/>
      <c r="L515" s="3"/>
      <c r="M515" s="3"/>
      <c r="N515" s="3"/>
      <c r="O515" s="3"/>
      <c r="P515" s="3"/>
      <c r="Q515" s="3"/>
      <c r="R515" s="3"/>
      <c r="S515" s="3"/>
      <c r="T515" s="3"/>
      <c r="U515" s="3"/>
      <c r="V515" s="3"/>
      <c r="W515" s="3"/>
      <c r="X515" s="3"/>
      <c r="Y515" s="3"/>
      <c r="Z515" s="3"/>
      <c r="AA515" s="3"/>
      <c r="AB515" s="3"/>
      <c r="AC515" s="3" t="s">
        <v>543</v>
      </c>
      <c r="AD515" s="3"/>
      <c r="AE515" s="3"/>
    </row>
    <row r="516" spans="1:31" s="36" customFormat="1" x14ac:dyDescent="0.3">
      <c r="A516" s="36" t="s">
        <v>1117</v>
      </c>
      <c r="B516" s="19">
        <v>42469</v>
      </c>
      <c r="C516" s="36" t="s">
        <v>260</v>
      </c>
      <c r="D516" s="36" t="s">
        <v>33</v>
      </c>
      <c r="AC516" s="36" t="s">
        <v>883</v>
      </c>
      <c r="AD516" s="36" t="s">
        <v>1303</v>
      </c>
    </row>
    <row r="517" spans="1:31" s="36" customFormat="1" x14ac:dyDescent="0.3">
      <c r="A517" s="3" t="s">
        <v>1117</v>
      </c>
      <c r="B517" s="17">
        <v>42469</v>
      </c>
      <c r="C517" s="3" t="s">
        <v>261</v>
      </c>
      <c r="D517" s="3" t="s">
        <v>24</v>
      </c>
      <c r="E517" s="3" t="s">
        <v>15</v>
      </c>
      <c r="F517" s="3" t="s">
        <v>1091</v>
      </c>
      <c r="G517" s="3" t="s">
        <v>18</v>
      </c>
      <c r="H517" s="3" t="s">
        <v>21</v>
      </c>
      <c r="I517" s="3"/>
      <c r="J517" s="3"/>
      <c r="K517" s="3"/>
      <c r="L517" s="3"/>
      <c r="M517" s="3"/>
      <c r="N517" s="3"/>
      <c r="O517" s="3"/>
      <c r="P517" s="3"/>
      <c r="Q517" s="3"/>
      <c r="R517" s="3"/>
      <c r="S517" s="3"/>
      <c r="T517" s="3"/>
      <c r="U517" s="3"/>
      <c r="V517" s="3"/>
      <c r="W517" s="3"/>
      <c r="X517" s="3"/>
      <c r="Y517" s="3"/>
      <c r="Z517" s="3"/>
      <c r="AA517" s="3"/>
      <c r="AB517" s="3"/>
      <c r="AC517" s="3" t="s">
        <v>883</v>
      </c>
      <c r="AD517" s="3"/>
      <c r="AE517" s="3"/>
    </row>
    <row r="518" spans="1:31" s="35" customFormat="1" x14ac:dyDescent="0.3">
      <c r="A518" s="3" t="s">
        <v>1118</v>
      </c>
      <c r="B518" s="17">
        <v>42470</v>
      </c>
      <c r="C518" s="16" t="s">
        <v>282</v>
      </c>
      <c r="D518" s="3" t="s">
        <v>16</v>
      </c>
      <c r="E518" s="3" t="s">
        <v>15</v>
      </c>
      <c r="F518" s="3" t="s">
        <v>1052</v>
      </c>
      <c r="G518" s="3" t="s">
        <v>25</v>
      </c>
      <c r="H518" s="3" t="s">
        <v>21</v>
      </c>
      <c r="I518" s="3"/>
      <c r="J518" s="3"/>
      <c r="K518" s="3"/>
      <c r="L518" s="3"/>
      <c r="M518" s="3"/>
      <c r="N518" s="3"/>
      <c r="O518" s="3"/>
      <c r="P518" s="3"/>
      <c r="Q518" s="3"/>
      <c r="R518" s="3"/>
      <c r="S518" s="3"/>
      <c r="T518" s="3"/>
      <c r="U518" s="3"/>
      <c r="V518" s="3"/>
      <c r="W518" s="3"/>
      <c r="X518" s="3"/>
      <c r="Y518" s="3"/>
      <c r="Z518" s="3"/>
      <c r="AA518" s="3"/>
      <c r="AB518" s="3"/>
      <c r="AC518" s="3" t="s">
        <v>883</v>
      </c>
      <c r="AD518" s="3"/>
      <c r="AE518" s="3"/>
    </row>
    <row r="519" spans="1:31" s="35" customFormat="1" x14ac:dyDescent="0.3">
      <c r="A519" s="36" t="s">
        <v>1118</v>
      </c>
      <c r="B519" s="19">
        <v>42470</v>
      </c>
      <c r="C519" s="36" t="s">
        <v>303</v>
      </c>
      <c r="D519" s="36" t="s">
        <v>24</v>
      </c>
      <c r="E519" s="36" t="s">
        <v>17</v>
      </c>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t="s">
        <v>883</v>
      </c>
      <c r="AD519" s="36" t="s">
        <v>1294</v>
      </c>
      <c r="AE519" s="36"/>
    </row>
    <row r="520" spans="1:31" s="35" customFormat="1" x14ac:dyDescent="0.3">
      <c r="A520" s="3" t="s">
        <v>1118</v>
      </c>
      <c r="B520" s="17">
        <v>42470</v>
      </c>
      <c r="C520" s="16" t="s">
        <v>325</v>
      </c>
      <c r="D520" s="3" t="s">
        <v>24</v>
      </c>
      <c r="E520" s="3" t="s">
        <v>15</v>
      </c>
      <c r="F520" s="3" t="s">
        <v>1060</v>
      </c>
      <c r="G520" s="3" t="s">
        <v>18</v>
      </c>
      <c r="H520" s="3" t="s">
        <v>23</v>
      </c>
      <c r="I520" s="3"/>
      <c r="J520" s="3"/>
      <c r="K520" s="3"/>
      <c r="L520" s="3"/>
      <c r="M520" s="3"/>
      <c r="N520" s="3"/>
      <c r="O520" s="3"/>
      <c r="P520" s="3"/>
      <c r="Q520" s="3"/>
      <c r="R520" s="3"/>
      <c r="S520" s="3"/>
      <c r="T520" s="3"/>
      <c r="U520" s="3"/>
      <c r="V520" s="3"/>
      <c r="W520" s="3"/>
      <c r="X520" s="3"/>
      <c r="Y520" s="3"/>
      <c r="Z520" s="3"/>
      <c r="AA520" s="3"/>
      <c r="AB520" s="3"/>
      <c r="AC520" s="3" t="s">
        <v>543</v>
      </c>
      <c r="AD520" s="3"/>
      <c r="AE520" s="3"/>
    </row>
    <row r="521" spans="1:31" s="36" customFormat="1" x14ac:dyDescent="0.3">
      <c r="A521" s="3" t="s">
        <v>1118</v>
      </c>
      <c r="B521" s="17">
        <v>42470</v>
      </c>
      <c r="C521" s="16" t="s">
        <v>256</v>
      </c>
      <c r="D521" s="3" t="s">
        <v>24</v>
      </c>
      <c r="E521" s="3" t="s">
        <v>15</v>
      </c>
      <c r="F521" s="3" t="s">
        <v>1031</v>
      </c>
      <c r="G521" s="3" t="s">
        <v>18</v>
      </c>
      <c r="H521" s="3" t="s">
        <v>19</v>
      </c>
      <c r="I521" s="3"/>
      <c r="J521" s="3"/>
      <c r="K521" s="3"/>
      <c r="L521" s="3"/>
      <c r="M521" s="3"/>
      <c r="N521" s="3"/>
      <c r="O521" s="3"/>
      <c r="P521" s="3"/>
      <c r="Q521" s="3"/>
      <c r="R521" s="3"/>
      <c r="S521" s="3"/>
      <c r="T521" s="3"/>
      <c r="U521" s="3"/>
      <c r="V521" s="3"/>
      <c r="W521" s="3"/>
      <c r="X521" s="3"/>
      <c r="Y521" s="3"/>
      <c r="Z521" s="3"/>
      <c r="AA521" s="3"/>
      <c r="AB521" s="3"/>
      <c r="AC521" s="3" t="s">
        <v>870</v>
      </c>
      <c r="AD521" s="3"/>
      <c r="AE521" s="3"/>
    </row>
    <row r="522" spans="1:31" s="36" customFormat="1" x14ac:dyDescent="0.3">
      <c r="A522" s="3" t="s">
        <v>1119</v>
      </c>
      <c r="B522" s="17">
        <v>42471</v>
      </c>
      <c r="C522" s="16" t="s">
        <v>280</v>
      </c>
      <c r="D522" s="3" t="s">
        <v>33</v>
      </c>
      <c r="E522" s="3" t="s">
        <v>15</v>
      </c>
      <c r="F522" s="3" t="s">
        <v>1037</v>
      </c>
      <c r="G522" s="3" t="s">
        <v>18</v>
      </c>
      <c r="H522" s="3" t="s">
        <v>19</v>
      </c>
      <c r="I522" s="3"/>
      <c r="J522" s="3"/>
      <c r="K522" s="3"/>
      <c r="L522" s="3"/>
      <c r="M522" s="3"/>
      <c r="N522" s="3"/>
      <c r="O522" s="3"/>
      <c r="P522" s="3"/>
      <c r="Q522" s="3"/>
      <c r="R522" s="3"/>
      <c r="S522" s="3"/>
      <c r="T522" s="3"/>
      <c r="U522" s="3"/>
      <c r="V522" s="3"/>
      <c r="W522" s="3"/>
      <c r="X522" s="3"/>
      <c r="Y522" s="3"/>
      <c r="Z522" s="3"/>
      <c r="AA522" s="3"/>
      <c r="AB522" s="3"/>
      <c r="AC522" s="3" t="s">
        <v>883</v>
      </c>
      <c r="AD522" s="3"/>
      <c r="AE522" s="3"/>
    </row>
    <row r="523" spans="1:31" s="36" customFormat="1" x14ac:dyDescent="0.3">
      <c r="A523" s="36" t="s">
        <v>1119</v>
      </c>
      <c r="B523" s="19">
        <v>42471</v>
      </c>
      <c r="C523" s="36" t="s">
        <v>298</v>
      </c>
      <c r="D523" s="36" t="s">
        <v>24</v>
      </c>
      <c r="E523" s="36" t="s">
        <v>15</v>
      </c>
      <c r="AC523" s="36" t="s">
        <v>543</v>
      </c>
      <c r="AD523" s="36" t="s">
        <v>1282</v>
      </c>
    </row>
    <row r="524" spans="1:31" s="36" customFormat="1" x14ac:dyDescent="0.3">
      <c r="A524" s="3" t="s">
        <v>1119</v>
      </c>
      <c r="B524" s="17">
        <v>42471</v>
      </c>
      <c r="C524" s="16" t="s">
        <v>299</v>
      </c>
      <c r="D524" s="3" t="s">
        <v>16</v>
      </c>
      <c r="E524" s="3" t="s">
        <v>15</v>
      </c>
      <c r="F524" s="3" t="s">
        <v>1052</v>
      </c>
      <c r="G524" s="3" t="s">
        <v>25</v>
      </c>
      <c r="H524" s="3" t="s">
        <v>21</v>
      </c>
      <c r="I524" s="3"/>
      <c r="J524" s="3"/>
      <c r="K524" s="3"/>
      <c r="L524" s="3"/>
      <c r="M524" s="3"/>
      <c r="N524" s="3"/>
      <c r="O524" s="3"/>
      <c r="P524" s="3"/>
      <c r="Q524" s="3"/>
      <c r="R524" s="3"/>
      <c r="S524" s="3"/>
      <c r="T524" s="3"/>
      <c r="U524" s="3"/>
      <c r="V524" s="3"/>
      <c r="W524" s="3"/>
      <c r="X524" s="3"/>
      <c r="Y524" s="3"/>
      <c r="Z524" s="3"/>
      <c r="AA524" s="3"/>
      <c r="AB524" s="3"/>
      <c r="AC524" s="3" t="s">
        <v>543</v>
      </c>
      <c r="AD524" s="3"/>
      <c r="AE524" s="3"/>
    </row>
    <row r="525" spans="1:31" x14ac:dyDescent="0.3">
      <c r="A525" s="3" t="s">
        <v>1119</v>
      </c>
      <c r="B525" s="17">
        <v>42471</v>
      </c>
      <c r="C525" s="16" t="s">
        <v>310</v>
      </c>
      <c r="D525" s="3" t="s">
        <v>33</v>
      </c>
      <c r="E525" s="3" t="s">
        <v>17</v>
      </c>
      <c r="F525" s="3" t="s">
        <v>1105</v>
      </c>
      <c r="G525" s="3" t="s">
        <v>18</v>
      </c>
      <c r="H525" s="3" t="s">
        <v>21</v>
      </c>
      <c r="I525" s="3" t="s">
        <v>41</v>
      </c>
      <c r="J525" s="3">
        <v>27.08</v>
      </c>
      <c r="K525" s="3">
        <v>16.5</v>
      </c>
      <c r="L525" s="3">
        <v>19.89</v>
      </c>
      <c r="Q525" s="3">
        <v>19</v>
      </c>
      <c r="R525" s="3">
        <v>67</v>
      </c>
      <c r="S525" s="3">
        <v>48</v>
      </c>
      <c r="T525" s="3">
        <v>23</v>
      </c>
      <c r="W525" s="3" t="s">
        <v>1106</v>
      </c>
      <c r="X525" s="3" t="s">
        <v>1107</v>
      </c>
      <c r="Z525" s="3" t="s">
        <v>1108</v>
      </c>
      <c r="AB525" s="3" t="s">
        <v>870</v>
      </c>
      <c r="AC525" s="3" t="s">
        <v>543</v>
      </c>
    </row>
    <row r="526" spans="1:31" s="36" customFormat="1" x14ac:dyDescent="0.3">
      <c r="A526" s="3" t="s">
        <v>1119</v>
      </c>
      <c r="B526" s="17">
        <v>42471</v>
      </c>
      <c r="C526" s="16" t="s">
        <v>312</v>
      </c>
      <c r="D526" s="3" t="s">
        <v>24</v>
      </c>
      <c r="E526" s="3" t="s">
        <v>15</v>
      </c>
      <c r="F526" s="3" t="s">
        <v>1041</v>
      </c>
      <c r="G526" s="3" t="s">
        <v>18</v>
      </c>
      <c r="H526" s="3" t="s">
        <v>21</v>
      </c>
      <c r="I526" s="3"/>
      <c r="J526" s="3"/>
      <c r="K526" s="3"/>
      <c r="L526" s="3"/>
      <c r="M526" s="3"/>
      <c r="N526" s="3"/>
      <c r="O526" s="3"/>
      <c r="P526" s="3"/>
      <c r="Q526" s="3"/>
      <c r="R526" s="3"/>
      <c r="S526" s="3"/>
      <c r="T526" s="3"/>
      <c r="U526" s="3"/>
      <c r="V526" s="3"/>
      <c r="W526" s="3"/>
      <c r="X526" s="3"/>
      <c r="Y526" s="3"/>
      <c r="Z526" s="3"/>
      <c r="AA526" s="3"/>
      <c r="AB526" s="3"/>
      <c r="AC526" s="3" t="s">
        <v>543</v>
      </c>
      <c r="AD526" s="3"/>
      <c r="AE526" s="3"/>
    </row>
    <row r="527" spans="1:31" s="36" customFormat="1" x14ac:dyDescent="0.3">
      <c r="A527" s="3" t="s">
        <v>1119</v>
      </c>
      <c r="B527" s="17">
        <v>42471</v>
      </c>
      <c r="C527" s="16" t="s">
        <v>320</v>
      </c>
      <c r="D527" s="3" t="s">
        <v>24</v>
      </c>
      <c r="E527" s="3" t="s">
        <v>15</v>
      </c>
      <c r="F527" s="3" t="s">
        <v>1042</v>
      </c>
      <c r="G527" s="3" t="s">
        <v>18</v>
      </c>
      <c r="H527" s="3" t="s">
        <v>19</v>
      </c>
      <c r="I527" s="3"/>
      <c r="J527" s="3"/>
      <c r="K527" s="3"/>
      <c r="L527" s="3"/>
      <c r="M527" s="3"/>
      <c r="N527" s="3"/>
      <c r="O527" s="3"/>
      <c r="P527" s="3"/>
      <c r="Q527" s="3"/>
      <c r="R527" s="3"/>
      <c r="S527" s="3"/>
      <c r="T527" s="3"/>
      <c r="U527" s="3"/>
      <c r="V527" s="3"/>
      <c r="W527" s="3"/>
      <c r="X527" s="3"/>
      <c r="Y527" s="3"/>
      <c r="Z527" s="3"/>
      <c r="AA527" s="3"/>
      <c r="AB527" s="3"/>
      <c r="AC527" s="3" t="s">
        <v>870</v>
      </c>
      <c r="AD527" s="3"/>
      <c r="AE527" s="3"/>
    </row>
    <row r="528" spans="1:31" s="35" customFormat="1" x14ac:dyDescent="0.3">
      <c r="A528" s="3" t="s">
        <v>1119</v>
      </c>
      <c r="B528" s="17">
        <v>42471</v>
      </c>
      <c r="C528" s="16" t="s">
        <v>334</v>
      </c>
      <c r="D528" s="3" t="s">
        <v>24</v>
      </c>
      <c r="E528" s="3" t="s">
        <v>17</v>
      </c>
      <c r="F528" s="3" t="s">
        <v>1109</v>
      </c>
      <c r="G528" s="3" t="s">
        <v>25</v>
      </c>
      <c r="H528" s="3" t="s">
        <v>21</v>
      </c>
      <c r="I528" s="3" t="s">
        <v>1110</v>
      </c>
      <c r="J528" s="3">
        <v>36.520000000000003</v>
      </c>
      <c r="K528" s="3">
        <v>23.28</v>
      </c>
      <c r="L528" s="3">
        <v>25.36</v>
      </c>
      <c r="M528" s="3"/>
      <c r="N528" s="3"/>
      <c r="O528" s="3"/>
      <c r="P528" s="3"/>
      <c r="Q528" s="3">
        <v>19</v>
      </c>
      <c r="R528" s="3">
        <v>120</v>
      </c>
      <c r="S528" s="3">
        <v>101</v>
      </c>
      <c r="T528" s="3">
        <v>39</v>
      </c>
      <c r="U528" s="3"/>
      <c r="V528" s="3"/>
      <c r="W528" s="3" t="s">
        <v>1111</v>
      </c>
      <c r="X528" s="3" t="s">
        <v>1112</v>
      </c>
      <c r="Y528" s="3"/>
      <c r="Z528" s="3"/>
      <c r="AA528" s="3"/>
      <c r="AB528" s="3" t="s">
        <v>543</v>
      </c>
      <c r="AC528" s="3" t="s">
        <v>870</v>
      </c>
      <c r="AD528" s="3"/>
      <c r="AE528" s="3"/>
    </row>
    <row r="529" spans="1:31" s="35" customFormat="1" x14ac:dyDescent="0.3">
      <c r="A529" s="3" t="s">
        <v>1119</v>
      </c>
      <c r="B529" s="17">
        <v>42471</v>
      </c>
      <c r="C529" s="16" t="s">
        <v>346</v>
      </c>
      <c r="D529" s="3" t="s">
        <v>24</v>
      </c>
      <c r="E529" s="3" t="s">
        <v>15</v>
      </c>
      <c r="F529" s="3" t="s">
        <v>1045</v>
      </c>
      <c r="G529" s="3" t="s">
        <v>18</v>
      </c>
      <c r="H529" s="3" t="s">
        <v>19</v>
      </c>
      <c r="I529" s="3"/>
      <c r="J529" s="3"/>
      <c r="K529" s="3"/>
      <c r="L529" s="3"/>
      <c r="M529" s="3"/>
      <c r="N529" s="3"/>
      <c r="O529" s="3"/>
      <c r="P529" s="3"/>
      <c r="Q529" s="3"/>
      <c r="R529" s="3"/>
      <c r="S529" s="3"/>
      <c r="T529" s="3"/>
      <c r="U529" s="3"/>
      <c r="V529" s="3"/>
      <c r="W529" s="3"/>
      <c r="X529" s="3"/>
      <c r="Y529" s="3"/>
      <c r="Z529" s="3"/>
      <c r="AA529" s="3"/>
      <c r="AB529" s="3"/>
      <c r="AC529" s="3" t="s">
        <v>870</v>
      </c>
      <c r="AD529" s="3"/>
      <c r="AE529" s="3"/>
    </row>
    <row r="530" spans="1:31" s="36" customFormat="1" x14ac:dyDescent="0.3">
      <c r="A530" s="3" t="s">
        <v>1119</v>
      </c>
      <c r="B530" s="17">
        <v>42471</v>
      </c>
      <c r="C530" s="16" t="s">
        <v>261</v>
      </c>
      <c r="D530" s="3" t="s">
        <v>24</v>
      </c>
      <c r="E530" s="3" t="s">
        <v>15</v>
      </c>
      <c r="F530" s="3" t="s">
        <v>1032</v>
      </c>
      <c r="G530" s="3" t="s">
        <v>18</v>
      </c>
      <c r="H530" s="3" t="s">
        <v>21</v>
      </c>
      <c r="I530" s="3"/>
      <c r="J530" s="3"/>
      <c r="K530" s="3"/>
      <c r="L530" s="3"/>
      <c r="M530" s="3"/>
      <c r="N530" s="3"/>
      <c r="O530" s="3"/>
      <c r="P530" s="3"/>
      <c r="Q530" s="3"/>
      <c r="R530" s="3"/>
      <c r="S530" s="3"/>
      <c r="T530" s="3"/>
      <c r="U530" s="3"/>
      <c r="V530" s="3"/>
      <c r="W530" s="3"/>
      <c r="X530" s="3"/>
      <c r="Y530" s="3"/>
      <c r="Z530" s="3"/>
      <c r="AA530" s="3"/>
      <c r="AB530" s="3"/>
      <c r="AC530" s="3" t="s">
        <v>883</v>
      </c>
      <c r="AD530" s="3"/>
      <c r="AE530" s="3"/>
    </row>
    <row r="531" spans="1:31" x14ac:dyDescent="0.3">
      <c r="B531" s="17"/>
    </row>
    <row r="532" spans="1:31" x14ac:dyDescent="0.3">
      <c r="B532" s="17"/>
    </row>
    <row r="533" spans="1:31" x14ac:dyDescent="0.3">
      <c r="B533" s="17"/>
    </row>
    <row r="534" spans="1:31" x14ac:dyDescent="0.3">
      <c r="B534" s="17"/>
    </row>
    <row r="535" spans="1:31" x14ac:dyDescent="0.3">
      <c r="B535" s="17"/>
    </row>
    <row r="536" spans="1:31" x14ac:dyDescent="0.3">
      <c r="B536" s="17"/>
    </row>
    <row r="537" spans="1:31" x14ac:dyDescent="0.3">
      <c r="B537" s="17"/>
    </row>
    <row r="538" spans="1:31" x14ac:dyDescent="0.3">
      <c r="B538" s="17"/>
    </row>
    <row r="539" spans="1:31" x14ac:dyDescent="0.3">
      <c r="B539" s="17"/>
    </row>
    <row r="540" spans="1:31" x14ac:dyDescent="0.3">
      <c r="B540" s="17"/>
    </row>
    <row r="541" spans="1:31" x14ac:dyDescent="0.3">
      <c r="B541" s="17"/>
    </row>
    <row r="542" spans="1:31" x14ac:dyDescent="0.3">
      <c r="B542" s="17"/>
    </row>
    <row r="543" spans="1:31" x14ac:dyDescent="0.3">
      <c r="B543" s="17"/>
    </row>
    <row r="544" spans="1:31" x14ac:dyDescent="0.3">
      <c r="B544" s="17"/>
    </row>
    <row r="545" spans="2:2" x14ac:dyDescent="0.3">
      <c r="B545" s="17"/>
    </row>
    <row r="546" spans="2:2" x14ac:dyDescent="0.3">
      <c r="B546" s="17"/>
    </row>
    <row r="547" spans="2:2" x14ac:dyDescent="0.3">
      <c r="B547" s="17"/>
    </row>
    <row r="548" spans="2:2" x14ac:dyDescent="0.3">
      <c r="B548" s="17"/>
    </row>
    <row r="549" spans="2:2" x14ac:dyDescent="0.3">
      <c r="B549" s="17"/>
    </row>
    <row r="550" spans="2:2" x14ac:dyDescent="0.3">
      <c r="B550" s="17"/>
    </row>
    <row r="551" spans="2:2" x14ac:dyDescent="0.3">
      <c r="B551" s="17"/>
    </row>
    <row r="552" spans="2:2" x14ac:dyDescent="0.3">
      <c r="B552" s="17"/>
    </row>
    <row r="553" spans="2:2" x14ac:dyDescent="0.3">
      <c r="B553" s="17"/>
    </row>
    <row r="554" spans="2:2" x14ac:dyDescent="0.3">
      <c r="B554" s="17"/>
    </row>
    <row r="555" spans="2:2" x14ac:dyDescent="0.3">
      <c r="B555" s="17"/>
    </row>
    <row r="556" spans="2:2" x14ac:dyDescent="0.3">
      <c r="B556" s="17"/>
    </row>
    <row r="557" spans="2:2" x14ac:dyDescent="0.3">
      <c r="B557" s="17"/>
    </row>
    <row r="558" spans="2:2" x14ac:dyDescent="0.3">
      <c r="B558" s="17"/>
    </row>
    <row r="559" spans="2:2" x14ac:dyDescent="0.3">
      <c r="B559" s="17"/>
    </row>
    <row r="560" spans="2:2" x14ac:dyDescent="0.3">
      <c r="B560" s="17"/>
    </row>
    <row r="561" spans="2:2" x14ac:dyDescent="0.3">
      <c r="B561" s="17"/>
    </row>
    <row r="562" spans="2:2" x14ac:dyDescent="0.3">
      <c r="B562" s="17"/>
    </row>
    <row r="563" spans="2:2" x14ac:dyDescent="0.3">
      <c r="B563" s="19"/>
    </row>
    <row r="564" spans="2:2" x14ac:dyDescent="0.3">
      <c r="B564" s="17"/>
    </row>
    <row r="565" spans="2:2" x14ac:dyDescent="0.3">
      <c r="B565" s="17"/>
    </row>
    <row r="566" spans="2:2" x14ac:dyDescent="0.3">
      <c r="B566" s="18"/>
    </row>
    <row r="567" spans="2:2" x14ac:dyDescent="0.3">
      <c r="B567" s="17"/>
    </row>
    <row r="568" spans="2:2" x14ac:dyDescent="0.3">
      <c r="B568" s="17"/>
    </row>
    <row r="569" spans="2:2" x14ac:dyDescent="0.3">
      <c r="B569" s="17"/>
    </row>
    <row r="570" spans="2:2" x14ac:dyDescent="0.3">
      <c r="B570" s="17"/>
    </row>
    <row r="571" spans="2:2" x14ac:dyDescent="0.3">
      <c r="B571" s="17"/>
    </row>
    <row r="572" spans="2:2" x14ac:dyDescent="0.3">
      <c r="B572" s="17"/>
    </row>
    <row r="573" spans="2:2" x14ac:dyDescent="0.3">
      <c r="B573" s="17"/>
    </row>
    <row r="574" spans="2:2" x14ac:dyDescent="0.3">
      <c r="B574" s="17"/>
    </row>
    <row r="575" spans="2:2" x14ac:dyDescent="0.3">
      <c r="B575" s="17"/>
    </row>
    <row r="576" spans="2:2" x14ac:dyDescent="0.3">
      <c r="B576" s="17"/>
    </row>
    <row r="577" spans="2:2" x14ac:dyDescent="0.3">
      <c r="B577" s="17"/>
    </row>
    <row r="578" spans="2:2" x14ac:dyDescent="0.3">
      <c r="B578" s="17"/>
    </row>
    <row r="579" spans="2:2" x14ac:dyDescent="0.3">
      <c r="B579" s="17"/>
    </row>
    <row r="580" spans="2:2" x14ac:dyDescent="0.3">
      <c r="B580" s="17"/>
    </row>
    <row r="581" spans="2:2" x14ac:dyDescent="0.3">
      <c r="B581" s="17"/>
    </row>
    <row r="582" spans="2:2" x14ac:dyDescent="0.3">
      <c r="B582" s="17"/>
    </row>
    <row r="583" spans="2:2" x14ac:dyDescent="0.3">
      <c r="B583" s="17"/>
    </row>
    <row r="584" spans="2:2" x14ac:dyDescent="0.3">
      <c r="B584" s="19"/>
    </row>
    <row r="585" spans="2:2" x14ac:dyDescent="0.3">
      <c r="B585" s="17"/>
    </row>
    <row r="586" spans="2:2" x14ac:dyDescent="0.3">
      <c r="B586" s="17"/>
    </row>
    <row r="587" spans="2:2" x14ac:dyDescent="0.3">
      <c r="B587" s="17"/>
    </row>
    <row r="588" spans="2:2" x14ac:dyDescent="0.3">
      <c r="B588" s="17"/>
    </row>
    <row r="589" spans="2:2" x14ac:dyDescent="0.3">
      <c r="B589" s="17"/>
    </row>
    <row r="590" spans="2:2" x14ac:dyDescent="0.3">
      <c r="B590" s="17"/>
    </row>
    <row r="591" spans="2:2" x14ac:dyDescent="0.3">
      <c r="B591" s="17"/>
    </row>
    <row r="592" spans="2:2" x14ac:dyDescent="0.3">
      <c r="B592" s="17"/>
    </row>
    <row r="593" spans="2:2" x14ac:dyDescent="0.3">
      <c r="B593" s="17"/>
    </row>
    <row r="594" spans="2:2" x14ac:dyDescent="0.3">
      <c r="B594" s="17"/>
    </row>
    <row r="595" spans="2:2" x14ac:dyDescent="0.3">
      <c r="B595" s="17"/>
    </row>
    <row r="596" spans="2:2" x14ac:dyDescent="0.3">
      <c r="B596" s="17"/>
    </row>
    <row r="597" spans="2:2" x14ac:dyDescent="0.3">
      <c r="B597" s="17"/>
    </row>
    <row r="598" spans="2:2" x14ac:dyDescent="0.3">
      <c r="B598" s="17"/>
    </row>
    <row r="599" spans="2:2" x14ac:dyDescent="0.3">
      <c r="B599" s="17"/>
    </row>
    <row r="600" spans="2:2" x14ac:dyDescent="0.3">
      <c r="B600" s="17"/>
    </row>
    <row r="601" spans="2:2" x14ac:dyDescent="0.3">
      <c r="B601" s="17"/>
    </row>
    <row r="602" spans="2:2" x14ac:dyDescent="0.3">
      <c r="B602" s="17"/>
    </row>
    <row r="603" spans="2:2" x14ac:dyDescent="0.3">
      <c r="B603" s="17"/>
    </row>
    <row r="604" spans="2:2" x14ac:dyDescent="0.3">
      <c r="B604" s="17"/>
    </row>
    <row r="605" spans="2:2" x14ac:dyDescent="0.3">
      <c r="B605" s="17"/>
    </row>
    <row r="606" spans="2:2" x14ac:dyDescent="0.3">
      <c r="B606" s="17"/>
    </row>
    <row r="607" spans="2:2" x14ac:dyDescent="0.3">
      <c r="B607" s="17"/>
    </row>
    <row r="608" spans="2:2" x14ac:dyDescent="0.3">
      <c r="B608" s="17"/>
    </row>
    <row r="609" spans="2:2" x14ac:dyDescent="0.3">
      <c r="B609" s="17"/>
    </row>
    <row r="610" spans="2:2" x14ac:dyDescent="0.3">
      <c r="B610" s="17"/>
    </row>
    <row r="611" spans="2:2" x14ac:dyDescent="0.3">
      <c r="B611" s="17"/>
    </row>
    <row r="612" spans="2:2" x14ac:dyDescent="0.3">
      <c r="B612" s="17"/>
    </row>
    <row r="613" spans="2:2" x14ac:dyDescent="0.3">
      <c r="B613" s="17"/>
    </row>
    <row r="614" spans="2:2" x14ac:dyDescent="0.3">
      <c r="B614" s="17"/>
    </row>
    <row r="615" spans="2:2" x14ac:dyDescent="0.3">
      <c r="B615" s="17"/>
    </row>
    <row r="616" spans="2:2" x14ac:dyDescent="0.3">
      <c r="B616" s="17"/>
    </row>
    <row r="617" spans="2:2" x14ac:dyDescent="0.3">
      <c r="B617" s="17"/>
    </row>
    <row r="618" spans="2:2" x14ac:dyDescent="0.3">
      <c r="B618" s="17"/>
    </row>
    <row r="619" spans="2:2" x14ac:dyDescent="0.3">
      <c r="B619" s="17"/>
    </row>
    <row r="620" spans="2:2" x14ac:dyDescent="0.3">
      <c r="B620" s="17"/>
    </row>
    <row r="621" spans="2:2" x14ac:dyDescent="0.3">
      <c r="B621" s="17"/>
    </row>
    <row r="622" spans="2:2" x14ac:dyDescent="0.3">
      <c r="B622" s="17"/>
    </row>
    <row r="623" spans="2:2" x14ac:dyDescent="0.3">
      <c r="B623" s="17"/>
    </row>
    <row r="624" spans="2:2" x14ac:dyDescent="0.3">
      <c r="B624" s="17"/>
    </row>
    <row r="625" spans="2:2" x14ac:dyDescent="0.3">
      <c r="B625" s="17"/>
    </row>
    <row r="626" spans="2:2" x14ac:dyDescent="0.3">
      <c r="B626" s="17"/>
    </row>
    <row r="627" spans="2:2" x14ac:dyDescent="0.3">
      <c r="B627" s="17"/>
    </row>
    <row r="628" spans="2:2" x14ac:dyDescent="0.3">
      <c r="B628" s="17"/>
    </row>
    <row r="629" spans="2:2" x14ac:dyDescent="0.3">
      <c r="B629" s="17"/>
    </row>
    <row r="630" spans="2:2" x14ac:dyDescent="0.3">
      <c r="B630" s="17"/>
    </row>
    <row r="631" spans="2:2" x14ac:dyDescent="0.3">
      <c r="B631" s="17"/>
    </row>
    <row r="632" spans="2:2" x14ac:dyDescent="0.3">
      <c r="B632" s="17"/>
    </row>
    <row r="633" spans="2:2" x14ac:dyDescent="0.3">
      <c r="B633" s="17"/>
    </row>
    <row r="634" spans="2:2" x14ac:dyDescent="0.3">
      <c r="B634" s="17"/>
    </row>
    <row r="635" spans="2:2" x14ac:dyDescent="0.3">
      <c r="B635" s="17"/>
    </row>
    <row r="636" spans="2:2" x14ac:dyDescent="0.3">
      <c r="B636" s="17"/>
    </row>
    <row r="637" spans="2:2" x14ac:dyDescent="0.3">
      <c r="B637" s="17"/>
    </row>
    <row r="638" spans="2:2" x14ac:dyDescent="0.3">
      <c r="B638" s="17"/>
    </row>
    <row r="639" spans="2:2" x14ac:dyDescent="0.3">
      <c r="B639" s="17"/>
    </row>
    <row r="640" spans="2:2" x14ac:dyDescent="0.3">
      <c r="B640" s="17"/>
    </row>
    <row r="641" spans="2:2" x14ac:dyDescent="0.3">
      <c r="B641" s="17"/>
    </row>
    <row r="642" spans="2:2" x14ac:dyDescent="0.3">
      <c r="B642" s="17"/>
    </row>
    <row r="643" spans="2:2" x14ac:dyDescent="0.3">
      <c r="B643" s="17"/>
    </row>
    <row r="644" spans="2:2" x14ac:dyDescent="0.3">
      <c r="B644" s="17"/>
    </row>
    <row r="645" spans="2:2" x14ac:dyDescent="0.3">
      <c r="B645" s="17"/>
    </row>
    <row r="646" spans="2:2" x14ac:dyDescent="0.3">
      <c r="B646" s="17"/>
    </row>
    <row r="647" spans="2:2" x14ac:dyDescent="0.3">
      <c r="B647" s="17"/>
    </row>
    <row r="648" spans="2:2" x14ac:dyDescent="0.3">
      <c r="B648" s="17"/>
    </row>
    <row r="649" spans="2:2" x14ac:dyDescent="0.3">
      <c r="B649" s="17"/>
    </row>
    <row r="650" spans="2:2" x14ac:dyDescent="0.3">
      <c r="B650" s="17"/>
    </row>
    <row r="651" spans="2:2" x14ac:dyDescent="0.3">
      <c r="B651" s="17"/>
    </row>
    <row r="652" spans="2:2" x14ac:dyDescent="0.3">
      <c r="B652" s="17"/>
    </row>
    <row r="653" spans="2:2" x14ac:dyDescent="0.3">
      <c r="B653" s="17"/>
    </row>
    <row r="654" spans="2:2" x14ac:dyDescent="0.3">
      <c r="B654" s="17"/>
    </row>
    <row r="655" spans="2:2" x14ac:dyDescent="0.3">
      <c r="B655" s="17"/>
    </row>
    <row r="656" spans="2:2" x14ac:dyDescent="0.3">
      <c r="B656" s="17"/>
    </row>
    <row r="657" spans="2:2" x14ac:dyDescent="0.3">
      <c r="B657" s="17"/>
    </row>
    <row r="658" spans="2:2" x14ac:dyDescent="0.3">
      <c r="B658" s="17"/>
    </row>
    <row r="659" spans="2:2" x14ac:dyDescent="0.3">
      <c r="B659" s="17"/>
    </row>
    <row r="660" spans="2:2" x14ac:dyDescent="0.3">
      <c r="B660" s="17"/>
    </row>
    <row r="661" spans="2:2" x14ac:dyDescent="0.3">
      <c r="B661" s="17"/>
    </row>
    <row r="662" spans="2:2" x14ac:dyDescent="0.3">
      <c r="B662" s="17"/>
    </row>
    <row r="663" spans="2:2" x14ac:dyDescent="0.3">
      <c r="B663" s="20"/>
    </row>
    <row r="664" spans="2:2" x14ac:dyDescent="0.3">
      <c r="B664" s="17"/>
    </row>
    <row r="665" spans="2:2" x14ac:dyDescent="0.3">
      <c r="B665" s="18"/>
    </row>
    <row r="666" spans="2:2" x14ac:dyDescent="0.3">
      <c r="B666" s="17"/>
    </row>
    <row r="667" spans="2:2" x14ac:dyDescent="0.3">
      <c r="B667" s="17"/>
    </row>
    <row r="668" spans="2:2" x14ac:dyDescent="0.3">
      <c r="B668" s="17"/>
    </row>
    <row r="669" spans="2:2" x14ac:dyDescent="0.3">
      <c r="B669" s="17"/>
    </row>
    <row r="670" spans="2:2" x14ac:dyDescent="0.3">
      <c r="B670" s="17"/>
    </row>
    <row r="671" spans="2:2" x14ac:dyDescent="0.3">
      <c r="B671" s="17"/>
    </row>
    <row r="672" spans="2:2" x14ac:dyDescent="0.3">
      <c r="B672" s="17"/>
    </row>
    <row r="673" spans="2:2" x14ac:dyDescent="0.3">
      <c r="B673" s="17"/>
    </row>
    <row r="674" spans="2:2" x14ac:dyDescent="0.3">
      <c r="B674" s="17"/>
    </row>
    <row r="675" spans="2:2" x14ac:dyDescent="0.3">
      <c r="B675" s="17"/>
    </row>
    <row r="676" spans="2:2" x14ac:dyDescent="0.3">
      <c r="B676" s="17"/>
    </row>
    <row r="677" spans="2:2" x14ac:dyDescent="0.3">
      <c r="B677" s="17"/>
    </row>
    <row r="678" spans="2:2" x14ac:dyDescent="0.3">
      <c r="B678" s="17"/>
    </row>
    <row r="679" spans="2:2" x14ac:dyDescent="0.3">
      <c r="B679" s="17"/>
    </row>
    <row r="680" spans="2:2" x14ac:dyDescent="0.3">
      <c r="B680" s="17"/>
    </row>
    <row r="681" spans="2:2" x14ac:dyDescent="0.3">
      <c r="B681" s="17"/>
    </row>
    <row r="682" spans="2:2" x14ac:dyDescent="0.3">
      <c r="B682" s="17"/>
    </row>
    <row r="683" spans="2:2" x14ac:dyDescent="0.3">
      <c r="B683" s="17"/>
    </row>
    <row r="684" spans="2:2" x14ac:dyDescent="0.3">
      <c r="B684" s="17"/>
    </row>
    <row r="685" spans="2:2" x14ac:dyDescent="0.3">
      <c r="B685" s="17"/>
    </row>
    <row r="686" spans="2:2" x14ac:dyDescent="0.3">
      <c r="B686" s="17"/>
    </row>
    <row r="687" spans="2:2" x14ac:dyDescent="0.3">
      <c r="B687" s="17"/>
    </row>
    <row r="688" spans="2:2" x14ac:dyDescent="0.3">
      <c r="B688" s="17"/>
    </row>
    <row r="689" spans="2:2" x14ac:dyDescent="0.3">
      <c r="B689" s="17"/>
    </row>
    <row r="690" spans="2:2" x14ac:dyDescent="0.3">
      <c r="B690" s="17"/>
    </row>
    <row r="691" spans="2:2" x14ac:dyDescent="0.3">
      <c r="B691" s="17"/>
    </row>
    <row r="692" spans="2:2" x14ac:dyDescent="0.3">
      <c r="B692" s="17"/>
    </row>
    <row r="693" spans="2:2" x14ac:dyDescent="0.3">
      <c r="B693" s="17"/>
    </row>
    <row r="694" spans="2:2" x14ac:dyDescent="0.3">
      <c r="B694" s="17"/>
    </row>
    <row r="695" spans="2:2" x14ac:dyDescent="0.3">
      <c r="B695" s="17"/>
    </row>
    <row r="696" spans="2:2" x14ac:dyDescent="0.3">
      <c r="B696" s="17"/>
    </row>
    <row r="697" spans="2:2" x14ac:dyDescent="0.3">
      <c r="B697" s="17"/>
    </row>
    <row r="698" spans="2:2" x14ac:dyDescent="0.3">
      <c r="B698" s="17"/>
    </row>
    <row r="699" spans="2:2" x14ac:dyDescent="0.3">
      <c r="B699" s="17"/>
    </row>
    <row r="700" spans="2:2" x14ac:dyDescent="0.3">
      <c r="B700" s="17"/>
    </row>
    <row r="701" spans="2:2" x14ac:dyDescent="0.3">
      <c r="B701" s="17"/>
    </row>
    <row r="702" spans="2:2" x14ac:dyDescent="0.3">
      <c r="B702" s="17"/>
    </row>
    <row r="703" spans="2:2" x14ac:dyDescent="0.3">
      <c r="B703" s="17"/>
    </row>
    <row r="704" spans="2:2" x14ac:dyDescent="0.3">
      <c r="B704" s="17"/>
    </row>
    <row r="705" spans="2:2" x14ac:dyDescent="0.3">
      <c r="B705" s="17"/>
    </row>
    <row r="706" spans="2:2" x14ac:dyDescent="0.3">
      <c r="B706" s="17"/>
    </row>
    <row r="707" spans="2:2" x14ac:dyDescent="0.3">
      <c r="B707" s="17"/>
    </row>
    <row r="708" spans="2:2" x14ac:dyDescent="0.3">
      <c r="B708" s="17"/>
    </row>
    <row r="709" spans="2:2" x14ac:dyDescent="0.3">
      <c r="B709" s="17"/>
    </row>
    <row r="710" spans="2:2" x14ac:dyDescent="0.3">
      <c r="B710" s="17"/>
    </row>
    <row r="711" spans="2:2" x14ac:dyDescent="0.3">
      <c r="B711" s="17"/>
    </row>
    <row r="712" spans="2:2" x14ac:dyDescent="0.3">
      <c r="B712" s="17"/>
    </row>
    <row r="713" spans="2:2" x14ac:dyDescent="0.3">
      <c r="B713" s="17"/>
    </row>
    <row r="714" spans="2:2" x14ac:dyDescent="0.3">
      <c r="B714" s="17"/>
    </row>
    <row r="715" spans="2:2" x14ac:dyDescent="0.3">
      <c r="B715" s="17"/>
    </row>
    <row r="716" spans="2:2" x14ac:dyDescent="0.3">
      <c r="B716" s="17"/>
    </row>
    <row r="717" spans="2:2" x14ac:dyDescent="0.3">
      <c r="B717" s="17"/>
    </row>
    <row r="718" spans="2:2" x14ac:dyDescent="0.3">
      <c r="B718" s="17"/>
    </row>
    <row r="719" spans="2:2" x14ac:dyDescent="0.3">
      <c r="B719" s="17"/>
    </row>
    <row r="720" spans="2:2" x14ac:dyDescent="0.3">
      <c r="B720" s="17"/>
    </row>
    <row r="721" spans="2:2" x14ac:dyDescent="0.3">
      <c r="B721" s="17"/>
    </row>
    <row r="722" spans="2:2" x14ac:dyDescent="0.3">
      <c r="B722" s="17"/>
    </row>
    <row r="723" spans="2:2" x14ac:dyDescent="0.3">
      <c r="B723" s="17"/>
    </row>
    <row r="724" spans="2:2" x14ac:dyDescent="0.3">
      <c r="B724" s="17"/>
    </row>
    <row r="725" spans="2:2" x14ac:dyDescent="0.3">
      <c r="B725" s="17"/>
    </row>
    <row r="726" spans="2:2" x14ac:dyDescent="0.3">
      <c r="B726" s="17"/>
    </row>
    <row r="727" spans="2:2" x14ac:dyDescent="0.3">
      <c r="B727" s="17"/>
    </row>
    <row r="728" spans="2:2" x14ac:dyDescent="0.3">
      <c r="B728" s="17"/>
    </row>
    <row r="729" spans="2:2" x14ac:dyDescent="0.3">
      <c r="B729" s="17"/>
    </row>
    <row r="730" spans="2:2" x14ac:dyDescent="0.3">
      <c r="B730" s="18"/>
    </row>
    <row r="731" spans="2:2" x14ac:dyDescent="0.3">
      <c r="B731" s="17"/>
    </row>
    <row r="732" spans="2:2" x14ac:dyDescent="0.3">
      <c r="B732" s="17"/>
    </row>
    <row r="733" spans="2:2" x14ac:dyDescent="0.3">
      <c r="B733" s="17"/>
    </row>
    <row r="734" spans="2:2" x14ac:dyDescent="0.3">
      <c r="B734" s="17"/>
    </row>
    <row r="735" spans="2:2" x14ac:dyDescent="0.3">
      <c r="B735" s="17"/>
    </row>
    <row r="736" spans="2:2" x14ac:dyDescent="0.3">
      <c r="B736" s="17"/>
    </row>
    <row r="737" spans="2:2" x14ac:dyDescent="0.3">
      <c r="B737" s="17"/>
    </row>
    <row r="738" spans="2:2" x14ac:dyDescent="0.3">
      <c r="B738" s="17"/>
    </row>
    <row r="739" spans="2:2" x14ac:dyDescent="0.3">
      <c r="B739" s="17"/>
    </row>
    <row r="740" spans="2:2" x14ac:dyDescent="0.3">
      <c r="B740" s="17"/>
    </row>
    <row r="741" spans="2:2" x14ac:dyDescent="0.3">
      <c r="B741" s="17"/>
    </row>
    <row r="742" spans="2:2" x14ac:dyDescent="0.3">
      <c r="B742" s="17"/>
    </row>
    <row r="743" spans="2:2" x14ac:dyDescent="0.3">
      <c r="B743" s="17"/>
    </row>
    <row r="744" spans="2:2" x14ac:dyDescent="0.3">
      <c r="B744" s="17"/>
    </row>
    <row r="745" spans="2:2" x14ac:dyDescent="0.3">
      <c r="B745" s="17"/>
    </row>
    <row r="746" spans="2:2" x14ac:dyDescent="0.3">
      <c r="B746" s="17"/>
    </row>
    <row r="747" spans="2:2" x14ac:dyDescent="0.3">
      <c r="B747" s="17"/>
    </row>
    <row r="748" spans="2:2" x14ac:dyDescent="0.3">
      <c r="B748" s="17"/>
    </row>
    <row r="749" spans="2:2" x14ac:dyDescent="0.3">
      <c r="B749" s="17"/>
    </row>
    <row r="750" spans="2:2" x14ac:dyDescent="0.3">
      <c r="B750" s="17"/>
    </row>
    <row r="751" spans="2:2" x14ac:dyDescent="0.3">
      <c r="B751" s="17"/>
    </row>
    <row r="752" spans="2:2" x14ac:dyDescent="0.3">
      <c r="B752" s="17"/>
    </row>
    <row r="753" spans="2:2" x14ac:dyDescent="0.3">
      <c r="B753" s="18"/>
    </row>
    <row r="754" spans="2:2" x14ac:dyDescent="0.3">
      <c r="B754" s="17"/>
    </row>
    <row r="755" spans="2:2" x14ac:dyDescent="0.3">
      <c r="B755" s="17"/>
    </row>
    <row r="756" spans="2:2" x14ac:dyDescent="0.3">
      <c r="B756" s="17"/>
    </row>
    <row r="757" spans="2:2" x14ac:dyDescent="0.3">
      <c r="B757" s="17"/>
    </row>
    <row r="758" spans="2:2" x14ac:dyDescent="0.3">
      <c r="B758" s="17"/>
    </row>
    <row r="759" spans="2:2" x14ac:dyDescent="0.3">
      <c r="B759" s="17"/>
    </row>
    <row r="760" spans="2:2" x14ac:dyDescent="0.3">
      <c r="B760" s="17"/>
    </row>
    <row r="761" spans="2:2" x14ac:dyDescent="0.3">
      <c r="B761" s="17"/>
    </row>
    <row r="762" spans="2:2" x14ac:dyDescent="0.3">
      <c r="B762" s="17"/>
    </row>
    <row r="763" spans="2:2" x14ac:dyDescent="0.3">
      <c r="B763" s="17"/>
    </row>
    <row r="764" spans="2:2" x14ac:dyDescent="0.3">
      <c r="B764" s="17"/>
    </row>
    <row r="765" spans="2:2" x14ac:dyDescent="0.3">
      <c r="B765" s="17"/>
    </row>
    <row r="766" spans="2:2" x14ac:dyDescent="0.3">
      <c r="B766" s="17"/>
    </row>
    <row r="767" spans="2:2" x14ac:dyDescent="0.3">
      <c r="B767" s="17"/>
    </row>
    <row r="768" spans="2:2" x14ac:dyDescent="0.3">
      <c r="B768" s="17"/>
    </row>
    <row r="769" spans="2:2" x14ac:dyDescent="0.3">
      <c r="B769" s="17"/>
    </row>
    <row r="770" spans="2:2" x14ac:dyDescent="0.3">
      <c r="B770" s="17"/>
    </row>
    <row r="771" spans="2:2" x14ac:dyDescent="0.3">
      <c r="B771" s="17"/>
    </row>
    <row r="772" spans="2:2" x14ac:dyDescent="0.3">
      <c r="B772" s="17"/>
    </row>
    <row r="773" spans="2:2" x14ac:dyDescent="0.3">
      <c r="B773" s="17"/>
    </row>
    <row r="774" spans="2:2" x14ac:dyDescent="0.3">
      <c r="B774" s="17"/>
    </row>
    <row r="775" spans="2:2" x14ac:dyDescent="0.3">
      <c r="B775" s="17"/>
    </row>
    <row r="776" spans="2:2" x14ac:dyDescent="0.3">
      <c r="B776" s="17"/>
    </row>
    <row r="777" spans="2:2" x14ac:dyDescent="0.3">
      <c r="B777" s="17"/>
    </row>
    <row r="778" spans="2:2" x14ac:dyDescent="0.3">
      <c r="B778" s="17"/>
    </row>
    <row r="779" spans="2:2" x14ac:dyDescent="0.3">
      <c r="B779" s="17"/>
    </row>
    <row r="780" spans="2:2" x14ac:dyDescent="0.3">
      <c r="B780" s="17"/>
    </row>
    <row r="781" spans="2:2" x14ac:dyDescent="0.3">
      <c r="B781" s="17"/>
    </row>
    <row r="782" spans="2:2" x14ac:dyDescent="0.3">
      <c r="B782" s="17"/>
    </row>
    <row r="783" spans="2:2" x14ac:dyDescent="0.3">
      <c r="B783" s="17"/>
    </row>
    <row r="784" spans="2:2" x14ac:dyDescent="0.3">
      <c r="B784" s="17"/>
    </row>
    <row r="785" spans="2:2" x14ac:dyDescent="0.3">
      <c r="B785" s="17"/>
    </row>
    <row r="786" spans="2:2" x14ac:dyDescent="0.3">
      <c r="B786" s="17"/>
    </row>
    <row r="787" spans="2:2" x14ac:dyDescent="0.3">
      <c r="B787" s="17"/>
    </row>
    <row r="788" spans="2:2" x14ac:dyDescent="0.3">
      <c r="B788" s="17"/>
    </row>
    <row r="789" spans="2:2" x14ac:dyDescent="0.3">
      <c r="B789" s="17"/>
    </row>
    <row r="790" spans="2:2" x14ac:dyDescent="0.3">
      <c r="B790" s="17"/>
    </row>
    <row r="791" spans="2:2" x14ac:dyDescent="0.3">
      <c r="B791" s="17"/>
    </row>
    <row r="792" spans="2:2" x14ac:dyDescent="0.3">
      <c r="B792" s="17"/>
    </row>
    <row r="793" spans="2:2" x14ac:dyDescent="0.3">
      <c r="B793" s="18"/>
    </row>
    <row r="794" spans="2:2" x14ac:dyDescent="0.3">
      <c r="B794" s="17"/>
    </row>
    <row r="795" spans="2:2" x14ac:dyDescent="0.3">
      <c r="B795" s="17"/>
    </row>
    <row r="796" spans="2:2" x14ac:dyDescent="0.3">
      <c r="B796" s="17"/>
    </row>
    <row r="797" spans="2:2" x14ac:dyDescent="0.3">
      <c r="B797" s="17"/>
    </row>
    <row r="798" spans="2:2" x14ac:dyDescent="0.3">
      <c r="B798" s="17"/>
    </row>
    <row r="799" spans="2:2" x14ac:dyDescent="0.3">
      <c r="B799" s="17"/>
    </row>
    <row r="800" spans="2:2" x14ac:dyDescent="0.3">
      <c r="B800" s="17"/>
    </row>
    <row r="801" spans="2:2" x14ac:dyDescent="0.3">
      <c r="B801" s="17"/>
    </row>
    <row r="802" spans="2:2" x14ac:dyDescent="0.3">
      <c r="B802" s="17"/>
    </row>
    <row r="803" spans="2:2" x14ac:dyDescent="0.3">
      <c r="B803" s="17"/>
    </row>
    <row r="804" spans="2:2" x14ac:dyDescent="0.3">
      <c r="B804" s="17"/>
    </row>
    <row r="805" spans="2:2" x14ac:dyDescent="0.3">
      <c r="B805" s="17"/>
    </row>
    <row r="806" spans="2:2" x14ac:dyDescent="0.3">
      <c r="B806" s="17"/>
    </row>
    <row r="807" spans="2:2" x14ac:dyDescent="0.3">
      <c r="B807" s="17"/>
    </row>
    <row r="808" spans="2:2" x14ac:dyDescent="0.3">
      <c r="B808" s="19"/>
    </row>
    <row r="809" spans="2:2" x14ac:dyDescent="0.3">
      <c r="B809" s="17"/>
    </row>
    <row r="810" spans="2:2" x14ac:dyDescent="0.3">
      <c r="B810" s="17"/>
    </row>
    <row r="811" spans="2:2" x14ac:dyDescent="0.3">
      <c r="B811" s="17"/>
    </row>
    <row r="812" spans="2:2" x14ac:dyDescent="0.3">
      <c r="B812" s="17"/>
    </row>
    <row r="813" spans="2:2" x14ac:dyDescent="0.3">
      <c r="B813" s="17"/>
    </row>
    <row r="814" spans="2:2" x14ac:dyDescent="0.3">
      <c r="B814" s="17"/>
    </row>
    <row r="815" spans="2:2" x14ac:dyDescent="0.3">
      <c r="B815" s="17"/>
    </row>
    <row r="816" spans="2:2" x14ac:dyDescent="0.3">
      <c r="B816" s="17"/>
    </row>
    <row r="817" spans="2:2" x14ac:dyDescent="0.3">
      <c r="B817" s="17"/>
    </row>
    <row r="818" spans="2:2" x14ac:dyDescent="0.3">
      <c r="B818" s="19"/>
    </row>
    <row r="819" spans="2:2" x14ac:dyDescent="0.3">
      <c r="B819" s="17"/>
    </row>
    <row r="820" spans="2:2" x14ac:dyDescent="0.3">
      <c r="B820" s="19"/>
    </row>
    <row r="821" spans="2:2" x14ac:dyDescent="0.3">
      <c r="B821" s="17"/>
    </row>
    <row r="822" spans="2:2" x14ac:dyDescent="0.3">
      <c r="B822" s="17"/>
    </row>
    <row r="823" spans="2:2" x14ac:dyDescent="0.3">
      <c r="B823" s="17"/>
    </row>
    <row r="824" spans="2:2" x14ac:dyDescent="0.3">
      <c r="B824" s="17"/>
    </row>
    <row r="825" spans="2:2" x14ac:dyDescent="0.3">
      <c r="B825" s="17"/>
    </row>
    <row r="826" spans="2:2" x14ac:dyDescent="0.3">
      <c r="B826" s="17"/>
    </row>
    <row r="827" spans="2:2" x14ac:dyDescent="0.3">
      <c r="B827" s="17"/>
    </row>
    <row r="828" spans="2:2" x14ac:dyDescent="0.3">
      <c r="B828" s="17"/>
    </row>
    <row r="829" spans="2:2" x14ac:dyDescent="0.3">
      <c r="B829" s="17"/>
    </row>
    <row r="830" spans="2:2" x14ac:dyDescent="0.3">
      <c r="B830" s="18"/>
    </row>
    <row r="831" spans="2:2" x14ac:dyDescent="0.3">
      <c r="B831" s="19"/>
    </row>
    <row r="832" spans="2:2" x14ac:dyDescent="0.3">
      <c r="B832" s="17"/>
    </row>
    <row r="833" spans="2:2" x14ac:dyDescent="0.3">
      <c r="B833" s="17"/>
    </row>
    <row r="834" spans="2:2" x14ac:dyDescent="0.3">
      <c r="B834" s="17"/>
    </row>
    <row r="835" spans="2:2" x14ac:dyDescent="0.3">
      <c r="B835" s="17"/>
    </row>
    <row r="836" spans="2:2" x14ac:dyDescent="0.3">
      <c r="B836" s="17"/>
    </row>
    <row r="837" spans="2:2" x14ac:dyDescent="0.3">
      <c r="B837" s="17"/>
    </row>
    <row r="838" spans="2:2" x14ac:dyDescent="0.3">
      <c r="B838" s="17"/>
    </row>
    <row r="839" spans="2:2" x14ac:dyDescent="0.3">
      <c r="B839" s="17"/>
    </row>
    <row r="840" spans="2:2" x14ac:dyDescent="0.3">
      <c r="B840" s="17"/>
    </row>
    <row r="841" spans="2:2" x14ac:dyDescent="0.3">
      <c r="B841" s="17"/>
    </row>
    <row r="842" spans="2:2" x14ac:dyDescent="0.3">
      <c r="B842" s="17"/>
    </row>
    <row r="843" spans="2:2" x14ac:dyDescent="0.3">
      <c r="B843" s="17"/>
    </row>
    <row r="844" spans="2:2" x14ac:dyDescent="0.3">
      <c r="B844" s="17"/>
    </row>
    <row r="845" spans="2:2" x14ac:dyDescent="0.3">
      <c r="B845" s="17"/>
    </row>
    <row r="846" spans="2:2" x14ac:dyDescent="0.3">
      <c r="B846" s="17"/>
    </row>
    <row r="847" spans="2:2" x14ac:dyDescent="0.3">
      <c r="B847" s="17"/>
    </row>
    <row r="848" spans="2:2" x14ac:dyDescent="0.3">
      <c r="B848" s="17"/>
    </row>
    <row r="849" spans="2:2" x14ac:dyDescent="0.3">
      <c r="B849" s="17"/>
    </row>
    <row r="850" spans="2:2" x14ac:dyDescent="0.3">
      <c r="B850" s="17"/>
    </row>
    <row r="851" spans="2:2" x14ac:dyDescent="0.3">
      <c r="B851" s="17"/>
    </row>
    <row r="852" spans="2:2" x14ac:dyDescent="0.3">
      <c r="B852" s="17"/>
    </row>
    <row r="853" spans="2:2" x14ac:dyDescent="0.3">
      <c r="B853" s="17"/>
    </row>
    <row r="854" spans="2:2" x14ac:dyDescent="0.3">
      <c r="B854" s="17"/>
    </row>
    <row r="855" spans="2:2" x14ac:dyDescent="0.3">
      <c r="B855" s="17"/>
    </row>
    <row r="856" spans="2:2" x14ac:dyDescent="0.3">
      <c r="B856" s="17"/>
    </row>
    <row r="857" spans="2:2" x14ac:dyDescent="0.3">
      <c r="B857" s="17"/>
    </row>
    <row r="858" spans="2:2" x14ac:dyDescent="0.3">
      <c r="B858" s="17"/>
    </row>
    <row r="859" spans="2:2" x14ac:dyDescent="0.3">
      <c r="B859" s="17"/>
    </row>
    <row r="860" spans="2:2" x14ac:dyDescent="0.3">
      <c r="B860" s="17"/>
    </row>
    <row r="861" spans="2:2" x14ac:dyDescent="0.3">
      <c r="B861" s="17"/>
    </row>
    <row r="862" spans="2:2" x14ac:dyDescent="0.3">
      <c r="B862" s="17"/>
    </row>
    <row r="863" spans="2:2" x14ac:dyDescent="0.3">
      <c r="B863" s="17"/>
    </row>
    <row r="864" spans="2:2" x14ac:dyDescent="0.3">
      <c r="B864" s="17"/>
    </row>
    <row r="865" spans="2:2" x14ac:dyDescent="0.3">
      <c r="B865" s="17"/>
    </row>
    <row r="866" spans="2:2" x14ac:dyDescent="0.3">
      <c r="B866" s="17"/>
    </row>
    <row r="867" spans="2:2" x14ac:dyDescent="0.3">
      <c r="B867" s="17"/>
    </row>
    <row r="868" spans="2:2" x14ac:dyDescent="0.3">
      <c r="B868" s="17"/>
    </row>
    <row r="869" spans="2:2" x14ac:dyDescent="0.3">
      <c r="B869" s="17"/>
    </row>
    <row r="870" spans="2:2" x14ac:dyDescent="0.3">
      <c r="B870" s="17"/>
    </row>
    <row r="871" spans="2:2" x14ac:dyDescent="0.3">
      <c r="B871" s="17"/>
    </row>
    <row r="872" spans="2:2" x14ac:dyDescent="0.3">
      <c r="B872" s="17"/>
    </row>
    <row r="873" spans="2:2" x14ac:dyDescent="0.3">
      <c r="B873" s="17"/>
    </row>
    <row r="874" spans="2:2" x14ac:dyDescent="0.3">
      <c r="B874" s="17"/>
    </row>
    <row r="875" spans="2:2" x14ac:dyDescent="0.3">
      <c r="B875" s="17"/>
    </row>
    <row r="876" spans="2:2" x14ac:dyDescent="0.3">
      <c r="B876" s="17"/>
    </row>
    <row r="877" spans="2:2" x14ac:dyDescent="0.3">
      <c r="B877" s="17"/>
    </row>
    <row r="878" spans="2:2" x14ac:dyDescent="0.3">
      <c r="B878" s="17"/>
    </row>
    <row r="879" spans="2:2" x14ac:dyDescent="0.3">
      <c r="B879" s="17"/>
    </row>
    <row r="880" spans="2:2" x14ac:dyDescent="0.3">
      <c r="B880" s="17"/>
    </row>
    <row r="881" spans="2:2" x14ac:dyDescent="0.3">
      <c r="B881" s="17"/>
    </row>
    <row r="882" spans="2:2" x14ac:dyDescent="0.3">
      <c r="B882" s="17"/>
    </row>
    <row r="883" spans="2:2" x14ac:dyDescent="0.3">
      <c r="B883" s="17"/>
    </row>
    <row r="884" spans="2:2" x14ac:dyDescent="0.3">
      <c r="B884" s="17"/>
    </row>
    <row r="885" spans="2:2" x14ac:dyDescent="0.3">
      <c r="B885" s="17"/>
    </row>
    <row r="886" spans="2:2" x14ac:dyDescent="0.3">
      <c r="B886" s="17"/>
    </row>
    <row r="887" spans="2:2" x14ac:dyDescent="0.3">
      <c r="B887" s="17"/>
    </row>
    <row r="888" spans="2:2" x14ac:dyDescent="0.3">
      <c r="B888" s="17"/>
    </row>
    <row r="889" spans="2:2" x14ac:dyDescent="0.3">
      <c r="B889" s="17"/>
    </row>
    <row r="890" spans="2:2" x14ac:dyDescent="0.3">
      <c r="B890" s="17"/>
    </row>
    <row r="891" spans="2:2" x14ac:dyDescent="0.3">
      <c r="B891" s="17"/>
    </row>
    <row r="892" spans="2:2" x14ac:dyDescent="0.3">
      <c r="B892" s="17"/>
    </row>
    <row r="893" spans="2:2" x14ac:dyDescent="0.3">
      <c r="B893" s="17"/>
    </row>
    <row r="894" spans="2:2" x14ac:dyDescent="0.3">
      <c r="B894" s="17"/>
    </row>
    <row r="895" spans="2:2" x14ac:dyDescent="0.3">
      <c r="B895" s="17"/>
    </row>
    <row r="896" spans="2:2" x14ac:dyDescent="0.3">
      <c r="B896" s="17"/>
    </row>
    <row r="897" spans="2:2" x14ac:dyDescent="0.3">
      <c r="B897" s="17"/>
    </row>
    <row r="898" spans="2:2" x14ac:dyDescent="0.3">
      <c r="B898" s="17"/>
    </row>
    <row r="899" spans="2:2" x14ac:dyDescent="0.3">
      <c r="B899" s="17"/>
    </row>
    <row r="900" spans="2:2" x14ac:dyDescent="0.3">
      <c r="B900" s="17"/>
    </row>
    <row r="901" spans="2:2" x14ac:dyDescent="0.3">
      <c r="B901" s="17"/>
    </row>
    <row r="902" spans="2:2" x14ac:dyDescent="0.3">
      <c r="B902" s="17"/>
    </row>
    <row r="903" spans="2:2" x14ac:dyDescent="0.3">
      <c r="B903" s="17"/>
    </row>
    <row r="904" spans="2:2" x14ac:dyDescent="0.3">
      <c r="B904" s="17"/>
    </row>
    <row r="905" spans="2:2" x14ac:dyDescent="0.3">
      <c r="B905" s="17"/>
    </row>
    <row r="906" spans="2:2" x14ac:dyDescent="0.3">
      <c r="B906" s="17"/>
    </row>
    <row r="907" spans="2:2" x14ac:dyDescent="0.3">
      <c r="B907" s="17"/>
    </row>
    <row r="908" spans="2:2" x14ac:dyDescent="0.3">
      <c r="B908" s="17"/>
    </row>
    <row r="909" spans="2:2" x14ac:dyDescent="0.3">
      <c r="B909" s="17"/>
    </row>
    <row r="910" spans="2:2" x14ac:dyDescent="0.3">
      <c r="B910" s="17"/>
    </row>
    <row r="911" spans="2:2" x14ac:dyDescent="0.3">
      <c r="B911" s="17"/>
    </row>
    <row r="912" spans="2:2" x14ac:dyDescent="0.3">
      <c r="B912" s="17"/>
    </row>
    <row r="913" spans="2:2" x14ac:dyDescent="0.3">
      <c r="B913" s="17"/>
    </row>
    <row r="914" spans="2:2" x14ac:dyDescent="0.3">
      <c r="B914" s="17"/>
    </row>
    <row r="915" spans="2:2" x14ac:dyDescent="0.3">
      <c r="B915" s="17"/>
    </row>
    <row r="916" spans="2:2" x14ac:dyDescent="0.3">
      <c r="B916" s="17"/>
    </row>
    <row r="917" spans="2:2" x14ac:dyDescent="0.3">
      <c r="B917" s="17"/>
    </row>
    <row r="918" spans="2:2" x14ac:dyDescent="0.3">
      <c r="B918" s="17"/>
    </row>
    <row r="919" spans="2:2" x14ac:dyDescent="0.3">
      <c r="B919" s="17"/>
    </row>
    <row r="920" spans="2:2" x14ac:dyDescent="0.3">
      <c r="B920" s="17"/>
    </row>
    <row r="921" spans="2:2" x14ac:dyDescent="0.3">
      <c r="B921" s="17"/>
    </row>
    <row r="922" spans="2:2" x14ac:dyDescent="0.3">
      <c r="B922" s="17"/>
    </row>
    <row r="923" spans="2:2" x14ac:dyDescent="0.3">
      <c r="B923" s="17"/>
    </row>
    <row r="924" spans="2:2" x14ac:dyDescent="0.3">
      <c r="B924" s="17"/>
    </row>
    <row r="925" spans="2:2" x14ac:dyDescent="0.3">
      <c r="B925" s="17"/>
    </row>
    <row r="926" spans="2:2" x14ac:dyDescent="0.3">
      <c r="B926" s="17"/>
    </row>
    <row r="927" spans="2:2" x14ac:dyDescent="0.3">
      <c r="B927" s="17"/>
    </row>
    <row r="928" spans="2:2" x14ac:dyDescent="0.3">
      <c r="B928" s="17"/>
    </row>
    <row r="929" spans="2:2" x14ac:dyDescent="0.3">
      <c r="B929" s="17"/>
    </row>
    <row r="930" spans="2:2" x14ac:dyDescent="0.3">
      <c r="B930" s="17"/>
    </row>
    <row r="931" spans="2:2" x14ac:dyDescent="0.3">
      <c r="B931" s="17"/>
    </row>
    <row r="932" spans="2:2" x14ac:dyDescent="0.3">
      <c r="B932" s="17"/>
    </row>
    <row r="933" spans="2:2" x14ac:dyDescent="0.3">
      <c r="B933" s="17"/>
    </row>
    <row r="934" spans="2:2" x14ac:dyDescent="0.3">
      <c r="B934" s="17"/>
    </row>
    <row r="935" spans="2:2" x14ac:dyDescent="0.3">
      <c r="B935" s="17"/>
    </row>
    <row r="936" spans="2:2" x14ac:dyDescent="0.3">
      <c r="B936" s="17"/>
    </row>
    <row r="937" spans="2:2" x14ac:dyDescent="0.3">
      <c r="B937" s="17"/>
    </row>
    <row r="938" spans="2:2" x14ac:dyDescent="0.3">
      <c r="B938" s="17"/>
    </row>
    <row r="939" spans="2:2" x14ac:dyDescent="0.3">
      <c r="B939" s="17"/>
    </row>
    <row r="940" spans="2:2" x14ac:dyDescent="0.3">
      <c r="B940" s="17"/>
    </row>
    <row r="941" spans="2:2" x14ac:dyDescent="0.3">
      <c r="B941" s="17"/>
    </row>
    <row r="942" spans="2:2" x14ac:dyDescent="0.3">
      <c r="B942" s="17"/>
    </row>
    <row r="943" spans="2:2" x14ac:dyDescent="0.3">
      <c r="B943" s="17"/>
    </row>
    <row r="944" spans="2:2" x14ac:dyDescent="0.3">
      <c r="B944" s="17"/>
    </row>
    <row r="945" spans="2:2" x14ac:dyDescent="0.3">
      <c r="B945" s="17"/>
    </row>
    <row r="946" spans="2:2" x14ac:dyDescent="0.3">
      <c r="B946" s="17"/>
    </row>
    <row r="947" spans="2:2" x14ac:dyDescent="0.3">
      <c r="B947" s="17"/>
    </row>
    <row r="948" spans="2:2" x14ac:dyDescent="0.3">
      <c r="B948" s="17"/>
    </row>
    <row r="949" spans="2:2" x14ac:dyDescent="0.3">
      <c r="B949" s="17"/>
    </row>
    <row r="950" spans="2:2" x14ac:dyDescent="0.3">
      <c r="B950" s="17"/>
    </row>
    <row r="951" spans="2:2" x14ac:dyDescent="0.3">
      <c r="B951" s="17"/>
    </row>
    <row r="952" spans="2:2" x14ac:dyDescent="0.3">
      <c r="B952" s="17"/>
    </row>
    <row r="953" spans="2:2" x14ac:dyDescent="0.3">
      <c r="B953" s="17"/>
    </row>
    <row r="954" spans="2:2" x14ac:dyDescent="0.3">
      <c r="B954" s="17"/>
    </row>
    <row r="955" spans="2:2" x14ac:dyDescent="0.3">
      <c r="B955" s="17"/>
    </row>
    <row r="956" spans="2:2" x14ac:dyDescent="0.3">
      <c r="B956" s="17"/>
    </row>
    <row r="957" spans="2:2" x14ac:dyDescent="0.3">
      <c r="B957" s="17"/>
    </row>
    <row r="958" spans="2:2" x14ac:dyDescent="0.3">
      <c r="B958" s="17"/>
    </row>
    <row r="959" spans="2:2" x14ac:dyDescent="0.3">
      <c r="B959" s="17"/>
    </row>
    <row r="960" spans="2:2" x14ac:dyDescent="0.3">
      <c r="B960" s="17"/>
    </row>
    <row r="961" spans="2:2" x14ac:dyDescent="0.3">
      <c r="B961" s="17"/>
    </row>
    <row r="962" spans="2:2" x14ac:dyDescent="0.3">
      <c r="B962" s="17"/>
    </row>
    <row r="963" spans="2:2" x14ac:dyDescent="0.3">
      <c r="B963" s="17"/>
    </row>
    <row r="964" spans="2:2" x14ac:dyDescent="0.3">
      <c r="B964" s="17"/>
    </row>
    <row r="965" spans="2:2" x14ac:dyDescent="0.3">
      <c r="B965" s="17"/>
    </row>
    <row r="966" spans="2:2" x14ac:dyDescent="0.3">
      <c r="B966" s="17"/>
    </row>
    <row r="967" spans="2:2" x14ac:dyDescent="0.3">
      <c r="B967" s="17"/>
    </row>
    <row r="968" spans="2:2" x14ac:dyDescent="0.3">
      <c r="B968" s="17"/>
    </row>
    <row r="969" spans="2:2" x14ac:dyDescent="0.3">
      <c r="B969" s="17"/>
    </row>
    <row r="970" spans="2:2" x14ac:dyDescent="0.3">
      <c r="B970" s="17"/>
    </row>
    <row r="971" spans="2:2" x14ac:dyDescent="0.3">
      <c r="B971" s="17"/>
    </row>
    <row r="972" spans="2:2" x14ac:dyDescent="0.3">
      <c r="B972" s="17"/>
    </row>
    <row r="973" spans="2:2" x14ac:dyDescent="0.3">
      <c r="B973" s="17"/>
    </row>
    <row r="974" spans="2:2" x14ac:dyDescent="0.3">
      <c r="B974" s="17"/>
    </row>
    <row r="975" spans="2:2" x14ac:dyDescent="0.3">
      <c r="B975" s="17"/>
    </row>
    <row r="976" spans="2:2" x14ac:dyDescent="0.3">
      <c r="B976" s="17"/>
    </row>
    <row r="977" spans="2:2" x14ac:dyDescent="0.3">
      <c r="B977" s="17"/>
    </row>
    <row r="978" spans="2:2" x14ac:dyDescent="0.3">
      <c r="B978" s="17"/>
    </row>
    <row r="979" spans="2:2" x14ac:dyDescent="0.3">
      <c r="B979" s="17"/>
    </row>
    <row r="980" spans="2:2" x14ac:dyDescent="0.3">
      <c r="B980" s="18"/>
    </row>
    <row r="981" spans="2:2" x14ac:dyDescent="0.3">
      <c r="B981" s="17"/>
    </row>
    <row r="982" spans="2:2" x14ac:dyDescent="0.3">
      <c r="B982" s="17"/>
    </row>
    <row r="983" spans="2:2" x14ac:dyDescent="0.3">
      <c r="B983" s="17"/>
    </row>
    <row r="984" spans="2:2" x14ac:dyDescent="0.3">
      <c r="B984" s="17"/>
    </row>
    <row r="985" spans="2:2" x14ac:dyDescent="0.3">
      <c r="B985" s="17"/>
    </row>
    <row r="986" spans="2:2" x14ac:dyDescent="0.3">
      <c r="B986" s="17"/>
    </row>
    <row r="987" spans="2:2" x14ac:dyDescent="0.3">
      <c r="B987" s="17"/>
    </row>
    <row r="988" spans="2:2" x14ac:dyDescent="0.3">
      <c r="B988" s="17"/>
    </row>
    <row r="989" spans="2:2" x14ac:dyDescent="0.3">
      <c r="B989" s="17"/>
    </row>
    <row r="990" spans="2:2" x14ac:dyDescent="0.3">
      <c r="B990" s="17"/>
    </row>
    <row r="991" spans="2:2" x14ac:dyDescent="0.3">
      <c r="B991" s="17"/>
    </row>
    <row r="992" spans="2:2" x14ac:dyDescent="0.3">
      <c r="B992" s="17"/>
    </row>
    <row r="993" spans="2:2" x14ac:dyDescent="0.3">
      <c r="B993" s="17"/>
    </row>
    <row r="994" spans="2:2" x14ac:dyDescent="0.3">
      <c r="B994" s="17"/>
    </row>
    <row r="995" spans="2:2" x14ac:dyDescent="0.3">
      <c r="B995" s="17"/>
    </row>
    <row r="996" spans="2:2" x14ac:dyDescent="0.3">
      <c r="B996" s="17"/>
    </row>
    <row r="997" spans="2:2" x14ac:dyDescent="0.3">
      <c r="B997" s="17"/>
    </row>
    <row r="998" spans="2:2" x14ac:dyDescent="0.3">
      <c r="B998" s="17"/>
    </row>
    <row r="999" spans="2:2" x14ac:dyDescent="0.3">
      <c r="B999" s="17"/>
    </row>
    <row r="1000" spans="2:2" x14ac:dyDescent="0.3">
      <c r="B1000" s="17"/>
    </row>
    <row r="1001" spans="2:2" x14ac:dyDescent="0.3">
      <c r="B1001" s="17"/>
    </row>
    <row r="1002" spans="2:2" x14ac:dyDescent="0.3">
      <c r="B1002" s="17"/>
    </row>
    <row r="1003" spans="2:2" x14ac:dyDescent="0.3">
      <c r="B1003" s="17"/>
    </row>
    <row r="1004" spans="2:2" x14ac:dyDescent="0.3">
      <c r="B1004" s="17"/>
    </row>
    <row r="1005" spans="2:2" x14ac:dyDescent="0.3">
      <c r="B1005" s="17"/>
    </row>
    <row r="1006" spans="2:2" x14ac:dyDescent="0.3">
      <c r="B1006" s="17"/>
    </row>
    <row r="1007" spans="2:2" x14ac:dyDescent="0.3">
      <c r="B1007" s="17"/>
    </row>
    <row r="1008" spans="2:2" x14ac:dyDescent="0.3">
      <c r="B1008" s="17"/>
    </row>
    <row r="1009" spans="2:2" x14ac:dyDescent="0.3">
      <c r="B1009" s="17"/>
    </row>
    <row r="1010" spans="2:2" x14ac:dyDescent="0.3">
      <c r="B1010" s="17"/>
    </row>
    <row r="1011" spans="2:2" x14ac:dyDescent="0.3">
      <c r="B1011" s="17"/>
    </row>
    <row r="1012" spans="2:2" x14ac:dyDescent="0.3">
      <c r="B1012" s="17"/>
    </row>
    <row r="1013" spans="2:2" x14ac:dyDescent="0.3">
      <c r="B1013" s="17"/>
    </row>
    <row r="1014" spans="2:2" x14ac:dyDescent="0.3">
      <c r="B1014" s="17"/>
    </row>
    <row r="1015" spans="2:2" x14ac:dyDescent="0.3">
      <c r="B1015" s="17"/>
    </row>
    <row r="1016" spans="2:2" x14ac:dyDescent="0.3">
      <c r="B1016" s="17"/>
    </row>
    <row r="1017" spans="2:2" x14ac:dyDescent="0.3">
      <c r="B1017" s="17"/>
    </row>
    <row r="1018" spans="2:2" x14ac:dyDescent="0.3">
      <c r="B1018" s="17"/>
    </row>
    <row r="1019" spans="2:2" x14ac:dyDescent="0.3">
      <c r="B1019" s="17"/>
    </row>
    <row r="1020" spans="2:2" x14ac:dyDescent="0.3">
      <c r="B1020" s="17"/>
    </row>
    <row r="1021" spans="2:2" x14ac:dyDescent="0.3">
      <c r="B1021" s="17"/>
    </row>
    <row r="1022" spans="2:2" x14ac:dyDescent="0.3">
      <c r="B1022" s="17"/>
    </row>
    <row r="1023" spans="2:2" x14ac:dyDescent="0.3">
      <c r="B1023" s="17"/>
    </row>
    <row r="1024" spans="2:2" x14ac:dyDescent="0.3">
      <c r="B1024" s="17"/>
    </row>
    <row r="1025" spans="2:2" x14ac:dyDescent="0.3">
      <c r="B1025" s="17"/>
    </row>
    <row r="1026" spans="2:2" x14ac:dyDescent="0.3">
      <c r="B1026" s="17"/>
    </row>
    <row r="1027" spans="2:2" x14ac:dyDescent="0.3">
      <c r="B1027" s="17"/>
    </row>
    <row r="1028" spans="2:2" x14ac:dyDescent="0.3">
      <c r="B1028" s="17"/>
    </row>
    <row r="1029" spans="2:2" x14ac:dyDescent="0.3">
      <c r="B1029" s="17"/>
    </row>
    <row r="1030" spans="2:2" x14ac:dyDescent="0.3">
      <c r="B1030" s="17"/>
    </row>
    <row r="1031" spans="2:2" x14ac:dyDescent="0.3">
      <c r="B1031" s="17"/>
    </row>
    <row r="1032" spans="2:2" x14ac:dyDescent="0.3">
      <c r="B1032" s="17"/>
    </row>
    <row r="1033" spans="2:2" x14ac:dyDescent="0.3">
      <c r="B1033" s="17"/>
    </row>
    <row r="1034" spans="2:2" x14ac:dyDescent="0.3">
      <c r="B1034" s="17"/>
    </row>
    <row r="1035" spans="2:2" x14ac:dyDescent="0.3">
      <c r="B1035" s="17"/>
    </row>
    <row r="1036" spans="2:2" x14ac:dyDescent="0.3">
      <c r="B1036" s="17"/>
    </row>
    <row r="1037" spans="2:2" x14ac:dyDescent="0.3">
      <c r="B1037" s="17"/>
    </row>
    <row r="1038" spans="2:2" x14ac:dyDescent="0.3">
      <c r="B1038" s="17"/>
    </row>
    <row r="1039" spans="2:2" x14ac:dyDescent="0.3">
      <c r="B1039" s="17"/>
    </row>
    <row r="1040" spans="2:2" x14ac:dyDescent="0.3">
      <c r="B1040" s="17"/>
    </row>
    <row r="1041" spans="2:2" x14ac:dyDescent="0.3">
      <c r="B1041" s="17"/>
    </row>
    <row r="1042" spans="2:2" x14ac:dyDescent="0.3">
      <c r="B1042" s="17"/>
    </row>
    <row r="1043" spans="2:2" x14ac:dyDescent="0.3">
      <c r="B1043" s="17"/>
    </row>
    <row r="1044" spans="2:2" x14ac:dyDescent="0.3">
      <c r="B1044" s="17"/>
    </row>
    <row r="1045" spans="2:2" x14ac:dyDescent="0.3">
      <c r="B1045" s="17"/>
    </row>
    <row r="1046" spans="2:2" x14ac:dyDescent="0.3">
      <c r="B1046" s="17"/>
    </row>
    <row r="1047" spans="2:2" x14ac:dyDescent="0.3">
      <c r="B1047" s="17"/>
    </row>
    <row r="1048" spans="2:2" x14ac:dyDescent="0.3">
      <c r="B1048" s="17"/>
    </row>
    <row r="1049" spans="2:2" x14ac:dyDescent="0.3">
      <c r="B1049" s="17"/>
    </row>
    <row r="1050" spans="2:2" x14ac:dyDescent="0.3">
      <c r="B1050" s="17"/>
    </row>
    <row r="1051" spans="2:2" x14ac:dyDescent="0.3">
      <c r="B1051" s="17"/>
    </row>
    <row r="1052" spans="2:2" x14ac:dyDescent="0.3">
      <c r="B1052" s="17"/>
    </row>
    <row r="1053" spans="2:2" x14ac:dyDescent="0.3">
      <c r="B1053" s="17"/>
    </row>
    <row r="1054" spans="2:2" x14ac:dyDescent="0.3">
      <c r="B1054" s="17"/>
    </row>
    <row r="1055" spans="2:2" x14ac:dyDescent="0.3">
      <c r="B1055" s="17"/>
    </row>
    <row r="1056" spans="2:2" x14ac:dyDescent="0.3">
      <c r="B1056" s="17"/>
    </row>
    <row r="1057" spans="2:2" x14ac:dyDescent="0.3">
      <c r="B1057" s="17"/>
    </row>
    <row r="1058" spans="2:2" x14ac:dyDescent="0.3">
      <c r="B1058" s="17"/>
    </row>
    <row r="1059" spans="2:2" x14ac:dyDescent="0.3">
      <c r="B1059" s="17"/>
    </row>
    <row r="1060" spans="2:2" x14ac:dyDescent="0.3">
      <c r="B1060" s="17"/>
    </row>
    <row r="1061" spans="2:2" x14ac:dyDescent="0.3">
      <c r="B1061" s="17"/>
    </row>
    <row r="1062" spans="2:2" x14ac:dyDescent="0.3">
      <c r="B1062" s="17"/>
    </row>
    <row r="1063" spans="2:2" x14ac:dyDescent="0.3">
      <c r="B1063" s="18"/>
    </row>
    <row r="1064" spans="2:2" x14ac:dyDescent="0.3">
      <c r="B1064" s="17"/>
    </row>
    <row r="1065" spans="2:2" x14ac:dyDescent="0.3">
      <c r="B1065" s="17"/>
    </row>
    <row r="1066" spans="2:2" x14ac:dyDescent="0.3">
      <c r="B1066" s="17"/>
    </row>
    <row r="1067" spans="2:2" x14ac:dyDescent="0.3">
      <c r="B1067" s="17"/>
    </row>
    <row r="1068" spans="2:2" x14ac:dyDescent="0.3">
      <c r="B1068" s="17"/>
    </row>
    <row r="1069" spans="2:2" x14ac:dyDescent="0.3">
      <c r="B1069" s="17"/>
    </row>
    <row r="1070" spans="2:2" x14ac:dyDescent="0.3">
      <c r="B1070" s="17"/>
    </row>
    <row r="1071" spans="2:2" x14ac:dyDescent="0.3">
      <c r="B1071" s="17"/>
    </row>
    <row r="1072" spans="2:2" x14ac:dyDescent="0.3">
      <c r="B1072" s="17"/>
    </row>
    <row r="1073" spans="2:2" x14ac:dyDescent="0.3">
      <c r="B1073" s="17"/>
    </row>
    <row r="1074" spans="2:2" x14ac:dyDescent="0.3">
      <c r="B1074" s="17"/>
    </row>
    <row r="1075" spans="2:2" x14ac:dyDescent="0.3">
      <c r="B1075" s="17"/>
    </row>
    <row r="1076" spans="2:2" x14ac:dyDescent="0.3">
      <c r="B1076" s="17"/>
    </row>
    <row r="1077" spans="2:2" x14ac:dyDescent="0.3">
      <c r="B1077" s="17"/>
    </row>
    <row r="1078" spans="2:2" x14ac:dyDescent="0.3">
      <c r="B1078" s="17"/>
    </row>
    <row r="1079" spans="2:2" x14ac:dyDescent="0.3">
      <c r="B1079" s="17"/>
    </row>
    <row r="1080" spans="2:2" x14ac:dyDescent="0.3">
      <c r="B1080" s="17"/>
    </row>
    <row r="1081" spans="2:2" x14ac:dyDescent="0.3">
      <c r="B1081" s="17"/>
    </row>
    <row r="1082" spans="2:2" x14ac:dyDescent="0.3">
      <c r="B1082" s="17"/>
    </row>
    <row r="1083" spans="2:2" x14ac:dyDescent="0.3">
      <c r="B1083" s="17"/>
    </row>
    <row r="1084" spans="2:2" x14ac:dyDescent="0.3">
      <c r="B1084" s="17"/>
    </row>
    <row r="1085" spans="2:2" x14ac:dyDescent="0.3">
      <c r="B1085" s="17"/>
    </row>
    <row r="1086" spans="2:2" x14ac:dyDescent="0.3">
      <c r="B1086" s="17"/>
    </row>
    <row r="1087" spans="2:2" x14ac:dyDescent="0.3">
      <c r="B1087" s="17"/>
    </row>
    <row r="1088" spans="2:2" x14ac:dyDescent="0.3">
      <c r="B1088" s="17"/>
    </row>
    <row r="1089" spans="2:2" x14ac:dyDescent="0.3">
      <c r="B1089" s="17"/>
    </row>
    <row r="1090" spans="2:2" x14ac:dyDescent="0.3">
      <c r="B1090" s="17"/>
    </row>
    <row r="1091" spans="2:2" x14ac:dyDescent="0.3">
      <c r="B1091" s="17"/>
    </row>
    <row r="1092" spans="2:2" x14ac:dyDescent="0.3">
      <c r="B1092" s="17"/>
    </row>
    <row r="1093" spans="2:2" x14ac:dyDescent="0.3">
      <c r="B1093" s="17"/>
    </row>
    <row r="1094" spans="2:2" x14ac:dyDescent="0.3">
      <c r="B1094" s="17"/>
    </row>
    <row r="1095" spans="2:2" x14ac:dyDescent="0.3">
      <c r="B1095" s="17"/>
    </row>
    <row r="1096" spans="2:2" x14ac:dyDescent="0.3">
      <c r="B1096" s="17"/>
    </row>
    <row r="1097" spans="2:2" x14ac:dyDescent="0.3">
      <c r="B1097" s="17"/>
    </row>
    <row r="1098" spans="2:2" x14ac:dyDescent="0.3">
      <c r="B1098" s="17"/>
    </row>
    <row r="1099" spans="2:2" x14ac:dyDescent="0.3">
      <c r="B1099" s="17"/>
    </row>
    <row r="1100" spans="2:2" x14ac:dyDescent="0.3">
      <c r="B1100" s="17"/>
    </row>
    <row r="1101" spans="2:2" x14ac:dyDescent="0.3">
      <c r="B1101" s="17"/>
    </row>
    <row r="1102" spans="2:2" x14ac:dyDescent="0.3">
      <c r="B1102" s="17"/>
    </row>
    <row r="1103" spans="2:2" x14ac:dyDescent="0.3">
      <c r="B1103" s="17"/>
    </row>
    <row r="1104" spans="2:2" x14ac:dyDescent="0.3">
      <c r="B1104" s="17"/>
    </row>
    <row r="1105" spans="2:2" x14ac:dyDescent="0.3">
      <c r="B1105" s="17"/>
    </row>
    <row r="1106" spans="2:2" x14ac:dyDescent="0.3">
      <c r="B1106" s="17"/>
    </row>
    <row r="1107" spans="2:2" x14ac:dyDescent="0.3">
      <c r="B1107" s="17"/>
    </row>
    <row r="1108" spans="2:2" x14ac:dyDescent="0.3">
      <c r="B1108" s="17"/>
    </row>
    <row r="1109" spans="2:2" x14ac:dyDescent="0.3">
      <c r="B1109" s="17"/>
    </row>
    <row r="1110" spans="2:2" x14ac:dyDescent="0.3">
      <c r="B1110" s="17"/>
    </row>
    <row r="1111" spans="2:2" x14ac:dyDescent="0.3">
      <c r="B1111" s="17"/>
    </row>
    <row r="1112" spans="2:2" x14ac:dyDescent="0.3">
      <c r="B1112" s="17"/>
    </row>
    <row r="1113" spans="2:2" x14ac:dyDescent="0.3">
      <c r="B1113" s="17"/>
    </row>
    <row r="1114" spans="2:2" x14ac:dyDescent="0.3">
      <c r="B1114" s="17"/>
    </row>
    <row r="1115" spans="2:2" x14ac:dyDescent="0.3">
      <c r="B1115" s="17"/>
    </row>
    <row r="1116" spans="2:2" x14ac:dyDescent="0.3">
      <c r="B1116" s="17"/>
    </row>
    <row r="1117" spans="2:2" x14ac:dyDescent="0.3">
      <c r="B1117" s="17"/>
    </row>
    <row r="1118" spans="2:2" x14ac:dyDescent="0.3">
      <c r="B1118" s="17"/>
    </row>
    <row r="1119" spans="2:2" x14ac:dyDescent="0.3">
      <c r="B1119" s="17"/>
    </row>
    <row r="1120" spans="2:2" x14ac:dyDescent="0.3">
      <c r="B1120" s="17"/>
    </row>
    <row r="1121" spans="2:2" x14ac:dyDescent="0.3">
      <c r="B1121" s="17"/>
    </row>
    <row r="1122" spans="2:2" x14ac:dyDescent="0.3">
      <c r="B1122" s="17"/>
    </row>
    <row r="1123" spans="2:2" x14ac:dyDescent="0.3">
      <c r="B1123" s="17"/>
    </row>
    <row r="1124" spans="2:2" x14ac:dyDescent="0.3">
      <c r="B1124" s="17"/>
    </row>
    <row r="1125" spans="2:2" x14ac:dyDescent="0.3">
      <c r="B1125" s="17"/>
    </row>
    <row r="1126" spans="2:2" x14ac:dyDescent="0.3">
      <c r="B1126" s="17"/>
    </row>
    <row r="1127" spans="2:2" x14ac:dyDescent="0.3">
      <c r="B1127" s="17"/>
    </row>
    <row r="1128" spans="2:2" x14ac:dyDescent="0.3">
      <c r="B1128" s="17"/>
    </row>
    <row r="1129" spans="2:2" x14ac:dyDescent="0.3">
      <c r="B1129" s="17"/>
    </row>
    <row r="1130" spans="2:2" x14ac:dyDescent="0.3">
      <c r="B1130" s="17"/>
    </row>
    <row r="1131" spans="2:2" x14ac:dyDescent="0.3">
      <c r="B1131" s="17"/>
    </row>
    <row r="1132" spans="2:2" x14ac:dyDescent="0.3">
      <c r="B1132" s="17"/>
    </row>
    <row r="1133" spans="2:2" x14ac:dyDescent="0.3">
      <c r="B1133" s="17"/>
    </row>
    <row r="1134" spans="2:2" x14ac:dyDescent="0.3">
      <c r="B1134" s="17"/>
    </row>
    <row r="1135" spans="2:2" x14ac:dyDescent="0.3">
      <c r="B1135" s="17"/>
    </row>
    <row r="1136" spans="2:2" x14ac:dyDescent="0.3">
      <c r="B1136" s="17"/>
    </row>
    <row r="1137" spans="2:2" x14ac:dyDescent="0.3">
      <c r="B1137" s="17"/>
    </row>
    <row r="1138" spans="2:2" x14ac:dyDescent="0.3">
      <c r="B1138" s="17"/>
    </row>
    <row r="1139" spans="2:2" x14ac:dyDescent="0.3">
      <c r="B1139" s="17"/>
    </row>
    <row r="1140" spans="2:2" x14ac:dyDescent="0.3">
      <c r="B1140" s="17"/>
    </row>
    <row r="1141" spans="2:2" x14ac:dyDescent="0.3">
      <c r="B1141" s="17"/>
    </row>
    <row r="1142" spans="2:2" x14ac:dyDescent="0.3">
      <c r="B1142" s="17"/>
    </row>
    <row r="1143" spans="2:2" x14ac:dyDescent="0.3">
      <c r="B1143" s="17"/>
    </row>
    <row r="1144" spans="2:2" x14ac:dyDescent="0.3">
      <c r="B1144" s="17"/>
    </row>
    <row r="1145" spans="2:2" x14ac:dyDescent="0.3">
      <c r="B1145" s="17"/>
    </row>
    <row r="1146" spans="2:2" x14ac:dyDescent="0.3">
      <c r="B1146" s="17"/>
    </row>
    <row r="1147" spans="2:2" x14ac:dyDescent="0.3">
      <c r="B1147" s="17"/>
    </row>
    <row r="1148" spans="2:2" x14ac:dyDescent="0.3">
      <c r="B1148" s="17"/>
    </row>
    <row r="1149" spans="2:2" x14ac:dyDescent="0.3">
      <c r="B1149" s="17"/>
    </row>
    <row r="1150" spans="2:2" x14ac:dyDescent="0.3">
      <c r="B1150" s="17"/>
    </row>
    <row r="1151" spans="2:2" x14ac:dyDescent="0.3">
      <c r="B1151" s="17"/>
    </row>
    <row r="1152" spans="2:2" x14ac:dyDescent="0.3">
      <c r="B1152" s="17"/>
    </row>
    <row r="1153" spans="2:2" x14ac:dyDescent="0.3">
      <c r="B1153" s="17"/>
    </row>
    <row r="1154" spans="2:2" x14ac:dyDescent="0.3">
      <c r="B1154" s="17"/>
    </row>
    <row r="1155" spans="2:2" x14ac:dyDescent="0.3">
      <c r="B1155" s="17"/>
    </row>
    <row r="1156" spans="2:2" x14ac:dyDescent="0.3">
      <c r="B1156" s="17"/>
    </row>
    <row r="1157" spans="2:2" x14ac:dyDescent="0.3">
      <c r="B1157" s="17"/>
    </row>
    <row r="1158" spans="2:2" x14ac:dyDescent="0.3">
      <c r="B1158" s="17"/>
    </row>
    <row r="1159" spans="2:2" x14ac:dyDescent="0.3">
      <c r="B1159" s="17"/>
    </row>
    <row r="1160" spans="2:2" x14ac:dyDescent="0.3">
      <c r="B1160" s="17"/>
    </row>
    <row r="1161" spans="2:2" x14ac:dyDescent="0.3">
      <c r="B1161" s="17"/>
    </row>
    <row r="1162" spans="2:2" x14ac:dyDescent="0.3">
      <c r="B1162" s="17"/>
    </row>
    <row r="1163" spans="2:2" x14ac:dyDescent="0.3">
      <c r="B1163" s="17"/>
    </row>
    <row r="1164" spans="2:2" x14ac:dyDescent="0.3">
      <c r="B1164" s="17"/>
    </row>
    <row r="1165" spans="2:2" x14ac:dyDescent="0.3">
      <c r="B1165" s="17"/>
    </row>
    <row r="1166" spans="2:2" x14ac:dyDescent="0.3">
      <c r="B1166" s="17"/>
    </row>
    <row r="1167" spans="2:2" x14ac:dyDescent="0.3">
      <c r="B1167" s="17"/>
    </row>
    <row r="1168" spans="2:2" x14ac:dyDescent="0.3">
      <c r="B1168" s="17"/>
    </row>
    <row r="1169" spans="2:2" x14ac:dyDescent="0.3">
      <c r="B1169" s="17"/>
    </row>
    <row r="1170" spans="2:2" x14ac:dyDescent="0.3">
      <c r="B1170" s="17"/>
    </row>
    <row r="1171" spans="2:2" x14ac:dyDescent="0.3">
      <c r="B1171" s="17"/>
    </row>
    <row r="1172" spans="2:2" x14ac:dyDescent="0.3">
      <c r="B1172" s="17"/>
    </row>
    <row r="1173" spans="2:2" x14ac:dyDescent="0.3">
      <c r="B1173" s="17"/>
    </row>
    <row r="1174" spans="2:2" x14ac:dyDescent="0.3">
      <c r="B1174" s="17"/>
    </row>
    <row r="1175" spans="2:2" x14ac:dyDescent="0.3">
      <c r="B1175" s="17"/>
    </row>
    <row r="1176" spans="2:2" x14ac:dyDescent="0.3">
      <c r="B1176" s="17"/>
    </row>
    <row r="1177" spans="2:2" x14ac:dyDescent="0.3">
      <c r="B1177" s="17"/>
    </row>
    <row r="1178" spans="2:2" x14ac:dyDescent="0.3">
      <c r="B1178" s="17"/>
    </row>
    <row r="1179" spans="2:2" x14ac:dyDescent="0.3">
      <c r="B1179" s="17"/>
    </row>
    <row r="1180" spans="2:2" x14ac:dyDescent="0.3">
      <c r="B1180" s="17"/>
    </row>
    <row r="1181" spans="2:2" x14ac:dyDescent="0.3">
      <c r="B1181" s="17"/>
    </row>
    <row r="1182" spans="2:2" x14ac:dyDescent="0.3">
      <c r="B1182" s="17"/>
    </row>
    <row r="1183" spans="2:2" x14ac:dyDescent="0.3">
      <c r="B1183" s="17"/>
    </row>
    <row r="1184" spans="2:2" x14ac:dyDescent="0.3">
      <c r="B1184" s="17"/>
    </row>
    <row r="1185" spans="2:2" x14ac:dyDescent="0.3">
      <c r="B1185" s="17"/>
    </row>
    <row r="1186" spans="2:2" x14ac:dyDescent="0.3">
      <c r="B1186" s="17"/>
    </row>
    <row r="1187" spans="2:2" x14ac:dyDescent="0.3">
      <c r="B1187" s="17"/>
    </row>
    <row r="1188" spans="2:2" x14ac:dyDescent="0.3">
      <c r="B1188" s="17"/>
    </row>
    <row r="1189" spans="2:2" x14ac:dyDescent="0.3">
      <c r="B1189" s="17"/>
    </row>
    <row r="1190" spans="2:2" x14ac:dyDescent="0.3">
      <c r="B1190" s="17"/>
    </row>
    <row r="1191" spans="2:2" x14ac:dyDescent="0.3">
      <c r="B1191" s="17"/>
    </row>
    <row r="1192" spans="2:2" x14ac:dyDescent="0.3">
      <c r="B1192" s="17"/>
    </row>
    <row r="1193" spans="2:2" x14ac:dyDescent="0.3">
      <c r="B1193" s="17"/>
    </row>
    <row r="1194" spans="2:2" x14ac:dyDescent="0.3">
      <c r="B1194" s="17"/>
    </row>
    <row r="1195" spans="2:2" x14ac:dyDescent="0.3">
      <c r="B1195" s="17"/>
    </row>
    <row r="1196" spans="2:2" x14ac:dyDescent="0.3">
      <c r="B1196" s="17"/>
    </row>
    <row r="1197" spans="2:2" x14ac:dyDescent="0.3">
      <c r="B1197" s="17"/>
    </row>
    <row r="1198" spans="2:2" x14ac:dyDescent="0.3">
      <c r="B1198" s="17"/>
    </row>
    <row r="1199" spans="2:2" x14ac:dyDescent="0.3">
      <c r="B1199" s="17"/>
    </row>
    <row r="1200" spans="2:2" x14ac:dyDescent="0.3">
      <c r="B1200" s="17"/>
    </row>
    <row r="1201" spans="2:2" x14ac:dyDescent="0.3">
      <c r="B1201" s="17"/>
    </row>
    <row r="1202" spans="2:2" x14ac:dyDescent="0.3">
      <c r="B1202" s="17"/>
    </row>
    <row r="1203" spans="2:2" x14ac:dyDescent="0.3">
      <c r="B1203" s="17"/>
    </row>
    <row r="1204" spans="2:2" x14ac:dyDescent="0.3">
      <c r="B1204" s="17"/>
    </row>
    <row r="1205" spans="2:2" x14ac:dyDescent="0.3">
      <c r="B1205" s="17"/>
    </row>
    <row r="1206" spans="2:2" x14ac:dyDescent="0.3">
      <c r="B1206" s="17"/>
    </row>
    <row r="1207" spans="2:2" x14ac:dyDescent="0.3">
      <c r="B1207" s="17"/>
    </row>
    <row r="1208" spans="2:2" x14ac:dyDescent="0.3">
      <c r="B1208" s="17"/>
    </row>
    <row r="1209" spans="2:2" x14ac:dyDescent="0.3">
      <c r="B1209" s="17"/>
    </row>
    <row r="1210" spans="2:2" x14ac:dyDescent="0.3">
      <c r="B1210" s="17"/>
    </row>
    <row r="1211" spans="2:2" x14ac:dyDescent="0.3">
      <c r="B1211" s="17"/>
    </row>
    <row r="1212" spans="2:2" x14ac:dyDescent="0.3">
      <c r="B1212" s="17"/>
    </row>
    <row r="1213" spans="2:2" x14ac:dyDescent="0.3">
      <c r="B1213" s="17"/>
    </row>
    <row r="1214" spans="2:2" x14ac:dyDescent="0.3">
      <c r="B1214" s="17"/>
    </row>
    <row r="1215" spans="2:2" x14ac:dyDescent="0.3">
      <c r="B1215" s="17"/>
    </row>
    <row r="1216" spans="2:2" x14ac:dyDescent="0.3">
      <c r="B1216" s="19"/>
    </row>
    <row r="1217" spans="2:2" x14ac:dyDescent="0.3">
      <c r="B1217" s="17"/>
    </row>
    <row r="1218" spans="2:2" x14ac:dyDescent="0.3">
      <c r="B1218" s="17"/>
    </row>
    <row r="1219" spans="2:2" x14ac:dyDescent="0.3">
      <c r="B1219" s="17"/>
    </row>
    <row r="1220" spans="2:2" x14ac:dyDescent="0.3">
      <c r="B1220" s="17"/>
    </row>
    <row r="1221" spans="2:2" x14ac:dyDescent="0.3">
      <c r="B1221" s="17"/>
    </row>
    <row r="1222" spans="2:2" x14ac:dyDescent="0.3">
      <c r="B1222" s="17"/>
    </row>
    <row r="1223" spans="2:2" x14ac:dyDescent="0.3">
      <c r="B1223" s="17"/>
    </row>
    <row r="1224" spans="2:2" x14ac:dyDescent="0.3">
      <c r="B1224" s="17"/>
    </row>
    <row r="1225" spans="2:2" x14ac:dyDescent="0.3">
      <c r="B1225" s="17"/>
    </row>
    <row r="1226" spans="2:2" x14ac:dyDescent="0.3">
      <c r="B1226" s="17"/>
    </row>
    <row r="1227" spans="2:2" x14ac:dyDescent="0.3">
      <c r="B1227" s="17"/>
    </row>
    <row r="1228" spans="2:2" x14ac:dyDescent="0.3">
      <c r="B1228" s="17"/>
    </row>
    <row r="1229" spans="2:2" x14ac:dyDescent="0.3">
      <c r="B1229" s="17"/>
    </row>
    <row r="1230" spans="2:2" x14ac:dyDescent="0.3">
      <c r="B1230" s="17"/>
    </row>
    <row r="1231" spans="2:2" x14ac:dyDescent="0.3">
      <c r="B1231" s="17"/>
    </row>
    <row r="1232" spans="2:2" x14ac:dyDescent="0.3">
      <c r="B1232" s="17"/>
    </row>
    <row r="1233" spans="2:2" x14ac:dyDescent="0.3">
      <c r="B1233" s="17"/>
    </row>
    <row r="1234" spans="2:2" x14ac:dyDescent="0.3">
      <c r="B1234" s="17"/>
    </row>
    <row r="1235" spans="2:2" x14ac:dyDescent="0.3">
      <c r="B1235" s="17"/>
    </row>
    <row r="1236" spans="2:2" x14ac:dyDescent="0.3">
      <c r="B1236" s="17"/>
    </row>
    <row r="1237" spans="2:2" x14ac:dyDescent="0.3">
      <c r="B1237" s="17"/>
    </row>
    <row r="1238" spans="2:2" x14ac:dyDescent="0.3">
      <c r="B1238" s="17"/>
    </row>
    <row r="1239" spans="2:2" x14ac:dyDescent="0.3">
      <c r="B1239" s="17"/>
    </row>
    <row r="1240" spans="2:2" x14ac:dyDescent="0.3">
      <c r="B1240" s="17"/>
    </row>
    <row r="1241" spans="2:2" x14ac:dyDescent="0.3">
      <c r="B1241" s="17"/>
    </row>
    <row r="1242" spans="2:2" x14ac:dyDescent="0.3">
      <c r="B1242" s="17"/>
    </row>
    <row r="1243" spans="2:2" x14ac:dyDescent="0.3">
      <c r="B1243" s="17"/>
    </row>
    <row r="1244" spans="2:2" x14ac:dyDescent="0.3">
      <c r="B1244" s="17"/>
    </row>
    <row r="1245" spans="2:2" x14ac:dyDescent="0.3">
      <c r="B1245" s="17"/>
    </row>
    <row r="1246" spans="2:2" x14ac:dyDescent="0.3">
      <c r="B1246" s="17"/>
    </row>
    <row r="1247" spans="2:2" x14ac:dyDescent="0.3">
      <c r="B1247" s="17"/>
    </row>
    <row r="1248" spans="2:2" x14ac:dyDescent="0.3">
      <c r="B1248" s="17"/>
    </row>
    <row r="1249" spans="2:2" x14ac:dyDescent="0.3">
      <c r="B1249" s="17"/>
    </row>
    <row r="1250" spans="2:2" x14ac:dyDescent="0.3">
      <c r="B1250" s="17"/>
    </row>
    <row r="1251" spans="2:2" x14ac:dyDescent="0.3">
      <c r="B1251" s="17"/>
    </row>
    <row r="1252" spans="2:2" x14ac:dyDescent="0.3">
      <c r="B1252" s="17"/>
    </row>
    <row r="1253" spans="2:2" x14ac:dyDescent="0.3">
      <c r="B1253" s="17"/>
    </row>
    <row r="1254" spans="2:2" x14ac:dyDescent="0.3">
      <c r="B1254" s="17"/>
    </row>
    <row r="1255" spans="2:2" x14ac:dyDescent="0.3">
      <c r="B1255" s="19"/>
    </row>
    <row r="1256" spans="2:2" x14ac:dyDescent="0.3">
      <c r="B1256" s="17"/>
    </row>
    <row r="1257" spans="2:2" x14ac:dyDescent="0.3">
      <c r="B1257" s="17"/>
    </row>
    <row r="1258" spans="2:2" x14ac:dyDescent="0.3">
      <c r="B1258" s="18"/>
    </row>
    <row r="1259" spans="2:2" x14ac:dyDescent="0.3">
      <c r="B1259" s="17"/>
    </row>
    <row r="1260" spans="2:2" x14ac:dyDescent="0.3">
      <c r="B1260" s="17"/>
    </row>
    <row r="1261" spans="2:2" x14ac:dyDescent="0.3">
      <c r="B1261" s="17"/>
    </row>
    <row r="1262" spans="2:2" x14ac:dyDescent="0.3">
      <c r="B1262" s="17"/>
    </row>
    <row r="1263" spans="2:2" x14ac:dyDescent="0.3">
      <c r="B1263" s="17"/>
    </row>
    <row r="1264" spans="2:2" x14ac:dyDescent="0.3">
      <c r="B1264" s="17"/>
    </row>
    <row r="1265" spans="2:2" x14ac:dyDescent="0.3">
      <c r="B1265" s="17"/>
    </row>
    <row r="1266" spans="2:2" x14ac:dyDescent="0.3">
      <c r="B1266" s="17"/>
    </row>
    <row r="1267" spans="2:2" x14ac:dyDescent="0.3">
      <c r="B1267" s="17"/>
    </row>
    <row r="1268" spans="2:2" x14ac:dyDescent="0.3">
      <c r="B1268" s="17"/>
    </row>
    <row r="1269" spans="2:2" x14ac:dyDescent="0.3">
      <c r="B1269" s="17"/>
    </row>
    <row r="1270" spans="2:2" x14ac:dyDescent="0.3">
      <c r="B1270" s="17"/>
    </row>
    <row r="1271" spans="2:2" x14ac:dyDescent="0.3">
      <c r="B1271" s="17"/>
    </row>
    <row r="1272" spans="2:2" x14ac:dyDescent="0.3">
      <c r="B1272" s="17"/>
    </row>
    <row r="1273" spans="2:2" x14ac:dyDescent="0.3">
      <c r="B1273" s="17"/>
    </row>
    <row r="1274" spans="2:2" x14ac:dyDescent="0.3">
      <c r="B1274" s="17"/>
    </row>
    <row r="1275" spans="2:2" x14ac:dyDescent="0.3">
      <c r="B1275" s="17"/>
    </row>
    <row r="1276" spans="2:2" x14ac:dyDescent="0.3">
      <c r="B1276" s="17"/>
    </row>
    <row r="1277" spans="2:2" x14ac:dyDescent="0.3">
      <c r="B1277" s="17"/>
    </row>
    <row r="1278" spans="2:2" x14ac:dyDescent="0.3">
      <c r="B1278" s="17"/>
    </row>
    <row r="1279" spans="2:2" x14ac:dyDescent="0.3">
      <c r="B1279" s="17"/>
    </row>
    <row r="1280" spans="2:2" x14ac:dyDescent="0.3">
      <c r="B1280" s="17"/>
    </row>
    <row r="1281" spans="2:2" x14ac:dyDescent="0.3">
      <c r="B1281" s="17"/>
    </row>
    <row r="1282" spans="2:2" x14ac:dyDescent="0.3">
      <c r="B1282" s="17"/>
    </row>
    <row r="1283" spans="2:2" x14ac:dyDescent="0.3">
      <c r="B1283" s="17"/>
    </row>
    <row r="1284" spans="2:2" x14ac:dyDescent="0.3">
      <c r="B1284" s="17"/>
    </row>
    <row r="1285" spans="2:2" x14ac:dyDescent="0.3">
      <c r="B1285" s="17"/>
    </row>
    <row r="1286" spans="2:2" x14ac:dyDescent="0.3">
      <c r="B1286" s="17"/>
    </row>
    <row r="1287" spans="2:2" x14ac:dyDescent="0.3">
      <c r="B1287" s="17"/>
    </row>
    <row r="1288" spans="2:2" x14ac:dyDescent="0.3">
      <c r="B1288" s="17"/>
    </row>
    <row r="1289" spans="2:2" x14ac:dyDescent="0.3">
      <c r="B1289" s="17"/>
    </row>
    <row r="1290" spans="2:2" x14ac:dyDescent="0.3">
      <c r="B1290" s="17"/>
    </row>
    <row r="1291" spans="2:2" x14ac:dyDescent="0.3">
      <c r="B1291" s="17"/>
    </row>
    <row r="1292" spans="2:2" x14ac:dyDescent="0.3">
      <c r="B1292" s="17"/>
    </row>
    <row r="1293" spans="2:2" x14ac:dyDescent="0.3">
      <c r="B1293" s="17"/>
    </row>
    <row r="1294" spans="2:2" x14ac:dyDescent="0.3">
      <c r="B1294" s="17"/>
    </row>
    <row r="1295" spans="2:2" x14ac:dyDescent="0.3">
      <c r="B1295" s="19"/>
    </row>
    <row r="1296" spans="2:2" x14ac:dyDescent="0.3">
      <c r="B1296" s="17"/>
    </row>
    <row r="1297" spans="2:2" x14ac:dyDescent="0.3">
      <c r="B1297" s="17"/>
    </row>
    <row r="1298" spans="2:2" x14ac:dyDescent="0.3">
      <c r="B1298" s="17"/>
    </row>
    <row r="1299" spans="2:2" x14ac:dyDescent="0.3">
      <c r="B1299" s="17"/>
    </row>
    <row r="1300" spans="2:2" x14ac:dyDescent="0.3">
      <c r="B1300" s="17"/>
    </row>
    <row r="1301" spans="2:2" x14ac:dyDescent="0.3">
      <c r="B1301" s="17"/>
    </row>
    <row r="1302" spans="2:2" x14ac:dyDescent="0.3">
      <c r="B1302" s="17"/>
    </row>
    <row r="1303" spans="2:2" x14ac:dyDescent="0.3">
      <c r="B1303" s="17"/>
    </row>
    <row r="1304" spans="2:2" x14ac:dyDescent="0.3">
      <c r="B1304" s="17"/>
    </row>
    <row r="1305" spans="2:2" x14ac:dyDescent="0.3">
      <c r="B1305" s="17"/>
    </row>
    <row r="1306" spans="2:2" x14ac:dyDescent="0.3">
      <c r="B1306" s="17"/>
    </row>
    <row r="1307" spans="2:2" x14ac:dyDescent="0.3">
      <c r="B1307" s="17"/>
    </row>
    <row r="1308" spans="2:2" x14ac:dyDescent="0.3">
      <c r="B1308" s="17"/>
    </row>
    <row r="1309" spans="2:2" x14ac:dyDescent="0.3">
      <c r="B1309" s="17"/>
    </row>
    <row r="1310" spans="2:2" x14ac:dyDescent="0.3">
      <c r="B1310" s="17"/>
    </row>
    <row r="1311" spans="2:2" x14ac:dyDescent="0.3">
      <c r="B1311" s="17"/>
    </row>
    <row r="1312" spans="2:2" x14ac:dyDescent="0.3">
      <c r="B1312" s="17"/>
    </row>
    <row r="1313" spans="2:2" x14ac:dyDescent="0.3">
      <c r="B1313" s="17"/>
    </row>
    <row r="1314" spans="2:2" x14ac:dyDescent="0.3">
      <c r="B1314" s="17"/>
    </row>
    <row r="1315" spans="2:2" x14ac:dyDescent="0.3">
      <c r="B1315" s="17"/>
    </row>
    <row r="1316" spans="2:2" x14ac:dyDescent="0.3">
      <c r="B1316" s="17"/>
    </row>
    <row r="1317" spans="2:2" x14ac:dyDescent="0.3">
      <c r="B1317" s="17"/>
    </row>
    <row r="1318" spans="2:2" x14ac:dyDescent="0.3">
      <c r="B1318" s="17"/>
    </row>
    <row r="1319" spans="2:2" x14ac:dyDescent="0.3">
      <c r="B1319" s="17"/>
    </row>
    <row r="1320" spans="2:2" x14ac:dyDescent="0.3">
      <c r="B1320" s="17"/>
    </row>
    <row r="1321" spans="2:2" x14ac:dyDescent="0.3">
      <c r="B1321" s="17"/>
    </row>
    <row r="1322" spans="2:2" x14ac:dyDescent="0.3">
      <c r="B1322" s="17"/>
    </row>
    <row r="1323" spans="2:2" x14ac:dyDescent="0.3">
      <c r="B1323" s="17"/>
    </row>
    <row r="1324" spans="2:2" x14ac:dyDescent="0.3">
      <c r="B1324" s="17"/>
    </row>
    <row r="1325" spans="2:2" x14ac:dyDescent="0.3">
      <c r="B1325" s="17"/>
    </row>
    <row r="1326" spans="2:2" x14ac:dyDescent="0.3">
      <c r="B1326" s="17"/>
    </row>
    <row r="1327" spans="2:2" x14ac:dyDescent="0.3">
      <c r="B1327" s="17"/>
    </row>
    <row r="1328" spans="2:2" x14ac:dyDescent="0.3">
      <c r="B1328" s="17"/>
    </row>
    <row r="1329" spans="2:2" x14ac:dyDescent="0.3">
      <c r="B1329" s="17"/>
    </row>
    <row r="1330" spans="2:2" x14ac:dyDescent="0.3">
      <c r="B1330" s="17"/>
    </row>
    <row r="1331" spans="2:2" x14ac:dyDescent="0.3">
      <c r="B1331" s="17"/>
    </row>
    <row r="1332" spans="2:2" x14ac:dyDescent="0.3">
      <c r="B1332" s="17"/>
    </row>
    <row r="1333" spans="2:2" x14ac:dyDescent="0.3">
      <c r="B1333" s="17"/>
    </row>
    <row r="1334" spans="2:2" x14ac:dyDescent="0.3">
      <c r="B1334" s="17"/>
    </row>
    <row r="1335" spans="2:2" x14ac:dyDescent="0.3">
      <c r="B1335" s="17"/>
    </row>
    <row r="1336" spans="2:2" x14ac:dyDescent="0.3">
      <c r="B1336" s="17"/>
    </row>
    <row r="1337" spans="2:2" x14ac:dyDescent="0.3">
      <c r="B1337" s="17"/>
    </row>
    <row r="1338" spans="2:2" x14ac:dyDescent="0.3">
      <c r="B1338" s="17"/>
    </row>
    <row r="1339" spans="2:2" x14ac:dyDescent="0.3">
      <c r="B1339" s="17"/>
    </row>
    <row r="1340" spans="2:2" x14ac:dyDescent="0.3">
      <c r="B1340" s="17"/>
    </row>
    <row r="1341" spans="2:2" x14ac:dyDescent="0.3">
      <c r="B1341" s="17"/>
    </row>
    <row r="1342" spans="2:2" x14ac:dyDescent="0.3">
      <c r="B1342" s="17"/>
    </row>
    <row r="1343" spans="2:2" x14ac:dyDescent="0.3">
      <c r="B1343" s="17"/>
    </row>
    <row r="1344" spans="2:2" x14ac:dyDescent="0.3">
      <c r="B1344" s="17"/>
    </row>
    <row r="1345" spans="2:2" x14ac:dyDescent="0.3">
      <c r="B1345" s="17"/>
    </row>
    <row r="1346" spans="2:2" x14ac:dyDescent="0.3">
      <c r="B1346" s="17"/>
    </row>
    <row r="1347" spans="2:2" x14ac:dyDescent="0.3">
      <c r="B1347" s="17"/>
    </row>
    <row r="1348" spans="2:2" x14ac:dyDescent="0.3">
      <c r="B1348" s="17"/>
    </row>
    <row r="1349" spans="2:2" x14ac:dyDescent="0.3">
      <c r="B1349" s="17"/>
    </row>
    <row r="1350" spans="2:2" x14ac:dyDescent="0.3">
      <c r="B1350" s="17"/>
    </row>
    <row r="1351" spans="2:2" x14ac:dyDescent="0.3">
      <c r="B1351" s="17"/>
    </row>
    <row r="1352" spans="2:2" x14ac:dyDescent="0.3">
      <c r="B1352" s="17"/>
    </row>
    <row r="1353" spans="2:2" x14ac:dyDescent="0.3">
      <c r="B1353" s="17"/>
    </row>
    <row r="1354" spans="2:2" x14ac:dyDescent="0.3">
      <c r="B1354" s="17"/>
    </row>
    <row r="1355" spans="2:2" x14ac:dyDescent="0.3">
      <c r="B1355" s="17"/>
    </row>
    <row r="1356" spans="2:2" x14ac:dyDescent="0.3">
      <c r="B1356" s="17"/>
    </row>
    <row r="1357" spans="2:2" x14ac:dyDescent="0.3">
      <c r="B1357" s="17"/>
    </row>
    <row r="1358" spans="2:2" x14ac:dyDescent="0.3">
      <c r="B1358" s="17"/>
    </row>
    <row r="1359" spans="2:2" x14ac:dyDescent="0.3">
      <c r="B1359" s="17"/>
    </row>
    <row r="1360" spans="2:2" x14ac:dyDescent="0.3">
      <c r="B1360" s="17"/>
    </row>
    <row r="1361" spans="2:2" x14ac:dyDescent="0.3">
      <c r="B1361" s="17"/>
    </row>
    <row r="1362" spans="2:2" x14ac:dyDescent="0.3">
      <c r="B1362" s="17"/>
    </row>
    <row r="1363" spans="2:2" x14ac:dyDescent="0.3">
      <c r="B1363" s="17"/>
    </row>
    <row r="1364" spans="2:2" x14ac:dyDescent="0.3">
      <c r="B1364" s="17"/>
    </row>
    <row r="1365" spans="2:2" x14ac:dyDescent="0.3">
      <c r="B1365" s="17"/>
    </row>
    <row r="1366" spans="2:2" x14ac:dyDescent="0.3">
      <c r="B1366" s="17"/>
    </row>
    <row r="1367" spans="2:2" x14ac:dyDescent="0.3">
      <c r="B1367" s="17"/>
    </row>
    <row r="1368" spans="2:2" x14ac:dyDescent="0.3">
      <c r="B1368" s="17"/>
    </row>
    <row r="1369" spans="2:2" x14ac:dyDescent="0.3">
      <c r="B1369" s="17"/>
    </row>
    <row r="1370" spans="2:2" x14ac:dyDescent="0.3">
      <c r="B1370" s="17"/>
    </row>
    <row r="1371" spans="2:2" x14ac:dyDescent="0.3">
      <c r="B1371" s="17"/>
    </row>
    <row r="1372" spans="2:2" x14ac:dyDescent="0.3">
      <c r="B1372" s="17"/>
    </row>
    <row r="1373" spans="2:2" x14ac:dyDescent="0.3">
      <c r="B1373" s="17"/>
    </row>
    <row r="1374" spans="2:2" x14ac:dyDescent="0.3">
      <c r="B1374" s="17"/>
    </row>
    <row r="1375" spans="2:2" x14ac:dyDescent="0.3">
      <c r="B1375" s="17"/>
    </row>
    <row r="1376" spans="2:2" x14ac:dyDescent="0.3">
      <c r="B1376" s="17"/>
    </row>
    <row r="1377" spans="2:2" x14ac:dyDescent="0.3">
      <c r="B1377" s="17"/>
    </row>
    <row r="1378" spans="2:2" x14ac:dyDescent="0.3">
      <c r="B1378" s="17"/>
    </row>
    <row r="1379" spans="2:2" x14ac:dyDescent="0.3">
      <c r="B1379" s="17"/>
    </row>
    <row r="1380" spans="2:2" x14ac:dyDescent="0.3">
      <c r="B1380" s="17"/>
    </row>
    <row r="1381" spans="2:2" x14ac:dyDescent="0.3">
      <c r="B1381" s="17"/>
    </row>
    <row r="1382" spans="2:2" x14ac:dyDescent="0.3">
      <c r="B1382" s="17"/>
    </row>
    <row r="1383" spans="2:2" x14ac:dyDescent="0.3">
      <c r="B1383" s="17"/>
    </row>
    <row r="1384" spans="2:2" x14ac:dyDescent="0.3">
      <c r="B1384" s="17"/>
    </row>
    <row r="1385" spans="2:2" x14ac:dyDescent="0.3">
      <c r="B1385" s="17"/>
    </row>
    <row r="1386" spans="2:2" x14ac:dyDescent="0.3">
      <c r="B1386" s="17"/>
    </row>
    <row r="1387" spans="2:2" x14ac:dyDescent="0.3">
      <c r="B1387" s="17"/>
    </row>
    <row r="1388" spans="2:2" x14ac:dyDescent="0.3">
      <c r="B1388" s="17"/>
    </row>
    <row r="1389" spans="2:2" x14ac:dyDescent="0.3">
      <c r="B1389" s="17"/>
    </row>
    <row r="1390" spans="2:2" x14ac:dyDescent="0.3">
      <c r="B1390" s="19"/>
    </row>
    <row r="1391" spans="2:2" x14ac:dyDescent="0.3">
      <c r="B1391" s="17"/>
    </row>
    <row r="1392" spans="2:2" x14ac:dyDescent="0.3">
      <c r="B1392" s="17"/>
    </row>
    <row r="1393" spans="2:2" x14ac:dyDescent="0.3">
      <c r="B1393" s="17"/>
    </row>
    <row r="1394" spans="2:2" x14ac:dyDescent="0.3">
      <c r="B1394" s="17"/>
    </row>
    <row r="1395" spans="2:2" x14ac:dyDescent="0.3">
      <c r="B1395" s="17"/>
    </row>
    <row r="1396" spans="2:2" x14ac:dyDescent="0.3">
      <c r="B1396" s="17"/>
    </row>
    <row r="1397" spans="2:2" x14ac:dyDescent="0.3">
      <c r="B1397" s="17"/>
    </row>
    <row r="1398" spans="2:2" x14ac:dyDescent="0.3">
      <c r="B1398" s="17"/>
    </row>
    <row r="1399" spans="2:2" x14ac:dyDescent="0.3">
      <c r="B1399" s="17"/>
    </row>
    <row r="1400" spans="2:2" x14ac:dyDescent="0.3">
      <c r="B1400" s="17"/>
    </row>
    <row r="1401" spans="2:2" x14ac:dyDescent="0.3">
      <c r="B1401" s="17"/>
    </row>
    <row r="1402" spans="2:2" x14ac:dyDescent="0.3">
      <c r="B1402" s="17"/>
    </row>
    <row r="1403" spans="2:2" x14ac:dyDescent="0.3">
      <c r="B1403" s="17"/>
    </row>
    <row r="1404" spans="2:2" x14ac:dyDescent="0.3">
      <c r="B1404" s="17"/>
    </row>
    <row r="1405" spans="2:2" x14ac:dyDescent="0.3">
      <c r="B1405" s="17"/>
    </row>
    <row r="1406" spans="2:2" x14ac:dyDescent="0.3">
      <c r="B1406" s="17"/>
    </row>
    <row r="1407" spans="2:2" x14ac:dyDescent="0.3">
      <c r="B1407" s="17"/>
    </row>
    <row r="1408" spans="2:2" x14ac:dyDescent="0.3">
      <c r="B1408" s="17"/>
    </row>
    <row r="1409" spans="2:2" x14ac:dyDescent="0.3">
      <c r="B1409" s="17"/>
    </row>
    <row r="1410" spans="2:2" x14ac:dyDescent="0.3">
      <c r="B1410" s="17"/>
    </row>
    <row r="1411" spans="2:2" x14ac:dyDescent="0.3">
      <c r="B1411" s="17"/>
    </row>
    <row r="1412" spans="2:2" x14ac:dyDescent="0.3">
      <c r="B1412" s="17"/>
    </row>
    <row r="1413" spans="2:2" x14ac:dyDescent="0.3">
      <c r="B1413" s="17"/>
    </row>
    <row r="1414" spans="2:2" x14ac:dyDescent="0.3">
      <c r="B1414" s="17"/>
    </row>
    <row r="1415" spans="2:2" x14ac:dyDescent="0.3">
      <c r="B1415" s="17"/>
    </row>
    <row r="1416" spans="2:2" x14ac:dyDescent="0.3">
      <c r="B1416" s="17"/>
    </row>
    <row r="1417" spans="2:2" x14ac:dyDescent="0.3">
      <c r="B1417" s="17"/>
    </row>
    <row r="1418" spans="2:2" x14ac:dyDescent="0.3">
      <c r="B1418" s="17"/>
    </row>
    <row r="1419" spans="2:2" x14ac:dyDescent="0.3">
      <c r="B1419" s="17"/>
    </row>
    <row r="1420" spans="2:2" x14ac:dyDescent="0.3">
      <c r="B1420" s="17"/>
    </row>
    <row r="1421" spans="2:2" x14ac:dyDescent="0.3">
      <c r="B1421" s="17"/>
    </row>
    <row r="1422" spans="2:2" x14ac:dyDescent="0.3">
      <c r="B1422" s="17"/>
    </row>
    <row r="1423" spans="2:2" x14ac:dyDescent="0.3">
      <c r="B1423" s="17"/>
    </row>
    <row r="1424" spans="2:2" x14ac:dyDescent="0.3">
      <c r="B1424" s="17"/>
    </row>
    <row r="1425" spans="2:2" x14ac:dyDescent="0.3">
      <c r="B1425" s="17"/>
    </row>
    <row r="1426" spans="2:2" x14ac:dyDescent="0.3">
      <c r="B1426" s="17"/>
    </row>
    <row r="1427" spans="2:2" x14ac:dyDescent="0.3">
      <c r="B1427" s="17"/>
    </row>
    <row r="1428" spans="2:2" x14ac:dyDescent="0.3">
      <c r="B1428" s="17"/>
    </row>
    <row r="1429" spans="2:2" x14ac:dyDescent="0.3">
      <c r="B1429" s="17"/>
    </row>
    <row r="1430" spans="2:2" x14ac:dyDescent="0.3">
      <c r="B1430" s="17"/>
    </row>
    <row r="1431" spans="2:2" x14ac:dyDescent="0.3">
      <c r="B1431" s="17"/>
    </row>
    <row r="1432" spans="2:2" x14ac:dyDescent="0.3">
      <c r="B1432" s="17"/>
    </row>
    <row r="1433" spans="2:2" x14ac:dyDescent="0.3">
      <c r="B1433" s="17"/>
    </row>
    <row r="1434" spans="2:2" x14ac:dyDescent="0.3">
      <c r="B1434" s="17"/>
    </row>
    <row r="1435" spans="2:2" x14ac:dyDescent="0.3">
      <c r="B1435" s="17"/>
    </row>
    <row r="1436" spans="2:2" x14ac:dyDescent="0.3">
      <c r="B1436" s="17"/>
    </row>
    <row r="1437" spans="2:2" x14ac:dyDescent="0.3">
      <c r="B1437" s="17"/>
    </row>
    <row r="1438" spans="2:2" x14ac:dyDescent="0.3">
      <c r="B1438" s="17"/>
    </row>
    <row r="1439" spans="2:2" x14ac:dyDescent="0.3">
      <c r="B1439" s="17"/>
    </row>
    <row r="1440" spans="2:2" x14ac:dyDescent="0.3">
      <c r="B1440" s="17"/>
    </row>
    <row r="1441" spans="2:2" x14ac:dyDescent="0.3">
      <c r="B1441" s="17"/>
    </row>
    <row r="1442" spans="2:2" x14ac:dyDescent="0.3">
      <c r="B1442" s="17"/>
    </row>
    <row r="1443" spans="2:2" x14ac:dyDescent="0.3">
      <c r="B1443" s="17"/>
    </row>
    <row r="1444" spans="2:2" x14ac:dyDescent="0.3">
      <c r="B1444" s="17"/>
    </row>
    <row r="1445" spans="2:2" x14ac:dyDescent="0.3">
      <c r="B1445" s="17"/>
    </row>
    <row r="1446" spans="2:2" x14ac:dyDescent="0.3">
      <c r="B1446" s="17"/>
    </row>
    <row r="1447" spans="2:2" x14ac:dyDescent="0.3">
      <c r="B1447" s="17"/>
    </row>
    <row r="1448" spans="2:2" x14ac:dyDescent="0.3">
      <c r="B1448" s="17"/>
    </row>
    <row r="1449" spans="2:2" x14ac:dyDescent="0.3">
      <c r="B1449" s="17"/>
    </row>
    <row r="1450" spans="2:2" x14ac:dyDescent="0.3">
      <c r="B1450" s="17"/>
    </row>
    <row r="1451" spans="2:2" x14ac:dyDescent="0.3">
      <c r="B1451" s="17"/>
    </row>
    <row r="1452" spans="2:2" x14ac:dyDescent="0.3">
      <c r="B1452" s="17"/>
    </row>
    <row r="1453" spans="2:2" x14ac:dyDescent="0.3">
      <c r="B1453" s="17"/>
    </row>
    <row r="1454" spans="2:2" x14ac:dyDescent="0.3">
      <c r="B1454" s="17"/>
    </row>
    <row r="1455" spans="2:2" x14ac:dyDescent="0.3">
      <c r="B1455" s="17"/>
    </row>
    <row r="1456" spans="2:2" x14ac:dyDescent="0.3">
      <c r="B1456" s="17"/>
    </row>
    <row r="1457" spans="2:2" x14ac:dyDescent="0.3">
      <c r="B1457" s="17"/>
    </row>
    <row r="1458" spans="2:2" x14ac:dyDescent="0.3">
      <c r="B1458" s="17"/>
    </row>
    <row r="1459" spans="2:2" x14ac:dyDescent="0.3">
      <c r="B1459" s="17"/>
    </row>
    <row r="1460" spans="2:2" x14ac:dyDescent="0.3">
      <c r="B1460" s="17"/>
    </row>
    <row r="1461" spans="2:2" x14ac:dyDescent="0.3">
      <c r="B1461" s="17"/>
    </row>
    <row r="1462" spans="2:2" x14ac:dyDescent="0.3">
      <c r="B1462" s="17"/>
    </row>
    <row r="1463" spans="2:2" x14ac:dyDescent="0.3">
      <c r="B1463" s="17"/>
    </row>
    <row r="1464" spans="2:2" x14ac:dyDescent="0.3">
      <c r="B1464" s="17"/>
    </row>
    <row r="1465" spans="2:2" x14ac:dyDescent="0.3">
      <c r="B1465" s="17"/>
    </row>
    <row r="1466" spans="2:2" x14ac:dyDescent="0.3">
      <c r="B1466" s="17"/>
    </row>
    <row r="1467" spans="2:2" x14ac:dyDescent="0.3">
      <c r="B1467" s="17"/>
    </row>
    <row r="1468" spans="2:2" x14ac:dyDescent="0.3">
      <c r="B1468" s="17"/>
    </row>
    <row r="1469" spans="2:2" x14ac:dyDescent="0.3">
      <c r="B1469" s="17"/>
    </row>
    <row r="1470" spans="2:2" x14ac:dyDescent="0.3">
      <c r="B1470" s="17"/>
    </row>
    <row r="1471" spans="2:2" x14ac:dyDescent="0.3">
      <c r="B1471" s="17"/>
    </row>
    <row r="1472" spans="2:2" x14ac:dyDescent="0.3">
      <c r="B1472" s="17"/>
    </row>
    <row r="1473" spans="2:2" x14ac:dyDescent="0.3">
      <c r="B1473" s="17"/>
    </row>
    <row r="1474" spans="2:2" x14ac:dyDescent="0.3">
      <c r="B1474" s="17"/>
    </row>
    <row r="1475" spans="2:2" x14ac:dyDescent="0.3">
      <c r="B1475" s="17"/>
    </row>
    <row r="1476" spans="2:2" x14ac:dyDescent="0.3">
      <c r="B1476" s="17"/>
    </row>
    <row r="1477" spans="2:2" x14ac:dyDescent="0.3">
      <c r="B1477" s="17"/>
    </row>
    <row r="1478" spans="2:2" x14ac:dyDescent="0.3">
      <c r="B1478" s="17"/>
    </row>
    <row r="1479" spans="2:2" x14ac:dyDescent="0.3">
      <c r="B1479" s="17"/>
    </row>
    <row r="1480" spans="2:2" x14ac:dyDescent="0.3">
      <c r="B1480" s="17"/>
    </row>
    <row r="1481" spans="2:2" x14ac:dyDescent="0.3">
      <c r="B1481" s="17"/>
    </row>
    <row r="1482" spans="2:2" x14ac:dyDescent="0.3">
      <c r="B1482" s="17"/>
    </row>
    <row r="1483" spans="2:2" x14ac:dyDescent="0.3">
      <c r="B1483" s="17"/>
    </row>
    <row r="1484" spans="2:2" x14ac:dyDescent="0.3">
      <c r="B1484" s="17"/>
    </row>
    <row r="1485" spans="2:2" x14ac:dyDescent="0.3">
      <c r="B1485" s="17"/>
    </row>
    <row r="1486" spans="2:2" x14ac:dyDescent="0.3">
      <c r="B1486" s="17"/>
    </row>
    <row r="1487" spans="2:2" x14ac:dyDescent="0.3">
      <c r="B1487" s="17"/>
    </row>
    <row r="1488" spans="2:2" x14ac:dyDescent="0.3">
      <c r="B1488" s="17"/>
    </row>
    <row r="1489" spans="2:2" x14ac:dyDescent="0.3">
      <c r="B1489" s="17"/>
    </row>
    <row r="1490" spans="2:2" x14ac:dyDescent="0.3">
      <c r="B1490" s="17"/>
    </row>
    <row r="1491" spans="2:2" x14ac:dyDescent="0.3">
      <c r="B1491" s="17"/>
    </row>
    <row r="1492" spans="2:2" x14ac:dyDescent="0.3">
      <c r="B1492" s="17"/>
    </row>
    <row r="1493" spans="2:2" x14ac:dyDescent="0.3">
      <c r="B1493" s="17"/>
    </row>
    <row r="1494" spans="2:2" x14ac:dyDescent="0.3">
      <c r="B1494" s="17"/>
    </row>
    <row r="1495" spans="2:2" x14ac:dyDescent="0.3">
      <c r="B1495" s="17"/>
    </row>
    <row r="1496" spans="2:2" x14ac:dyDescent="0.3">
      <c r="B1496" s="17"/>
    </row>
    <row r="1497" spans="2:2" x14ac:dyDescent="0.3">
      <c r="B1497" s="17"/>
    </row>
    <row r="1498" spans="2:2" x14ac:dyDescent="0.3">
      <c r="B1498" s="17"/>
    </row>
    <row r="1499" spans="2:2" x14ac:dyDescent="0.3">
      <c r="B1499" s="17"/>
    </row>
    <row r="1500" spans="2:2" x14ac:dyDescent="0.3">
      <c r="B1500" s="17"/>
    </row>
    <row r="1501" spans="2:2" x14ac:dyDescent="0.3">
      <c r="B1501" s="17"/>
    </row>
    <row r="1502" spans="2:2" x14ac:dyDescent="0.3">
      <c r="B1502" s="17"/>
    </row>
    <row r="1503" spans="2:2" x14ac:dyDescent="0.3">
      <c r="B1503" s="17"/>
    </row>
    <row r="1504" spans="2:2" x14ac:dyDescent="0.3">
      <c r="B1504" s="17"/>
    </row>
    <row r="1505" spans="2:2" x14ac:dyDescent="0.3">
      <c r="B1505" s="17"/>
    </row>
    <row r="1506" spans="2:2" x14ac:dyDescent="0.3">
      <c r="B1506" s="17"/>
    </row>
    <row r="1507" spans="2:2" x14ac:dyDescent="0.3">
      <c r="B1507" s="17"/>
    </row>
    <row r="1508" spans="2:2" x14ac:dyDescent="0.3">
      <c r="B1508" s="17"/>
    </row>
    <row r="1509" spans="2:2" x14ac:dyDescent="0.3">
      <c r="B1509" s="17"/>
    </row>
    <row r="1510" spans="2:2" x14ac:dyDescent="0.3">
      <c r="B1510" s="17"/>
    </row>
    <row r="1511" spans="2:2" x14ac:dyDescent="0.3">
      <c r="B1511" s="17"/>
    </row>
    <row r="1512" spans="2:2" x14ac:dyDescent="0.3">
      <c r="B1512" s="17"/>
    </row>
    <row r="1513" spans="2:2" x14ac:dyDescent="0.3">
      <c r="B1513" s="17"/>
    </row>
    <row r="1514" spans="2:2" x14ac:dyDescent="0.3">
      <c r="B1514" s="17"/>
    </row>
    <row r="1515" spans="2:2" x14ac:dyDescent="0.3">
      <c r="B1515" s="17"/>
    </row>
    <row r="1516" spans="2:2" x14ac:dyDescent="0.3">
      <c r="B1516" s="17"/>
    </row>
    <row r="1517" spans="2:2" x14ac:dyDescent="0.3">
      <c r="B1517" s="17"/>
    </row>
    <row r="1518" spans="2:2" x14ac:dyDescent="0.3">
      <c r="B1518" s="17"/>
    </row>
    <row r="1519" spans="2:2" x14ac:dyDescent="0.3">
      <c r="B1519" s="17"/>
    </row>
    <row r="1520" spans="2:2" x14ac:dyDescent="0.3">
      <c r="B1520" s="17"/>
    </row>
    <row r="1521" spans="2:2" x14ac:dyDescent="0.3">
      <c r="B1521" s="17"/>
    </row>
    <row r="1522" spans="2:2" x14ac:dyDescent="0.3">
      <c r="B1522" s="17"/>
    </row>
    <row r="1523" spans="2:2" x14ac:dyDescent="0.3">
      <c r="B1523" s="17"/>
    </row>
    <row r="1524" spans="2:2" x14ac:dyDescent="0.3">
      <c r="B1524" s="17"/>
    </row>
    <row r="1525" spans="2:2" x14ac:dyDescent="0.3">
      <c r="B1525" s="17"/>
    </row>
    <row r="1526" spans="2:2" x14ac:dyDescent="0.3">
      <c r="B1526" s="17"/>
    </row>
    <row r="1527" spans="2:2" x14ac:dyDescent="0.3">
      <c r="B1527" s="17"/>
    </row>
    <row r="1528" spans="2:2" x14ac:dyDescent="0.3">
      <c r="B1528" s="18"/>
    </row>
    <row r="1529" spans="2:2" x14ac:dyDescent="0.3">
      <c r="B1529" s="17"/>
    </row>
    <row r="1530" spans="2:2" x14ac:dyDescent="0.3">
      <c r="B1530" s="17"/>
    </row>
    <row r="1531" spans="2:2" x14ac:dyDescent="0.3">
      <c r="B1531" s="17"/>
    </row>
    <row r="1532" spans="2:2" x14ac:dyDescent="0.3">
      <c r="B1532" s="17"/>
    </row>
    <row r="1533" spans="2:2" x14ac:dyDescent="0.3">
      <c r="B1533" s="17"/>
    </row>
    <row r="1534" spans="2:2" x14ac:dyDescent="0.3">
      <c r="B1534" s="17"/>
    </row>
    <row r="1535" spans="2:2" x14ac:dyDescent="0.3">
      <c r="B1535" s="17"/>
    </row>
    <row r="1536" spans="2:2" x14ac:dyDescent="0.3">
      <c r="B1536" s="17"/>
    </row>
    <row r="1537" spans="2:2" x14ac:dyDescent="0.3">
      <c r="B1537" s="17"/>
    </row>
    <row r="1538" spans="2:2" x14ac:dyDescent="0.3">
      <c r="B1538" s="17"/>
    </row>
    <row r="1539" spans="2:2" x14ac:dyDescent="0.3">
      <c r="B1539" s="17"/>
    </row>
    <row r="1540" spans="2:2" x14ac:dyDescent="0.3">
      <c r="B1540" s="17"/>
    </row>
    <row r="1541" spans="2:2" x14ac:dyDescent="0.3">
      <c r="B1541" s="17"/>
    </row>
    <row r="1542" spans="2:2" x14ac:dyDescent="0.3">
      <c r="B1542" s="17"/>
    </row>
    <row r="1543" spans="2:2" x14ac:dyDescent="0.3">
      <c r="B1543" s="17"/>
    </row>
    <row r="1544" spans="2:2" x14ac:dyDescent="0.3">
      <c r="B1544" s="17"/>
    </row>
    <row r="1545" spans="2:2" x14ac:dyDescent="0.3">
      <c r="B1545" s="18"/>
    </row>
    <row r="1546" spans="2:2" x14ac:dyDescent="0.3">
      <c r="B1546" s="17"/>
    </row>
    <row r="1547" spans="2:2" x14ac:dyDescent="0.3">
      <c r="B1547" s="17"/>
    </row>
    <row r="1548" spans="2:2" x14ac:dyDescent="0.3">
      <c r="B1548" s="17"/>
    </row>
    <row r="1549" spans="2:2" x14ac:dyDescent="0.3">
      <c r="B1549" s="17"/>
    </row>
    <row r="1550" spans="2:2" x14ac:dyDescent="0.3">
      <c r="B1550" s="17"/>
    </row>
    <row r="1551" spans="2:2" x14ac:dyDescent="0.3">
      <c r="B1551" s="17"/>
    </row>
    <row r="1552" spans="2:2" x14ac:dyDescent="0.3">
      <c r="B1552" s="17"/>
    </row>
    <row r="1553" spans="2:2" x14ac:dyDescent="0.3">
      <c r="B1553" s="18"/>
    </row>
    <row r="1554" spans="2:2" x14ac:dyDescent="0.3">
      <c r="B1554" s="17"/>
    </row>
    <row r="1555" spans="2:2" x14ac:dyDescent="0.3">
      <c r="B1555" s="17"/>
    </row>
    <row r="1556" spans="2:2" x14ac:dyDescent="0.3">
      <c r="B1556" s="17"/>
    </row>
    <row r="1557" spans="2:2" x14ac:dyDescent="0.3">
      <c r="B1557" s="17"/>
    </row>
    <row r="1558" spans="2:2" x14ac:dyDescent="0.3">
      <c r="B1558" s="17"/>
    </row>
    <row r="1559" spans="2:2" x14ac:dyDescent="0.3">
      <c r="B1559" s="17"/>
    </row>
    <row r="1560" spans="2:2" x14ac:dyDescent="0.3">
      <c r="B1560" s="17"/>
    </row>
    <row r="1561" spans="2:2" x14ac:dyDescent="0.3">
      <c r="B1561" s="17"/>
    </row>
    <row r="1562" spans="2:2" x14ac:dyDescent="0.3">
      <c r="B1562" s="17"/>
    </row>
    <row r="1563" spans="2:2" x14ac:dyDescent="0.3">
      <c r="B1563" s="17"/>
    </row>
    <row r="1564" spans="2:2" x14ac:dyDescent="0.3">
      <c r="B1564" s="17"/>
    </row>
    <row r="1565" spans="2:2" x14ac:dyDescent="0.3">
      <c r="B1565" s="17"/>
    </row>
    <row r="1566" spans="2:2" x14ac:dyDescent="0.3">
      <c r="B1566" s="17"/>
    </row>
    <row r="1567" spans="2:2" x14ac:dyDescent="0.3">
      <c r="B1567" s="17"/>
    </row>
    <row r="1568" spans="2:2" x14ac:dyDescent="0.3">
      <c r="B1568" s="17"/>
    </row>
    <row r="1569" spans="2:2" x14ac:dyDescent="0.3">
      <c r="B1569" s="17"/>
    </row>
    <row r="1570" spans="2:2" x14ac:dyDescent="0.3">
      <c r="B1570" s="17"/>
    </row>
    <row r="1571" spans="2:2" x14ac:dyDescent="0.3">
      <c r="B1571" s="17"/>
    </row>
    <row r="1572" spans="2:2" x14ac:dyDescent="0.3">
      <c r="B1572" s="17"/>
    </row>
    <row r="1573" spans="2:2" x14ac:dyDescent="0.3">
      <c r="B1573" s="17"/>
    </row>
    <row r="1574" spans="2:2" x14ac:dyDescent="0.3">
      <c r="B1574" s="17"/>
    </row>
    <row r="1575" spans="2:2" x14ac:dyDescent="0.3">
      <c r="B1575" s="17"/>
    </row>
    <row r="1576" spans="2:2" x14ac:dyDescent="0.3">
      <c r="B1576" s="17"/>
    </row>
    <row r="1577" spans="2:2" x14ac:dyDescent="0.3">
      <c r="B1577" s="17"/>
    </row>
    <row r="1578" spans="2:2" x14ac:dyDescent="0.3">
      <c r="B1578" s="18"/>
    </row>
    <row r="1579" spans="2:2" x14ac:dyDescent="0.3">
      <c r="B1579" s="17"/>
    </row>
    <row r="1580" spans="2:2" x14ac:dyDescent="0.3">
      <c r="B1580" s="17"/>
    </row>
    <row r="1581" spans="2:2" x14ac:dyDescent="0.3">
      <c r="B1581" s="17"/>
    </row>
    <row r="1582" spans="2:2" x14ac:dyDescent="0.3">
      <c r="B1582" s="17"/>
    </row>
    <row r="1583" spans="2:2" x14ac:dyDescent="0.3">
      <c r="B1583" s="17"/>
    </row>
    <row r="1584" spans="2:2" x14ac:dyDescent="0.3">
      <c r="B1584" s="17"/>
    </row>
    <row r="1585" spans="2:2" x14ac:dyDescent="0.3">
      <c r="B1585" s="17"/>
    </row>
    <row r="1586" spans="2:2" x14ac:dyDescent="0.3">
      <c r="B1586" s="17"/>
    </row>
    <row r="1587" spans="2:2" x14ac:dyDescent="0.3">
      <c r="B1587" s="17"/>
    </row>
    <row r="1588" spans="2:2" x14ac:dyDescent="0.3">
      <c r="B1588" s="17"/>
    </row>
    <row r="1589" spans="2:2" x14ac:dyDescent="0.3">
      <c r="B1589" s="17"/>
    </row>
    <row r="1590" spans="2:2" x14ac:dyDescent="0.3">
      <c r="B1590" s="17"/>
    </row>
    <row r="1591" spans="2:2" x14ac:dyDescent="0.3">
      <c r="B1591" s="18"/>
    </row>
    <row r="1592" spans="2:2" x14ac:dyDescent="0.3">
      <c r="B1592" s="17"/>
    </row>
    <row r="1593" spans="2:2" x14ac:dyDescent="0.3">
      <c r="B1593" s="17"/>
    </row>
    <row r="1594" spans="2:2" x14ac:dyDescent="0.3">
      <c r="B1594" s="17"/>
    </row>
    <row r="1595" spans="2:2" x14ac:dyDescent="0.3">
      <c r="B1595" s="17"/>
    </row>
    <row r="1596" spans="2:2" x14ac:dyDescent="0.3">
      <c r="B1596" s="17"/>
    </row>
    <row r="1597" spans="2:2" x14ac:dyDescent="0.3">
      <c r="B1597" s="17"/>
    </row>
    <row r="1598" spans="2:2" x14ac:dyDescent="0.3">
      <c r="B1598" s="17"/>
    </row>
    <row r="1599" spans="2:2" x14ac:dyDescent="0.3">
      <c r="B1599" s="17"/>
    </row>
    <row r="1600" spans="2:2" x14ac:dyDescent="0.3">
      <c r="B1600" s="17"/>
    </row>
    <row r="1601" spans="2:2" x14ac:dyDescent="0.3">
      <c r="B1601" s="17"/>
    </row>
    <row r="1602" spans="2:2" x14ac:dyDescent="0.3">
      <c r="B1602" s="17"/>
    </row>
    <row r="1603" spans="2:2" x14ac:dyDescent="0.3">
      <c r="B1603" s="17"/>
    </row>
    <row r="1604" spans="2:2" x14ac:dyDescent="0.3">
      <c r="B1604" s="17"/>
    </row>
    <row r="1605" spans="2:2" x14ac:dyDescent="0.3">
      <c r="B1605" s="17"/>
    </row>
    <row r="1606" spans="2:2" x14ac:dyDescent="0.3">
      <c r="B1606" s="17"/>
    </row>
    <row r="1607" spans="2:2" x14ac:dyDescent="0.3">
      <c r="B1607" s="17"/>
    </row>
    <row r="1608" spans="2:2" x14ac:dyDescent="0.3">
      <c r="B1608" s="17"/>
    </row>
    <row r="1609" spans="2:2" x14ac:dyDescent="0.3">
      <c r="B1609" s="17"/>
    </row>
    <row r="1610" spans="2:2" x14ac:dyDescent="0.3">
      <c r="B1610" s="17"/>
    </row>
    <row r="1611" spans="2:2" x14ac:dyDescent="0.3">
      <c r="B1611" s="17"/>
    </row>
    <row r="1612" spans="2:2" x14ac:dyDescent="0.3">
      <c r="B1612" s="17"/>
    </row>
    <row r="1613" spans="2:2" x14ac:dyDescent="0.3">
      <c r="B1613" s="17"/>
    </row>
    <row r="1614" spans="2:2" x14ac:dyDescent="0.3">
      <c r="B1614" s="17"/>
    </row>
    <row r="1615" spans="2:2" x14ac:dyDescent="0.3">
      <c r="B1615" s="17"/>
    </row>
    <row r="1616" spans="2:2" x14ac:dyDescent="0.3">
      <c r="B1616" s="17"/>
    </row>
    <row r="1617" spans="2:2" x14ac:dyDescent="0.3">
      <c r="B1617" s="17"/>
    </row>
    <row r="1618" spans="2:2" x14ac:dyDescent="0.3">
      <c r="B1618" s="17"/>
    </row>
    <row r="1619" spans="2:2" x14ac:dyDescent="0.3">
      <c r="B1619" s="17"/>
    </row>
    <row r="1620" spans="2:2" x14ac:dyDescent="0.3">
      <c r="B1620" s="17"/>
    </row>
    <row r="1621" spans="2:2" x14ac:dyDescent="0.3">
      <c r="B1621" s="17"/>
    </row>
    <row r="1622" spans="2:2" x14ac:dyDescent="0.3">
      <c r="B1622" s="18"/>
    </row>
    <row r="1623" spans="2:2" x14ac:dyDescent="0.3">
      <c r="B1623" s="17"/>
    </row>
    <row r="1624" spans="2:2" x14ac:dyDescent="0.3">
      <c r="B1624" s="17"/>
    </row>
    <row r="1625" spans="2:2" x14ac:dyDescent="0.3">
      <c r="B1625" s="17"/>
    </row>
    <row r="1626" spans="2:2" x14ac:dyDescent="0.3">
      <c r="B1626" s="17"/>
    </row>
    <row r="1627" spans="2:2" x14ac:dyDescent="0.3">
      <c r="B1627" s="17"/>
    </row>
    <row r="1628" spans="2:2" x14ac:dyDescent="0.3">
      <c r="B1628" s="17"/>
    </row>
    <row r="1629" spans="2:2" x14ac:dyDescent="0.3">
      <c r="B1629" s="17"/>
    </row>
    <row r="1630" spans="2:2" x14ac:dyDescent="0.3">
      <c r="B1630" s="17"/>
    </row>
    <row r="1631" spans="2:2" x14ac:dyDescent="0.3">
      <c r="B1631" s="17"/>
    </row>
    <row r="1632" spans="2:2" x14ac:dyDescent="0.3">
      <c r="B1632" s="17"/>
    </row>
    <row r="1633" spans="2:2" x14ac:dyDescent="0.3">
      <c r="B1633" s="17"/>
    </row>
    <row r="1634" spans="2:2" x14ac:dyDescent="0.3">
      <c r="B1634" s="17"/>
    </row>
    <row r="1635" spans="2:2" x14ac:dyDescent="0.3">
      <c r="B1635" s="17"/>
    </row>
    <row r="1636" spans="2:2" x14ac:dyDescent="0.3">
      <c r="B1636" s="17"/>
    </row>
    <row r="1637" spans="2:2" x14ac:dyDescent="0.3">
      <c r="B1637" s="17"/>
    </row>
    <row r="1638" spans="2:2" x14ac:dyDescent="0.3">
      <c r="B1638" s="17"/>
    </row>
    <row r="1639" spans="2:2" x14ac:dyDescent="0.3">
      <c r="B1639" s="17"/>
    </row>
    <row r="1640" spans="2:2" x14ac:dyDescent="0.3">
      <c r="B1640" s="17"/>
    </row>
    <row r="1641" spans="2:2" x14ac:dyDescent="0.3">
      <c r="B1641" s="17"/>
    </row>
    <row r="1642" spans="2:2" x14ac:dyDescent="0.3">
      <c r="B1642" s="17"/>
    </row>
    <row r="1643" spans="2:2" x14ac:dyDescent="0.3">
      <c r="B1643" s="17"/>
    </row>
    <row r="1644" spans="2:2" x14ac:dyDescent="0.3">
      <c r="B1644" s="17"/>
    </row>
    <row r="1645" spans="2:2" x14ac:dyDescent="0.3">
      <c r="B1645" s="17"/>
    </row>
    <row r="1646" spans="2:2" x14ac:dyDescent="0.3">
      <c r="B1646" s="17"/>
    </row>
    <row r="1647" spans="2:2" x14ac:dyDescent="0.3">
      <c r="B1647" s="17"/>
    </row>
    <row r="1648" spans="2:2" x14ac:dyDescent="0.3">
      <c r="B1648" s="18"/>
    </row>
    <row r="1649" spans="2:2" x14ac:dyDescent="0.3">
      <c r="B1649" s="17"/>
    </row>
    <row r="1650" spans="2:2" x14ac:dyDescent="0.3">
      <c r="B1650" s="17"/>
    </row>
    <row r="1651" spans="2:2" x14ac:dyDescent="0.3">
      <c r="B1651" s="17"/>
    </row>
    <row r="1652" spans="2:2" x14ac:dyDescent="0.3">
      <c r="B1652" s="17"/>
    </row>
    <row r="1653" spans="2:2" x14ac:dyDescent="0.3">
      <c r="B1653" s="17"/>
    </row>
    <row r="1654" spans="2:2" x14ac:dyDescent="0.3">
      <c r="B1654" s="17"/>
    </row>
    <row r="1655" spans="2:2" x14ac:dyDescent="0.3">
      <c r="B1655" s="17"/>
    </row>
    <row r="1656" spans="2:2" x14ac:dyDescent="0.3">
      <c r="B1656" s="17"/>
    </row>
    <row r="1657" spans="2:2" x14ac:dyDescent="0.3">
      <c r="B1657" s="17"/>
    </row>
    <row r="1658" spans="2:2" x14ac:dyDescent="0.3">
      <c r="B1658" s="17"/>
    </row>
    <row r="1659" spans="2:2" x14ac:dyDescent="0.3">
      <c r="B1659" s="17"/>
    </row>
    <row r="1660" spans="2:2" x14ac:dyDescent="0.3">
      <c r="B1660" s="17"/>
    </row>
    <row r="1661" spans="2:2" x14ac:dyDescent="0.3">
      <c r="B1661" s="17"/>
    </row>
    <row r="1662" spans="2:2" x14ac:dyDescent="0.3">
      <c r="B1662" s="17"/>
    </row>
    <row r="1663" spans="2:2" x14ac:dyDescent="0.3">
      <c r="B1663" s="17"/>
    </row>
    <row r="1664" spans="2:2" x14ac:dyDescent="0.3">
      <c r="B1664" s="17"/>
    </row>
    <row r="1665" spans="2:2" x14ac:dyDescent="0.3">
      <c r="B1665" s="17"/>
    </row>
    <row r="1666" spans="2:2" x14ac:dyDescent="0.3">
      <c r="B1666" s="17"/>
    </row>
    <row r="1667" spans="2:2" x14ac:dyDescent="0.3">
      <c r="B1667" s="17"/>
    </row>
    <row r="1668" spans="2:2" x14ac:dyDescent="0.3">
      <c r="B1668" s="17"/>
    </row>
    <row r="1669" spans="2:2" x14ac:dyDescent="0.3">
      <c r="B1669" s="17"/>
    </row>
    <row r="1670" spans="2:2" x14ac:dyDescent="0.3">
      <c r="B1670" s="17"/>
    </row>
    <row r="1671" spans="2:2" x14ac:dyDescent="0.3">
      <c r="B1671" s="17"/>
    </row>
    <row r="1672" spans="2:2" x14ac:dyDescent="0.3">
      <c r="B1672" s="17"/>
    </row>
    <row r="1673" spans="2:2" x14ac:dyDescent="0.3">
      <c r="B1673" s="17"/>
    </row>
    <row r="1674" spans="2:2" x14ac:dyDescent="0.3">
      <c r="B1674" s="17"/>
    </row>
    <row r="1675" spans="2:2" x14ac:dyDescent="0.3">
      <c r="B1675" s="17"/>
    </row>
    <row r="1676" spans="2:2" x14ac:dyDescent="0.3">
      <c r="B1676" s="17"/>
    </row>
    <row r="1677" spans="2:2" x14ac:dyDescent="0.3">
      <c r="B1677" s="17"/>
    </row>
    <row r="1678" spans="2:2" x14ac:dyDescent="0.3">
      <c r="B1678" s="17"/>
    </row>
    <row r="1679" spans="2:2" x14ac:dyDescent="0.3">
      <c r="B1679" s="17"/>
    </row>
    <row r="1680" spans="2:2" x14ac:dyDescent="0.3">
      <c r="B1680" s="17"/>
    </row>
    <row r="1681" spans="2:2" x14ac:dyDescent="0.3">
      <c r="B1681" s="17"/>
    </row>
    <row r="1682" spans="2:2" x14ac:dyDescent="0.3">
      <c r="B1682" s="17"/>
    </row>
    <row r="1683" spans="2:2" x14ac:dyDescent="0.3">
      <c r="B1683" s="17"/>
    </row>
    <row r="1684" spans="2:2" x14ac:dyDescent="0.3">
      <c r="B1684" s="17"/>
    </row>
    <row r="1685" spans="2:2" x14ac:dyDescent="0.3">
      <c r="B1685" s="17"/>
    </row>
    <row r="1686" spans="2:2" x14ac:dyDescent="0.3">
      <c r="B1686" s="17"/>
    </row>
    <row r="1687" spans="2:2" x14ac:dyDescent="0.3">
      <c r="B1687" s="17"/>
    </row>
    <row r="1688" spans="2:2" x14ac:dyDescent="0.3">
      <c r="B1688" s="17"/>
    </row>
    <row r="1689" spans="2:2" x14ac:dyDescent="0.3">
      <c r="B1689" s="17"/>
    </row>
    <row r="1690" spans="2:2" x14ac:dyDescent="0.3">
      <c r="B1690" s="17"/>
    </row>
    <row r="1691" spans="2:2" x14ac:dyDescent="0.3">
      <c r="B1691" s="17"/>
    </row>
    <row r="1692" spans="2:2" x14ac:dyDescent="0.3">
      <c r="B1692" s="17"/>
    </row>
    <row r="1693" spans="2:2" x14ac:dyDescent="0.3">
      <c r="B1693" s="17"/>
    </row>
    <row r="1694" spans="2:2" x14ac:dyDescent="0.3">
      <c r="B1694" s="17"/>
    </row>
    <row r="1695" spans="2:2" x14ac:dyDescent="0.3">
      <c r="B1695" s="17"/>
    </row>
    <row r="1696" spans="2:2" x14ac:dyDescent="0.3">
      <c r="B1696" s="17"/>
    </row>
    <row r="1697" spans="2:2" x14ac:dyDescent="0.3">
      <c r="B1697" s="17"/>
    </row>
    <row r="1698" spans="2:2" x14ac:dyDescent="0.3">
      <c r="B1698" s="17"/>
    </row>
    <row r="1699" spans="2:2" x14ac:dyDescent="0.3">
      <c r="B1699" s="17"/>
    </row>
    <row r="1700" spans="2:2" x14ac:dyDescent="0.3">
      <c r="B1700" s="17"/>
    </row>
    <row r="1701" spans="2:2" x14ac:dyDescent="0.3">
      <c r="B1701" s="17"/>
    </row>
    <row r="1702" spans="2:2" x14ac:dyDescent="0.3">
      <c r="B1702" s="17"/>
    </row>
    <row r="1703" spans="2:2" x14ac:dyDescent="0.3">
      <c r="B1703" s="17"/>
    </row>
    <row r="1704" spans="2:2" x14ac:dyDescent="0.3">
      <c r="B1704" s="17"/>
    </row>
    <row r="1705" spans="2:2" x14ac:dyDescent="0.3">
      <c r="B1705" s="17"/>
    </row>
    <row r="1706" spans="2:2" x14ac:dyDescent="0.3">
      <c r="B1706" s="17"/>
    </row>
    <row r="1707" spans="2:2" x14ac:dyDescent="0.3">
      <c r="B1707" s="17"/>
    </row>
    <row r="1708" spans="2:2" x14ac:dyDescent="0.3">
      <c r="B1708" s="17"/>
    </row>
    <row r="1709" spans="2:2" x14ac:dyDescent="0.3">
      <c r="B1709" s="17"/>
    </row>
    <row r="1710" spans="2:2" x14ac:dyDescent="0.3">
      <c r="B1710" s="17"/>
    </row>
    <row r="1711" spans="2:2" x14ac:dyDescent="0.3">
      <c r="B1711" s="17"/>
    </row>
    <row r="1712" spans="2:2" x14ac:dyDescent="0.3">
      <c r="B1712" s="17"/>
    </row>
    <row r="1713" spans="2:2" x14ac:dyDescent="0.3">
      <c r="B1713" s="17"/>
    </row>
    <row r="1714" spans="2:2" x14ac:dyDescent="0.3">
      <c r="B1714" s="17"/>
    </row>
    <row r="1715" spans="2:2" x14ac:dyDescent="0.3">
      <c r="B1715" s="17"/>
    </row>
    <row r="1716" spans="2:2" x14ac:dyDescent="0.3">
      <c r="B1716" s="17"/>
    </row>
    <row r="1717" spans="2:2" x14ac:dyDescent="0.3">
      <c r="B1717" s="17"/>
    </row>
    <row r="1718" spans="2:2" x14ac:dyDescent="0.3">
      <c r="B1718" s="17"/>
    </row>
    <row r="1719" spans="2:2" x14ac:dyDescent="0.3">
      <c r="B1719" s="17"/>
    </row>
    <row r="1720" spans="2:2" x14ac:dyDescent="0.3">
      <c r="B1720" s="17"/>
    </row>
    <row r="1721" spans="2:2" x14ac:dyDescent="0.3">
      <c r="B1721" s="17"/>
    </row>
    <row r="1722" spans="2:2" x14ac:dyDescent="0.3">
      <c r="B1722" s="17"/>
    </row>
    <row r="1723" spans="2:2" x14ac:dyDescent="0.3">
      <c r="B1723" s="17"/>
    </row>
    <row r="1724" spans="2:2" x14ac:dyDescent="0.3">
      <c r="B1724" s="17"/>
    </row>
    <row r="1725" spans="2:2" x14ac:dyDescent="0.3">
      <c r="B1725" s="17"/>
    </row>
    <row r="1726" spans="2:2" x14ac:dyDescent="0.3">
      <c r="B1726" s="17"/>
    </row>
    <row r="1727" spans="2:2" x14ac:dyDescent="0.3">
      <c r="B1727" s="19"/>
    </row>
    <row r="1728" spans="2:2" x14ac:dyDescent="0.3">
      <c r="B1728" s="17"/>
    </row>
    <row r="1729" spans="2:2" x14ac:dyDescent="0.3">
      <c r="B1729" s="17"/>
    </row>
    <row r="1730" spans="2:2" x14ac:dyDescent="0.3">
      <c r="B1730" s="17"/>
    </row>
    <row r="1731" spans="2:2" x14ac:dyDescent="0.3">
      <c r="B1731" s="17"/>
    </row>
    <row r="1732" spans="2:2" x14ac:dyDescent="0.3">
      <c r="B1732" s="17"/>
    </row>
    <row r="1733" spans="2:2" x14ac:dyDescent="0.3">
      <c r="B1733" s="17"/>
    </row>
    <row r="1734" spans="2:2" x14ac:dyDescent="0.3">
      <c r="B1734" s="17"/>
    </row>
    <row r="1735" spans="2:2" x14ac:dyDescent="0.3">
      <c r="B1735" s="17"/>
    </row>
    <row r="1736" spans="2:2" x14ac:dyDescent="0.3">
      <c r="B1736" s="17"/>
    </row>
    <row r="1737" spans="2:2" x14ac:dyDescent="0.3">
      <c r="B1737" s="17"/>
    </row>
    <row r="1738" spans="2:2" x14ac:dyDescent="0.3">
      <c r="B1738" s="17"/>
    </row>
    <row r="1739" spans="2:2" x14ac:dyDescent="0.3">
      <c r="B1739" s="17"/>
    </row>
    <row r="1740" spans="2:2" x14ac:dyDescent="0.3">
      <c r="B1740" s="17"/>
    </row>
    <row r="1741" spans="2:2" x14ac:dyDescent="0.3">
      <c r="B1741" s="17"/>
    </row>
    <row r="1742" spans="2:2" x14ac:dyDescent="0.3">
      <c r="B1742" s="17"/>
    </row>
    <row r="1743" spans="2:2" x14ac:dyDescent="0.3">
      <c r="B1743" s="17"/>
    </row>
    <row r="1744" spans="2:2" x14ac:dyDescent="0.3">
      <c r="B1744" s="17"/>
    </row>
    <row r="1745" spans="2:2" x14ac:dyDescent="0.3">
      <c r="B1745" s="17"/>
    </row>
    <row r="1746" spans="2:2" x14ac:dyDescent="0.3">
      <c r="B1746" s="17"/>
    </row>
    <row r="1747" spans="2:2" x14ac:dyDescent="0.3">
      <c r="B1747" s="17"/>
    </row>
    <row r="1748" spans="2:2" x14ac:dyDescent="0.3">
      <c r="B1748" s="17"/>
    </row>
    <row r="1749" spans="2:2" x14ac:dyDescent="0.3">
      <c r="B1749" s="17"/>
    </row>
    <row r="1750" spans="2:2" x14ac:dyDescent="0.3">
      <c r="B1750" s="17"/>
    </row>
    <row r="1751" spans="2:2" x14ac:dyDescent="0.3">
      <c r="B1751" s="17"/>
    </row>
    <row r="1752" spans="2:2" x14ac:dyDescent="0.3">
      <c r="B1752" s="17"/>
    </row>
    <row r="1753" spans="2:2" x14ac:dyDescent="0.3">
      <c r="B1753" s="17"/>
    </row>
    <row r="1754" spans="2:2" x14ac:dyDescent="0.3">
      <c r="B1754" s="17"/>
    </row>
    <row r="1755" spans="2:2" x14ac:dyDescent="0.3">
      <c r="B1755" s="17"/>
    </row>
    <row r="1756" spans="2:2" x14ac:dyDescent="0.3">
      <c r="B1756" s="17"/>
    </row>
    <row r="1757" spans="2:2" x14ac:dyDescent="0.3">
      <c r="B1757" s="17"/>
    </row>
    <row r="1758" spans="2:2" x14ac:dyDescent="0.3">
      <c r="B1758" s="17"/>
    </row>
    <row r="1759" spans="2:2" x14ac:dyDescent="0.3">
      <c r="B1759" s="17"/>
    </row>
    <row r="1760" spans="2:2" x14ac:dyDescent="0.3">
      <c r="B1760" s="17"/>
    </row>
    <row r="1761" spans="2:2" x14ac:dyDescent="0.3">
      <c r="B1761" s="17"/>
    </row>
    <row r="1762" spans="2:2" x14ac:dyDescent="0.3">
      <c r="B1762" s="17"/>
    </row>
    <row r="1763" spans="2:2" x14ac:dyDescent="0.3">
      <c r="B1763" s="17"/>
    </row>
    <row r="1764" spans="2:2" x14ac:dyDescent="0.3">
      <c r="B1764" s="17"/>
    </row>
    <row r="1765" spans="2:2" x14ac:dyDescent="0.3">
      <c r="B1765" s="17"/>
    </row>
    <row r="1766" spans="2:2" x14ac:dyDescent="0.3">
      <c r="B1766" s="17"/>
    </row>
    <row r="1767" spans="2:2" x14ac:dyDescent="0.3">
      <c r="B1767" s="17"/>
    </row>
    <row r="1768" spans="2:2" x14ac:dyDescent="0.3">
      <c r="B1768" s="17"/>
    </row>
    <row r="1769" spans="2:2" x14ac:dyDescent="0.3">
      <c r="B1769" s="17"/>
    </row>
    <row r="1770" spans="2:2" x14ac:dyDescent="0.3">
      <c r="B1770" s="17"/>
    </row>
    <row r="1771" spans="2:2" x14ac:dyDescent="0.3">
      <c r="B1771" s="17"/>
    </row>
    <row r="1772" spans="2:2" x14ac:dyDescent="0.3">
      <c r="B1772" s="17"/>
    </row>
    <row r="1773" spans="2:2" x14ac:dyDescent="0.3">
      <c r="B1773" s="17"/>
    </row>
    <row r="1774" spans="2:2" x14ac:dyDescent="0.3">
      <c r="B1774" s="17"/>
    </row>
    <row r="1775" spans="2:2" x14ac:dyDescent="0.3">
      <c r="B1775" s="17"/>
    </row>
    <row r="1776" spans="2:2" x14ac:dyDescent="0.3">
      <c r="B1776" s="17"/>
    </row>
    <row r="1777" spans="2:2" x14ac:dyDescent="0.3">
      <c r="B1777" s="17"/>
    </row>
    <row r="1778" spans="2:2" x14ac:dyDescent="0.3">
      <c r="B1778" s="17"/>
    </row>
    <row r="1779" spans="2:2" x14ac:dyDescent="0.3">
      <c r="B1779" s="17"/>
    </row>
    <row r="1780" spans="2:2" x14ac:dyDescent="0.3">
      <c r="B1780" s="17"/>
    </row>
    <row r="1781" spans="2:2" x14ac:dyDescent="0.3">
      <c r="B1781" s="17"/>
    </row>
    <row r="1782" spans="2:2" x14ac:dyDescent="0.3">
      <c r="B1782" s="17"/>
    </row>
    <row r="1783" spans="2:2" x14ac:dyDescent="0.3">
      <c r="B1783" s="17"/>
    </row>
    <row r="1784" spans="2:2" x14ac:dyDescent="0.3">
      <c r="B1784" s="17"/>
    </row>
    <row r="1785" spans="2:2" x14ac:dyDescent="0.3">
      <c r="B1785" s="17"/>
    </row>
    <row r="1786" spans="2:2" x14ac:dyDescent="0.3">
      <c r="B1786" s="17"/>
    </row>
    <row r="1787" spans="2:2" x14ac:dyDescent="0.3">
      <c r="B1787" s="17"/>
    </row>
    <row r="1788" spans="2:2" x14ac:dyDescent="0.3">
      <c r="B1788" s="17"/>
    </row>
    <row r="1789" spans="2:2" x14ac:dyDescent="0.3">
      <c r="B1789" s="21"/>
    </row>
    <row r="1790" spans="2:2" x14ac:dyDescent="0.3">
      <c r="B1790" s="21"/>
    </row>
    <row r="1791" spans="2:2" x14ac:dyDescent="0.3">
      <c r="B1791" s="21"/>
    </row>
    <row r="1792" spans="2:2" x14ac:dyDescent="0.3">
      <c r="B1792" s="21"/>
    </row>
    <row r="1793" spans="2:2" x14ac:dyDescent="0.3">
      <c r="B1793" s="21"/>
    </row>
    <row r="1794" spans="2:2" x14ac:dyDescent="0.3">
      <c r="B1794" s="21"/>
    </row>
    <row r="1795" spans="2:2" x14ac:dyDescent="0.3">
      <c r="B1795" s="21"/>
    </row>
    <row r="1796" spans="2:2" x14ac:dyDescent="0.3">
      <c r="B1796" s="21"/>
    </row>
    <row r="1797" spans="2:2" x14ac:dyDescent="0.3">
      <c r="B1797" s="21"/>
    </row>
    <row r="1798" spans="2:2" x14ac:dyDescent="0.3">
      <c r="B1798" s="21"/>
    </row>
    <row r="1799" spans="2:2" x14ac:dyDescent="0.3">
      <c r="B1799" s="21"/>
    </row>
    <row r="1800" spans="2:2" x14ac:dyDescent="0.3">
      <c r="B1800" s="21"/>
    </row>
    <row r="1801" spans="2:2" x14ac:dyDescent="0.3">
      <c r="B1801" s="21"/>
    </row>
    <row r="1802" spans="2:2" x14ac:dyDescent="0.3">
      <c r="B1802" s="21"/>
    </row>
    <row r="1803" spans="2:2" x14ac:dyDescent="0.3">
      <c r="B1803" s="22"/>
    </row>
    <row r="1804" spans="2:2" x14ac:dyDescent="0.3">
      <c r="B1804" s="21"/>
    </row>
    <row r="1805" spans="2:2" x14ac:dyDescent="0.3">
      <c r="B1805" s="21"/>
    </row>
    <row r="1806" spans="2:2" x14ac:dyDescent="0.3">
      <c r="B1806" s="21"/>
    </row>
    <row r="1807" spans="2:2" x14ac:dyDescent="0.3">
      <c r="B1807" s="21"/>
    </row>
    <row r="1808" spans="2:2" x14ac:dyDescent="0.3">
      <c r="B1808" s="21"/>
    </row>
    <row r="1809" spans="2:2" x14ac:dyDescent="0.3">
      <c r="B1809" s="21"/>
    </row>
    <row r="1810" spans="2:2" x14ac:dyDescent="0.3">
      <c r="B1810" s="22"/>
    </row>
    <row r="1811" spans="2:2" x14ac:dyDescent="0.3">
      <c r="B1811" s="21"/>
    </row>
    <row r="1812" spans="2:2" x14ac:dyDescent="0.3">
      <c r="B1812" s="21"/>
    </row>
    <row r="1813" spans="2:2" x14ac:dyDescent="0.3">
      <c r="B1813" s="21"/>
    </row>
    <row r="1814" spans="2:2" x14ac:dyDescent="0.3">
      <c r="B1814" s="21"/>
    </row>
    <row r="1815" spans="2:2" x14ac:dyDescent="0.3">
      <c r="B1815" s="21"/>
    </row>
    <row r="1816" spans="2:2" x14ac:dyDescent="0.3">
      <c r="B1816" s="21"/>
    </row>
    <row r="1817" spans="2:2" x14ac:dyDescent="0.3">
      <c r="B1817" s="21"/>
    </row>
    <row r="1818" spans="2:2" x14ac:dyDescent="0.3">
      <c r="B1818" s="21"/>
    </row>
    <row r="1819" spans="2:2" x14ac:dyDescent="0.3">
      <c r="B1819" s="21"/>
    </row>
    <row r="1820" spans="2:2" x14ac:dyDescent="0.3">
      <c r="B1820" s="21"/>
    </row>
    <row r="1821" spans="2:2" x14ac:dyDescent="0.3">
      <c r="B1821" s="21"/>
    </row>
    <row r="1822" spans="2:2" x14ac:dyDescent="0.3">
      <c r="B1822" s="21"/>
    </row>
    <row r="1823" spans="2:2" x14ac:dyDescent="0.3">
      <c r="B1823" s="21"/>
    </row>
    <row r="1824" spans="2:2" x14ac:dyDescent="0.3">
      <c r="B1824" s="21"/>
    </row>
    <row r="1825" spans="2:2" x14ac:dyDescent="0.3">
      <c r="B1825" s="21"/>
    </row>
    <row r="1826" spans="2:2" x14ac:dyDescent="0.3">
      <c r="B1826" s="21"/>
    </row>
    <row r="1827" spans="2:2" x14ac:dyDescent="0.3">
      <c r="B1827" s="21"/>
    </row>
    <row r="1828" spans="2:2" x14ac:dyDescent="0.3">
      <c r="B1828" s="21"/>
    </row>
    <row r="1829" spans="2:2" x14ac:dyDescent="0.3">
      <c r="B1829" s="21"/>
    </row>
    <row r="1830" spans="2:2" x14ac:dyDescent="0.3">
      <c r="B1830" s="21"/>
    </row>
    <row r="1831" spans="2:2" x14ac:dyDescent="0.3">
      <c r="B1831" s="22"/>
    </row>
    <row r="1832" spans="2:2" x14ac:dyDescent="0.3">
      <c r="B1832" s="21"/>
    </row>
    <row r="1833" spans="2:2" x14ac:dyDescent="0.3">
      <c r="B1833" s="21"/>
    </row>
    <row r="1834" spans="2:2" x14ac:dyDescent="0.3">
      <c r="B1834" s="21"/>
    </row>
    <row r="1835" spans="2:2" x14ac:dyDescent="0.3">
      <c r="B1835" s="21"/>
    </row>
    <row r="1836" spans="2:2" x14ac:dyDescent="0.3">
      <c r="B1836" s="21"/>
    </row>
    <row r="1837" spans="2:2" x14ac:dyDescent="0.3">
      <c r="B1837" s="21"/>
    </row>
    <row r="1838" spans="2:2" x14ac:dyDescent="0.3">
      <c r="B1838" s="21"/>
    </row>
    <row r="1839" spans="2:2" x14ac:dyDescent="0.3">
      <c r="B1839" s="21"/>
    </row>
    <row r="1840" spans="2:2" x14ac:dyDescent="0.3">
      <c r="B1840" s="21"/>
    </row>
    <row r="1841" spans="2:2" x14ac:dyDescent="0.3">
      <c r="B1841" s="21"/>
    </row>
    <row r="1842" spans="2:2" x14ac:dyDescent="0.3">
      <c r="B1842" s="21"/>
    </row>
    <row r="1843" spans="2:2" x14ac:dyDescent="0.3">
      <c r="B1843" s="21"/>
    </row>
    <row r="1844" spans="2:2" x14ac:dyDescent="0.3">
      <c r="B1844" s="21"/>
    </row>
    <row r="1845" spans="2:2" x14ac:dyDescent="0.3">
      <c r="B1845" s="21"/>
    </row>
    <row r="1846" spans="2:2" x14ac:dyDescent="0.3">
      <c r="B1846" s="21"/>
    </row>
    <row r="1847" spans="2:2" x14ac:dyDescent="0.3">
      <c r="B1847" s="21"/>
    </row>
    <row r="1848" spans="2:2" x14ac:dyDescent="0.3">
      <c r="B1848" s="21"/>
    </row>
    <row r="1849" spans="2:2" x14ac:dyDescent="0.3">
      <c r="B1849" s="21"/>
    </row>
    <row r="1850" spans="2:2" x14ac:dyDescent="0.3">
      <c r="B1850" s="21"/>
    </row>
    <row r="1851" spans="2:2" x14ac:dyDescent="0.3">
      <c r="B1851" s="21"/>
    </row>
    <row r="1852" spans="2:2" x14ac:dyDescent="0.3">
      <c r="B1852" s="21"/>
    </row>
    <row r="1853" spans="2:2" x14ac:dyDescent="0.3">
      <c r="B1853" s="21"/>
    </row>
    <row r="1854" spans="2:2" x14ac:dyDescent="0.3">
      <c r="B1854" s="21"/>
    </row>
    <row r="1855" spans="2:2" x14ac:dyDescent="0.3">
      <c r="B1855" s="21"/>
    </row>
    <row r="1856" spans="2:2" x14ac:dyDescent="0.3">
      <c r="B1856" s="21"/>
    </row>
    <row r="1857" spans="2:2" x14ac:dyDescent="0.3">
      <c r="B1857" s="21"/>
    </row>
    <row r="1858" spans="2:2" x14ac:dyDescent="0.3">
      <c r="B1858" s="21"/>
    </row>
    <row r="1859" spans="2:2" x14ac:dyDescent="0.3">
      <c r="B1859" s="21"/>
    </row>
    <row r="1860" spans="2:2" x14ac:dyDescent="0.3">
      <c r="B1860" s="21"/>
    </row>
    <row r="1861" spans="2:2" x14ac:dyDescent="0.3">
      <c r="B1861" s="22"/>
    </row>
    <row r="1862" spans="2:2" x14ac:dyDescent="0.3">
      <c r="B1862" s="21"/>
    </row>
    <row r="1863" spans="2:2" x14ac:dyDescent="0.3">
      <c r="B1863" s="21"/>
    </row>
    <row r="1864" spans="2:2" x14ac:dyDescent="0.3">
      <c r="B1864" s="21"/>
    </row>
    <row r="1865" spans="2:2" x14ac:dyDescent="0.3">
      <c r="B1865" s="21"/>
    </row>
    <row r="1866" spans="2:2" x14ac:dyDescent="0.3">
      <c r="B1866" s="21"/>
    </row>
    <row r="1867" spans="2:2" x14ac:dyDescent="0.3">
      <c r="B1867" s="21"/>
    </row>
    <row r="1868" spans="2:2" x14ac:dyDescent="0.3">
      <c r="B1868" s="21"/>
    </row>
    <row r="1869" spans="2:2" x14ac:dyDescent="0.3">
      <c r="B1869" s="21"/>
    </row>
    <row r="1870" spans="2:2" x14ac:dyDescent="0.3">
      <c r="B1870" s="21"/>
    </row>
    <row r="1871" spans="2:2" x14ac:dyDescent="0.3">
      <c r="B1871" s="21"/>
    </row>
    <row r="1872" spans="2:2" x14ac:dyDescent="0.3">
      <c r="B1872" s="21"/>
    </row>
    <row r="1873" spans="2:2" x14ac:dyDescent="0.3">
      <c r="B1873" s="21"/>
    </row>
    <row r="1874" spans="2:2" x14ac:dyDescent="0.3">
      <c r="B1874" s="21"/>
    </row>
    <row r="1875" spans="2:2" x14ac:dyDescent="0.3">
      <c r="B1875" s="21"/>
    </row>
    <row r="1876" spans="2:2" x14ac:dyDescent="0.3">
      <c r="B1876" s="22"/>
    </row>
    <row r="1877" spans="2:2" x14ac:dyDescent="0.3">
      <c r="B1877" s="21"/>
    </row>
    <row r="1878" spans="2:2" x14ac:dyDescent="0.3">
      <c r="B1878" s="21"/>
    </row>
    <row r="1879" spans="2:2" x14ac:dyDescent="0.3">
      <c r="B1879" s="21"/>
    </row>
    <row r="1880" spans="2:2" x14ac:dyDescent="0.3">
      <c r="B1880" s="21"/>
    </row>
    <row r="1881" spans="2:2" x14ac:dyDescent="0.3">
      <c r="B1881" s="21"/>
    </row>
    <row r="1882" spans="2:2" x14ac:dyDescent="0.3">
      <c r="B1882" s="21"/>
    </row>
    <row r="1883" spans="2:2" x14ac:dyDescent="0.3">
      <c r="B1883" s="21"/>
    </row>
    <row r="1884" spans="2:2" x14ac:dyDescent="0.3">
      <c r="B1884" s="21"/>
    </row>
    <row r="1885" spans="2:2" x14ac:dyDescent="0.3">
      <c r="B1885" s="21"/>
    </row>
    <row r="1886" spans="2:2" x14ac:dyDescent="0.3">
      <c r="B1886" s="21"/>
    </row>
    <row r="1887" spans="2:2" x14ac:dyDescent="0.3">
      <c r="B1887" s="21"/>
    </row>
    <row r="1888" spans="2:2" x14ac:dyDescent="0.3">
      <c r="B1888" s="21"/>
    </row>
    <row r="1889" spans="2:2" x14ac:dyDescent="0.3">
      <c r="B1889" s="21"/>
    </row>
    <row r="1890" spans="2:2" x14ac:dyDescent="0.3">
      <c r="B1890" s="21"/>
    </row>
    <row r="1891" spans="2:2" x14ac:dyDescent="0.3">
      <c r="B1891" s="21"/>
    </row>
    <row r="1892" spans="2:2" x14ac:dyDescent="0.3">
      <c r="B1892" s="21"/>
    </row>
    <row r="1893" spans="2:2" x14ac:dyDescent="0.3">
      <c r="B1893" s="21"/>
    </row>
    <row r="1894" spans="2:2" x14ac:dyDescent="0.3">
      <c r="B1894" s="21"/>
    </row>
    <row r="1895" spans="2:2" x14ac:dyDescent="0.3">
      <c r="B1895" s="21"/>
    </row>
    <row r="1896" spans="2:2" x14ac:dyDescent="0.3">
      <c r="B1896" s="21"/>
    </row>
    <row r="1897" spans="2:2" x14ac:dyDescent="0.3">
      <c r="B1897" s="21"/>
    </row>
    <row r="1898" spans="2:2" x14ac:dyDescent="0.3">
      <c r="B1898" s="21"/>
    </row>
    <row r="1899" spans="2:2" x14ac:dyDescent="0.3">
      <c r="B1899" s="21"/>
    </row>
    <row r="1900" spans="2:2" x14ac:dyDescent="0.3">
      <c r="B1900" s="21"/>
    </row>
    <row r="1901" spans="2:2" x14ac:dyDescent="0.3">
      <c r="B1901" s="21"/>
    </row>
    <row r="1902" spans="2:2" x14ac:dyDescent="0.3">
      <c r="B1902" s="21"/>
    </row>
    <row r="1903" spans="2:2" x14ac:dyDescent="0.3">
      <c r="B1903" s="21"/>
    </row>
    <row r="1904" spans="2:2" x14ac:dyDescent="0.3">
      <c r="B1904" s="21"/>
    </row>
    <row r="1905" spans="2:2" x14ac:dyDescent="0.3">
      <c r="B1905" s="21"/>
    </row>
    <row r="1906" spans="2:2" x14ac:dyDescent="0.3">
      <c r="B1906" s="21"/>
    </row>
    <row r="1907" spans="2:2" x14ac:dyDescent="0.3">
      <c r="B1907" s="21"/>
    </row>
    <row r="1908" spans="2:2" x14ac:dyDescent="0.3">
      <c r="B1908" s="21"/>
    </row>
    <row r="1909" spans="2:2" x14ac:dyDescent="0.3">
      <c r="B1909" s="21"/>
    </row>
    <row r="1910" spans="2:2" x14ac:dyDescent="0.3">
      <c r="B1910" s="21"/>
    </row>
    <row r="1911" spans="2:2" x14ac:dyDescent="0.3">
      <c r="B1911" s="21"/>
    </row>
    <row r="1912" spans="2:2" x14ac:dyDescent="0.3">
      <c r="B1912" s="21"/>
    </row>
    <row r="1913" spans="2:2" x14ac:dyDescent="0.3">
      <c r="B1913" s="21"/>
    </row>
    <row r="1914" spans="2:2" x14ac:dyDescent="0.3">
      <c r="B1914" s="21"/>
    </row>
    <row r="1915" spans="2:2" x14ac:dyDescent="0.3">
      <c r="B1915" s="21"/>
    </row>
    <row r="1916" spans="2:2" x14ac:dyDescent="0.3">
      <c r="B1916" s="21"/>
    </row>
    <row r="1917" spans="2:2" x14ac:dyDescent="0.3">
      <c r="B1917" s="21"/>
    </row>
    <row r="1918" spans="2:2" x14ac:dyDescent="0.3">
      <c r="B1918" s="21"/>
    </row>
    <row r="1919" spans="2:2" x14ac:dyDescent="0.3">
      <c r="B1919" s="21"/>
    </row>
    <row r="1920" spans="2:2" x14ac:dyDescent="0.3">
      <c r="B1920" s="21"/>
    </row>
    <row r="1921" spans="2:2" x14ac:dyDescent="0.3">
      <c r="B1921" s="21"/>
    </row>
    <row r="1922" spans="2:2" x14ac:dyDescent="0.3">
      <c r="B1922" s="21"/>
    </row>
    <row r="1923" spans="2:2" x14ac:dyDescent="0.3">
      <c r="B1923" s="21"/>
    </row>
    <row r="1924" spans="2:2" x14ac:dyDescent="0.3">
      <c r="B1924" s="21"/>
    </row>
    <row r="1925" spans="2:2" x14ac:dyDescent="0.3">
      <c r="B1925" s="21"/>
    </row>
    <row r="1926" spans="2:2" x14ac:dyDescent="0.3">
      <c r="B1926" s="21"/>
    </row>
    <row r="1927" spans="2:2" x14ac:dyDescent="0.3">
      <c r="B1927" s="21"/>
    </row>
    <row r="1928" spans="2:2" x14ac:dyDescent="0.3">
      <c r="B1928" s="21"/>
    </row>
    <row r="1929" spans="2:2" x14ac:dyDescent="0.3">
      <c r="B1929" s="21"/>
    </row>
    <row r="1930" spans="2:2" x14ac:dyDescent="0.3">
      <c r="B1930" s="21"/>
    </row>
    <row r="1931" spans="2:2" x14ac:dyDescent="0.3">
      <c r="B1931" s="21"/>
    </row>
    <row r="1932" spans="2:2" x14ac:dyDescent="0.3">
      <c r="B1932" s="21"/>
    </row>
    <row r="1933" spans="2:2" x14ac:dyDescent="0.3">
      <c r="B1933" s="21"/>
    </row>
    <row r="1934" spans="2:2" x14ac:dyDescent="0.3">
      <c r="B1934" s="21"/>
    </row>
    <row r="1935" spans="2:2" x14ac:dyDescent="0.3">
      <c r="B1935" s="21"/>
    </row>
    <row r="1936" spans="2:2" x14ac:dyDescent="0.3">
      <c r="B1936" s="21"/>
    </row>
    <row r="1937" spans="2:2" x14ac:dyDescent="0.3">
      <c r="B1937" s="21"/>
    </row>
    <row r="1938" spans="2:2" x14ac:dyDescent="0.3">
      <c r="B1938" s="21"/>
    </row>
    <row r="1939" spans="2:2" x14ac:dyDescent="0.3">
      <c r="B1939" s="21"/>
    </row>
    <row r="1940" spans="2:2" x14ac:dyDescent="0.3">
      <c r="B1940" s="21"/>
    </row>
    <row r="1941" spans="2:2" x14ac:dyDescent="0.3">
      <c r="B1941" s="21"/>
    </row>
    <row r="1942" spans="2:2" x14ac:dyDescent="0.3">
      <c r="B1942" s="21"/>
    </row>
    <row r="1943" spans="2:2" x14ac:dyDescent="0.3">
      <c r="B1943" s="21"/>
    </row>
    <row r="1944" spans="2:2" x14ac:dyDescent="0.3">
      <c r="B1944" s="21"/>
    </row>
    <row r="1945" spans="2:2" x14ac:dyDescent="0.3">
      <c r="B1945" s="21"/>
    </row>
    <row r="1946" spans="2:2" x14ac:dyDescent="0.3">
      <c r="B1946" s="21"/>
    </row>
    <row r="1947" spans="2:2" x14ac:dyDescent="0.3">
      <c r="B1947" s="21"/>
    </row>
    <row r="1948" spans="2:2" x14ac:dyDescent="0.3">
      <c r="B1948" s="21"/>
    </row>
    <row r="1949" spans="2:2" x14ac:dyDescent="0.3">
      <c r="B1949" s="21"/>
    </row>
    <row r="1950" spans="2:2" x14ac:dyDescent="0.3">
      <c r="B1950" s="21"/>
    </row>
    <row r="1951" spans="2:2" x14ac:dyDescent="0.3">
      <c r="B1951" s="21"/>
    </row>
    <row r="1952" spans="2:2" x14ac:dyDescent="0.3">
      <c r="B1952" s="21"/>
    </row>
    <row r="1953" spans="2:2" x14ac:dyDescent="0.3">
      <c r="B1953" s="21"/>
    </row>
    <row r="1954" spans="2:2" x14ac:dyDescent="0.3">
      <c r="B1954" s="23"/>
    </row>
    <row r="1955" spans="2:2" x14ac:dyDescent="0.3">
      <c r="B1955" s="21"/>
    </row>
    <row r="1956" spans="2:2" x14ac:dyDescent="0.3">
      <c r="B1956" s="21"/>
    </row>
    <row r="1957" spans="2:2" x14ac:dyDescent="0.3">
      <c r="B1957" s="21"/>
    </row>
    <row r="1958" spans="2:2" x14ac:dyDescent="0.3">
      <c r="B1958" s="21"/>
    </row>
    <row r="1959" spans="2:2" x14ac:dyDescent="0.3">
      <c r="B1959" s="23"/>
    </row>
    <row r="1960" spans="2:2" x14ac:dyDescent="0.3">
      <c r="B1960" s="21"/>
    </row>
    <row r="1961" spans="2:2" x14ac:dyDescent="0.3">
      <c r="B1961" s="22"/>
    </row>
    <row r="1962" spans="2:2" x14ac:dyDescent="0.3">
      <c r="B1962" s="21"/>
    </row>
    <row r="1963" spans="2:2" x14ac:dyDescent="0.3">
      <c r="B1963" s="21"/>
    </row>
    <row r="1964" spans="2:2" x14ac:dyDescent="0.3">
      <c r="B1964" s="21"/>
    </row>
    <row r="1965" spans="2:2" x14ac:dyDescent="0.3">
      <c r="B1965" s="21"/>
    </row>
    <row r="1966" spans="2:2" x14ac:dyDescent="0.3">
      <c r="B1966" s="21"/>
    </row>
    <row r="1967" spans="2:2" x14ac:dyDescent="0.3">
      <c r="B1967" s="21"/>
    </row>
    <row r="1968" spans="2:2" x14ac:dyDescent="0.3">
      <c r="B1968" s="21"/>
    </row>
    <row r="1969" spans="2:2" x14ac:dyDescent="0.3">
      <c r="B1969" s="21"/>
    </row>
    <row r="1970" spans="2:2" x14ac:dyDescent="0.3">
      <c r="B1970" s="21"/>
    </row>
    <row r="1971" spans="2:2" x14ac:dyDescent="0.3">
      <c r="B1971" s="21"/>
    </row>
    <row r="1972" spans="2:2" x14ac:dyDescent="0.3">
      <c r="B1972" s="21"/>
    </row>
    <row r="1973" spans="2:2" x14ac:dyDescent="0.3">
      <c r="B1973" s="21"/>
    </row>
    <row r="1974" spans="2:2" x14ac:dyDescent="0.3">
      <c r="B1974" s="21"/>
    </row>
    <row r="1975" spans="2:2" x14ac:dyDescent="0.3">
      <c r="B1975" s="21"/>
    </row>
    <row r="1976" spans="2:2" x14ac:dyDescent="0.3">
      <c r="B1976" s="21"/>
    </row>
    <row r="1977" spans="2:2" x14ac:dyDescent="0.3">
      <c r="B1977" s="21"/>
    </row>
    <row r="1978" spans="2:2" x14ac:dyDescent="0.3">
      <c r="B1978" s="21"/>
    </row>
    <row r="1979" spans="2:2" x14ac:dyDescent="0.3">
      <c r="B1979" s="21"/>
    </row>
    <row r="1980" spans="2:2" x14ac:dyDescent="0.3">
      <c r="B1980" s="24"/>
    </row>
    <row r="1981" spans="2:2" x14ac:dyDescent="0.3">
      <c r="B1981" s="24"/>
    </row>
    <row r="1982" spans="2:2" x14ac:dyDescent="0.3">
      <c r="B1982" s="24"/>
    </row>
    <row r="1983" spans="2:2" x14ac:dyDescent="0.3">
      <c r="B1983" s="24"/>
    </row>
    <row r="1984" spans="2:2" x14ac:dyDescent="0.3">
      <c r="B1984" s="24"/>
    </row>
    <row r="1985" spans="2:2" x14ac:dyDescent="0.3">
      <c r="B1985" s="24"/>
    </row>
    <row r="1986" spans="2:2" x14ac:dyDescent="0.3">
      <c r="B1986" s="24"/>
    </row>
    <row r="1987" spans="2:2" x14ac:dyDescent="0.3">
      <c r="B1987" s="24"/>
    </row>
    <row r="1988" spans="2:2" x14ac:dyDescent="0.3">
      <c r="B1988" s="24"/>
    </row>
    <row r="1989" spans="2:2" x14ac:dyDescent="0.3">
      <c r="B1989" s="24"/>
    </row>
    <row r="1990" spans="2:2" x14ac:dyDescent="0.3">
      <c r="B1990" s="24"/>
    </row>
    <row r="1991" spans="2:2" x14ac:dyDescent="0.3">
      <c r="B1991" s="24"/>
    </row>
    <row r="1992" spans="2:2" x14ac:dyDescent="0.3">
      <c r="B1992" s="24"/>
    </row>
    <row r="1993" spans="2:2" x14ac:dyDescent="0.3">
      <c r="B1993" s="24"/>
    </row>
    <row r="1994" spans="2:2" x14ac:dyDescent="0.3">
      <c r="B1994" s="24"/>
    </row>
    <row r="1995" spans="2:2" x14ac:dyDescent="0.3">
      <c r="B1995" s="24"/>
    </row>
    <row r="1996" spans="2:2" x14ac:dyDescent="0.3">
      <c r="B1996" s="24"/>
    </row>
    <row r="1997" spans="2:2" x14ac:dyDescent="0.3">
      <c r="B1997" s="24"/>
    </row>
    <row r="1998" spans="2:2" x14ac:dyDescent="0.3">
      <c r="B1998" s="24"/>
    </row>
    <row r="1999" spans="2:2" x14ac:dyDescent="0.3">
      <c r="B1999" s="24"/>
    </row>
    <row r="2000" spans="2:2" x14ac:dyDescent="0.3">
      <c r="B2000" s="24"/>
    </row>
    <row r="2001" spans="2:2" x14ac:dyDescent="0.3">
      <c r="B2001" s="24"/>
    </row>
    <row r="2002" spans="2:2" x14ac:dyDescent="0.3">
      <c r="B2002" s="24"/>
    </row>
    <row r="2003" spans="2:2" x14ac:dyDescent="0.3">
      <c r="B2003" s="24"/>
    </row>
    <row r="2004" spans="2:2" x14ac:dyDescent="0.3">
      <c r="B2004" s="24"/>
    </row>
    <row r="2005" spans="2:2" x14ac:dyDescent="0.3">
      <c r="B2005" s="24"/>
    </row>
    <row r="2006" spans="2:2" x14ac:dyDescent="0.3">
      <c r="B2006" s="24"/>
    </row>
    <row r="2007" spans="2:2" x14ac:dyDescent="0.3">
      <c r="B2007" s="24"/>
    </row>
    <row r="2008" spans="2:2" x14ac:dyDescent="0.3">
      <c r="B2008" s="24"/>
    </row>
    <row r="2009" spans="2:2" x14ac:dyDescent="0.3">
      <c r="B2009" s="24"/>
    </row>
    <row r="2010" spans="2:2" x14ac:dyDescent="0.3">
      <c r="B2010" s="24"/>
    </row>
    <row r="2011" spans="2:2" x14ac:dyDescent="0.3">
      <c r="B2011" s="24"/>
    </row>
    <row r="2012" spans="2:2" x14ac:dyDescent="0.3">
      <c r="B2012" s="24"/>
    </row>
    <row r="2013" spans="2:2" x14ac:dyDescent="0.3">
      <c r="B2013" s="24"/>
    </row>
    <row r="2014" spans="2:2" x14ac:dyDescent="0.3">
      <c r="B2014" s="24"/>
    </row>
    <row r="2015" spans="2:2" x14ac:dyDescent="0.3">
      <c r="B2015" s="24"/>
    </row>
    <row r="2016" spans="2:2" x14ac:dyDescent="0.3">
      <c r="B2016" s="24"/>
    </row>
    <row r="2017" spans="2:2" x14ac:dyDescent="0.3">
      <c r="B2017" s="24"/>
    </row>
    <row r="2018" spans="2:2" x14ac:dyDescent="0.3">
      <c r="B2018" s="24"/>
    </row>
    <row r="2019" spans="2:2" x14ac:dyDescent="0.3">
      <c r="B2019" s="24"/>
    </row>
    <row r="2020" spans="2:2" x14ac:dyDescent="0.3">
      <c r="B2020" s="24"/>
    </row>
    <row r="2021" spans="2:2" x14ac:dyDescent="0.3">
      <c r="B2021" s="24"/>
    </row>
    <row r="2022" spans="2:2" x14ac:dyDescent="0.3">
      <c r="B2022" s="24"/>
    </row>
    <row r="2023" spans="2:2" x14ac:dyDescent="0.3">
      <c r="B2023" s="24"/>
    </row>
    <row r="2024" spans="2:2" x14ac:dyDescent="0.3">
      <c r="B2024" s="24"/>
    </row>
    <row r="2025" spans="2:2" x14ac:dyDescent="0.3">
      <c r="B2025" s="24"/>
    </row>
    <row r="2026" spans="2:2" x14ac:dyDescent="0.3">
      <c r="B2026" s="24"/>
    </row>
    <row r="2027" spans="2:2" x14ac:dyDescent="0.3">
      <c r="B2027" s="24"/>
    </row>
    <row r="2028" spans="2:2" x14ac:dyDescent="0.3">
      <c r="B2028" s="24"/>
    </row>
    <row r="2029" spans="2:2" x14ac:dyDescent="0.3">
      <c r="B2029" s="24"/>
    </row>
    <row r="2030" spans="2:2" x14ac:dyDescent="0.3">
      <c r="B2030" s="24"/>
    </row>
    <row r="2031" spans="2:2" x14ac:dyDescent="0.3">
      <c r="B2031" s="24"/>
    </row>
    <row r="2032" spans="2:2" x14ac:dyDescent="0.3">
      <c r="B2032" s="24"/>
    </row>
    <row r="2033" spans="2:2" x14ac:dyDescent="0.3">
      <c r="B2033" s="24"/>
    </row>
    <row r="2034" spans="2:2" x14ac:dyDescent="0.3">
      <c r="B2034" s="25"/>
    </row>
    <row r="2035" spans="2:2" x14ac:dyDescent="0.3">
      <c r="B2035" s="24"/>
    </row>
    <row r="2036" spans="2:2" x14ac:dyDescent="0.3">
      <c r="B2036" s="24"/>
    </row>
    <row r="2037" spans="2:2" x14ac:dyDescent="0.3">
      <c r="B2037" s="24"/>
    </row>
    <row r="2038" spans="2:2" x14ac:dyDescent="0.3">
      <c r="B2038" s="24"/>
    </row>
    <row r="2039" spans="2:2" x14ac:dyDescent="0.3">
      <c r="B2039" s="24"/>
    </row>
    <row r="2040" spans="2:2" x14ac:dyDescent="0.3">
      <c r="B2040" s="24"/>
    </row>
    <row r="2041" spans="2:2" x14ac:dyDescent="0.3">
      <c r="B2041" s="24"/>
    </row>
    <row r="2042" spans="2:2" x14ac:dyDescent="0.3">
      <c r="B2042" s="24"/>
    </row>
    <row r="2043" spans="2:2" x14ac:dyDescent="0.3">
      <c r="B2043" s="24"/>
    </row>
    <row r="2044" spans="2:2" x14ac:dyDescent="0.3">
      <c r="B2044" s="24"/>
    </row>
    <row r="2045" spans="2:2" x14ac:dyDescent="0.3">
      <c r="B2045" s="24"/>
    </row>
    <row r="2046" spans="2:2" x14ac:dyDescent="0.3">
      <c r="B2046" s="25"/>
    </row>
    <row r="2047" spans="2:2" x14ac:dyDescent="0.3">
      <c r="B2047" s="24"/>
    </row>
    <row r="2048" spans="2:2" x14ac:dyDescent="0.3">
      <c r="B2048" s="24"/>
    </row>
    <row r="2049" spans="2:2" x14ac:dyDescent="0.3">
      <c r="B2049" s="24"/>
    </row>
    <row r="2050" spans="2:2" x14ac:dyDescent="0.3">
      <c r="B2050" s="24"/>
    </row>
    <row r="2051" spans="2:2" x14ac:dyDescent="0.3">
      <c r="B2051" s="24"/>
    </row>
    <row r="2052" spans="2:2" x14ac:dyDescent="0.3">
      <c r="B2052" s="24"/>
    </row>
    <row r="2053" spans="2:2" x14ac:dyDescent="0.3">
      <c r="B2053" s="24"/>
    </row>
    <row r="2054" spans="2:2" x14ac:dyDescent="0.3">
      <c r="B2054" s="24"/>
    </row>
    <row r="2055" spans="2:2" x14ac:dyDescent="0.3">
      <c r="B2055" s="24"/>
    </row>
    <row r="2056" spans="2:2" x14ac:dyDescent="0.3">
      <c r="B2056" s="24"/>
    </row>
    <row r="2057" spans="2:2" x14ac:dyDescent="0.3">
      <c r="B2057" s="24"/>
    </row>
    <row r="2058" spans="2:2" x14ac:dyDescent="0.3">
      <c r="B2058" s="24"/>
    </row>
    <row r="2059" spans="2:2" x14ac:dyDescent="0.3">
      <c r="B2059" s="26"/>
    </row>
    <row r="2060" spans="2:2" x14ac:dyDescent="0.3">
      <c r="B2060" s="24"/>
    </row>
    <row r="2061" spans="2:2" x14ac:dyDescent="0.3">
      <c r="B2061" s="27"/>
    </row>
    <row r="2062" spans="2:2" x14ac:dyDescent="0.3">
      <c r="B2062" s="27"/>
    </row>
    <row r="2063" spans="2:2" x14ac:dyDescent="0.3">
      <c r="B2063" s="27"/>
    </row>
    <row r="2064" spans="2:2" x14ac:dyDescent="0.3">
      <c r="B2064" s="27"/>
    </row>
    <row r="2065" spans="2:2" x14ac:dyDescent="0.3">
      <c r="B2065" s="27"/>
    </row>
    <row r="2066" spans="2:2" x14ac:dyDescent="0.3">
      <c r="B2066" s="27"/>
    </row>
    <row r="2067" spans="2:2" x14ac:dyDescent="0.3">
      <c r="B2067" s="27"/>
    </row>
    <row r="2068" spans="2:2" x14ac:dyDescent="0.3">
      <c r="B2068" s="27"/>
    </row>
    <row r="2069" spans="2:2" x14ac:dyDescent="0.3">
      <c r="B2069" s="27"/>
    </row>
    <row r="2070" spans="2:2" x14ac:dyDescent="0.3">
      <c r="B2070" s="27"/>
    </row>
    <row r="2071" spans="2:2" x14ac:dyDescent="0.3">
      <c r="B2071" s="27"/>
    </row>
    <row r="2072" spans="2:2" x14ac:dyDescent="0.3">
      <c r="B2072" s="27"/>
    </row>
    <row r="2073" spans="2:2" x14ac:dyDescent="0.3">
      <c r="B2073" s="27"/>
    </row>
    <row r="2074" spans="2:2" x14ac:dyDescent="0.3">
      <c r="B2074" s="27"/>
    </row>
    <row r="2075" spans="2:2" x14ac:dyDescent="0.3">
      <c r="B2075" s="27"/>
    </row>
    <row r="2076" spans="2:2" x14ac:dyDescent="0.3">
      <c r="B2076" s="27"/>
    </row>
    <row r="2077" spans="2:2" x14ac:dyDescent="0.3">
      <c r="B2077" s="27"/>
    </row>
    <row r="2078" spans="2:2" x14ac:dyDescent="0.3">
      <c r="B2078" s="27"/>
    </row>
    <row r="2079" spans="2:2" x14ac:dyDescent="0.3">
      <c r="B2079" s="27"/>
    </row>
    <row r="2080" spans="2:2" x14ac:dyDescent="0.3">
      <c r="B2080" s="27"/>
    </row>
    <row r="2081" spans="2:2" x14ac:dyDescent="0.3">
      <c r="B2081" s="27"/>
    </row>
    <row r="2082" spans="2:2" x14ac:dyDescent="0.3">
      <c r="B2082" s="27"/>
    </row>
    <row r="2083" spans="2:2" x14ac:dyDescent="0.3">
      <c r="B2083" s="27"/>
    </row>
    <row r="2084" spans="2:2" x14ac:dyDescent="0.3">
      <c r="B2084" s="27"/>
    </row>
    <row r="2085" spans="2:2" x14ac:dyDescent="0.3">
      <c r="B2085" s="27"/>
    </row>
    <row r="2086" spans="2:2" x14ac:dyDescent="0.3">
      <c r="B2086" s="27"/>
    </row>
    <row r="2087" spans="2:2" x14ac:dyDescent="0.3">
      <c r="B2087" s="27"/>
    </row>
    <row r="2088" spans="2:2" x14ac:dyDescent="0.3">
      <c r="B2088" s="27"/>
    </row>
    <row r="2089" spans="2:2" x14ac:dyDescent="0.3">
      <c r="B2089" s="27"/>
    </row>
    <row r="2090" spans="2:2" x14ac:dyDescent="0.3">
      <c r="B2090" s="27"/>
    </row>
    <row r="2091" spans="2:2" x14ac:dyDescent="0.3">
      <c r="B2091" s="28"/>
    </row>
    <row r="2092" spans="2:2" x14ac:dyDescent="0.3">
      <c r="B2092" s="27"/>
    </row>
    <row r="2093" spans="2:2" x14ac:dyDescent="0.3">
      <c r="B2093" s="27"/>
    </row>
    <row r="2094" spans="2:2" x14ac:dyDescent="0.3">
      <c r="B2094" s="27"/>
    </row>
    <row r="2095" spans="2:2" x14ac:dyDescent="0.3">
      <c r="B2095" s="27"/>
    </row>
    <row r="2096" spans="2:2" x14ac:dyDescent="0.3">
      <c r="B2096" s="27"/>
    </row>
    <row r="2097" spans="2:2" x14ac:dyDescent="0.3">
      <c r="B2097" s="27"/>
    </row>
    <row r="2098" spans="2:2" x14ac:dyDescent="0.3">
      <c r="B2098" s="27"/>
    </row>
    <row r="2099" spans="2:2" x14ac:dyDescent="0.3">
      <c r="B2099" s="27"/>
    </row>
    <row r="2100" spans="2:2" x14ac:dyDescent="0.3">
      <c r="B2100" s="27"/>
    </row>
    <row r="2101" spans="2:2" x14ac:dyDescent="0.3">
      <c r="B2101" s="27"/>
    </row>
    <row r="2102" spans="2:2" x14ac:dyDescent="0.3">
      <c r="B2102" s="27"/>
    </row>
    <row r="2103" spans="2:2" x14ac:dyDescent="0.3">
      <c r="B2103" s="27"/>
    </row>
    <row r="2104" spans="2:2" x14ac:dyDescent="0.3">
      <c r="B2104" s="27"/>
    </row>
    <row r="2105" spans="2:2" x14ac:dyDescent="0.3">
      <c r="B2105" s="27"/>
    </row>
    <row r="2106" spans="2:2" x14ac:dyDescent="0.3">
      <c r="B2106" s="27"/>
    </row>
    <row r="2107" spans="2:2" x14ac:dyDescent="0.3">
      <c r="B2107" s="27"/>
    </row>
    <row r="2108" spans="2:2" x14ac:dyDescent="0.3">
      <c r="B2108" s="27"/>
    </row>
    <row r="2109" spans="2:2" x14ac:dyDescent="0.3">
      <c r="B2109" s="27"/>
    </row>
    <row r="2110" spans="2:2" x14ac:dyDescent="0.3">
      <c r="B2110" s="27"/>
    </row>
    <row r="2111" spans="2:2" x14ac:dyDescent="0.3">
      <c r="B2111" s="27"/>
    </row>
    <row r="2112" spans="2:2" x14ac:dyDescent="0.3">
      <c r="B2112" s="27"/>
    </row>
    <row r="2113" spans="2:2" x14ac:dyDescent="0.3">
      <c r="B2113" s="27"/>
    </row>
    <row r="2114" spans="2:2" x14ac:dyDescent="0.3">
      <c r="B2114" s="27"/>
    </row>
    <row r="2115" spans="2:2" x14ac:dyDescent="0.3">
      <c r="B2115" s="27"/>
    </row>
    <row r="2116" spans="2:2" x14ac:dyDescent="0.3">
      <c r="B2116" s="27"/>
    </row>
    <row r="2117" spans="2:2" x14ac:dyDescent="0.3">
      <c r="B2117" s="27"/>
    </row>
    <row r="2118" spans="2:2" x14ac:dyDescent="0.3">
      <c r="B2118" s="27"/>
    </row>
    <row r="2119" spans="2:2" x14ac:dyDescent="0.3">
      <c r="B2119" s="27"/>
    </row>
    <row r="2120" spans="2:2" x14ac:dyDescent="0.3">
      <c r="B2120" s="27"/>
    </row>
    <row r="2121" spans="2:2" x14ac:dyDescent="0.3">
      <c r="B2121" s="27"/>
    </row>
    <row r="2122" spans="2:2" x14ac:dyDescent="0.3">
      <c r="B2122" s="27"/>
    </row>
    <row r="2123" spans="2:2" x14ac:dyDescent="0.3">
      <c r="B2123" s="27"/>
    </row>
    <row r="2124" spans="2:2" x14ac:dyDescent="0.3">
      <c r="B2124" s="27"/>
    </row>
    <row r="2125" spans="2:2" x14ac:dyDescent="0.3">
      <c r="B2125" s="27"/>
    </row>
    <row r="2126" spans="2:2" x14ac:dyDescent="0.3">
      <c r="B2126" s="27"/>
    </row>
    <row r="2127" spans="2:2" x14ac:dyDescent="0.3">
      <c r="B2127" s="27"/>
    </row>
    <row r="2128" spans="2:2" x14ac:dyDescent="0.3">
      <c r="B2128" s="27"/>
    </row>
    <row r="2129" spans="2:2" x14ac:dyDescent="0.3">
      <c r="B2129" s="27"/>
    </row>
    <row r="2130" spans="2:2" x14ac:dyDescent="0.3">
      <c r="B2130" s="27"/>
    </row>
    <row r="2131" spans="2:2" x14ac:dyDescent="0.3">
      <c r="B2131" s="27"/>
    </row>
    <row r="2132" spans="2:2" x14ac:dyDescent="0.3">
      <c r="B2132" s="27"/>
    </row>
    <row r="2133" spans="2:2" x14ac:dyDescent="0.3">
      <c r="B2133" s="27"/>
    </row>
    <row r="2134" spans="2:2" x14ac:dyDescent="0.3">
      <c r="B2134" s="27"/>
    </row>
    <row r="2135" spans="2:2" x14ac:dyDescent="0.3">
      <c r="B2135" s="27"/>
    </row>
    <row r="2136" spans="2:2" x14ac:dyDescent="0.3">
      <c r="B2136" s="28"/>
    </row>
    <row r="2137" spans="2:2" x14ac:dyDescent="0.3">
      <c r="B2137" s="27"/>
    </row>
    <row r="2138" spans="2:2" x14ac:dyDescent="0.3">
      <c r="B2138" s="27"/>
    </row>
    <row r="2139" spans="2:2" x14ac:dyDescent="0.3">
      <c r="B2139" s="27"/>
    </row>
    <row r="2140" spans="2:2" x14ac:dyDescent="0.3">
      <c r="B2140" s="28"/>
    </row>
    <row r="2141" spans="2:2" x14ac:dyDescent="0.3">
      <c r="B2141" s="27"/>
    </row>
    <row r="2142" spans="2:2" x14ac:dyDescent="0.3">
      <c r="B2142" s="27"/>
    </row>
    <row r="2143" spans="2:2" x14ac:dyDescent="0.3">
      <c r="B2143" s="27"/>
    </row>
    <row r="2144" spans="2:2" x14ac:dyDescent="0.3">
      <c r="B2144" s="27"/>
    </row>
    <row r="2145" spans="2:2" x14ac:dyDescent="0.3">
      <c r="B2145" s="27"/>
    </row>
    <row r="2146" spans="2:2" x14ac:dyDescent="0.3">
      <c r="B2146" s="27"/>
    </row>
    <row r="2147" spans="2:2" x14ac:dyDescent="0.3">
      <c r="B2147" s="27"/>
    </row>
    <row r="2148" spans="2:2" x14ac:dyDescent="0.3">
      <c r="B2148" s="27"/>
    </row>
    <row r="2149" spans="2:2" x14ac:dyDescent="0.3">
      <c r="B2149" s="27"/>
    </row>
    <row r="2150" spans="2:2" x14ac:dyDescent="0.3">
      <c r="B2150" s="27"/>
    </row>
    <row r="2151" spans="2:2" x14ac:dyDescent="0.3">
      <c r="B2151" s="29"/>
    </row>
    <row r="2152" spans="2:2" x14ac:dyDescent="0.3">
      <c r="B2152" s="27"/>
    </row>
    <row r="2153" spans="2:2" x14ac:dyDescent="0.3">
      <c r="B2153" s="27"/>
    </row>
    <row r="2154" spans="2:2" x14ac:dyDescent="0.3">
      <c r="B2154" s="27"/>
    </row>
    <row r="2155" spans="2:2" x14ac:dyDescent="0.3">
      <c r="B2155" s="27"/>
    </row>
    <row r="2156" spans="2:2" x14ac:dyDescent="0.3">
      <c r="B2156" s="28"/>
    </row>
    <row r="2157" spans="2:2" x14ac:dyDescent="0.3">
      <c r="B2157" s="27"/>
    </row>
    <row r="2158" spans="2:2" x14ac:dyDescent="0.3">
      <c r="B2158" s="27"/>
    </row>
    <row r="2159" spans="2:2" x14ac:dyDescent="0.3">
      <c r="B2159" s="27"/>
    </row>
    <row r="2160" spans="2:2" x14ac:dyDescent="0.3">
      <c r="B2160" s="27"/>
    </row>
    <row r="2161" spans="2:2" x14ac:dyDescent="0.3">
      <c r="B2161" s="27"/>
    </row>
    <row r="2162" spans="2:2" x14ac:dyDescent="0.3">
      <c r="B2162" s="27"/>
    </row>
    <row r="2163" spans="2:2" x14ac:dyDescent="0.3">
      <c r="B2163" s="27"/>
    </row>
    <row r="2164" spans="2:2" x14ac:dyDescent="0.3">
      <c r="B2164" s="27"/>
    </row>
    <row r="2165" spans="2:2" x14ac:dyDescent="0.3">
      <c r="B2165" s="27"/>
    </row>
    <row r="2166" spans="2:2" x14ac:dyDescent="0.3">
      <c r="B2166" s="27"/>
    </row>
    <row r="2167" spans="2:2" x14ac:dyDescent="0.3">
      <c r="B2167" s="27"/>
    </row>
    <row r="2168" spans="2:2" x14ac:dyDescent="0.3">
      <c r="B2168" s="27"/>
    </row>
    <row r="2169" spans="2:2" x14ac:dyDescent="0.3">
      <c r="B2169" s="27"/>
    </row>
    <row r="2170" spans="2:2" x14ac:dyDescent="0.3">
      <c r="B2170" s="27"/>
    </row>
    <row r="2171" spans="2:2" x14ac:dyDescent="0.3">
      <c r="B2171" s="27"/>
    </row>
    <row r="2172" spans="2:2" x14ac:dyDescent="0.3">
      <c r="B2172" s="27"/>
    </row>
    <row r="2173" spans="2:2" x14ac:dyDescent="0.3">
      <c r="B2173" s="27"/>
    </row>
    <row r="2174" spans="2:2" x14ac:dyDescent="0.3">
      <c r="B2174" s="27"/>
    </row>
    <row r="2175" spans="2:2" x14ac:dyDescent="0.3">
      <c r="B2175" s="27"/>
    </row>
    <row r="2176" spans="2:2" x14ac:dyDescent="0.3">
      <c r="B2176" s="27"/>
    </row>
    <row r="2177" spans="2:2" x14ac:dyDescent="0.3">
      <c r="B2177" s="27"/>
    </row>
    <row r="2178" spans="2:2" x14ac:dyDescent="0.3">
      <c r="B2178" s="27"/>
    </row>
    <row r="2179" spans="2:2" x14ac:dyDescent="0.3">
      <c r="B2179" s="27"/>
    </row>
    <row r="2180" spans="2:2" x14ac:dyDescent="0.3">
      <c r="B2180" s="27"/>
    </row>
    <row r="2181" spans="2:2" x14ac:dyDescent="0.3">
      <c r="B2181" s="27"/>
    </row>
    <row r="2182" spans="2:2" x14ac:dyDescent="0.3">
      <c r="B2182" s="27"/>
    </row>
    <row r="2183" spans="2:2" x14ac:dyDescent="0.3">
      <c r="B2183" s="27"/>
    </row>
    <row r="2184" spans="2:2" x14ac:dyDescent="0.3">
      <c r="B2184" s="28"/>
    </row>
    <row r="2185" spans="2:2" x14ac:dyDescent="0.3">
      <c r="B2185" s="27"/>
    </row>
    <row r="2186" spans="2:2" x14ac:dyDescent="0.3">
      <c r="B2186" s="27"/>
    </row>
    <row r="2187" spans="2:2" x14ac:dyDescent="0.3">
      <c r="B2187" s="24"/>
    </row>
    <row r="2188" spans="2:2" x14ac:dyDescent="0.3">
      <c r="B2188" s="24"/>
    </row>
    <row r="2189" spans="2:2" x14ac:dyDescent="0.3">
      <c r="B2189" s="24"/>
    </row>
    <row r="2190" spans="2:2" x14ac:dyDescent="0.3">
      <c r="B2190" s="24"/>
    </row>
    <row r="2191" spans="2:2" x14ac:dyDescent="0.3">
      <c r="B2191" s="24"/>
    </row>
    <row r="2192" spans="2:2" x14ac:dyDescent="0.3">
      <c r="B2192" s="24"/>
    </row>
    <row r="2193" spans="2:2" x14ac:dyDescent="0.3">
      <c r="B2193" s="24"/>
    </row>
    <row r="2194" spans="2:2" x14ac:dyDescent="0.3">
      <c r="B2194" s="24"/>
    </row>
    <row r="2195" spans="2:2" x14ac:dyDescent="0.3">
      <c r="B2195" s="24"/>
    </row>
    <row r="2196" spans="2:2" x14ac:dyDescent="0.3">
      <c r="B2196" s="24"/>
    </row>
    <row r="2197" spans="2:2" x14ac:dyDescent="0.3">
      <c r="B2197" s="24"/>
    </row>
    <row r="2198" spans="2:2" x14ac:dyDescent="0.3">
      <c r="B2198" s="24"/>
    </row>
    <row r="2199" spans="2:2" x14ac:dyDescent="0.3">
      <c r="B2199" s="24"/>
    </row>
    <row r="2200" spans="2:2" x14ac:dyDescent="0.3">
      <c r="B2200" s="24"/>
    </row>
    <row r="2201" spans="2:2" x14ac:dyDescent="0.3">
      <c r="B2201" s="24"/>
    </row>
    <row r="2202" spans="2:2" x14ac:dyDescent="0.3">
      <c r="B2202" s="24"/>
    </row>
    <row r="2203" spans="2:2" x14ac:dyDescent="0.3">
      <c r="B2203" s="24"/>
    </row>
    <row r="2204" spans="2:2" x14ac:dyDescent="0.3">
      <c r="B2204" s="24"/>
    </row>
    <row r="2205" spans="2:2" x14ac:dyDescent="0.3">
      <c r="B2205" s="24"/>
    </row>
    <row r="2206" spans="2:2" x14ac:dyDescent="0.3">
      <c r="B2206" s="24"/>
    </row>
    <row r="2207" spans="2:2" x14ac:dyDescent="0.3">
      <c r="B2207" s="24"/>
    </row>
    <row r="2208" spans="2:2" x14ac:dyDescent="0.3">
      <c r="B2208" s="24"/>
    </row>
    <row r="2209" spans="2:2" x14ac:dyDescent="0.3">
      <c r="B2209" s="26"/>
    </row>
    <row r="2210" spans="2:2" x14ac:dyDescent="0.3">
      <c r="B2210" s="24"/>
    </row>
    <row r="2211" spans="2:2" x14ac:dyDescent="0.3">
      <c r="B2211" s="24"/>
    </row>
    <row r="2212" spans="2:2" x14ac:dyDescent="0.3">
      <c r="B2212" s="24"/>
    </row>
    <row r="2213" spans="2:2" x14ac:dyDescent="0.3">
      <c r="B2213" s="24"/>
    </row>
    <row r="2214" spans="2:2" x14ac:dyDescent="0.3">
      <c r="B2214" s="24"/>
    </row>
    <row r="2215" spans="2:2" x14ac:dyDescent="0.3">
      <c r="B2215" s="24"/>
    </row>
    <row r="2216" spans="2:2" x14ac:dyDescent="0.3">
      <c r="B2216" s="24"/>
    </row>
    <row r="2217" spans="2:2" x14ac:dyDescent="0.3">
      <c r="B2217" s="24"/>
    </row>
    <row r="2218" spans="2:2" x14ac:dyDescent="0.3">
      <c r="B2218" s="24"/>
    </row>
    <row r="2219" spans="2:2" x14ac:dyDescent="0.3">
      <c r="B2219" s="24"/>
    </row>
    <row r="2220" spans="2:2" x14ac:dyDescent="0.3">
      <c r="B2220" s="24"/>
    </row>
    <row r="2221" spans="2:2" x14ac:dyDescent="0.3">
      <c r="B2221" s="24"/>
    </row>
    <row r="2222" spans="2:2" x14ac:dyDescent="0.3">
      <c r="B2222" s="24"/>
    </row>
    <row r="2223" spans="2:2" x14ac:dyDescent="0.3">
      <c r="B2223" s="24"/>
    </row>
    <row r="2224" spans="2:2" x14ac:dyDescent="0.3">
      <c r="B2224" s="24"/>
    </row>
    <row r="2225" spans="2:2" x14ac:dyDescent="0.3">
      <c r="B2225" s="25"/>
    </row>
    <row r="2226" spans="2:2" x14ac:dyDescent="0.3">
      <c r="B2226" s="24"/>
    </row>
    <row r="2227" spans="2:2" x14ac:dyDescent="0.3">
      <c r="B2227" s="24"/>
    </row>
    <row r="2228" spans="2:2" x14ac:dyDescent="0.3">
      <c r="B2228" s="24"/>
    </row>
    <row r="2229" spans="2:2" x14ac:dyDescent="0.3">
      <c r="B2229" s="24"/>
    </row>
    <row r="2230" spans="2:2" x14ac:dyDescent="0.3">
      <c r="B2230" s="24"/>
    </row>
    <row r="2231" spans="2:2" x14ac:dyDescent="0.3">
      <c r="B2231" s="24"/>
    </row>
    <row r="2232" spans="2:2" x14ac:dyDescent="0.3">
      <c r="B2232" s="24"/>
    </row>
    <row r="2233" spans="2:2" x14ac:dyDescent="0.3">
      <c r="B2233" s="24"/>
    </row>
    <row r="2234" spans="2:2" x14ac:dyDescent="0.3">
      <c r="B2234" s="24"/>
    </row>
    <row r="2235" spans="2:2" x14ac:dyDescent="0.3">
      <c r="B2235" s="17"/>
    </row>
    <row r="2236" spans="2:2" x14ac:dyDescent="0.3">
      <c r="B2236" s="17"/>
    </row>
    <row r="2237" spans="2:2" x14ac:dyDescent="0.3">
      <c r="B2237" s="17"/>
    </row>
    <row r="2238" spans="2:2" x14ac:dyDescent="0.3">
      <c r="B2238" s="17"/>
    </row>
    <row r="2239" spans="2:2" x14ac:dyDescent="0.3">
      <c r="B2239" s="17"/>
    </row>
    <row r="2240" spans="2:2" x14ac:dyDescent="0.3">
      <c r="B2240" s="17"/>
    </row>
    <row r="2241" spans="2:2" x14ac:dyDescent="0.3">
      <c r="B2241" s="17"/>
    </row>
    <row r="2242" spans="2:2" x14ac:dyDescent="0.3">
      <c r="B2242" s="17"/>
    </row>
    <row r="2243" spans="2:2" x14ac:dyDescent="0.3">
      <c r="B2243" s="17"/>
    </row>
    <row r="2244" spans="2:2" x14ac:dyDescent="0.3">
      <c r="B2244" s="17"/>
    </row>
    <row r="2245" spans="2:2" x14ac:dyDescent="0.3">
      <c r="B2245" s="17"/>
    </row>
    <row r="2246" spans="2:2" x14ac:dyDescent="0.3">
      <c r="B2246" s="17"/>
    </row>
    <row r="2247" spans="2:2" x14ac:dyDescent="0.3">
      <c r="B2247" s="17"/>
    </row>
    <row r="2248" spans="2:2" x14ac:dyDescent="0.3">
      <c r="B2248" s="17"/>
    </row>
    <row r="2249" spans="2:2" x14ac:dyDescent="0.3">
      <c r="B2249" s="17"/>
    </row>
    <row r="2250" spans="2:2" x14ac:dyDescent="0.3">
      <c r="B2250" s="17"/>
    </row>
    <row r="2251" spans="2:2" x14ac:dyDescent="0.3">
      <c r="B2251" s="17"/>
    </row>
    <row r="2252" spans="2:2" x14ac:dyDescent="0.3">
      <c r="B2252" s="17"/>
    </row>
    <row r="2253" spans="2:2" x14ac:dyDescent="0.3">
      <c r="B2253" s="17"/>
    </row>
    <row r="2254" spans="2:2" x14ac:dyDescent="0.3">
      <c r="B2254" s="17"/>
    </row>
    <row r="2255" spans="2:2" x14ac:dyDescent="0.3">
      <c r="B2255" s="17"/>
    </row>
    <row r="2256" spans="2:2" x14ac:dyDescent="0.3">
      <c r="B2256" s="17"/>
    </row>
    <row r="2257" spans="2:2" x14ac:dyDescent="0.3">
      <c r="B2257" s="17"/>
    </row>
    <row r="2258" spans="2:2" x14ac:dyDescent="0.3">
      <c r="B2258" s="19"/>
    </row>
    <row r="2259" spans="2:2" x14ac:dyDescent="0.3">
      <c r="B2259" s="18"/>
    </row>
    <row r="2260" spans="2:2" x14ac:dyDescent="0.3">
      <c r="B2260" s="17"/>
    </row>
    <row r="2261" spans="2:2" x14ac:dyDescent="0.3">
      <c r="B2261" s="17"/>
    </row>
    <row r="2262" spans="2:2" x14ac:dyDescent="0.3">
      <c r="B2262" s="17"/>
    </row>
    <row r="2263" spans="2:2" x14ac:dyDescent="0.3">
      <c r="B2263" s="17"/>
    </row>
    <row r="2264" spans="2:2" x14ac:dyDescent="0.3">
      <c r="B2264" s="17"/>
    </row>
    <row r="2265" spans="2:2" x14ac:dyDescent="0.3">
      <c r="B2265" s="17"/>
    </row>
    <row r="2266" spans="2:2" x14ac:dyDescent="0.3">
      <c r="B2266" s="17"/>
    </row>
    <row r="2267" spans="2:2" x14ac:dyDescent="0.3">
      <c r="B2267" s="17"/>
    </row>
    <row r="2268" spans="2:2" x14ac:dyDescent="0.3">
      <c r="B2268" s="19"/>
    </row>
    <row r="2269" spans="2:2" x14ac:dyDescent="0.3">
      <c r="B2269" s="17"/>
    </row>
    <row r="2270" spans="2:2" x14ac:dyDescent="0.3">
      <c r="B2270" s="17"/>
    </row>
    <row r="2271" spans="2:2" x14ac:dyDescent="0.3">
      <c r="B2271" s="17"/>
    </row>
    <row r="2272" spans="2:2" x14ac:dyDescent="0.3">
      <c r="B2272" s="17"/>
    </row>
    <row r="2273" spans="2:2" x14ac:dyDescent="0.3">
      <c r="B2273" s="17"/>
    </row>
    <row r="2274" spans="2:2" x14ac:dyDescent="0.3">
      <c r="B2274" s="17"/>
    </row>
    <row r="2275" spans="2:2" x14ac:dyDescent="0.3">
      <c r="B2275" s="17"/>
    </row>
    <row r="2276" spans="2:2" x14ac:dyDescent="0.3">
      <c r="B2276" s="17"/>
    </row>
    <row r="2277" spans="2:2" x14ac:dyDescent="0.3">
      <c r="B2277" s="17"/>
    </row>
    <row r="2278" spans="2:2" x14ac:dyDescent="0.3">
      <c r="B2278" s="17"/>
    </row>
    <row r="2279" spans="2:2" x14ac:dyDescent="0.3">
      <c r="B2279" s="17"/>
    </row>
    <row r="2280" spans="2:2" x14ac:dyDescent="0.3">
      <c r="B2280" s="17"/>
    </row>
    <row r="2281" spans="2:2" x14ac:dyDescent="0.3">
      <c r="B2281" s="17"/>
    </row>
    <row r="2282" spans="2:2" x14ac:dyDescent="0.3">
      <c r="B2282" s="17"/>
    </row>
    <row r="2283" spans="2:2" x14ac:dyDescent="0.3">
      <c r="B2283" s="17"/>
    </row>
    <row r="2284" spans="2:2" x14ac:dyDescent="0.3">
      <c r="B2284" s="17"/>
    </row>
    <row r="2285" spans="2:2" x14ac:dyDescent="0.3">
      <c r="B2285" s="17"/>
    </row>
    <row r="2286" spans="2:2" x14ac:dyDescent="0.3">
      <c r="B2286" s="17"/>
    </row>
    <row r="2287" spans="2:2" x14ac:dyDescent="0.3">
      <c r="B2287" s="17"/>
    </row>
    <row r="2288" spans="2:2" x14ac:dyDescent="0.3">
      <c r="B2288" s="17"/>
    </row>
    <row r="2289" spans="2:2" x14ac:dyDescent="0.3">
      <c r="B2289" s="17"/>
    </row>
    <row r="2290" spans="2:2" x14ac:dyDescent="0.3">
      <c r="B2290" s="17"/>
    </row>
    <row r="2291" spans="2:2" x14ac:dyDescent="0.3">
      <c r="B2291" s="17"/>
    </row>
    <row r="2292" spans="2:2" x14ac:dyDescent="0.3">
      <c r="B2292" s="17"/>
    </row>
    <row r="2293" spans="2:2" x14ac:dyDescent="0.3">
      <c r="B2293" s="17"/>
    </row>
    <row r="2294" spans="2:2" x14ac:dyDescent="0.3">
      <c r="B2294" s="17"/>
    </row>
    <row r="2295" spans="2:2" x14ac:dyDescent="0.3">
      <c r="B2295" s="17"/>
    </row>
    <row r="2296" spans="2:2" x14ac:dyDescent="0.3">
      <c r="B2296" s="17"/>
    </row>
    <row r="2297" spans="2:2" x14ac:dyDescent="0.3">
      <c r="B2297" s="17"/>
    </row>
    <row r="2298" spans="2:2" x14ac:dyDescent="0.3">
      <c r="B2298" s="17"/>
    </row>
    <row r="2299" spans="2:2" x14ac:dyDescent="0.3">
      <c r="B2299" s="17"/>
    </row>
    <row r="2300" spans="2:2" x14ac:dyDescent="0.3">
      <c r="B2300" s="17"/>
    </row>
    <row r="2301" spans="2:2" x14ac:dyDescent="0.3">
      <c r="B2301" s="17"/>
    </row>
    <row r="2302" spans="2:2" x14ac:dyDescent="0.3">
      <c r="B2302" s="17"/>
    </row>
    <row r="2303" spans="2:2" x14ac:dyDescent="0.3">
      <c r="B2303" s="17"/>
    </row>
    <row r="2304" spans="2:2" x14ac:dyDescent="0.3">
      <c r="B2304" s="17"/>
    </row>
    <row r="2305" spans="2:2" x14ac:dyDescent="0.3">
      <c r="B2305" s="17"/>
    </row>
    <row r="2306" spans="2:2" x14ac:dyDescent="0.3">
      <c r="B2306" s="17"/>
    </row>
    <row r="2307" spans="2:2" x14ac:dyDescent="0.3">
      <c r="B2307" s="17"/>
    </row>
    <row r="2308" spans="2:2" x14ac:dyDescent="0.3">
      <c r="B2308" s="17"/>
    </row>
    <row r="2309" spans="2:2" x14ac:dyDescent="0.3">
      <c r="B2309" s="17"/>
    </row>
    <row r="2310" spans="2:2" x14ac:dyDescent="0.3">
      <c r="B2310" s="17"/>
    </row>
    <row r="2311" spans="2:2" x14ac:dyDescent="0.3">
      <c r="B2311" s="17"/>
    </row>
    <row r="2312" spans="2:2" x14ac:dyDescent="0.3">
      <c r="B2312" s="17"/>
    </row>
    <row r="2313" spans="2:2" x14ac:dyDescent="0.3">
      <c r="B2313" s="17"/>
    </row>
    <row r="2314" spans="2:2" x14ac:dyDescent="0.3">
      <c r="B2314" s="17"/>
    </row>
    <row r="2315" spans="2:2" x14ac:dyDescent="0.3">
      <c r="B2315" s="17"/>
    </row>
    <row r="2316" spans="2:2" x14ac:dyDescent="0.3">
      <c r="B2316" s="19"/>
    </row>
    <row r="2317" spans="2:2" x14ac:dyDescent="0.3">
      <c r="B2317" s="17"/>
    </row>
    <row r="2318" spans="2:2" x14ac:dyDescent="0.3">
      <c r="B2318" s="17"/>
    </row>
    <row r="2319" spans="2:2" x14ac:dyDescent="0.3">
      <c r="B2319" s="17"/>
    </row>
    <row r="2320" spans="2:2" x14ac:dyDescent="0.3">
      <c r="B2320" s="17"/>
    </row>
    <row r="2321" spans="2:2" x14ac:dyDescent="0.3">
      <c r="B2321" s="17"/>
    </row>
    <row r="2322" spans="2:2" x14ac:dyDescent="0.3">
      <c r="B2322" s="17"/>
    </row>
    <row r="2323" spans="2:2" x14ac:dyDescent="0.3">
      <c r="B2323" s="17"/>
    </row>
    <row r="2324" spans="2:2" x14ac:dyDescent="0.3">
      <c r="B2324" s="17"/>
    </row>
    <row r="2325" spans="2:2" x14ac:dyDescent="0.3">
      <c r="B2325" s="17"/>
    </row>
    <row r="2326" spans="2:2" x14ac:dyDescent="0.3">
      <c r="B2326" s="17"/>
    </row>
    <row r="2327" spans="2:2" x14ac:dyDescent="0.3">
      <c r="B2327" s="17"/>
    </row>
    <row r="2328" spans="2:2" x14ac:dyDescent="0.3">
      <c r="B2328" s="17"/>
    </row>
    <row r="2329" spans="2:2" x14ac:dyDescent="0.3">
      <c r="B2329" s="17"/>
    </row>
    <row r="2330" spans="2:2" x14ac:dyDescent="0.3">
      <c r="B2330" s="17"/>
    </row>
    <row r="2331" spans="2:2" x14ac:dyDescent="0.3">
      <c r="B2331" s="17"/>
    </row>
    <row r="2332" spans="2:2" x14ac:dyDescent="0.3">
      <c r="B2332" s="17"/>
    </row>
    <row r="2333" spans="2:2" x14ac:dyDescent="0.3">
      <c r="B2333" s="17"/>
    </row>
    <row r="2334" spans="2:2" x14ac:dyDescent="0.3">
      <c r="B2334" s="17"/>
    </row>
    <row r="2335" spans="2:2" x14ac:dyDescent="0.3">
      <c r="B2335" s="17"/>
    </row>
    <row r="2336" spans="2:2" x14ac:dyDescent="0.3">
      <c r="B2336" s="17"/>
    </row>
    <row r="2337" spans="2:2" x14ac:dyDescent="0.3">
      <c r="B2337" s="17"/>
    </row>
    <row r="2338" spans="2:2" x14ac:dyDescent="0.3">
      <c r="B2338" s="17"/>
    </row>
    <row r="2339" spans="2:2" x14ac:dyDescent="0.3">
      <c r="B2339" s="17"/>
    </row>
    <row r="2340" spans="2:2" x14ac:dyDescent="0.3">
      <c r="B2340" s="17"/>
    </row>
    <row r="2341" spans="2:2" x14ac:dyDescent="0.3">
      <c r="B2341" s="17"/>
    </row>
    <row r="2342" spans="2:2" x14ac:dyDescent="0.3">
      <c r="B2342" s="17"/>
    </row>
    <row r="2343" spans="2:2" x14ac:dyDescent="0.3">
      <c r="B2343" s="17"/>
    </row>
    <row r="2344" spans="2:2" x14ac:dyDescent="0.3">
      <c r="B2344" s="17"/>
    </row>
    <row r="2345" spans="2:2" x14ac:dyDescent="0.3">
      <c r="B2345" s="17"/>
    </row>
    <row r="2346" spans="2:2" x14ac:dyDescent="0.3">
      <c r="B2346" s="17"/>
    </row>
    <row r="2347" spans="2:2" x14ac:dyDescent="0.3">
      <c r="B2347" s="17"/>
    </row>
    <row r="2348" spans="2:2" x14ac:dyDescent="0.3">
      <c r="B2348" s="17"/>
    </row>
    <row r="2349" spans="2:2" x14ac:dyDescent="0.3">
      <c r="B2349" s="17"/>
    </row>
    <row r="2350" spans="2:2" x14ac:dyDescent="0.3">
      <c r="B2350" s="17"/>
    </row>
    <row r="2351" spans="2:2" x14ac:dyDescent="0.3">
      <c r="B2351" s="17"/>
    </row>
    <row r="2352" spans="2:2" x14ac:dyDescent="0.3">
      <c r="B2352" s="17"/>
    </row>
    <row r="2353" spans="2:2" x14ac:dyDescent="0.3">
      <c r="B2353" s="17"/>
    </row>
    <row r="2354" spans="2:2" x14ac:dyDescent="0.3">
      <c r="B2354" s="17"/>
    </row>
    <row r="2355" spans="2:2" x14ac:dyDescent="0.3">
      <c r="B2355" s="17"/>
    </row>
    <row r="2356" spans="2:2" x14ac:dyDescent="0.3">
      <c r="B2356" s="17"/>
    </row>
    <row r="2357" spans="2:2" x14ac:dyDescent="0.3">
      <c r="B2357" s="17"/>
    </row>
    <row r="2358" spans="2:2" x14ac:dyDescent="0.3">
      <c r="B2358" s="17"/>
    </row>
    <row r="2359" spans="2:2" x14ac:dyDescent="0.3">
      <c r="B2359" s="17"/>
    </row>
    <row r="2360" spans="2:2" x14ac:dyDescent="0.3">
      <c r="B2360" s="17"/>
    </row>
    <row r="2361" spans="2:2" x14ac:dyDescent="0.3">
      <c r="B2361" s="17"/>
    </row>
    <row r="2362" spans="2:2" x14ac:dyDescent="0.3">
      <c r="B2362" s="17"/>
    </row>
    <row r="2363" spans="2:2" x14ac:dyDescent="0.3">
      <c r="B2363" s="17"/>
    </row>
    <row r="2364" spans="2:2" x14ac:dyDescent="0.3">
      <c r="B2364" s="17"/>
    </row>
    <row r="2365" spans="2:2" x14ac:dyDescent="0.3">
      <c r="B2365" s="17"/>
    </row>
    <row r="2366" spans="2:2" x14ac:dyDescent="0.3">
      <c r="B2366" s="17"/>
    </row>
    <row r="2367" spans="2:2" x14ac:dyDescent="0.3">
      <c r="B2367" s="17"/>
    </row>
    <row r="2368" spans="2:2" x14ac:dyDescent="0.3">
      <c r="B2368" s="17"/>
    </row>
    <row r="2369" spans="2:2" x14ac:dyDescent="0.3">
      <c r="B2369" s="17"/>
    </row>
    <row r="2370" spans="2:2" x14ac:dyDescent="0.3">
      <c r="B2370" s="17"/>
    </row>
    <row r="2371" spans="2:2" x14ac:dyDescent="0.3">
      <c r="B2371" s="17"/>
    </row>
    <row r="2372" spans="2:2" x14ac:dyDescent="0.3">
      <c r="B2372" s="17"/>
    </row>
    <row r="2373" spans="2:2" x14ac:dyDescent="0.3">
      <c r="B2373" s="17"/>
    </row>
    <row r="2374" spans="2:2" x14ac:dyDescent="0.3">
      <c r="B2374" s="17"/>
    </row>
    <row r="2375" spans="2:2" x14ac:dyDescent="0.3">
      <c r="B2375" s="17"/>
    </row>
    <row r="2376" spans="2:2" x14ac:dyDescent="0.3">
      <c r="B2376" s="17"/>
    </row>
    <row r="2377" spans="2:2" x14ac:dyDescent="0.3">
      <c r="B2377" s="17"/>
    </row>
    <row r="2378" spans="2:2" x14ac:dyDescent="0.3">
      <c r="B2378" s="17"/>
    </row>
    <row r="2379" spans="2:2" x14ac:dyDescent="0.3">
      <c r="B2379" s="17"/>
    </row>
    <row r="2380" spans="2:2" x14ac:dyDescent="0.3">
      <c r="B2380" s="17"/>
    </row>
    <row r="2381" spans="2:2" x14ac:dyDescent="0.3">
      <c r="B2381" s="19"/>
    </row>
    <row r="2382" spans="2:2" x14ac:dyDescent="0.3">
      <c r="B2382" s="17"/>
    </row>
    <row r="2383" spans="2:2" x14ac:dyDescent="0.3">
      <c r="B2383" s="17"/>
    </row>
    <row r="2384" spans="2:2" x14ac:dyDescent="0.3">
      <c r="B2384" s="27"/>
    </row>
    <row r="2385" spans="2:2" x14ac:dyDescent="0.3">
      <c r="B2385" s="27"/>
    </row>
    <row r="2386" spans="2:2" x14ac:dyDescent="0.3">
      <c r="B2386" s="27"/>
    </row>
    <row r="2387" spans="2:2" x14ac:dyDescent="0.3">
      <c r="B2387" s="27"/>
    </row>
    <row r="2388" spans="2:2" x14ac:dyDescent="0.3">
      <c r="B2388" s="27"/>
    </row>
    <row r="2389" spans="2:2" x14ac:dyDescent="0.3">
      <c r="B2389" s="27"/>
    </row>
    <row r="2390" spans="2:2" x14ac:dyDescent="0.3">
      <c r="B2390" s="27"/>
    </row>
    <row r="2391" spans="2:2" x14ac:dyDescent="0.3">
      <c r="B2391" s="27"/>
    </row>
    <row r="2392" spans="2:2" x14ac:dyDescent="0.3">
      <c r="B2392" s="27"/>
    </row>
    <row r="2393" spans="2:2" x14ac:dyDescent="0.3">
      <c r="B2393" s="27"/>
    </row>
    <row r="2394" spans="2:2" x14ac:dyDescent="0.3">
      <c r="B2394" s="27"/>
    </row>
    <row r="2395" spans="2:2" x14ac:dyDescent="0.3">
      <c r="B2395" s="27"/>
    </row>
    <row r="2396" spans="2:2" x14ac:dyDescent="0.3">
      <c r="B2396" s="29"/>
    </row>
    <row r="2397" spans="2:2" x14ac:dyDescent="0.3">
      <c r="B2397" s="27"/>
    </row>
    <row r="2398" spans="2:2" x14ac:dyDescent="0.3">
      <c r="B2398" s="27"/>
    </row>
    <row r="2399" spans="2:2" x14ac:dyDescent="0.3">
      <c r="B2399" s="27"/>
    </row>
    <row r="2400" spans="2:2" x14ac:dyDescent="0.3">
      <c r="B2400" s="27"/>
    </row>
    <row r="2401" spans="2:2" x14ac:dyDescent="0.3">
      <c r="B2401" s="27"/>
    </row>
    <row r="2402" spans="2:2" x14ac:dyDescent="0.3">
      <c r="B2402" s="27"/>
    </row>
    <row r="2403" spans="2:2" x14ac:dyDescent="0.3">
      <c r="B2403" s="27"/>
    </row>
    <row r="2404" spans="2:2" x14ac:dyDescent="0.3">
      <c r="B2404" s="27"/>
    </row>
    <row r="2405" spans="2:2" x14ac:dyDescent="0.3">
      <c r="B2405" s="29"/>
    </row>
    <row r="2406" spans="2:2" x14ac:dyDescent="0.3">
      <c r="B2406" s="27"/>
    </row>
    <row r="2407" spans="2:2" x14ac:dyDescent="0.3">
      <c r="B2407" s="27"/>
    </row>
    <row r="2408" spans="2:2" x14ac:dyDescent="0.3">
      <c r="B2408" s="27"/>
    </row>
    <row r="2409" spans="2:2" x14ac:dyDescent="0.3">
      <c r="B2409" s="27"/>
    </row>
    <row r="2410" spans="2:2" x14ac:dyDescent="0.3">
      <c r="B2410" s="27"/>
    </row>
    <row r="2411" spans="2:2" x14ac:dyDescent="0.3">
      <c r="B2411" s="27"/>
    </row>
    <row r="2412" spans="2:2" x14ac:dyDescent="0.3">
      <c r="B2412" s="27"/>
    </row>
    <row r="2413" spans="2:2" x14ac:dyDescent="0.3">
      <c r="B2413" s="27"/>
    </row>
    <row r="2414" spans="2:2" x14ac:dyDescent="0.3">
      <c r="B2414" s="27"/>
    </row>
    <row r="2415" spans="2:2" x14ac:dyDescent="0.3">
      <c r="B2415" s="27"/>
    </row>
    <row r="2416" spans="2:2" x14ac:dyDescent="0.3">
      <c r="B2416" s="27"/>
    </row>
    <row r="2417" spans="2:2" x14ac:dyDescent="0.3">
      <c r="B2417" s="27"/>
    </row>
    <row r="2418" spans="2:2" x14ac:dyDescent="0.3">
      <c r="B2418" s="27"/>
    </row>
    <row r="2419" spans="2:2" x14ac:dyDescent="0.3">
      <c r="B2419" s="27"/>
    </row>
    <row r="2420" spans="2:2" x14ac:dyDescent="0.3">
      <c r="B2420" s="27"/>
    </row>
    <row r="2421" spans="2:2" x14ac:dyDescent="0.3">
      <c r="B2421" s="27"/>
    </row>
    <row r="2422" spans="2:2" x14ac:dyDescent="0.3">
      <c r="B2422" s="27"/>
    </row>
    <row r="2423" spans="2:2" x14ac:dyDescent="0.3">
      <c r="B2423" s="27"/>
    </row>
    <row r="2424" spans="2:2" x14ac:dyDescent="0.3">
      <c r="B2424" s="27"/>
    </row>
    <row r="2425" spans="2:2" x14ac:dyDescent="0.3">
      <c r="B2425" s="27"/>
    </row>
    <row r="2426" spans="2:2" x14ac:dyDescent="0.3">
      <c r="B2426" s="27"/>
    </row>
    <row r="2427" spans="2:2" x14ac:dyDescent="0.3">
      <c r="B2427" s="27"/>
    </row>
    <row r="2428" spans="2:2" x14ac:dyDescent="0.3">
      <c r="B2428" s="27"/>
    </row>
    <row r="2429" spans="2:2" x14ac:dyDescent="0.3">
      <c r="B2429" s="27"/>
    </row>
    <row r="2430" spans="2:2" x14ac:dyDescent="0.3">
      <c r="B2430" s="27"/>
    </row>
    <row r="2431" spans="2:2" x14ac:dyDescent="0.3">
      <c r="B2431" s="27"/>
    </row>
    <row r="2432" spans="2:2" x14ac:dyDescent="0.3">
      <c r="B2432" s="27"/>
    </row>
    <row r="2433" spans="2:2" x14ac:dyDescent="0.3">
      <c r="B2433" s="27"/>
    </row>
    <row r="2434" spans="2:2" x14ac:dyDescent="0.3">
      <c r="B2434" s="27"/>
    </row>
    <row r="2435" spans="2:2" x14ac:dyDescent="0.3">
      <c r="B2435" s="27"/>
    </row>
    <row r="2436" spans="2:2" x14ac:dyDescent="0.3">
      <c r="B2436" s="27"/>
    </row>
    <row r="2437" spans="2:2" x14ac:dyDescent="0.3">
      <c r="B2437" s="27"/>
    </row>
    <row r="2438" spans="2:2" x14ac:dyDescent="0.3">
      <c r="B2438" s="27"/>
    </row>
    <row r="2439" spans="2:2" x14ac:dyDescent="0.3">
      <c r="B2439" s="27"/>
    </row>
    <row r="2440" spans="2:2" x14ac:dyDescent="0.3">
      <c r="B2440" s="27"/>
    </row>
    <row r="2441" spans="2:2" x14ac:dyDescent="0.3">
      <c r="B2441" s="27"/>
    </row>
    <row r="2442" spans="2:2" x14ac:dyDescent="0.3">
      <c r="B2442" s="27"/>
    </row>
    <row r="2443" spans="2:2" x14ac:dyDescent="0.3">
      <c r="B2443" s="27"/>
    </row>
    <row r="2444" spans="2:2" x14ac:dyDescent="0.3">
      <c r="B2444" s="27"/>
    </row>
    <row r="2445" spans="2:2" x14ac:dyDescent="0.3">
      <c r="B2445" s="27"/>
    </row>
    <row r="2446" spans="2:2" x14ac:dyDescent="0.3">
      <c r="B2446" s="27"/>
    </row>
    <row r="2447" spans="2:2" x14ac:dyDescent="0.3">
      <c r="B2447" s="27"/>
    </row>
    <row r="2448" spans="2:2" x14ac:dyDescent="0.3">
      <c r="B2448" s="27"/>
    </row>
    <row r="2449" spans="2:2" x14ac:dyDescent="0.3">
      <c r="B2449" s="27"/>
    </row>
    <row r="2450" spans="2:2" x14ac:dyDescent="0.3">
      <c r="B2450" s="27"/>
    </row>
    <row r="2451" spans="2:2" x14ac:dyDescent="0.3">
      <c r="B2451" s="27"/>
    </row>
    <row r="2452" spans="2:2" x14ac:dyDescent="0.3">
      <c r="B2452" s="27"/>
    </row>
    <row r="2453" spans="2:2" x14ac:dyDescent="0.3">
      <c r="B2453" s="27"/>
    </row>
    <row r="2454" spans="2:2" x14ac:dyDescent="0.3">
      <c r="B2454" s="27"/>
    </row>
    <row r="2455" spans="2:2" x14ac:dyDescent="0.3">
      <c r="B2455" s="27"/>
    </row>
    <row r="2456" spans="2:2" x14ac:dyDescent="0.3">
      <c r="B2456" s="27"/>
    </row>
    <row r="2457" spans="2:2" x14ac:dyDescent="0.3">
      <c r="B2457" s="27"/>
    </row>
    <row r="2458" spans="2:2" x14ac:dyDescent="0.3">
      <c r="B2458" s="27"/>
    </row>
    <row r="2459" spans="2:2" x14ac:dyDescent="0.3">
      <c r="B2459" s="27"/>
    </row>
    <row r="2460" spans="2:2" x14ac:dyDescent="0.3">
      <c r="B2460" s="27"/>
    </row>
    <row r="2461" spans="2:2" x14ac:dyDescent="0.3">
      <c r="B2461" s="27"/>
    </row>
    <row r="2462" spans="2:2" x14ac:dyDescent="0.3">
      <c r="B2462" s="27"/>
    </row>
    <row r="2463" spans="2:2" x14ac:dyDescent="0.3">
      <c r="B2463" s="27"/>
    </row>
    <row r="2464" spans="2:2" x14ac:dyDescent="0.3">
      <c r="B2464" s="27"/>
    </row>
    <row r="2465" spans="2:2" x14ac:dyDescent="0.3">
      <c r="B2465" s="27"/>
    </row>
    <row r="2466" spans="2:2" x14ac:dyDescent="0.3">
      <c r="B2466" s="27"/>
    </row>
    <row r="2467" spans="2:2" x14ac:dyDescent="0.3">
      <c r="B2467" s="27"/>
    </row>
    <row r="2468" spans="2:2" x14ac:dyDescent="0.3">
      <c r="B2468" s="27"/>
    </row>
    <row r="2469" spans="2:2" x14ac:dyDescent="0.3">
      <c r="B2469" s="27"/>
    </row>
    <row r="2470" spans="2:2" x14ac:dyDescent="0.3">
      <c r="B2470" s="27"/>
    </row>
    <row r="2471" spans="2:2" x14ac:dyDescent="0.3">
      <c r="B2471" s="27"/>
    </row>
    <row r="2472" spans="2:2" x14ac:dyDescent="0.3">
      <c r="B2472" s="27"/>
    </row>
    <row r="2473" spans="2:2" x14ac:dyDescent="0.3">
      <c r="B2473" s="27"/>
    </row>
    <row r="2474" spans="2:2" x14ac:dyDescent="0.3">
      <c r="B2474" s="27"/>
    </row>
    <row r="2475" spans="2:2" x14ac:dyDescent="0.3">
      <c r="B2475" s="27"/>
    </row>
    <row r="2476" spans="2:2" x14ac:dyDescent="0.3">
      <c r="B2476" s="29"/>
    </row>
    <row r="2477" spans="2:2" x14ac:dyDescent="0.3">
      <c r="B2477" s="27"/>
    </row>
    <row r="2478" spans="2:2" x14ac:dyDescent="0.3">
      <c r="B2478" s="27"/>
    </row>
    <row r="2479" spans="2:2" x14ac:dyDescent="0.3">
      <c r="B2479" s="27"/>
    </row>
    <row r="2480" spans="2:2" x14ac:dyDescent="0.3">
      <c r="B2480" s="27"/>
    </row>
    <row r="2481" spans="2:2" x14ac:dyDescent="0.3">
      <c r="B2481" s="27"/>
    </row>
    <row r="2482" spans="2:2" x14ac:dyDescent="0.3">
      <c r="B2482" s="27"/>
    </row>
    <row r="2483" spans="2:2" x14ac:dyDescent="0.3">
      <c r="B2483" s="27"/>
    </row>
    <row r="2484" spans="2:2" x14ac:dyDescent="0.3">
      <c r="B2484" s="27"/>
    </row>
    <row r="2485" spans="2:2" x14ac:dyDescent="0.3">
      <c r="B2485" s="27"/>
    </row>
    <row r="2486" spans="2:2" x14ac:dyDescent="0.3">
      <c r="B2486" s="27"/>
    </row>
    <row r="2487" spans="2:2" x14ac:dyDescent="0.3">
      <c r="B2487" s="27"/>
    </row>
    <row r="2488" spans="2:2" x14ac:dyDescent="0.3">
      <c r="B2488" s="27"/>
    </row>
    <row r="2489" spans="2:2" x14ac:dyDescent="0.3">
      <c r="B2489" s="27"/>
    </row>
    <row r="2490" spans="2:2" x14ac:dyDescent="0.3">
      <c r="B2490" s="27"/>
    </row>
    <row r="2491" spans="2:2" x14ac:dyDescent="0.3">
      <c r="B2491" s="27"/>
    </row>
    <row r="2492" spans="2:2" x14ac:dyDescent="0.3">
      <c r="B2492" s="27"/>
    </row>
    <row r="2493" spans="2:2" x14ac:dyDescent="0.3">
      <c r="B2493" s="27"/>
    </row>
    <row r="2494" spans="2:2" x14ac:dyDescent="0.3">
      <c r="B2494" s="27"/>
    </row>
    <row r="2495" spans="2:2" x14ac:dyDescent="0.3">
      <c r="B2495" s="27"/>
    </row>
    <row r="2496" spans="2:2" x14ac:dyDescent="0.3">
      <c r="B2496" s="27"/>
    </row>
    <row r="2497" spans="2:2" x14ac:dyDescent="0.3">
      <c r="B2497" s="27"/>
    </row>
    <row r="2498" spans="2:2" x14ac:dyDescent="0.3">
      <c r="B2498" s="27"/>
    </row>
    <row r="2499" spans="2:2" x14ac:dyDescent="0.3">
      <c r="B2499" s="27"/>
    </row>
    <row r="2500" spans="2:2" x14ac:dyDescent="0.3">
      <c r="B2500" s="27"/>
    </row>
    <row r="2501" spans="2:2" x14ac:dyDescent="0.3">
      <c r="B2501" s="27"/>
    </row>
    <row r="2502" spans="2:2" x14ac:dyDescent="0.3">
      <c r="B2502" s="27"/>
    </row>
    <row r="2503" spans="2:2" x14ac:dyDescent="0.3">
      <c r="B2503" s="27"/>
    </row>
    <row r="2504" spans="2:2" x14ac:dyDescent="0.3">
      <c r="B2504" s="27"/>
    </row>
    <row r="2505" spans="2:2" x14ac:dyDescent="0.3">
      <c r="B2505" s="27"/>
    </row>
    <row r="2506" spans="2:2" x14ac:dyDescent="0.3">
      <c r="B2506" s="27"/>
    </row>
    <row r="2507" spans="2:2" x14ac:dyDescent="0.3">
      <c r="B2507" s="27"/>
    </row>
    <row r="2508" spans="2:2" x14ac:dyDescent="0.3">
      <c r="B2508" s="27"/>
    </row>
    <row r="2509" spans="2:2" x14ac:dyDescent="0.3">
      <c r="B2509" s="27"/>
    </row>
    <row r="2510" spans="2:2" x14ac:dyDescent="0.3">
      <c r="B2510" s="27"/>
    </row>
    <row r="2511" spans="2:2" x14ac:dyDescent="0.3">
      <c r="B2511" s="27"/>
    </row>
    <row r="2512" spans="2:2" x14ac:dyDescent="0.3">
      <c r="B2512" s="27"/>
    </row>
    <row r="2513" spans="2:2" x14ac:dyDescent="0.3">
      <c r="B2513" s="27"/>
    </row>
    <row r="2514" spans="2:2" x14ac:dyDescent="0.3">
      <c r="B2514" s="27"/>
    </row>
    <row r="2515" spans="2:2" x14ac:dyDescent="0.3">
      <c r="B2515" s="27"/>
    </row>
    <row r="2516" spans="2:2" x14ac:dyDescent="0.3">
      <c r="B2516" s="27"/>
    </row>
    <row r="2517" spans="2:2" x14ac:dyDescent="0.3">
      <c r="B2517" s="27"/>
    </row>
    <row r="2518" spans="2:2" x14ac:dyDescent="0.3">
      <c r="B2518" s="27"/>
    </row>
    <row r="2519" spans="2:2" x14ac:dyDescent="0.3">
      <c r="B2519" s="27"/>
    </row>
    <row r="2520" spans="2:2" x14ac:dyDescent="0.3">
      <c r="B2520" s="27"/>
    </row>
    <row r="2521" spans="2:2" x14ac:dyDescent="0.3">
      <c r="B2521" s="27"/>
    </row>
    <row r="2522" spans="2:2" x14ac:dyDescent="0.3">
      <c r="B2522" s="27"/>
    </row>
    <row r="2523" spans="2:2" x14ac:dyDescent="0.3">
      <c r="B2523" s="27"/>
    </row>
    <row r="2524" spans="2:2" x14ac:dyDescent="0.3">
      <c r="B2524" s="27"/>
    </row>
    <row r="2525" spans="2:2" x14ac:dyDescent="0.3">
      <c r="B2525" s="27"/>
    </row>
    <row r="2526" spans="2:2" x14ac:dyDescent="0.3">
      <c r="B2526" s="27"/>
    </row>
    <row r="2527" spans="2:2" x14ac:dyDescent="0.3">
      <c r="B2527" s="27"/>
    </row>
    <row r="2528" spans="2:2" x14ac:dyDescent="0.3">
      <c r="B2528" s="27"/>
    </row>
    <row r="2529" spans="2:2" x14ac:dyDescent="0.3">
      <c r="B2529" s="27"/>
    </row>
    <row r="2530" spans="2:2" x14ac:dyDescent="0.3">
      <c r="B2530" s="27"/>
    </row>
    <row r="2531" spans="2:2" x14ac:dyDescent="0.3">
      <c r="B2531" s="27"/>
    </row>
    <row r="2532" spans="2:2" x14ac:dyDescent="0.3">
      <c r="B2532" s="27"/>
    </row>
    <row r="2533" spans="2:2" x14ac:dyDescent="0.3">
      <c r="B2533" s="27"/>
    </row>
    <row r="2534" spans="2:2" x14ac:dyDescent="0.3">
      <c r="B2534" s="27"/>
    </row>
    <row r="2535" spans="2:2" x14ac:dyDescent="0.3">
      <c r="B2535" s="27"/>
    </row>
    <row r="2536" spans="2:2" x14ac:dyDescent="0.3">
      <c r="B2536" s="27"/>
    </row>
    <row r="2537" spans="2:2" x14ac:dyDescent="0.3">
      <c r="B2537" s="27"/>
    </row>
    <row r="2538" spans="2:2" x14ac:dyDescent="0.3">
      <c r="B2538" s="27"/>
    </row>
    <row r="2539" spans="2:2" x14ac:dyDescent="0.3">
      <c r="B2539" s="29"/>
    </row>
    <row r="2540" spans="2:2" x14ac:dyDescent="0.3">
      <c r="B2540" s="27"/>
    </row>
    <row r="2541" spans="2:2" x14ac:dyDescent="0.3">
      <c r="B2541" s="27"/>
    </row>
    <row r="2542" spans="2:2" x14ac:dyDescent="0.3">
      <c r="B2542" s="27"/>
    </row>
    <row r="2543" spans="2:2" x14ac:dyDescent="0.3">
      <c r="B2543" s="27"/>
    </row>
    <row r="2544" spans="2:2" x14ac:dyDescent="0.3">
      <c r="B2544" s="27"/>
    </row>
    <row r="2545" spans="2:2" x14ac:dyDescent="0.3">
      <c r="B2545" s="27"/>
    </row>
    <row r="2546" spans="2:2" x14ac:dyDescent="0.3">
      <c r="B2546" s="29"/>
    </row>
    <row r="2547" spans="2:2" x14ac:dyDescent="0.3">
      <c r="B2547" s="27"/>
    </row>
    <row r="2548" spans="2:2" x14ac:dyDescent="0.3">
      <c r="B2548" s="27"/>
    </row>
    <row r="2549" spans="2:2" x14ac:dyDescent="0.3">
      <c r="B2549" s="27"/>
    </row>
    <row r="2550" spans="2:2" x14ac:dyDescent="0.3">
      <c r="B2550" s="27"/>
    </row>
    <row r="2551" spans="2:2" x14ac:dyDescent="0.3">
      <c r="B2551" s="27"/>
    </row>
    <row r="2552" spans="2:2" x14ac:dyDescent="0.3">
      <c r="B2552" s="27"/>
    </row>
    <row r="2553" spans="2:2" x14ac:dyDescent="0.3">
      <c r="B2553" s="27"/>
    </row>
    <row r="2554" spans="2:2" x14ac:dyDescent="0.3">
      <c r="B2554" s="27"/>
    </row>
    <row r="2555" spans="2:2" x14ac:dyDescent="0.3">
      <c r="B2555" s="27"/>
    </row>
    <row r="2556" spans="2:2" x14ac:dyDescent="0.3">
      <c r="B2556" s="27"/>
    </row>
    <row r="2557" spans="2:2" x14ac:dyDescent="0.3">
      <c r="B2557" s="27"/>
    </row>
    <row r="2558" spans="2:2" x14ac:dyDescent="0.3">
      <c r="B2558" s="27"/>
    </row>
    <row r="2559" spans="2:2" x14ac:dyDescent="0.3">
      <c r="B2559" s="27"/>
    </row>
    <row r="2560" spans="2:2" x14ac:dyDescent="0.3">
      <c r="B2560" s="27"/>
    </row>
    <row r="2561" spans="2:2" x14ac:dyDescent="0.3">
      <c r="B2561" s="27"/>
    </row>
    <row r="2562" spans="2:2" x14ac:dyDescent="0.3">
      <c r="B2562" s="27"/>
    </row>
    <row r="2563" spans="2:2" x14ac:dyDescent="0.3">
      <c r="B2563" s="27"/>
    </row>
    <row r="2564" spans="2:2" x14ac:dyDescent="0.3">
      <c r="B2564" s="27"/>
    </row>
    <row r="2565" spans="2:2" x14ac:dyDescent="0.3">
      <c r="B2565" s="29"/>
    </row>
    <row r="2566" spans="2:2" x14ac:dyDescent="0.3">
      <c r="B2566" s="27"/>
    </row>
    <row r="2567" spans="2:2" x14ac:dyDescent="0.3">
      <c r="B2567" s="27"/>
    </row>
    <row r="2568" spans="2:2" x14ac:dyDescent="0.3">
      <c r="B2568" s="27"/>
    </row>
    <row r="2569" spans="2:2" x14ac:dyDescent="0.3">
      <c r="B2569" s="27"/>
    </row>
    <row r="2570" spans="2:2" x14ac:dyDescent="0.3">
      <c r="B2570" s="27"/>
    </row>
    <row r="2571" spans="2:2" x14ac:dyDescent="0.3">
      <c r="B2571" s="27"/>
    </row>
    <row r="2572" spans="2:2" x14ac:dyDescent="0.3">
      <c r="B2572" s="27"/>
    </row>
    <row r="2573" spans="2:2" x14ac:dyDescent="0.3">
      <c r="B2573" s="27"/>
    </row>
    <row r="2574" spans="2:2" x14ac:dyDescent="0.3">
      <c r="B2574" s="27"/>
    </row>
    <row r="2575" spans="2:2" x14ac:dyDescent="0.3">
      <c r="B2575" s="27"/>
    </row>
    <row r="2576" spans="2:2" x14ac:dyDescent="0.3">
      <c r="B2576" s="27"/>
    </row>
    <row r="2577" spans="2:2" x14ac:dyDescent="0.3">
      <c r="B2577" s="27"/>
    </row>
    <row r="2578" spans="2:2" x14ac:dyDescent="0.3">
      <c r="B2578" s="27"/>
    </row>
    <row r="2579" spans="2:2" x14ac:dyDescent="0.3">
      <c r="B2579" s="27"/>
    </row>
    <row r="2580" spans="2:2" x14ac:dyDescent="0.3">
      <c r="B2580" s="27"/>
    </row>
    <row r="2581" spans="2:2" x14ac:dyDescent="0.3">
      <c r="B2581" s="27"/>
    </row>
    <row r="2582" spans="2:2" x14ac:dyDescent="0.3">
      <c r="B2582" s="29"/>
    </row>
    <row r="2583" spans="2:2" x14ac:dyDescent="0.3">
      <c r="B2583" s="27"/>
    </row>
    <row r="2584" spans="2:2" x14ac:dyDescent="0.3">
      <c r="B2584" s="27"/>
    </row>
    <row r="2585" spans="2:2" x14ac:dyDescent="0.3">
      <c r="B2585" s="27"/>
    </row>
    <row r="2586" spans="2:2" x14ac:dyDescent="0.3">
      <c r="B2586" s="27"/>
    </row>
    <row r="2587" spans="2:2" x14ac:dyDescent="0.3">
      <c r="B2587" s="27"/>
    </row>
    <row r="2588" spans="2:2" x14ac:dyDescent="0.3">
      <c r="B2588" s="27"/>
    </row>
    <row r="2589" spans="2:2" x14ac:dyDescent="0.3">
      <c r="B2589" s="27"/>
    </row>
    <row r="2590" spans="2:2" x14ac:dyDescent="0.3">
      <c r="B2590" s="27"/>
    </row>
    <row r="2591" spans="2:2" x14ac:dyDescent="0.3">
      <c r="B2591" s="27"/>
    </row>
    <row r="2592" spans="2:2" x14ac:dyDescent="0.3">
      <c r="B2592" s="27"/>
    </row>
    <row r="2593" spans="2:2" x14ac:dyDescent="0.3">
      <c r="B2593" s="27"/>
    </row>
    <row r="2594" spans="2:2" x14ac:dyDescent="0.3">
      <c r="B2594" s="27"/>
    </row>
    <row r="2595" spans="2:2" x14ac:dyDescent="0.3">
      <c r="B2595" s="27"/>
    </row>
    <row r="2596" spans="2:2" x14ac:dyDescent="0.3">
      <c r="B2596" s="27"/>
    </row>
    <row r="2597" spans="2:2" x14ac:dyDescent="0.3">
      <c r="B2597" s="27"/>
    </row>
    <row r="2598" spans="2:2" x14ac:dyDescent="0.3">
      <c r="B2598" s="27"/>
    </row>
    <row r="2599" spans="2:2" x14ac:dyDescent="0.3">
      <c r="B2599" s="27"/>
    </row>
    <row r="2600" spans="2:2" x14ac:dyDescent="0.3">
      <c r="B2600" s="27"/>
    </row>
    <row r="2601" spans="2:2" x14ac:dyDescent="0.3">
      <c r="B2601" s="27"/>
    </row>
    <row r="2602" spans="2:2" x14ac:dyDescent="0.3">
      <c r="B2602" s="27"/>
    </row>
    <row r="2603" spans="2:2" x14ac:dyDescent="0.3">
      <c r="B2603" s="27"/>
    </row>
    <row r="2604" spans="2:2" x14ac:dyDescent="0.3">
      <c r="B2604" s="27"/>
    </row>
    <row r="2605" spans="2:2" x14ac:dyDescent="0.3">
      <c r="B2605" s="27"/>
    </row>
    <row r="2606" spans="2:2" x14ac:dyDescent="0.3">
      <c r="B2606" s="27"/>
    </row>
    <row r="2607" spans="2:2" x14ac:dyDescent="0.3">
      <c r="B2607" s="27"/>
    </row>
    <row r="2608" spans="2:2" x14ac:dyDescent="0.3">
      <c r="B2608" s="27"/>
    </row>
    <row r="2609" spans="2:2" x14ac:dyDescent="0.3">
      <c r="B2609" s="27"/>
    </row>
    <row r="2610" spans="2:2" x14ac:dyDescent="0.3">
      <c r="B2610" s="27"/>
    </row>
    <row r="2611" spans="2:2" x14ac:dyDescent="0.3">
      <c r="B2611" s="27"/>
    </row>
    <row r="2612" spans="2:2" x14ac:dyDescent="0.3">
      <c r="B2612" s="27"/>
    </row>
    <row r="2613" spans="2:2" x14ac:dyDescent="0.3">
      <c r="B2613" s="27"/>
    </row>
    <row r="2614" spans="2:2" x14ac:dyDescent="0.3">
      <c r="B2614" s="27"/>
    </row>
    <row r="2615" spans="2:2" x14ac:dyDescent="0.3">
      <c r="B2615" s="27"/>
    </row>
    <row r="2616" spans="2:2" x14ac:dyDescent="0.3">
      <c r="B2616" s="27"/>
    </row>
    <row r="2617" spans="2:2" x14ac:dyDescent="0.3">
      <c r="B2617" s="27"/>
    </row>
    <row r="2618" spans="2:2" x14ac:dyDescent="0.3">
      <c r="B2618" s="27"/>
    </row>
    <row r="2619" spans="2:2" x14ac:dyDescent="0.3">
      <c r="B2619" s="27"/>
    </row>
    <row r="2620" spans="2:2" x14ac:dyDescent="0.3">
      <c r="B2620" s="27"/>
    </row>
    <row r="2621" spans="2:2" x14ac:dyDescent="0.3">
      <c r="B2621" s="27"/>
    </row>
    <row r="2622" spans="2:2" x14ac:dyDescent="0.3">
      <c r="B2622" s="27"/>
    </row>
    <row r="2623" spans="2:2" x14ac:dyDescent="0.3">
      <c r="B2623" s="27"/>
    </row>
    <row r="2624" spans="2:2" x14ac:dyDescent="0.3">
      <c r="B2624" s="27"/>
    </row>
    <row r="2625" spans="2:2" x14ac:dyDescent="0.3">
      <c r="B2625" s="27"/>
    </row>
    <row r="2626" spans="2:2" x14ac:dyDescent="0.3">
      <c r="B2626" s="27"/>
    </row>
    <row r="2627" spans="2:2" x14ac:dyDescent="0.3">
      <c r="B2627" s="27"/>
    </row>
    <row r="2628" spans="2:2" x14ac:dyDescent="0.3">
      <c r="B2628" s="27"/>
    </row>
    <row r="2629" spans="2:2" x14ac:dyDescent="0.3">
      <c r="B2629" s="27"/>
    </row>
    <row r="2630" spans="2:2" x14ac:dyDescent="0.3">
      <c r="B2630" s="27"/>
    </row>
    <row r="2631" spans="2:2" x14ac:dyDescent="0.3">
      <c r="B2631" s="29"/>
    </row>
    <row r="2632" spans="2:2" x14ac:dyDescent="0.3">
      <c r="B2632" s="27"/>
    </row>
    <row r="2633" spans="2:2" x14ac:dyDescent="0.3">
      <c r="B2633" s="27"/>
    </row>
    <row r="2634" spans="2:2" x14ac:dyDescent="0.3">
      <c r="B2634" s="27"/>
    </row>
    <row r="2635" spans="2:2" x14ac:dyDescent="0.3">
      <c r="B2635" s="27"/>
    </row>
    <row r="2636" spans="2:2" x14ac:dyDescent="0.3">
      <c r="B2636" s="27"/>
    </row>
    <row r="2637" spans="2:2" x14ac:dyDescent="0.3">
      <c r="B2637" s="27"/>
    </row>
    <row r="2638" spans="2:2" x14ac:dyDescent="0.3">
      <c r="B2638" s="27"/>
    </row>
    <row r="2639" spans="2:2" x14ac:dyDescent="0.3">
      <c r="B2639" s="27"/>
    </row>
    <row r="2640" spans="2:2" x14ac:dyDescent="0.3">
      <c r="B2640" s="27"/>
    </row>
    <row r="2641" spans="2:2" x14ac:dyDescent="0.3">
      <c r="B2641" s="27"/>
    </row>
    <row r="2642" spans="2:2" x14ac:dyDescent="0.3">
      <c r="B2642" s="27"/>
    </row>
    <row r="2643" spans="2:2" x14ac:dyDescent="0.3">
      <c r="B2643" s="27"/>
    </row>
    <row r="2644" spans="2:2" x14ac:dyDescent="0.3">
      <c r="B2644" s="27"/>
    </row>
    <row r="2645" spans="2:2" x14ac:dyDescent="0.3">
      <c r="B2645" s="27"/>
    </row>
    <row r="2646" spans="2:2" x14ac:dyDescent="0.3">
      <c r="B2646" s="29"/>
    </row>
    <row r="2647" spans="2:2" x14ac:dyDescent="0.3">
      <c r="B2647" s="27"/>
    </row>
    <row r="2648" spans="2:2" x14ac:dyDescent="0.3">
      <c r="B2648" s="27"/>
    </row>
    <row r="2649" spans="2:2" x14ac:dyDescent="0.3">
      <c r="B2649" s="27"/>
    </row>
    <row r="2650" spans="2:2" x14ac:dyDescent="0.3">
      <c r="B2650" s="27"/>
    </row>
    <row r="2651" spans="2:2" x14ac:dyDescent="0.3">
      <c r="B2651" s="27"/>
    </row>
    <row r="2652" spans="2:2" x14ac:dyDescent="0.3">
      <c r="B2652" s="27"/>
    </row>
    <row r="2653" spans="2:2" x14ac:dyDescent="0.3">
      <c r="B2653" s="27"/>
    </row>
    <row r="2654" spans="2:2" x14ac:dyDescent="0.3">
      <c r="B2654" s="27"/>
    </row>
    <row r="2655" spans="2:2" x14ac:dyDescent="0.3">
      <c r="B2655" s="27"/>
    </row>
    <row r="2656" spans="2:2" x14ac:dyDescent="0.3">
      <c r="B2656" s="27"/>
    </row>
    <row r="2657" spans="2:2" x14ac:dyDescent="0.3">
      <c r="B2657" s="27"/>
    </row>
    <row r="2658" spans="2:2" x14ac:dyDescent="0.3">
      <c r="B2658" s="27"/>
    </row>
    <row r="2659" spans="2:2" x14ac:dyDescent="0.3">
      <c r="B2659" s="27"/>
    </row>
    <row r="2660" spans="2:2" x14ac:dyDescent="0.3">
      <c r="B2660" s="27"/>
    </row>
    <row r="2661" spans="2:2" x14ac:dyDescent="0.3">
      <c r="B2661" s="27"/>
    </row>
    <row r="2662" spans="2:2" x14ac:dyDescent="0.3">
      <c r="B2662" s="27"/>
    </row>
    <row r="2663" spans="2:2" x14ac:dyDescent="0.3">
      <c r="B2663" s="27"/>
    </row>
    <row r="2664" spans="2:2" x14ac:dyDescent="0.3">
      <c r="B2664" s="27"/>
    </row>
    <row r="2665" spans="2:2" x14ac:dyDescent="0.3">
      <c r="B2665" s="27"/>
    </row>
    <row r="2666" spans="2:2" x14ac:dyDescent="0.3">
      <c r="B2666" s="27"/>
    </row>
    <row r="2667" spans="2:2" x14ac:dyDescent="0.3">
      <c r="B2667" s="27"/>
    </row>
    <row r="2668" spans="2:2" x14ac:dyDescent="0.3">
      <c r="B2668" s="27"/>
    </row>
    <row r="2669" spans="2:2" x14ac:dyDescent="0.3">
      <c r="B2669" s="27"/>
    </row>
    <row r="2670" spans="2:2" x14ac:dyDescent="0.3">
      <c r="B2670" s="27"/>
    </row>
    <row r="2671" spans="2:2" x14ac:dyDescent="0.3">
      <c r="B2671" s="27"/>
    </row>
    <row r="2672" spans="2:2" x14ac:dyDescent="0.3">
      <c r="B2672" s="27"/>
    </row>
    <row r="2673" spans="2:2" x14ac:dyDescent="0.3">
      <c r="B2673" s="27"/>
    </row>
    <row r="2674" spans="2:2" x14ac:dyDescent="0.3">
      <c r="B2674" s="27"/>
    </row>
    <row r="2675" spans="2:2" x14ac:dyDescent="0.3">
      <c r="B2675" s="27"/>
    </row>
    <row r="2676" spans="2:2" x14ac:dyDescent="0.3">
      <c r="B2676" s="27"/>
    </row>
    <row r="2677" spans="2:2" x14ac:dyDescent="0.3">
      <c r="B2677" s="27"/>
    </row>
    <row r="2678" spans="2:2" x14ac:dyDescent="0.3">
      <c r="B2678" s="27"/>
    </row>
    <row r="2679" spans="2:2" x14ac:dyDescent="0.3">
      <c r="B2679" s="27"/>
    </row>
    <row r="2680" spans="2:2" x14ac:dyDescent="0.3">
      <c r="B2680" s="27"/>
    </row>
    <row r="2681" spans="2:2" x14ac:dyDescent="0.3">
      <c r="B2681" s="27"/>
    </row>
    <row r="2682" spans="2:2" x14ac:dyDescent="0.3">
      <c r="B2682" s="27"/>
    </row>
    <row r="2683" spans="2:2" x14ac:dyDescent="0.3">
      <c r="B2683" s="27"/>
    </row>
    <row r="2684" spans="2:2" x14ac:dyDescent="0.3">
      <c r="B2684" s="27"/>
    </row>
    <row r="2685" spans="2:2" x14ac:dyDescent="0.3">
      <c r="B2685" s="27"/>
    </row>
    <row r="2686" spans="2:2" x14ac:dyDescent="0.3">
      <c r="B2686" s="27"/>
    </row>
    <row r="2687" spans="2:2" x14ac:dyDescent="0.3">
      <c r="B2687" s="27"/>
    </row>
    <row r="2688" spans="2:2" x14ac:dyDescent="0.3">
      <c r="B2688" s="27"/>
    </row>
    <row r="2689" spans="2:2" x14ac:dyDescent="0.3">
      <c r="B2689" s="27"/>
    </row>
    <row r="2690" spans="2:2" x14ac:dyDescent="0.3">
      <c r="B2690" s="28"/>
    </row>
    <row r="2691" spans="2:2" x14ac:dyDescent="0.3">
      <c r="B2691" s="27"/>
    </row>
    <row r="2692" spans="2:2" x14ac:dyDescent="0.3">
      <c r="B2692" s="27"/>
    </row>
    <row r="2693" spans="2:2" x14ac:dyDescent="0.3">
      <c r="B2693" s="27"/>
    </row>
    <row r="2694" spans="2:2" x14ac:dyDescent="0.3">
      <c r="B2694" s="27"/>
    </row>
    <row r="2695" spans="2:2" x14ac:dyDescent="0.3">
      <c r="B2695" s="27"/>
    </row>
    <row r="2696" spans="2:2" x14ac:dyDescent="0.3">
      <c r="B2696" s="27"/>
    </row>
    <row r="2697" spans="2:2" x14ac:dyDescent="0.3">
      <c r="B2697" s="27"/>
    </row>
    <row r="2698" spans="2:2" x14ac:dyDescent="0.3">
      <c r="B2698" s="27"/>
    </row>
    <row r="2699" spans="2:2" x14ac:dyDescent="0.3">
      <c r="B2699" s="27"/>
    </row>
    <row r="2700" spans="2:2" x14ac:dyDescent="0.3">
      <c r="B2700" s="27"/>
    </row>
    <row r="2701" spans="2:2" x14ac:dyDescent="0.3">
      <c r="B2701" s="27"/>
    </row>
    <row r="2702" spans="2:2" x14ac:dyDescent="0.3">
      <c r="B2702" s="27"/>
    </row>
    <row r="2703" spans="2:2" x14ac:dyDescent="0.3">
      <c r="B2703" s="27"/>
    </row>
    <row r="2704" spans="2:2" x14ac:dyDescent="0.3">
      <c r="B2704" s="27"/>
    </row>
    <row r="2705" spans="2:2" x14ac:dyDescent="0.3">
      <c r="B2705" s="27"/>
    </row>
    <row r="2706" spans="2:2" x14ac:dyDescent="0.3">
      <c r="B2706" s="27"/>
    </row>
    <row r="2707" spans="2:2" x14ac:dyDescent="0.3">
      <c r="B2707" s="27"/>
    </row>
    <row r="2708" spans="2:2" x14ac:dyDescent="0.3">
      <c r="B2708" s="27"/>
    </row>
    <row r="2709" spans="2:2" x14ac:dyDescent="0.3">
      <c r="B2709" s="27"/>
    </row>
    <row r="2710" spans="2:2" x14ac:dyDescent="0.3">
      <c r="B2710" s="27"/>
    </row>
    <row r="2711" spans="2:2" x14ac:dyDescent="0.3">
      <c r="B2711" s="27"/>
    </row>
    <row r="2712" spans="2:2" x14ac:dyDescent="0.3">
      <c r="B2712" s="27"/>
    </row>
    <row r="2713" spans="2:2" x14ac:dyDescent="0.3">
      <c r="B2713" s="27"/>
    </row>
    <row r="2714" spans="2:2" x14ac:dyDescent="0.3">
      <c r="B2714" s="27"/>
    </row>
    <row r="2715" spans="2:2" x14ac:dyDescent="0.3">
      <c r="B2715" s="27"/>
    </row>
    <row r="2716" spans="2:2" x14ac:dyDescent="0.3">
      <c r="B2716" s="27"/>
    </row>
    <row r="2717" spans="2:2" x14ac:dyDescent="0.3">
      <c r="B2717" s="27"/>
    </row>
    <row r="2718" spans="2:2" x14ac:dyDescent="0.3">
      <c r="B2718" s="27"/>
    </row>
    <row r="2719" spans="2:2" x14ac:dyDescent="0.3">
      <c r="B2719" s="27"/>
    </row>
    <row r="2720" spans="2:2" x14ac:dyDescent="0.3">
      <c r="B2720" s="27"/>
    </row>
    <row r="2721" spans="2:2" x14ac:dyDescent="0.3">
      <c r="B2721" s="27"/>
    </row>
    <row r="2722" spans="2:2" x14ac:dyDescent="0.3">
      <c r="B2722" s="27"/>
    </row>
    <row r="2723" spans="2:2" x14ac:dyDescent="0.3">
      <c r="B2723" s="27"/>
    </row>
    <row r="2724" spans="2:2" x14ac:dyDescent="0.3">
      <c r="B2724" s="27"/>
    </row>
    <row r="2725" spans="2:2" x14ac:dyDescent="0.3">
      <c r="B2725" s="27"/>
    </row>
    <row r="2726" spans="2:2" x14ac:dyDescent="0.3">
      <c r="B2726" s="27"/>
    </row>
    <row r="2727" spans="2:2" x14ac:dyDescent="0.3">
      <c r="B2727" s="27"/>
    </row>
    <row r="2728" spans="2:2" x14ac:dyDescent="0.3">
      <c r="B2728" s="27"/>
    </row>
    <row r="2729" spans="2:2" x14ac:dyDescent="0.3">
      <c r="B2729" s="1"/>
    </row>
    <row r="2730" spans="2:2" x14ac:dyDescent="0.3">
      <c r="B2730" s="1"/>
    </row>
    <row r="2731" spans="2:2" x14ac:dyDescent="0.3">
      <c r="B2731" s="1"/>
    </row>
    <row r="2732" spans="2:2" x14ac:dyDescent="0.3">
      <c r="B2732" s="1"/>
    </row>
    <row r="2733" spans="2:2" x14ac:dyDescent="0.3">
      <c r="B2733" s="1"/>
    </row>
    <row r="2734" spans="2:2" x14ac:dyDescent="0.3">
      <c r="B2734" s="1"/>
    </row>
    <row r="2735" spans="2:2" x14ac:dyDescent="0.3">
      <c r="B2735" s="1"/>
    </row>
    <row r="2736" spans="2:2" x14ac:dyDescent="0.3">
      <c r="B2736" s="1"/>
    </row>
    <row r="2737" spans="2:2" x14ac:dyDescent="0.3">
      <c r="B2737" s="1"/>
    </row>
    <row r="2738" spans="2:2" x14ac:dyDescent="0.3">
      <c r="B2738" s="1"/>
    </row>
    <row r="2739" spans="2:2" x14ac:dyDescent="0.3">
      <c r="B2739" s="1"/>
    </row>
    <row r="2740" spans="2:2" x14ac:dyDescent="0.3">
      <c r="B2740" s="30"/>
    </row>
    <row r="2741" spans="2:2" x14ac:dyDescent="0.3">
      <c r="B2741" s="1"/>
    </row>
    <row r="2742" spans="2:2" x14ac:dyDescent="0.3">
      <c r="B2742" s="1"/>
    </row>
    <row r="2743" spans="2:2" x14ac:dyDescent="0.3">
      <c r="B2743" s="1"/>
    </row>
    <row r="2744" spans="2:2" x14ac:dyDescent="0.3">
      <c r="B2744" s="1"/>
    </row>
    <row r="2745" spans="2:2" x14ac:dyDescent="0.3">
      <c r="B2745" s="1"/>
    </row>
    <row r="2746" spans="2:2" x14ac:dyDescent="0.3">
      <c r="B2746" s="1"/>
    </row>
    <row r="2747" spans="2:2" x14ac:dyDescent="0.3">
      <c r="B2747" s="1"/>
    </row>
    <row r="2748" spans="2:2" x14ac:dyDescent="0.3">
      <c r="B2748" s="1"/>
    </row>
    <row r="2749" spans="2:2" x14ac:dyDescent="0.3">
      <c r="B2749" s="1"/>
    </row>
    <row r="2750" spans="2:2" x14ac:dyDescent="0.3">
      <c r="B2750" s="1"/>
    </row>
    <row r="2751" spans="2:2" x14ac:dyDescent="0.3">
      <c r="B2751" s="1"/>
    </row>
    <row r="2752" spans="2:2" x14ac:dyDescent="0.3">
      <c r="B2752" s="1"/>
    </row>
    <row r="2753" spans="2:2" x14ac:dyDescent="0.3">
      <c r="B2753" s="1"/>
    </row>
    <row r="2754" spans="2:2" x14ac:dyDescent="0.3">
      <c r="B2754" s="1"/>
    </row>
    <row r="2755" spans="2:2" x14ac:dyDescent="0.3">
      <c r="B2755" s="1"/>
    </row>
    <row r="2756" spans="2:2" x14ac:dyDescent="0.3">
      <c r="B2756" s="1"/>
    </row>
    <row r="2757" spans="2:2" x14ac:dyDescent="0.3">
      <c r="B2757" s="1"/>
    </row>
    <row r="2758" spans="2:2" x14ac:dyDescent="0.3">
      <c r="B2758" s="1"/>
    </row>
    <row r="2759" spans="2:2" x14ac:dyDescent="0.3">
      <c r="B2759" s="1"/>
    </row>
    <row r="2760" spans="2:2" x14ac:dyDescent="0.3">
      <c r="B2760" s="1"/>
    </row>
    <row r="2761" spans="2:2" x14ac:dyDescent="0.3">
      <c r="B2761" s="1"/>
    </row>
    <row r="2762" spans="2:2" x14ac:dyDescent="0.3">
      <c r="B2762" s="1"/>
    </row>
    <row r="2763" spans="2:2" x14ac:dyDescent="0.3">
      <c r="B2763" s="1"/>
    </row>
    <row r="2764" spans="2:2" x14ac:dyDescent="0.3">
      <c r="B2764" s="1"/>
    </row>
    <row r="2765" spans="2:2" x14ac:dyDescent="0.3">
      <c r="B2765" s="1"/>
    </row>
    <row r="2766" spans="2:2" x14ac:dyDescent="0.3">
      <c r="B2766" s="1"/>
    </row>
    <row r="2767" spans="2:2" x14ac:dyDescent="0.3">
      <c r="B2767" s="1"/>
    </row>
    <row r="2768" spans="2:2" x14ac:dyDescent="0.3">
      <c r="B2768" s="1"/>
    </row>
    <row r="2769" spans="2:2" x14ac:dyDescent="0.3">
      <c r="B2769" s="1"/>
    </row>
    <row r="2770" spans="2:2" x14ac:dyDescent="0.3">
      <c r="B2770" s="1"/>
    </row>
    <row r="2771" spans="2:2" x14ac:dyDescent="0.3">
      <c r="B2771" s="1"/>
    </row>
    <row r="2772" spans="2:2" x14ac:dyDescent="0.3">
      <c r="B2772" s="1"/>
    </row>
    <row r="2773" spans="2:2" x14ac:dyDescent="0.3">
      <c r="B2773" s="1"/>
    </row>
    <row r="2774" spans="2:2" x14ac:dyDescent="0.3">
      <c r="B2774" s="1"/>
    </row>
    <row r="2775" spans="2:2" x14ac:dyDescent="0.3">
      <c r="B2775" s="1"/>
    </row>
    <row r="2776" spans="2:2" x14ac:dyDescent="0.3">
      <c r="B2776" s="1"/>
    </row>
    <row r="2777" spans="2:2" x14ac:dyDescent="0.3">
      <c r="B2777" s="1"/>
    </row>
    <row r="2778" spans="2:2" x14ac:dyDescent="0.3">
      <c r="B2778" s="1"/>
    </row>
    <row r="2779" spans="2:2" x14ac:dyDescent="0.3">
      <c r="B2779" s="1"/>
    </row>
    <row r="2780" spans="2:2" x14ac:dyDescent="0.3">
      <c r="B2780" s="1"/>
    </row>
    <row r="2781" spans="2:2" x14ac:dyDescent="0.3">
      <c r="B2781" s="1"/>
    </row>
    <row r="2782" spans="2:2" x14ac:dyDescent="0.3">
      <c r="B2782" s="1"/>
    </row>
    <row r="2783" spans="2:2" x14ac:dyDescent="0.3">
      <c r="B2783" s="1"/>
    </row>
    <row r="2784" spans="2:2" x14ac:dyDescent="0.3">
      <c r="B2784" s="1"/>
    </row>
    <row r="2785" spans="2:2" x14ac:dyDescent="0.3">
      <c r="B2785" s="1"/>
    </row>
    <row r="2786" spans="2:2" x14ac:dyDescent="0.3">
      <c r="B2786" s="1"/>
    </row>
    <row r="2787" spans="2:2" x14ac:dyDescent="0.3">
      <c r="B2787" s="1"/>
    </row>
    <row r="2788" spans="2:2" x14ac:dyDescent="0.3">
      <c r="B2788" s="1"/>
    </row>
    <row r="2789" spans="2:2" x14ac:dyDescent="0.3">
      <c r="B2789" s="1"/>
    </row>
    <row r="2790" spans="2:2" x14ac:dyDescent="0.3">
      <c r="B2790" s="1"/>
    </row>
    <row r="2791" spans="2:2" x14ac:dyDescent="0.3">
      <c r="B2791" s="1"/>
    </row>
    <row r="2792" spans="2:2" x14ac:dyDescent="0.3">
      <c r="B2792" s="1"/>
    </row>
    <row r="2793" spans="2:2" x14ac:dyDescent="0.3">
      <c r="B2793" s="1"/>
    </row>
    <row r="2794" spans="2:2" x14ac:dyDescent="0.3">
      <c r="B2794" s="1"/>
    </row>
    <row r="2795" spans="2:2" x14ac:dyDescent="0.3">
      <c r="B2795" s="1"/>
    </row>
    <row r="2796" spans="2:2" x14ac:dyDescent="0.3">
      <c r="B2796" s="1"/>
    </row>
    <row r="2797" spans="2:2" x14ac:dyDescent="0.3">
      <c r="B2797" s="30"/>
    </row>
    <row r="2798" spans="2:2" x14ac:dyDescent="0.3">
      <c r="B2798" s="1"/>
    </row>
    <row r="2799" spans="2:2" x14ac:dyDescent="0.3">
      <c r="B2799" s="1"/>
    </row>
    <row r="2800" spans="2:2" x14ac:dyDescent="0.3">
      <c r="B2800" s="1"/>
    </row>
    <row r="2801" spans="2:2" x14ac:dyDescent="0.3">
      <c r="B2801" s="1"/>
    </row>
    <row r="2802" spans="2:2" x14ac:dyDescent="0.3">
      <c r="B2802" s="1"/>
    </row>
    <row r="2803" spans="2:2" x14ac:dyDescent="0.3">
      <c r="B2803" s="1"/>
    </row>
    <row r="2804" spans="2:2" x14ac:dyDescent="0.3">
      <c r="B2804" s="1"/>
    </row>
    <row r="2805" spans="2:2" x14ac:dyDescent="0.3">
      <c r="B2805" s="1"/>
    </row>
    <row r="2806" spans="2:2" x14ac:dyDescent="0.3">
      <c r="B2806" s="1"/>
    </row>
    <row r="2807" spans="2:2" x14ac:dyDescent="0.3">
      <c r="B2807" s="1"/>
    </row>
    <row r="2808" spans="2:2" x14ac:dyDescent="0.3">
      <c r="B2808" s="1"/>
    </row>
    <row r="2809" spans="2:2" x14ac:dyDescent="0.3">
      <c r="B2809" s="1"/>
    </row>
    <row r="2810" spans="2:2" x14ac:dyDescent="0.3">
      <c r="B2810" s="1"/>
    </row>
    <row r="2811" spans="2:2" x14ac:dyDescent="0.3">
      <c r="B2811" s="1"/>
    </row>
    <row r="2812" spans="2:2" x14ac:dyDescent="0.3">
      <c r="B2812" s="1"/>
    </row>
    <row r="2813" spans="2:2" x14ac:dyDescent="0.3">
      <c r="B2813" s="30"/>
    </row>
    <row r="2814" spans="2:2" x14ac:dyDescent="0.3">
      <c r="B2814" s="1"/>
    </row>
    <row r="2815" spans="2:2" x14ac:dyDescent="0.3">
      <c r="B2815" s="1"/>
    </row>
    <row r="2816" spans="2:2" x14ac:dyDescent="0.3">
      <c r="B2816" s="1"/>
    </row>
    <row r="2817" spans="2:2" x14ac:dyDescent="0.3">
      <c r="B2817" s="1"/>
    </row>
    <row r="2818" spans="2:2" x14ac:dyDescent="0.3">
      <c r="B2818" s="1"/>
    </row>
    <row r="2819" spans="2:2" x14ac:dyDescent="0.3">
      <c r="B2819" s="1"/>
    </row>
    <row r="2820" spans="2:2" x14ac:dyDescent="0.3">
      <c r="B2820" s="1"/>
    </row>
    <row r="2821" spans="2:2" x14ac:dyDescent="0.3">
      <c r="B2821" s="1"/>
    </row>
    <row r="2822" spans="2:2" x14ac:dyDescent="0.3">
      <c r="B2822" s="1"/>
    </row>
    <row r="2823" spans="2:2" x14ac:dyDescent="0.3">
      <c r="B2823" s="1"/>
    </row>
    <row r="2824" spans="2:2" x14ac:dyDescent="0.3">
      <c r="B2824" s="1"/>
    </row>
    <row r="2825" spans="2:2" x14ac:dyDescent="0.3">
      <c r="B2825" s="1"/>
    </row>
    <row r="2826" spans="2:2" x14ac:dyDescent="0.3">
      <c r="B2826" s="1"/>
    </row>
    <row r="2827" spans="2:2" x14ac:dyDescent="0.3">
      <c r="B2827" s="1"/>
    </row>
    <row r="2828" spans="2:2" x14ac:dyDescent="0.3">
      <c r="B2828" s="30"/>
    </row>
    <row r="2829" spans="2:2" x14ac:dyDescent="0.3">
      <c r="B2829" s="1"/>
    </row>
    <row r="2830" spans="2:2" x14ac:dyDescent="0.3">
      <c r="B2830" s="1"/>
    </row>
    <row r="2831" spans="2:2" x14ac:dyDescent="0.3">
      <c r="B2831" s="1"/>
    </row>
    <row r="2832" spans="2:2" x14ac:dyDescent="0.3">
      <c r="B2832" s="1"/>
    </row>
    <row r="2833" spans="2:2" x14ac:dyDescent="0.3">
      <c r="B2833" s="1"/>
    </row>
    <row r="2834" spans="2:2" x14ac:dyDescent="0.3">
      <c r="B2834" s="1"/>
    </row>
    <row r="2835" spans="2:2" x14ac:dyDescent="0.3">
      <c r="B2835" s="30"/>
    </row>
    <row r="2836" spans="2:2" x14ac:dyDescent="0.3">
      <c r="B2836" s="1"/>
    </row>
    <row r="2837" spans="2:2" x14ac:dyDescent="0.3">
      <c r="B2837" s="1"/>
    </row>
    <row r="2838" spans="2:2" x14ac:dyDescent="0.3">
      <c r="B2838" s="1"/>
    </row>
    <row r="2839" spans="2:2" x14ac:dyDescent="0.3">
      <c r="B2839" s="1"/>
    </row>
    <row r="2840" spans="2:2" x14ac:dyDescent="0.3">
      <c r="B2840" s="1"/>
    </row>
    <row r="2841" spans="2:2" x14ac:dyDescent="0.3">
      <c r="B2841" s="1"/>
    </row>
    <row r="2842" spans="2:2" x14ac:dyDescent="0.3">
      <c r="B2842" s="1"/>
    </row>
    <row r="2843" spans="2:2" x14ac:dyDescent="0.3">
      <c r="B2843" s="1"/>
    </row>
    <row r="2844" spans="2:2" x14ac:dyDescent="0.3">
      <c r="B2844" s="1"/>
    </row>
    <row r="2845" spans="2:2" x14ac:dyDescent="0.3">
      <c r="B2845" s="1"/>
    </row>
    <row r="2846" spans="2:2" x14ac:dyDescent="0.3">
      <c r="B2846" s="1"/>
    </row>
    <row r="2847" spans="2:2" x14ac:dyDescent="0.3">
      <c r="B2847" s="31"/>
    </row>
    <row r="2848" spans="2:2" x14ac:dyDescent="0.3">
      <c r="B2848" s="1"/>
    </row>
    <row r="2849" spans="2:2" x14ac:dyDescent="0.3">
      <c r="B2849" s="1"/>
    </row>
    <row r="2850" spans="2:2" x14ac:dyDescent="0.3">
      <c r="B2850" s="31"/>
    </row>
    <row r="2851" spans="2:2" x14ac:dyDescent="0.3">
      <c r="B2851" s="1"/>
    </row>
    <row r="2852" spans="2:2" x14ac:dyDescent="0.3">
      <c r="B2852" s="1"/>
    </row>
    <row r="2853" spans="2:2" x14ac:dyDescent="0.3">
      <c r="B2853" s="1"/>
    </row>
    <row r="2854" spans="2:2" x14ac:dyDescent="0.3">
      <c r="B2854" s="1"/>
    </row>
    <row r="2855" spans="2:2" x14ac:dyDescent="0.3">
      <c r="B2855" s="1"/>
    </row>
    <row r="2856" spans="2:2" x14ac:dyDescent="0.3">
      <c r="B2856" s="1"/>
    </row>
    <row r="2857" spans="2:2" x14ac:dyDescent="0.3">
      <c r="B2857" s="1"/>
    </row>
    <row r="2858" spans="2:2" x14ac:dyDescent="0.3">
      <c r="B2858" s="31"/>
    </row>
    <row r="2859" spans="2:2" x14ac:dyDescent="0.3">
      <c r="B2859" s="1"/>
    </row>
    <row r="2860" spans="2:2" x14ac:dyDescent="0.3">
      <c r="B2860" s="1"/>
    </row>
    <row r="2861" spans="2:2" x14ac:dyDescent="0.3">
      <c r="B2861" s="1"/>
    </row>
    <row r="2862" spans="2:2" x14ac:dyDescent="0.3">
      <c r="B2862" s="1"/>
    </row>
    <row r="2863" spans="2:2" x14ac:dyDescent="0.3">
      <c r="B2863" s="1"/>
    </row>
    <row r="2864" spans="2:2" x14ac:dyDescent="0.3">
      <c r="B2864" s="1"/>
    </row>
    <row r="2865" spans="2:2" x14ac:dyDescent="0.3">
      <c r="B2865" s="1"/>
    </row>
    <row r="2866" spans="2:2" x14ac:dyDescent="0.3">
      <c r="B2866" s="1"/>
    </row>
    <row r="2867" spans="2:2" x14ac:dyDescent="0.3">
      <c r="B2867" s="1"/>
    </row>
    <row r="2868" spans="2:2" x14ac:dyDescent="0.3">
      <c r="B2868" s="31"/>
    </row>
    <row r="2869" spans="2:2" x14ac:dyDescent="0.3">
      <c r="B2869" s="1"/>
    </row>
    <row r="2870" spans="2:2" x14ac:dyDescent="0.3">
      <c r="B2870" s="1"/>
    </row>
    <row r="2871" spans="2:2" x14ac:dyDescent="0.3">
      <c r="B2871" s="31"/>
    </row>
    <row r="2872" spans="2:2" x14ac:dyDescent="0.3">
      <c r="B2872" s="1"/>
    </row>
    <row r="2873" spans="2:2" x14ac:dyDescent="0.3">
      <c r="B2873" s="1"/>
    </row>
    <row r="2874" spans="2:2" x14ac:dyDescent="0.3">
      <c r="B2874" s="31"/>
    </row>
    <row r="2875" spans="2:2" x14ac:dyDescent="0.3">
      <c r="B2875" s="1"/>
    </row>
    <row r="2876" spans="2:2" x14ac:dyDescent="0.3">
      <c r="B2876" s="1"/>
    </row>
    <row r="2877" spans="2:2" x14ac:dyDescent="0.3">
      <c r="B2877" s="1"/>
    </row>
    <row r="2878" spans="2:2" x14ac:dyDescent="0.3">
      <c r="B2878" s="1"/>
    </row>
    <row r="2879" spans="2:2" x14ac:dyDescent="0.3">
      <c r="B2879" s="1"/>
    </row>
    <row r="2880" spans="2:2" x14ac:dyDescent="0.3">
      <c r="B2880" s="31"/>
    </row>
    <row r="2881" spans="2:2" x14ac:dyDescent="0.3">
      <c r="B2881" s="1"/>
    </row>
    <row r="2882" spans="2:2" x14ac:dyDescent="0.3">
      <c r="B2882" s="1"/>
    </row>
    <row r="2883" spans="2:2" x14ac:dyDescent="0.3">
      <c r="B2883" s="1"/>
    </row>
    <row r="2884" spans="2:2" x14ac:dyDescent="0.3">
      <c r="B2884" s="1"/>
    </row>
    <row r="2885" spans="2:2" x14ac:dyDescent="0.3">
      <c r="B2885" s="1"/>
    </row>
    <row r="2886" spans="2:2" x14ac:dyDescent="0.3">
      <c r="B2886" s="1"/>
    </row>
    <row r="2887" spans="2:2" x14ac:dyDescent="0.3">
      <c r="B2887" s="31"/>
    </row>
    <row r="2888" spans="2:2" x14ac:dyDescent="0.3">
      <c r="B2888" s="1"/>
    </row>
    <row r="2889" spans="2:2" x14ac:dyDescent="0.3">
      <c r="B2889" s="1"/>
    </row>
    <row r="2890" spans="2:2" x14ac:dyDescent="0.3">
      <c r="B2890" s="1"/>
    </row>
    <row r="2891" spans="2:2" x14ac:dyDescent="0.3">
      <c r="B2891" s="1"/>
    </row>
    <row r="2892" spans="2:2" x14ac:dyDescent="0.3">
      <c r="B2892" s="1"/>
    </row>
    <row r="2893" spans="2:2" x14ac:dyDescent="0.3">
      <c r="B2893" s="1"/>
    </row>
    <row r="2894" spans="2:2" x14ac:dyDescent="0.3">
      <c r="B2894" s="1"/>
    </row>
    <row r="2895" spans="2:2" x14ac:dyDescent="0.3">
      <c r="B2895" s="1"/>
    </row>
    <row r="2896" spans="2:2" x14ac:dyDescent="0.3">
      <c r="B2896" s="1"/>
    </row>
    <row r="2897" spans="2:2" x14ac:dyDescent="0.3">
      <c r="B2897" s="1"/>
    </row>
    <row r="2898" spans="2:2" x14ac:dyDescent="0.3">
      <c r="B2898" s="1"/>
    </row>
    <row r="2899" spans="2:2" x14ac:dyDescent="0.3">
      <c r="B2899" s="1"/>
    </row>
    <row r="2900" spans="2:2" x14ac:dyDescent="0.3">
      <c r="B2900" s="1"/>
    </row>
    <row r="2901" spans="2:2" x14ac:dyDescent="0.3">
      <c r="B2901" s="30"/>
    </row>
    <row r="2902" spans="2:2" x14ac:dyDescent="0.3">
      <c r="B2902" s="1"/>
    </row>
    <row r="2903" spans="2:2" x14ac:dyDescent="0.3">
      <c r="B2903" s="1"/>
    </row>
    <row r="2904" spans="2:2" x14ac:dyDescent="0.3">
      <c r="B2904" s="1"/>
    </row>
    <row r="2905" spans="2:2" x14ac:dyDescent="0.3">
      <c r="B2905" s="30"/>
    </row>
    <row r="2906" spans="2:2" x14ac:dyDescent="0.3">
      <c r="B2906" s="1"/>
    </row>
    <row r="2907" spans="2:2" x14ac:dyDescent="0.3">
      <c r="B2907" s="31"/>
    </row>
    <row r="2908" spans="2:2" x14ac:dyDescent="0.3">
      <c r="B2908" s="31"/>
    </row>
    <row r="2909" spans="2:2" x14ac:dyDescent="0.3">
      <c r="B2909" s="1"/>
    </row>
    <row r="2910" spans="2:2" x14ac:dyDescent="0.3">
      <c r="B2910" s="1"/>
    </row>
    <row r="2911" spans="2:2" x14ac:dyDescent="0.3">
      <c r="B2911" s="1"/>
    </row>
    <row r="2912" spans="2:2" x14ac:dyDescent="0.3">
      <c r="B2912" s="1"/>
    </row>
    <row r="2913" spans="2:2" x14ac:dyDescent="0.3">
      <c r="B2913" s="1"/>
    </row>
    <row r="2914" spans="2:2" x14ac:dyDescent="0.3">
      <c r="B2914" s="1"/>
    </row>
    <row r="2915" spans="2:2" x14ac:dyDescent="0.3">
      <c r="B2915" s="1"/>
    </row>
    <row r="2916" spans="2:2" x14ac:dyDescent="0.3">
      <c r="B2916" s="1"/>
    </row>
    <row r="2917" spans="2:2" x14ac:dyDescent="0.3">
      <c r="B2917" s="1"/>
    </row>
    <row r="2918" spans="2:2" x14ac:dyDescent="0.3">
      <c r="B2918" s="30"/>
    </row>
    <row r="2919" spans="2:2" x14ac:dyDescent="0.3">
      <c r="B2919" s="1"/>
    </row>
    <row r="2920" spans="2:2" x14ac:dyDescent="0.3">
      <c r="B2920" s="1"/>
    </row>
    <row r="2921" spans="2:2" x14ac:dyDescent="0.3">
      <c r="B2921" s="1"/>
    </row>
    <row r="2922" spans="2:2" x14ac:dyDescent="0.3">
      <c r="B2922" s="1"/>
    </row>
    <row r="2923" spans="2:2" x14ac:dyDescent="0.3">
      <c r="B2923" s="1"/>
    </row>
    <row r="2924" spans="2:2" x14ac:dyDescent="0.3">
      <c r="B2924" s="30"/>
    </row>
    <row r="2925" spans="2:2" x14ac:dyDescent="0.3">
      <c r="B2925" s="1"/>
    </row>
    <row r="2926" spans="2:2" x14ac:dyDescent="0.3">
      <c r="B2926" s="1"/>
    </row>
    <row r="2927" spans="2:2" x14ac:dyDescent="0.3">
      <c r="B2927" s="1"/>
    </row>
    <row r="2928" spans="2:2" x14ac:dyDescent="0.3">
      <c r="B2928" s="1"/>
    </row>
    <row r="2929" spans="2:2" x14ac:dyDescent="0.3">
      <c r="B2929" s="1"/>
    </row>
    <row r="2930" spans="2:2" x14ac:dyDescent="0.3">
      <c r="B2930" s="1"/>
    </row>
    <row r="2931" spans="2:2" x14ac:dyDescent="0.3">
      <c r="B2931" s="1"/>
    </row>
    <row r="2932" spans="2:2" x14ac:dyDescent="0.3">
      <c r="B2932" s="1"/>
    </row>
    <row r="2933" spans="2:2" x14ac:dyDescent="0.3">
      <c r="B2933" s="1"/>
    </row>
    <row r="2934" spans="2:2" x14ac:dyDescent="0.3">
      <c r="B2934" s="31"/>
    </row>
    <row r="2935" spans="2:2" x14ac:dyDescent="0.3">
      <c r="B2935" s="31"/>
    </row>
    <row r="2936" spans="2:2" x14ac:dyDescent="0.3">
      <c r="B2936" s="1"/>
    </row>
    <row r="2937" spans="2:2" x14ac:dyDescent="0.3">
      <c r="B2937" s="1"/>
    </row>
    <row r="2938" spans="2:2" x14ac:dyDescent="0.3">
      <c r="B2938" s="1"/>
    </row>
    <row r="2939" spans="2:2" x14ac:dyDescent="0.3">
      <c r="B2939" s="1"/>
    </row>
    <row r="2940" spans="2:2" x14ac:dyDescent="0.3">
      <c r="B2940" s="1"/>
    </row>
    <row r="2941" spans="2:2" x14ac:dyDescent="0.3">
      <c r="B2941" s="1"/>
    </row>
    <row r="2942" spans="2:2" x14ac:dyDescent="0.3">
      <c r="B2942" s="1"/>
    </row>
    <row r="2943" spans="2:2" x14ac:dyDescent="0.3">
      <c r="B2943" s="1"/>
    </row>
    <row r="2944" spans="2:2" x14ac:dyDescent="0.3">
      <c r="B2944" s="1"/>
    </row>
    <row r="2945" spans="2:2" x14ac:dyDescent="0.3">
      <c r="B2945" s="31"/>
    </row>
    <row r="2946" spans="2:2" x14ac:dyDescent="0.3">
      <c r="B2946" s="1"/>
    </row>
    <row r="2947" spans="2:2" x14ac:dyDescent="0.3">
      <c r="B2947" s="1"/>
    </row>
    <row r="2948" spans="2:2" x14ac:dyDescent="0.3">
      <c r="B2948" s="1"/>
    </row>
    <row r="2949" spans="2:2" x14ac:dyDescent="0.3">
      <c r="B2949" s="1"/>
    </row>
    <row r="2950" spans="2:2" x14ac:dyDescent="0.3">
      <c r="B2950" s="1"/>
    </row>
    <row r="2951" spans="2:2" x14ac:dyDescent="0.3">
      <c r="B2951" s="1"/>
    </row>
    <row r="2952" spans="2:2" x14ac:dyDescent="0.3">
      <c r="B2952" s="1"/>
    </row>
    <row r="2953" spans="2:2" x14ac:dyDescent="0.3">
      <c r="B2953" s="1"/>
    </row>
    <row r="2954" spans="2:2" x14ac:dyDescent="0.3">
      <c r="B2954" s="1"/>
    </row>
    <row r="2955" spans="2:2" x14ac:dyDescent="0.3">
      <c r="B2955" s="1"/>
    </row>
    <row r="2956" spans="2:2" x14ac:dyDescent="0.3">
      <c r="B2956" s="1"/>
    </row>
    <row r="2957" spans="2:2" x14ac:dyDescent="0.3">
      <c r="B2957" s="1"/>
    </row>
    <row r="2958" spans="2:2" x14ac:dyDescent="0.3">
      <c r="B2958" s="1"/>
    </row>
    <row r="2959" spans="2:2" x14ac:dyDescent="0.3">
      <c r="B2959" s="1"/>
    </row>
    <row r="2960" spans="2:2" x14ac:dyDescent="0.3">
      <c r="B2960" s="31"/>
    </row>
    <row r="2961" spans="2:2" x14ac:dyDescent="0.3">
      <c r="B2961" s="31"/>
    </row>
    <row r="2962" spans="2:2" x14ac:dyDescent="0.3">
      <c r="B2962" s="1"/>
    </row>
    <row r="2963" spans="2:2" x14ac:dyDescent="0.3">
      <c r="B2963" s="1"/>
    </row>
    <row r="2964" spans="2:2" x14ac:dyDescent="0.3">
      <c r="B2964" s="1"/>
    </row>
    <row r="2965" spans="2:2" x14ac:dyDescent="0.3">
      <c r="B2965" s="1"/>
    </row>
    <row r="2966" spans="2:2" x14ac:dyDescent="0.3">
      <c r="B2966" s="1"/>
    </row>
    <row r="2967" spans="2:2" x14ac:dyDescent="0.3">
      <c r="B2967" s="1"/>
    </row>
    <row r="2968" spans="2:2" x14ac:dyDescent="0.3">
      <c r="B2968" s="1"/>
    </row>
    <row r="2969" spans="2:2" x14ac:dyDescent="0.3">
      <c r="B2969" s="1"/>
    </row>
    <row r="2970" spans="2:2" x14ac:dyDescent="0.3">
      <c r="B2970" s="1"/>
    </row>
    <row r="2971" spans="2:2" x14ac:dyDescent="0.3">
      <c r="B2971" s="1"/>
    </row>
    <row r="2972" spans="2:2" x14ac:dyDescent="0.3">
      <c r="B2972" s="1"/>
    </row>
    <row r="2973" spans="2:2" x14ac:dyDescent="0.3">
      <c r="B2973" s="1"/>
    </row>
    <row r="2974" spans="2:2" x14ac:dyDescent="0.3">
      <c r="B2974" s="31"/>
    </row>
    <row r="2975" spans="2:2" x14ac:dyDescent="0.3">
      <c r="B2975" s="1"/>
    </row>
    <row r="2976" spans="2:2" x14ac:dyDescent="0.3">
      <c r="B2976" s="1"/>
    </row>
    <row r="2977" spans="2:2" x14ac:dyDescent="0.3">
      <c r="B2977" s="1"/>
    </row>
    <row r="2978" spans="2:2" x14ac:dyDescent="0.3">
      <c r="B2978" s="1"/>
    </row>
    <row r="2979" spans="2:2" x14ac:dyDescent="0.3">
      <c r="B2979" s="1"/>
    </row>
    <row r="2980" spans="2:2" x14ac:dyDescent="0.3">
      <c r="B2980" s="31"/>
    </row>
    <row r="2981" spans="2:2" x14ac:dyDescent="0.3">
      <c r="B2981" s="1"/>
    </row>
    <row r="2982" spans="2:2" x14ac:dyDescent="0.3">
      <c r="B2982" s="1"/>
    </row>
    <row r="2983" spans="2:2" x14ac:dyDescent="0.3">
      <c r="B2983" s="1"/>
    </row>
    <row r="2984" spans="2:2" x14ac:dyDescent="0.3">
      <c r="B2984" s="30"/>
    </row>
    <row r="2985" spans="2:2" x14ac:dyDescent="0.3">
      <c r="B2985" s="1"/>
    </row>
    <row r="2986" spans="2:2" x14ac:dyDescent="0.3">
      <c r="B2986" s="1"/>
    </row>
    <row r="2987" spans="2:2" x14ac:dyDescent="0.3">
      <c r="B2987" s="1"/>
    </row>
    <row r="2988" spans="2:2" x14ac:dyDescent="0.3">
      <c r="B2988" s="31"/>
    </row>
    <row r="2989" spans="2:2" x14ac:dyDescent="0.3">
      <c r="B2989" s="1"/>
    </row>
    <row r="2990" spans="2:2" x14ac:dyDescent="0.3">
      <c r="B2990" s="1"/>
    </row>
    <row r="2991" spans="2:2" x14ac:dyDescent="0.3">
      <c r="B2991" s="1"/>
    </row>
    <row r="2992" spans="2:2" x14ac:dyDescent="0.3">
      <c r="B2992" s="31"/>
    </row>
    <row r="2993" spans="2:2" x14ac:dyDescent="0.3">
      <c r="B2993" s="1"/>
    </row>
    <row r="2994" spans="2:2" x14ac:dyDescent="0.3">
      <c r="B2994" s="1"/>
    </row>
    <row r="2995" spans="2:2" x14ac:dyDescent="0.3">
      <c r="B2995" s="1"/>
    </row>
    <row r="2996" spans="2:2" x14ac:dyDescent="0.3">
      <c r="B2996" s="1"/>
    </row>
    <row r="2997" spans="2:2" x14ac:dyDescent="0.3">
      <c r="B2997" s="1"/>
    </row>
    <row r="2998" spans="2:2" x14ac:dyDescent="0.3">
      <c r="B2998" s="1"/>
    </row>
    <row r="2999" spans="2:2" x14ac:dyDescent="0.3">
      <c r="B2999" s="1"/>
    </row>
    <row r="3000" spans="2:2" x14ac:dyDescent="0.3">
      <c r="B3000" s="1"/>
    </row>
    <row r="3001" spans="2:2" x14ac:dyDescent="0.3">
      <c r="B3001" s="1"/>
    </row>
    <row r="3002" spans="2:2" x14ac:dyDescent="0.3">
      <c r="B3002" s="1"/>
    </row>
    <row r="3003" spans="2:2" x14ac:dyDescent="0.3">
      <c r="B3003" s="1"/>
    </row>
    <row r="3004" spans="2:2" x14ac:dyDescent="0.3">
      <c r="B3004" s="1"/>
    </row>
    <row r="3005" spans="2:2" x14ac:dyDescent="0.3">
      <c r="B3005" s="1"/>
    </row>
    <row r="3006" spans="2:2" x14ac:dyDescent="0.3">
      <c r="B3006" s="1"/>
    </row>
    <row r="3007" spans="2:2" x14ac:dyDescent="0.3">
      <c r="B3007" s="1"/>
    </row>
    <row r="3008" spans="2:2" x14ac:dyDescent="0.3">
      <c r="B3008" s="1"/>
    </row>
    <row r="3009" spans="2:2" x14ac:dyDescent="0.3">
      <c r="B3009" s="1"/>
    </row>
    <row r="3010" spans="2:2" x14ac:dyDescent="0.3">
      <c r="B3010" s="1"/>
    </row>
    <row r="3011" spans="2:2" x14ac:dyDescent="0.3">
      <c r="B3011" s="1"/>
    </row>
    <row r="3012" spans="2:2" x14ac:dyDescent="0.3">
      <c r="B3012" s="1"/>
    </row>
    <row r="3013" spans="2:2" x14ac:dyDescent="0.3">
      <c r="B3013" s="1"/>
    </row>
    <row r="3014" spans="2:2" x14ac:dyDescent="0.3">
      <c r="B3014" s="1"/>
    </row>
    <row r="3015" spans="2:2" x14ac:dyDescent="0.3">
      <c r="B3015" s="1"/>
    </row>
    <row r="3016" spans="2:2" x14ac:dyDescent="0.3">
      <c r="B3016" s="1"/>
    </row>
    <row r="3017" spans="2:2" x14ac:dyDescent="0.3">
      <c r="B3017" s="1"/>
    </row>
    <row r="3018" spans="2:2" x14ac:dyDescent="0.3">
      <c r="B3018" s="1"/>
    </row>
    <row r="3019" spans="2:2" x14ac:dyDescent="0.3">
      <c r="B3019" s="1"/>
    </row>
    <row r="3020" spans="2:2" x14ac:dyDescent="0.3">
      <c r="B3020" s="1"/>
    </row>
    <row r="3021" spans="2:2" x14ac:dyDescent="0.3">
      <c r="B3021" s="1"/>
    </row>
    <row r="3022" spans="2:2" x14ac:dyDescent="0.3">
      <c r="B3022" s="1"/>
    </row>
    <row r="3023" spans="2:2" x14ac:dyDescent="0.3">
      <c r="B3023" s="30"/>
    </row>
    <row r="3024" spans="2:2" x14ac:dyDescent="0.3">
      <c r="B3024" s="1"/>
    </row>
    <row r="3025" spans="2:2" x14ac:dyDescent="0.3">
      <c r="B3025" s="1"/>
    </row>
    <row r="3026" spans="2:2" x14ac:dyDescent="0.3">
      <c r="B3026" s="1"/>
    </row>
    <row r="3027" spans="2:2" x14ac:dyDescent="0.3">
      <c r="B3027" s="1"/>
    </row>
    <row r="3028" spans="2:2" x14ac:dyDescent="0.3">
      <c r="B3028" s="1"/>
    </row>
    <row r="3029" spans="2:2" x14ac:dyDescent="0.3">
      <c r="B3029" s="1"/>
    </row>
    <row r="3030" spans="2:2" x14ac:dyDescent="0.3">
      <c r="B3030" s="1"/>
    </row>
    <row r="3031" spans="2:2" x14ac:dyDescent="0.3">
      <c r="B3031" s="1"/>
    </row>
    <row r="3032" spans="2:2" x14ac:dyDescent="0.3">
      <c r="B3032" s="1"/>
    </row>
    <row r="3033" spans="2:2" x14ac:dyDescent="0.3">
      <c r="B3033" s="1"/>
    </row>
    <row r="3034" spans="2:2" x14ac:dyDescent="0.3">
      <c r="B3034" s="1"/>
    </row>
    <row r="3035" spans="2:2" x14ac:dyDescent="0.3">
      <c r="B3035" s="1"/>
    </row>
    <row r="3036" spans="2:2" x14ac:dyDescent="0.3">
      <c r="B3036" s="1"/>
    </row>
    <row r="3037" spans="2:2" x14ac:dyDescent="0.3">
      <c r="B3037" s="1"/>
    </row>
    <row r="3038" spans="2:2" x14ac:dyDescent="0.3">
      <c r="B3038" s="1"/>
    </row>
    <row r="3039" spans="2:2" x14ac:dyDescent="0.3">
      <c r="B3039" s="1"/>
    </row>
    <row r="3040" spans="2:2" x14ac:dyDescent="0.3">
      <c r="B3040" s="1"/>
    </row>
    <row r="3041" spans="2:2" x14ac:dyDescent="0.3">
      <c r="B3041" s="17"/>
    </row>
    <row r="3042" spans="2:2" x14ac:dyDescent="0.3">
      <c r="B3042" s="17"/>
    </row>
    <row r="3043" spans="2:2" x14ac:dyDescent="0.3">
      <c r="B3043" s="17"/>
    </row>
    <row r="3044" spans="2:2" x14ac:dyDescent="0.3">
      <c r="B3044" s="17"/>
    </row>
    <row r="3045" spans="2:2" x14ac:dyDescent="0.3">
      <c r="B3045" s="19"/>
    </row>
    <row r="3046" spans="2:2" x14ac:dyDescent="0.3">
      <c r="B3046" s="17"/>
    </row>
    <row r="3047" spans="2:2" x14ac:dyDescent="0.3">
      <c r="B3047" s="17"/>
    </row>
    <row r="3048" spans="2:2" x14ac:dyDescent="0.3">
      <c r="B3048" s="17"/>
    </row>
    <row r="3049" spans="2:2" x14ac:dyDescent="0.3">
      <c r="B3049" s="17"/>
    </row>
    <row r="3050" spans="2:2" x14ac:dyDescent="0.3">
      <c r="B3050" s="17"/>
    </row>
    <row r="3051" spans="2:2" x14ac:dyDescent="0.3">
      <c r="B3051" s="17"/>
    </row>
    <row r="3052" spans="2:2" x14ac:dyDescent="0.3">
      <c r="B3052" s="17"/>
    </row>
    <row r="3053" spans="2:2" x14ac:dyDescent="0.3">
      <c r="B3053" s="17"/>
    </row>
    <row r="3054" spans="2:2" x14ac:dyDescent="0.3">
      <c r="B3054" s="17"/>
    </row>
    <row r="3055" spans="2:2" x14ac:dyDescent="0.3">
      <c r="B3055" s="17"/>
    </row>
    <row r="3056" spans="2:2" x14ac:dyDescent="0.3">
      <c r="B3056" s="17"/>
    </row>
    <row r="3057" spans="2:2" x14ac:dyDescent="0.3">
      <c r="B3057" s="19"/>
    </row>
    <row r="3058" spans="2:2" x14ac:dyDescent="0.3">
      <c r="B3058" s="18"/>
    </row>
    <row r="3059" spans="2:2" x14ac:dyDescent="0.3">
      <c r="B3059" s="17"/>
    </row>
    <row r="3060" spans="2:2" x14ac:dyDescent="0.3">
      <c r="B3060" s="17"/>
    </row>
    <row r="3061" spans="2:2" x14ac:dyDescent="0.3">
      <c r="B3061" s="17"/>
    </row>
    <row r="3062" spans="2:2" x14ac:dyDescent="0.3">
      <c r="B3062" s="17"/>
    </row>
    <row r="3063" spans="2:2" x14ac:dyDescent="0.3">
      <c r="B3063" s="17"/>
    </row>
    <row r="3064" spans="2:2" x14ac:dyDescent="0.3">
      <c r="B3064" s="17"/>
    </row>
    <row r="3065" spans="2:2" x14ac:dyDescent="0.3">
      <c r="B3065" s="17"/>
    </row>
    <row r="3066" spans="2:2" x14ac:dyDescent="0.3">
      <c r="B3066" s="17"/>
    </row>
    <row r="3067" spans="2:2" x14ac:dyDescent="0.3">
      <c r="B3067" s="17"/>
    </row>
    <row r="3068" spans="2:2" x14ac:dyDescent="0.3">
      <c r="B3068" s="17"/>
    </row>
    <row r="3069" spans="2:2" x14ac:dyDescent="0.3">
      <c r="B3069" s="17"/>
    </row>
    <row r="3070" spans="2:2" x14ac:dyDescent="0.3">
      <c r="B3070" s="17"/>
    </row>
    <row r="3071" spans="2:2" x14ac:dyDescent="0.3">
      <c r="B3071" s="17"/>
    </row>
    <row r="3072" spans="2:2" x14ac:dyDescent="0.3">
      <c r="B3072" s="19"/>
    </row>
    <row r="3073" spans="2:2" x14ac:dyDescent="0.3">
      <c r="B3073" s="17"/>
    </row>
    <row r="3074" spans="2:2" x14ac:dyDescent="0.3">
      <c r="B3074" s="17"/>
    </row>
    <row r="3075" spans="2:2" x14ac:dyDescent="0.3">
      <c r="B3075" s="17"/>
    </row>
    <row r="3076" spans="2:2" x14ac:dyDescent="0.3">
      <c r="B3076" s="17"/>
    </row>
    <row r="3077" spans="2:2" x14ac:dyDescent="0.3">
      <c r="B3077" s="17"/>
    </row>
    <row r="3078" spans="2:2" x14ac:dyDescent="0.3">
      <c r="B3078" s="17"/>
    </row>
    <row r="3079" spans="2:2" x14ac:dyDescent="0.3">
      <c r="B3079" s="19"/>
    </row>
    <row r="3080" spans="2:2" x14ac:dyDescent="0.3">
      <c r="B3080" s="17"/>
    </row>
    <row r="3081" spans="2:2" x14ac:dyDescent="0.3">
      <c r="B3081" s="17"/>
    </row>
    <row r="3082" spans="2:2" x14ac:dyDescent="0.3">
      <c r="B3082" s="17"/>
    </row>
    <row r="3083" spans="2:2" x14ac:dyDescent="0.3">
      <c r="B3083" s="17"/>
    </row>
    <row r="3084" spans="2:2" x14ac:dyDescent="0.3">
      <c r="B3084" s="17"/>
    </row>
    <row r="3085" spans="2:2" x14ac:dyDescent="0.3">
      <c r="B3085" s="17"/>
    </row>
    <row r="3086" spans="2:2" x14ac:dyDescent="0.3">
      <c r="B3086" s="17"/>
    </row>
    <row r="3087" spans="2:2" x14ac:dyDescent="0.3">
      <c r="B3087" s="17"/>
    </row>
    <row r="3088" spans="2:2" x14ac:dyDescent="0.3">
      <c r="B3088" s="17"/>
    </row>
    <row r="3089" spans="2:2" x14ac:dyDescent="0.3">
      <c r="B3089" s="17"/>
    </row>
    <row r="3090" spans="2:2" x14ac:dyDescent="0.3">
      <c r="B3090" s="17"/>
    </row>
    <row r="3091" spans="2:2" x14ac:dyDescent="0.3">
      <c r="B3091" s="17"/>
    </row>
    <row r="3092" spans="2:2" x14ac:dyDescent="0.3">
      <c r="B3092" s="17"/>
    </row>
    <row r="3093" spans="2:2" x14ac:dyDescent="0.3">
      <c r="B3093" s="17"/>
    </row>
    <row r="3094" spans="2:2" x14ac:dyDescent="0.3">
      <c r="B3094" s="17"/>
    </row>
    <row r="3095" spans="2:2" x14ac:dyDescent="0.3">
      <c r="B3095" s="19"/>
    </row>
    <row r="3096" spans="2:2" x14ac:dyDescent="0.3">
      <c r="B3096" s="17"/>
    </row>
    <row r="3097" spans="2:2" x14ac:dyDescent="0.3">
      <c r="B3097" s="17"/>
    </row>
    <row r="3098" spans="2:2" x14ac:dyDescent="0.3">
      <c r="B3098" s="17"/>
    </row>
    <row r="3099" spans="2:2" x14ac:dyDescent="0.3">
      <c r="B3099" s="17"/>
    </row>
    <row r="3100" spans="2:2" x14ac:dyDescent="0.3">
      <c r="B3100" s="17"/>
    </row>
    <row r="3101" spans="2:2" x14ac:dyDescent="0.3">
      <c r="B3101" s="17"/>
    </row>
    <row r="3102" spans="2:2" x14ac:dyDescent="0.3">
      <c r="B3102" s="19"/>
    </row>
    <row r="3103" spans="2:2" x14ac:dyDescent="0.3">
      <c r="B3103" s="17"/>
    </row>
    <row r="3104" spans="2:2" x14ac:dyDescent="0.3">
      <c r="B3104" s="17"/>
    </row>
    <row r="3105" spans="2:2" x14ac:dyDescent="0.3">
      <c r="B3105" s="17"/>
    </row>
    <row r="3106" spans="2:2" x14ac:dyDescent="0.3">
      <c r="B3106" s="17"/>
    </row>
    <row r="3107" spans="2:2" x14ac:dyDescent="0.3">
      <c r="B3107" s="17"/>
    </row>
    <row r="3108" spans="2:2" x14ac:dyDescent="0.3">
      <c r="B3108" s="17"/>
    </row>
    <row r="3109" spans="2:2" x14ac:dyDescent="0.3">
      <c r="B3109" s="17"/>
    </row>
    <row r="3110" spans="2:2" x14ac:dyDescent="0.3">
      <c r="B3110" s="17"/>
    </row>
    <row r="3111" spans="2:2" x14ac:dyDescent="0.3">
      <c r="B3111" s="17"/>
    </row>
    <row r="3112" spans="2:2" x14ac:dyDescent="0.3">
      <c r="B3112" s="17"/>
    </row>
    <row r="3113" spans="2:2" x14ac:dyDescent="0.3">
      <c r="B3113" s="17"/>
    </row>
    <row r="3114" spans="2:2" x14ac:dyDescent="0.3">
      <c r="B3114" s="17"/>
    </row>
    <row r="3115" spans="2:2" x14ac:dyDescent="0.3">
      <c r="B3115" s="17"/>
    </row>
    <row r="3116" spans="2:2" x14ac:dyDescent="0.3">
      <c r="B3116" s="17"/>
    </row>
    <row r="3117" spans="2:2" x14ac:dyDescent="0.3">
      <c r="B3117" s="17"/>
    </row>
    <row r="3118" spans="2:2" x14ac:dyDescent="0.3">
      <c r="B3118" s="17"/>
    </row>
    <row r="3119" spans="2:2" x14ac:dyDescent="0.3">
      <c r="B3119" s="17"/>
    </row>
    <row r="3120" spans="2:2" x14ac:dyDescent="0.3">
      <c r="B3120" s="17"/>
    </row>
    <row r="3121" spans="2:2" x14ac:dyDescent="0.3">
      <c r="B3121" s="17"/>
    </row>
    <row r="3122" spans="2:2" x14ac:dyDescent="0.3">
      <c r="B3122" s="17"/>
    </row>
    <row r="3123" spans="2:2" x14ac:dyDescent="0.3">
      <c r="B3123" s="17"/>
    </row>
    <row r="3124" spans="2:2" x14ac:dyDescent="0.3">
      <c r="B3124" s="17"/>
    </row>
    <row r="3125" spans="2:2" x14ac:dyDescent="0.3">
      <c r="B3125" s="17"/>
    </row>
    <row r="3126" spans="2:2" x14ac:dyDescent="0.3">
      <c r="B3126" s="17"/>
    </row>
    <row r="3127" spans="2:2" x14ac:dyDescent="0.3">
      <c r="B3127" s="17"/>
    </row>
    <row r="3128" spans="2:2" x14ac:dyDescent="0.3">
      <c r="B3128" s="19"/>
    </row>
    <row r="3129" spans="2:2" x14ac:dyDescent="0.3">
      <c r="B3129" s="17"/>
    </row>
    <row r="3130" spans="2:2" x14ac:dyDescent="0.3">
      <c r="B3130" s="17"/>
    </row>
    <row r="3131" spans="2:2" x14ac:dyDescent="0.3">
      <c r="B3131" s="17"/>
    </row>
    <row r="3132" spans="2:2" x14ac:dyDescent="0.3">
      <c r="B3132" s="17"/>
    </row>
    <row r="3133" spans="2:2" x14ac:dyDescent="0.3">
      <c r="B3133" s="17"/>
    </row>
    <row r="3134" spans="2:2" x14ac:dyDescent="0.3">
      <c r="B3134" s="17"/>
    </row>
    <row r="3135" spans="2:2" x14ac:dyDescent="0.3">
      <c r="B3135" s="17"/>
    </row>
    <row r="3136" spans="2:2" x14ac:dyDescent="0.3">
      <c r="B3136" s="17"/>
    </row>
    <row r="3137" spans="2:2" x14ac:dyDescent="0.3">
      <c r="B3137" s="17"/>
    </row>
    <row r="3138" spans="2:2" x14ac:dyDescent="0.3">
      <c r="B3138" s="17"/>
    </row>
    <row r="3139" spans="2:2" x14ac:dyDescent="0.3">
      <c r="B3139" s="17"/>
    </row>
    <row r="3140" spans="2:2" x14ac:dyDescent="0.3">
      <c r="B3140" s="17"/>
    </row>
    <row r="3141" spans="2:2" x14ac:dyDescent="0.3">
      <c r="B3141" s="17"/>
    </row>
    <row r="3142" spans="2:2" x14ac:dyDescent="0.3">
      <c r="B3142" s="17"/>
    </row>
    <row r="3143" spans="2:2" x14ac:dyDescent="0.3">
      <c r="B3143" s="17"/>
    </row>
    <row r="3144" spans="2:2" x14ac:dyDescent="0.3">
      <c r="B3144" s="17"/>
    </row>
    <row r="3145" spans="2:2" x14ac:dyDescent="0.3">
      <c r="B3145" s="17"/>
    </row>
    <row r="3146" spans="2:2" x14ac:dyDescent="0.3">
      <c r="B3146" s="17"/>
    </row>
    <row r="3147" spans="2:2" x14ac:dyDescent="0.3">
      <c r="B3147" s="17"/>
    </row>
    <row r="3148" spans="2:2" x14ac:dyDescent="0.3">
      <c r="B3148" s="17"/>
    </row>
    <row r="3149" spans="2:2" x14ac:dyDescent="0.3">
      <c r="B3149" s="17"/>
    </row>
    <row r="3150" spans="2:2" x14ac:dyDescent="0.3">
      <c r="B3150" s="17"/>
    </row>
    <row r="3151" spans="2:2" x14ac:dyDescent="0.3">
      <c r="B3151" s="17"/>
    </row>
    <row r="3152" spans="2:2" x14ac:dyDescent="0.3">
      <c r="B3152" s="17"/>
    </row>
    <row r="3153" spans="2:2" x14ac:dyDescent="0.3">
      <c r="B3153" s="17"/>
    </row>
    <row r="3154" spans="2:2" x14ac:dyDescent="0.3">
      <c r="B3154" s="17"/>
    </row>
    <row r="3155" spans="2:2" x14ac:dyDescent="0.3">
      <c r="B3155" s="17"/>
    </row>
    <row r="3156" spans="2:2" x14ac:dyDescent="0.3">
      <c r="B3156" s="17"/>
    </row>
    <row r="3157" spans="2:2" x14ac:dyDescent="0.3">
      <c r="B3157" s="17"/>
    </row>
    <row r="3158" spans="2:2" x14ac:dyDescent="0.3">
      <c r="B3158" s="17"/>
    </row>
    <row r="3159" spans="2:2" x14ac:dyDescent="0.3">
      <c r="B3159" s="17"/>
    </row>
    <row r="3160" spans="2:2" x14ac:dyDescent="0.3">
      <c r="B3160" s="17"/>
    </row>
    <row r="3161" spans="2:2" x14ac:dyDescent="0.3">
      <c r="B3161" s="17"/>
    </row>
    <row r="3162" spans="2:2" x14ac:dyDescent="0.3">
      <c r="B3162" s="17"/>
    </row>
    <row r="3163" spans="2:2" x14ac:dyDescent="0.3">
      <c r="B3163" s="17"/>
    </row>
    <row r="3164" spans="2:2" x14ac:dyDescent="0.3">
      <c r="B3164" s="17"/>
    </row>
    <row r="3165" spans="2:2" x14ac:dyDescent="0.3">
      <c r="B3165" s="17"/>
    </row>
    <row r="3166" spans="2:2" x14ac:dyDescent="0.3">
      <c r="B3166" s="17"/>
    </row>
    <row r="3167" spans="2:2" x14ac:dyDescent="0.3">
      <c r="B3167" s="17"/>
    </row>
    <row r="3168" spans="2:2" x14ac:dyDescent="0.3">
      <c r="B3168" s="17"/>
    </row>
    <row r="3169" spans="2:2" x14ac:dyDescent="0.3">
      <c r="B3169" s="17"/>
    </row>
    <row r="3170" spans="2:2" x14ac:dyDescent="0.3">
      <c r="B3170" s="17"/>
    </row>
    <row r="3171" spans="2:2" x14ac:dyDescent="0.3">
      <c r="B3171" s="17"/>
    </row>
    <row r="3172" spans="2:2" x14ac:dyDescent="0.3">
      <c r="B3172" s="17"/>
    </row>
    <row r="3173" spans="2:2" x14ac:dyDescent="0.3">
      <c r="B3173" s="17"/>
    </row>
    <row r="3174" spans="2:2" x14ac:dyDescent="0.3">
      <c r="B3174" s="17"/>
    </row>
    <row r="3175" spans="2:2" x14ac:dyDescent="0.3">
      <c r="B3175" s="17"/>
    </row>
    <row r="3176" spans="2:2" x14ac:dyDescent="0.3">
      <c r="B3176" s="17"/>
    </row>
    <row r="3177" spans="2:2" x14ac:dyDescent="0.3">
      <c r="B3177" s="17"/>
    </row>
    <row r="3178" spans="2:2" x14ac:dyDescent="0.3">
      <c r="B3178" s="17"/>
    </row>
    <row r="3179" spans="2:2" x14ac:dyDescent="0.3">
      <c r="B3179" s="17"/>
    </row>
    <row r="3180" spans="2:2" x14ac:dyDescent="0.3">
      <c r="B3180" s="17"/>
    </row>
    <row r="3181" spans="2:2" x14ac:dyDescent="0.3">
      <c r="B3181" s="17"/>
    </row>
    <row r="3182" spans="2:2" x14ac:dyDescent="0.3">
      <c r="B3182" s="17"/>
    </row>
    <row r="3183" spans="2:2" x14ac:dyDescent="0.3">
      <c r="B3183" s="17"/>
    </row>
    <row r="3184" spans="2:2" x14ac:dyDescent="0.3">
      <c r="B3184" s="17"/>
    </row>
    <row r="3185" spans="2:2" x14ac:dyDescent="0.3">
      <c r="B3185" s="17"/>
    </row>
    <row r="3186" spans="2:2" x14ac:dyDescent="0.3">
      <c r="B3186" s="17"/>
    </row>
    <row r="3187" spans="2:2" x14ac:dyDescent="0.3">
      <c r="B3187" s="17"/>
    </row>
    <row r="3188" spans="2:2" x14ac:dyDescent="0.3">
      <c r="B3188" s="17"/>
    </row>
    <row r="3189" spans="2:2" x14ac:dyDescent="0.3">
      <c r="B3189" s="17"/>
    </row>
    <row r="3190" spans="2:2" x14ac:dyDescent="0.3">
      <c r="B3190" s="17"/>
    </row>
    <row r="3191" spans="2:2" x14ac:dyDescent="0.3">
      <c r="B3191" s="17"/>
    </row>
    <row r="3192" spans="2:2" x14ac:dyDescent="0.3">
      <c r="B3192" s="17"/>
    </row>
    <row r="3193" spans="2:2" x14ac:dyDescent="0.3">
      <c r="B3193" s="17"/>
    </row>
    <row r="3194" spans="2:2" x14ac:dyDescent="0.3">
      <c r="B3194" s="17"/>
    </row>
    <row r="3195" spans="2:2" x14ac:dyDescent="0.3">
      <c r="B3195" s="19"/>
    </row>
    <row r="3196" spans="2:2" x14ac:dyDescent="0.3">
      <c r="B3196" s="17"/>
    </row>
    <row r="3197" spans="2:2" x14ac:dyDescent="0.3">
      <c r="B3197" s="17"/>
    </row>
    <row r="3198" spans="2:2" x14ac:dyDescent="0.3">
      <c r="B3198" s="17"/>
    </row>
    <row r="3199" spans="2:2" x14ac:dyDescent="0.3">
      <c r="B3199" s="17"/>
    </row>
    <row r="3200" spans="2:2" x14ac:dyDescent="0.3">
      <c r="B3200" s="17"/>
    </row>
    <row r="3201" spans="2:2" x14ac:dyDescent="0.3">
      <c r="B3201" s="17"/>
    </row>
    <row r="3202" spans="2:2" x14ac:dyDescent="0.3">
      <c r="B3202" s="17"/>
    </row>
    <row r="3203" spans="2:2" x14ac:dyDescent="0.3">
      <c r="B3203" s="17"/>
    </row>
    <row r="3204" spans="2:2" x14ac:dyDescent="0.3">
      <c r="B3204" s="17"/>
    </row>
    <row r="3205" spans="2:2" x14ac:dyDescent="0.3">
      <c r="B3205" s="17"/>
    </row>
    <row r="3206" spans="2:2" x14ac:dyDescent="0.3">
      <c r="B3206" s="17"/>
    </row>
    <row r="3207" spans="2:2" x14ac:dyDescent="0.3">
      <c r="B3207" s="17"/>
    </row>
    <row r="3208" spans="2:2" x14ac:dyDescent="0.3">
      <c r="B3208" s="17"/>
    </row>
    <row r="3209" spans="2:2" x14ac:dyDescent="0.3">
      <c r="B3209" s="17"/>
    </row>
    <row r="3210" spans="2:2" x14ac:dyDescent="0.3">
      <c r="B3210" s="17"/>
    </row>
    <row r="3211" spans="2:2" x14ac:dyDescent="0.3">
      <c r="B3211" s="17"/>
    </row>
    <row r="3212" spans="2:2" x14ac:dyDescent="0.3">
      <c r="B3212" s="17"/>
    </row>
    <row r="3213" spans="2:2" x14ac:dyDescent="0.3">
      <c r="B3213" s="17"/>
    </row>
    <row r="3214" spans="2:2" x14ac:dyDescent="0.3">
      <c r="B3214" s="17"/>
    </row>
    <row r="3215" spans="2:2" x14ac:dyDescent="0.3">
      <c r="B3215" s="17"/>
    </row>
    <row r="3216" spans="2:2" x14ac:dyDescent="0.3">
      <c r="B3216" s="17"/>
    </row>
    <row r="3217" spans="2:2" x14ac:dyDescent="0.3">
      <c r="B3217" s="17"/>
    </row>
    <row r="3218" spans="2:2" x14ac:dyDescent="0.3">
      <c r="B3218" s="17"/>
    </row>
    <row r="3219" spans="2:2" x14ac:dyDescent="0.3">
      <c r="B3219" s="17"/>
    </row>
    <row r="3220" spans="2:2" x14ac:dyDescent="0.3">
      <c r="B3220" s="17"/>
    </row>
    <row r="3221" spans="2:2" x14ac:dyDescent="0.3">
      <c r="B3221" s="17"/>
    </row>
    <row r="3222" spans="2:2" x14ac:dyDescent="0.3">
      <c r="B3222" s="17"/>
    </row>
    <row r="3223" spans="2:2" x14ac:dyDescent="0.3">
      <c r="B3223" s="17"/>
    </row>
    <row r="3224" spans="2:2" x14ac:dyDescent="0.3">
      <c r="B3224" s="17"/>
    </row>
    <row r="3225" spans="2:2" x14ac:dyDescent="0.3">
      <c r="B3225" s="17"/>
    </row>
    <row r="3226" spans="2:2" x14ac:dyDescent="0.3">
      <c r="B3226" s="17"/>
    </row>
    <row r="3227" spans="2:2" x14ac:dyDescent="0.3">
      <c r="B3227" s="17"/>
    </row>
    <row r="3228" spans="2:2" x14ac:dyDescent="0.3">
      <c r="B3228" s="17"/>
    </row>
    <row r="3229" spans="2:2" x14ac:dyDescent="0.3">
      <c r="B3229" s="17"/>
    </row>
    <row r="3230" spans="2:2" x14ac:dyDescent="0.3">
      <c r="B3230" s="17"/>
    </row>
    <row r="3231" spans="2:2" x14ac:dyDescent="0.3">
      <c r="B3231" s="17"/>
    </row>
    <row r="3232" spans="2:2" x14ac:dyDescent="0.3">
      <c r="B3232" s="17"/>
    </row>
    <row r="3233" spans="2:2" x14ac:dyDescent="0.3">
      <c r="B3233" s="17"/>
    </row>
    <row r="3234" spans="2:2" x14ac:dyDescent="0.3">
      <c r="B3234" s="19"/>
    </row>
    <row r="3235" spans="2:2" x14ac:dyDescent="0.3">
      <c r="B3235" s="17"/>
    </row>
    <row r="3236" spans="2:2" x14ac:dyDescent="0.3">
      <c r="B3236" s="17"/>
    </row>
    <row r="3237" spans="2:2" x14ac:dyDescent="0.3">
      <c r="B3237" s="17"/>
    </row>
    <row r="3238" spans="2:2" x14ac:dyDescent="0.3">
      <c r="B3238" s="17"/>
    </row>
    <row r="3239" spans="2:2" x14ac:dyDescent="0.3">
      <c r="B3239" s="17"/>
    </row>
    <row r="3240" spans="2:2" x14ac:dyDescent="0.3">
      <c r="B3240" s="17"/>
    </row>
    <row r="3241" spans="2:2" x14ac:dyDescent="0.3">
      <c r="B3241" s="17"/>
    </row>
    <row r="3242" spans="2:2" x14ac:dyDescent="0.3">
      <c r="B3242" s="17"/>
    </row>
    <row r="3243" spans="2:2" x14ac:dyDescent="0.3">
      <c r="B3243" s="17"/>
    </row>
    <row r="3244" spans="2:2" x14ac:dyDescent="0.3">
      <c r="B3244" s="17"/>
    </row>
    <row r="3245" spans="2:2" x14ac:dyDescent="0.3">
      <c r="B3245" s="17"/>
    </row>
    <row r="3246" spans="2:2" x14ac:dyDescent="0.3">
      <c r="B3246" s="17"/>
    </row>
    <row r="3247" spans="2:2" x14ac:dyDescent="0.3">
      <c r="B3247" s="17"/>
    </row>
    <row r="3248" spans="2:2" x14ac:dyDescent="0.3">
      <c r="B3248" s="17"/>
    </row>
    <row r="3249" spans="2:2" x14ac:dyDescent="0.3">
      <c r="B3249" s="17"/>
    </row>
    <row r="3250" spans="2:2" x14ac:dyDescent="0.3">
      <c r="B3250" s="17"/>
    </row>
    <row r="3251" spans="2:2" x14ac:dyDescent="0.3">
      <c r="B3251" s="17"/>
    </row>
    <row r="3252" spans="2:2" x14ac:dyDescent="0.3">
      <c r="B3252" s="17"/>
    </row>
    <row r="3253" spans="2:2" x14ac:dyDescent="0.3">
      <c r="B3253" s="17"/>
    </row>
    <row r="3254" spans="2:2" x14ac:dyDescent="0.3">
      <c r="B3254" s="17"/>
    </row>
    <row r="3255" spans="2:2" x14ac:dyDescent="0.3">
      <c r="B3255" s="17"/>
    </row>
    <row r="3256" spans="2:2" x14ac:dyDescent="0.3">
      <c r="B3256" s="17"/>
    </row>
    <row r="3257" spans="2:2" x14ac:dyDescent="0.3">
      <c r="B3257" s="17"/>
    </row>
    <row r="3258" spans="2:2" x14ac:dyDescent="0.3">
      <c r="B3258" s="17"/>
    </row>
    <row r="3259" spans="2:2" x14ac:dyDescent="0.3">
      <c r="B3259" s="17"/>
    </row>
    <row r="3260" spans="2:2" x14ac:dyDescent="0.3">
      <c r="B3260" s="17"/>
    </row>
    <row r="3261" spans="2:2" x14ac:dyDescent="0.3">
      <c r="B3261" s="17"/>
    </row>
    <row r="3262" spans="2:2" x14ac:dyDescent="0.3">
      <c r="B3262" s="17"/>
    </row>
    <row r="3263" spans="2:2" x14ac:dyDescent="0.3">
      <c r="B3263" s="19"/>
    </row>
    <row r="3264" spans="2:2" x14ac:dyDescent="0.3">
      <c r="B3264" s="17"/>
    </row>
    <row r="3265" spans="2:2" x14ac:dyDescent="0.3">
      <c r="B3265" s="17"/>
    </row>
    <row r="3266" spans="2:2" x14ac:dyDescent="0.3">
      <c r="B3266" s="17"/>
    </row>
    <row r="3267" spans="2:2" x14ac:dyDescent="0.3">
      <c r="B3267" s="19"/>
    </row>
    <row r="3268" spans="2:2" x14ac:dyDescent="0.3">
      <c r="B3268" s="19"/>
    </row>
    <row r="3269" spans="2:2" x14ac:dyDescent="0.3">
      <c r="B3269" s="19"/>
    </row>
    <row r="3270" spans="2:2" x14ac:dyDescent="0.3">
      <c r="B3270" s="17"/>
    </row>
    <row r="3271" spans="2:2" x14ac:dyDescent="0.3">
      <c r="B3271" s="17"/>
    </row>
    <row r="3272" spans="2:2" x14ac:dyDescent="0.3">
      <c r="B3272" s="17"/>
    </row>
    <row r="3273" spans="2:2" x14ac:dyDescent="0.3">
      <c r="B3273" s="19"/>
    </row>
    <row r="3274" spans="2:2" x14ac:dyDescent="0.3">
      <c r="B3274" s="17"/>
    </row>
    <row r="3275" spans="2:2" x14ac:dyDescent="0.3">
      <c r="B3275" s="17"/>
    </row>
    <row r="3276" spans="2:2" x14ac:dyDescent="0.3">
      <c r="B3276" s="18"/>
    </row>
    <row r="3277" spans="2:2" x14ac:dyDescent="0.3">
      <c r="B3277" s="17"/>
    </row>
    <row r="3278" spans="2:2" x14ac:dyDescent="0.3">
      <c r="B3278" s="17"/>
    </row>
    <row r="3279" spans="2:2" x14ac:dyDescent="0.3">
      <c r="B3279" s="18"/>
    </row>
    <row r="3280" spans="2:2" x14ac:dyDescent="0.3">
      <c r="B3280" s="17"/>
    </row>
    <row r="3281" spans="2:2" x14ac:dyDescent="0.3">
      <c r="B3281" s="17"/>
    </row>
    <row r="3282" spans="2:2" x14ac:dyDescent="0.3">
      <c r="B3282" s="17"/>
    </row>
    <row r="3283" spans="2:2" x14ac:dyDescent="0.3">
      <c r="B3283" s="17"/>
    </row>
    <row r="3284" spans="2:2" x14ac:dyDescent="0.3">
      <c r="B3284" s="17"/>
    </row>
    <row r="3285" spans="2:2" x14ac:dyDescent="0.3">
      <c r="B3285" s="17"/>
    </row>
    <row r="3286" spans="2:2" x14ac:dyDescent="0.3">
      <c r="B3286" s="17"/>
    </row>
    <row r="3287" spans="2:2" x14ac:dyDescent="0.3">
      <c r="B3287" s="17"/>
    </row>
    <row r="3288" spans="2:2" x14ac:dyDescent="0.3">
      <c r="B3288" s="17"/>
    </row>
    <row r="3289" spans="2:2" x14ac:dyDescent="0.3">
      <c r="B3289" s="17"/>
    </row>
    <row r="3290" spans="2:2" x14ac:dyDescent="0.3">
      <c r="B3290" s="17"/>
    </row>
    <row r="3291" spans="2:2" x14ac:dyDescent="0.3">
      <c r="B3291" s="17"/>
    </row>
    <row r="3292" spans="2:2" x14ac:dyDescent="0.3">
      <c r="B3292" s="17"/>
    </row>
    <row r="3293" spans="2:2" x14ac:dyDescent="0.3">
      <c r="B3293" s="17"/>
    </row>
    <row r="3294" spans="2:2" x14ac:dyDescent="0.3">
      <c r="B3294" s="17"/>
    </row>
    <row r="3295" spans="2:2" x14ac:dyDescent="0.3">
      <c r="B3295" s="17"/>
    </row>
    <row r="3296" spans="2:2" x14ac:dyDescent="0.3">
      <c r="B3296" s="18"/>
    </row>
    <row r="3297" spans="2:2" x14ac:dyDescent="0.3">
      <c r="B3297" s="17"/>
    </row>
    <row r="3298" spans="2:2" x14ac:dyDescent="0.3">
      <c r="B3298" s="17"/>
    </row>
    <row r="3299" spans="2:2" x14ac:dyDescent="0.3">
      <c r="B3299" s="17"/>
    </row>
    <row r="3300" spans="2:2" x14ac:dyDescent="0.3">
      <c r="B3300" s="17"/>
    </row>
    <row r="3301" spans="2:2" x14ac:dyDescent="0.3">
      <c r="B3301" s="17"/>
    </row>
    <row r="3302" spans="2:2" x14ac:dyDescent="0.3">
      <c r="B3302" s="17"/>
    </row>
    <row r="3303" spans="2:2" x14ac:dyDescent="0.3">
      <c r="B3303" s="17"/>
    </row>
    <row r="3304" spans="2:2" x14ac:dyDescent="0.3">
      <c r="B3304" s="17"/>
    </row>
    <row r="3305" spans="2:2" x14ac:dyDescent="0.3">
      <c r="B3305" s="17"/>
    </row>
    <row r="3306" spans="2:2" x14ac:dyDescent="0.3">
      <c r="B3306" s="17"/>
    </row>
    <row r="3307" spans="2:2" x14ac:dyDescent="0.3">
      <c r="B3307" s="17"/>
    </row>
    <row r="3308" spans="2:2" x14ac:dyDescent="0.3">
      <c r="B3308" s="17"/>
    </row>
    <row r="3309" spans="2:2" x14ac:dyDescent="0.3">
      <c r="B3309" s="17"/>
    </row>
    <row r="3310" spans="2:2" x14ac:dyDescent="0.3">
      <c r="B3310" s="17"/>
    </row>
    <row r="3311" spans="2:2" x14ac:dyDescent="0.3">
      <c r="B3311" s="17"/>
    </row>
    <row r="3312" spans="2:2" x14ac:dyDescent="0.3">
      <c r="B3312" s="17"/>
    </row>
    <row r="3313" spans="2:2" x14ac:dyDescent="0.3">
      <c r="B3313" s="17"/>
    </row>
    <row r="3314" spans="2:2" x14ac:dyDescent="0.3">
      <c r="B3314" s="17"/>
    </row>
    <row r="3315" spans="2:2" x14ac:dyDescent="0.3">
      <c r="B3315" s="17"/>
    </row>
    <row r="3316" spans="2:2" x14ac:dyDescent="0.3">
      <c r="B3316" s="17"/>
    </row>
    <row r="3317" spans="2:2" x14ac:dyDescent="0.3">
      <c r="B3317" s="17"/>
    </row>
    <row r="3318" spans="2:2" x14ac:dyDescent="0.3">
      <c r="B3318" s="17"/>
    </row>
    <row r="3319" spans="2:2" x14ac:dyDescent="0.3">
      <c r="B3319" s="17"/>
    </row>
    <row r="3320" spans="2:2" x14ac:dyDescent="0.3">
      <c r="B3320" s="17"/>
    </row>
    <row r="3321" spans="2:2" x14ac:dyDescent="0.3">
      <c r="B3321" s="17"/>
    </row>
    <row r="3322" spans="2:2" x14ac:dyDescent="0.3">
      <c r="B3322" s="19"/>
    </row>
    <row r="3323" spans="2:2" x14ac:dyDescent="0.3">
      <c r="B3323" s="17"/>
    </row>
    <row r="3324" spans="2:2" x14ac:dyDescent="0.3">
      <c r="B3324" s="19"/>
    </row>
    <row r="3325" spans="2:2" x14ac:dyDescent="0.3">
      <c r="B3325" s="17"/>
    </row>
    <row r="3326" spans="2:2" x14ac:dyDescent="0.3">
      <c r="B3326" s="17"/>
    </row>
    <row r="3327" spans="2:2" x14ac:dyDescent="0.3">
      <c r="B3327" s="17"/>
    </row>
    <row r="3328" spans="2:2" x14ac:dyDescent="0.3">
      <c r="B3328" s="17"/>
    </row>
    <row r="3329" spans="2:2" x14ac:dyDescent="0.3">
      <c r="B3329" s="17"/>
    </row>
    <row r="3330" spans="2:2" x14ac:dyDescent="0.3">
      <c r="B3330" s="17"/>
    </row>
    <row r="3331" spans="2:2" x14ac:dyDescent="0.3">
      <c r="B3331" s="17"/>
    </row>
    <row r="3332" spans="2:2" x14ac:dyDescent="0.3">
      <c r="B3332" s="17"/>
    </row>
    <row r="3333" spans="2:2" x14ac:dyDescent="0.3">
      <c r="B3333" s="17"/>
    </row>
    <row r="3334" spans="2:2" x14ac:dyDescent="0.3">
      <c r="B3334" s="17"/>
    </row>
    <row r="3335" spans="2:2" x14ac:dyDescent="0.3">
      <c r="B3335" s="17"/>
    </row>
    <row r="3336" spans="2:2" x14ac:dyDescent="0.3">
      <c r="B3336" s="17"/>
    </row>
    <row r="3337" spans="2:2" x14ac:dyDescent="0.3">
      <c r="B3337" s="17"/>
    </row>
    <row r="3338" spans="2:2" x14ac:dyDescent="0.3">
      <c r="B3338" s="17"/>
    </row>
    <row r="3339" spans="2:2" x14ac:dyDescent="0.3">
      <c r="B3339" s="17"/>
    </row>
    <row r="3340" spans="2:2" x14ac:dyDescent="0.3">
      <c r="B3340" s="17"/>
    </row>
    <row r="3341" spans="2:2" x14ac:dyDescent="0.3">
      <c r="B3341" s="17"/>
    </row>
    <row r="3342" spans="2:2" x14ac:dyDescent="0.3">
      <c r="B3342" s="17"/>
    </row>
    <row r="3343" spans="2:2" x14ac:dyDescent="0.3">
      <c r="B3343" s="17"/>
    </row>
    <row r="3344" spans="2:2" x14ac:dyDescent="0.3">
      <c r="B3344" s="17"/>
    </row>
    <row r="3345" spans="2:2" x14ac:dyDescent="0.3">
      <c r="B3345" s="17"/>
    </row>
    <row r="3346" spans="2:2" x14ac:dyDescent="0.3">
      <c r="B3346" s="17"/>
    </row>
    <row r="3347" spans="2:2" x14ac:dyDescent="0.3">
      <c r="B3347" s="17"/>
    </row>
    <row r="3348" spans="2:2" x14ac:dyDescent="0.3">
      <c r="B3348" s="17"/>
    </row>
    <row r="3349" spans="2:2" x14ac:dyDescent="0.3">
      <c r="B3349" s="19"/>
    </row>
    <row r="3350" spans="2:2" x14ac:dyDescent="0.3">
      <c r="B3350" s="19"/>
    </row>
    <row r="3351" spans="2:2" x14ac:dyDescent="0.3">
      <c r="B3351" s="17"/>
    </row>
    <row r="3352" spans="2:2" x14ac:dyDescent="0.3">
      <c r="B3352" s="17"/>
    </row>
    <row r="3353" spans="2:2" x14ac:dyDescent="0.3">
      <c r="B3353" s="17"/>
    </row>
    <row r="3354" spans="2:2" x14ac:dyDescent="0.3">
      <c r="B3354" s="17"/>
    </row>
    <row r="3355" spans="2:2" x14ac:dyDescent="0.3">
      <c r="B3355" s="17"/>
    </row>
    <row r="3356" spans="2:2" x14ac:dyDescent="0.3">
      <c r="B3356" s="17"/>
    </row>
    <row r="3357" spans="2:2" x14ac:dyDescent="0.3">
      <c r="B3357" s="17"/>
    </row>
    <row r="3358" spans="2:2" x14ac:dyDescent="0.3">
      <c r="B3358" s="17"/>
    </row>
    <row r="3359" spans="2:2" x14ac:dyDescent="0.3">
      <c r="B3359" s="17"/>
    </row>
    <row r="3360" spans="2:2" x14ac:dyDescent="0.3">
      <c r="B3360" s="17"/>
    </row>
    <row r="3361" spans="2:2" x14ac:dyDescent="0.3">
      <c r="B3361" s="17"/>
    </row>
    <row r="3362" spans="2:2" x14ac:dyDescent="0.3">
      <c r="B3362" s="17"/>
    </row>
    <row r="3363" spans="2:2" x14ac:dyDescent="0.3">
      <c r="B3363" s="17"/>
    </row>
    <row r="3364" spans="2:2" x14ac:dyDescent="0.3">
      <c r="B3364" s="17"/>
    </row>
    <row r="3365" spans="2:2" x14ac:dyDescent="0.3">
      <c r="B3365" s="17"/>
    </row>
    <row r="3366" spans="2:2" x14ac:dyDescent="0.3">
      <c r="B3366" s="17"/>
    </row>
    <row r="3367" spans="2:2" x14ac:dyDescent="0.3">
      <c r="B3367" s="17"/>
    </row>
    <row r="3368" spans="2:2" x14ac:dyDescent="0.3">
      <c r="B3368" s="17"/>
    </row>
    <row r="3369" spans="2:2" x14ac:dyDescent="0.3">
      <c r="B3369" s="17"/>
    </row>
    <row r="3370" spans="2:2" x14ac:dyDescent="0.3">
      <c r="B3370" s="17"/>
    </row>
    <row r="3371" spans="2:2" x14ac:dyDescent="0.3">
      <c r="B3371" s="17"/>
    </row>
    <row r="3372" spans="2:2" x14ac:dyDescent="0.3">
      <c r="B3372" s="17"/>
    </row>
    <row r="3373" spans="2:2" x14ac:dyDescent="0.3">
      <c r="B3373" s="17"/>
    </row>
    <row r="3374" spans="2:2" x14ac:dyDescent="0.3">
      <c r="B3374" s="17"/>
    </row>
    <row r="3375" spans="2:2" x14ac:dyDescent="0.3">
      <c r="B3375" s="17"/>
    </row>
    <row r="3376" spans="2:2" x14ac:dyDescent="0.3">
      <c r="B3376" s="19"/>
    </row>
    <row r="3377" spans="2:2" x14ac:dyDescent="0.3">
      <c r="B3377" s="17"/>
    </row>
    <row r="3378" spans="2:2" x14ac:dyDescent="0.3">
      <c r="B3378" s="17"/>
    </row>
    <row r="3379" spans="2:2" x14ac:dyDescent="0.3">
      <c r="B3379" s="19"/>
    </row>
    <row r="3380" spans="2:2" x14ac:dyDescent="0.3">
      <c r="B3380" s="17"/>
    </row>
    <row r="3381" spans="2:2" x14ac:dyDescent="0.3">
      <c r="B3381" s="19"/>
    </row>
    <row r="3382" spans="2:2" x14ac:dyDescent="0.3">
      <c r="B3382" s="17"/>
    </row>
    <row r="3383" spans="2:2" x14ac:dyDescent="0.3">
      <c r="B3383" s="17"/>
    </row>
    <row r="3384" spans="2:2" x14ac:dyDescent="0.3">
      <c r="B3384" s="17"/>
    </row>
    <row r="3385" spans="2:2" x14ac:dyDescent="0.3">
      <c r="B3385" s="17"/>
    </row>
    <row r="3386" spans="2:2" x14ac:dyDescent="0.3">
      <c r="B3386" s="17"/>
    </row>
    <row r="3387" spans="2:2" x14ac:dyDescent="0.3">
      <c r="B3387" s="17"/>
    </row>
    <row r="3388" spans="2:2" x14ac:dyDescent="0.3">
      <c r="B3388" s="17"/>
    </row>
    <row r="3389" spans="2:2" x14ac:dyDescent="0.3">
      <c r="B3389" s="17"/>
    </row>
    <row r="3390" spans="2:2" x14ac:dyDescent="0.3">
      <c r="B3390" s="17"/>
    </row>
    <row r="3391" spans="2:2" x14ac:dyDescent="0.3">
      <c r="B3391" s="17"/>
    </row>
    <row r="3392" spans="2:2" x14ac:dyDescent="0.3">
      <c r="B3392" s="17"/>
    </row>
    <row r="3393" spans="2:2" x14ac:dyDescent="0.3">
      <c r="B3393" s="17"/>
    </row>
    <row r="3394" spans="2:2" x14ac:dyDescent="0.3">
      <c r="B3394" s="19"/>
    </row>
    <row r="3395" spans="2:2" x14ac:dyDescent="0.3">
      <c r="B3395" s="17"/>
    </row>
    <row r="3396" spans="2:2" x14ac:dyDescent="0.3">
      <c r="B3396" s="17"/>
    </row>
    <row r="3397" spans="2:2" x14ac:dyDescent="0.3">
      <c r="B3397" s="17"/>
    </row>
    <row r="3398" spans="2:2" x14ac:dyDescent="0.3">
      <c r="B3398" s="17"/>
    </row>
    <row r="3399" spans="2:2" x14ac:dyDescent="0.3">
      <c r="B3399" s="17"/>
    </row>
    <row r="3400" spans="2:2" x14ac:dyDescent="0.3">
      <c r="B3400" s="17"/>
    </row>
    <row r="3401" spans="2:2" x14ac:dyDescent="0.3">
      <c r="B3401" s="17"/>
    </row>
    <row r="3402" spans="2:2" x14ac:dyDescent="0.3">
      <c r="B3402" s="17"/>
    </row>
    <row r="3403" spans="2:2" x14ac:dyDescent="0.3">
      <c r="B3403" s="18"/>
    </row>
    <row r="3404" spans="2:2" x14ac:dyDescent="0.3">
      <c r="B3404" s="18"/>
    </row>
    <row r="3405" spans="2:2" x14ac:dyDescent="0.3">
      <c r="B3405" s="18"/>
    </row>
    <row r="3406" spans="2:2" x14ac:dyDescent="0.3">
      <c r="B3406" s="17"/>
    </row>
    <row r="3407" spans="2:2" x14ac:dyDescent="0.3">
      <c r="B3407" s="17"/>
    </row>
    <row r="3408" spans="2:2" x14ac:dyDescent="0.3">
      <c r="B3408" s="17"/>
    </row>
    <row r="3409" spans="2:2" x14ac:dyDescent="0.3">
      <c r="B3409" s="17"/>
    </row>
    <row r="3410" spans="2:2" x14ac:dyDescent="0.3">
      <c r="B3410" s="17"/>
    </row>
    <row r="3411" spans="2:2" x14ac:dyDescent="0.3">
      <c r="B3411" s="17"/>
    </row>
    <row r="3412" spans="2:2" x14ac:dyDescent="0.3">
      <c r="B3412" s="17"/>
    </row>
    <row r="3413" spans="2:2" x14ac:dyDescent="0.3">
      <c r="B3413" s="17"/>
    </row>
    <row r="3414" spans="2:2" x14ac:dyDescent="0.3">
      <c r="B3414" s="17"/>
    </row>
    <row r="3415" spans="2:2" x14ac:dyDescent="0.3">
      <c r="B3415" s="17"/>
    </row>
    <row r="3416" spans="2:2" x14ac:dyDescent="0.3">
      <c r="B3416" s="17"/>
    </row>
    <row r="3417" spans="2:2" x14ac:dyDescent="0.3">
      <c r="B3417" s="17"/>
    </row>
    <row r="3418" spans="2:2" x14ac:dyDescent="0.3">
      <c r="B3418" s="17"/>
    </row>
    <row r="3419" spans="2:2" x14ac:dyDescent="0.3">
      <c r="B3419" s="17"/>
    </row>
    <row r="3420" spans="2:2" x14ac:dyDescent="0.3">
      <c r="B3420" s="17"/>
    </row>
    <row r="3421" spans="2:2" x14ac:dyDescent="0.3">
      <c r="B3421" s="17"/>
    </row>
    <row r="3422" spans="2:2" x14ac:dyDescent="0.3">
      <c r="B3422" s="17"/>
    </row>
    <row r="3423" spans="2:2" x14ac:dyDescent="0.3">
      <c r="B3423" s="17"/>
    </row>
    <row r="3424" spans="2:2" x14ac:dyDescent="0.3">
      <c r="B3424" s="17"/>
    </row>
    <row r="3425" spans="2:2" x14ac:dyDescent="0.3">
      <c r="B3425" s="17"/>
    </row>
    <row r="3426" spans="2:2" x14ac:dyDescent="0.3">
      <c r="B3426" s="17"/>
    </row>
    <row r="3427" spans="2:2" x14ac:dyDescent="0.3">
      <c r="B3427" s="17"/>
    </row>
    <row r="3428" spans="2:2" x14ac:dyDescent="0.3">
      <c r="B3428" s="17"/>
    </row>
    <row r="3429" spans="2:2" x14ac:dyDescent="0.3">
      <c r="B3429" s="17"/>
    </row>
    <row r="3430" spans="2:2" x14ac:dyDescent="0.3">
      <c r="B3430" s="19"/>
    </row>
    <row r="3431" spans="2:2" x14ac:dyDescent="0.3">
      <c r="B3431" s="18"/>
    </row>
    <row r="3432" spans="2:2" x14ac:dyDescent="0.3">
      <c r="B3432" s="17"/>
    </row>
    <row r="3433" spans="2:2" x14ac:dyDescent="0.3">
      <c r="B3433" s="17"/>
    </row>
    <row r="3434" spans="2:2" x14ac:dyDescent="0.3">
      <c r="B3434" s="17"/>
    </row>
    <row r="3435" spans="2:2" x14ac:dyDescent="0.3">
      <c r="B3435" s="17"/>
    </row>
    <row r="3436" spans="2:2" x14ac:dyDescent="0.3">
      <c r="B3436" s="17"/>
    </row>
    <row r="3437" spans="2:2" x14ac:dyDescent="0.3">
      <c r="B3437" s="19"/>
    </row>
    <row r="3438" spans="2:2" x14ac:dyDescent="0.3">
      <c r="B3438" s="17"/>
    </row>
    <row r="3439" spans="2:2" x14ac:dyDescent="0.3">
      <c r="B3439" s="17"/>
    </row>
    <row r="3440" spans="2:2" x14ac:dyDescent="0.3">
      <c r="B3440" s="17"/>
    </row>
    <row r="3441" spans="2:2" x14ac:dyDescent="0.3">
      <c r="B3441" s="17"/>
    </row>
    <row r="3442" spans="2:2" x14ac:dyDescent="0.3">
      <c r="B3442" s="19"/>
    </row>
    <row r="3443" spans="2:2" x14ac:dyDescent="0.3">
      <c r="B3443" s="17"/>
    </row>
    <row r="3444" spans="2:2" x14ac:dyDescent="0.3">
      <c r="B3444" s="19"/>
    </row>
    <row r="3445" spans="2:2" x14ac:dyDescent="0.3">
      <c r="B3445" s="17"/>
    </row>
    <row r="3446" spans="2:2" x14ac:dyDescent="0.3">
      <c r="B3446" s="17"/>
    </row>
    <row r="3447" spans="2:2" x14ac:dyDescent="0.3">
      <c r="B3447" s="19"/>
    </row>
    <row r="3448" spans="2:2" x14ac:dyDescent="0.3">
      <c r="B3448" s="17"/>
    </row>
    <row r="3449" spans="2:2" x14ac:dyDescent="0.3">
      <c r="B3449" s="17"/>
    </row>
    <row r="3450" spans="2:2" x14ac:dyDescent="0.3">
      <c r="B3450" s="17"/>
    </row>
    <row r="3451" spans="2:2" x14ac:dyDescent="0.3">
      <c r="B3451" s="17"/>
    </row>
    <row r="3452" spans="2:2" x14ac:dyDescent="0.3">
      <c r="B3452" s="17"/>
    </row>
    <row r="3453" spans="2:2" x14ac:dyDescent="0.3">
      <c r="B3453" s="17"/>
    </row>
    <row r="3454" spans="2:2" x14ac:dyDescent="0.3">
      <c r="B3454" s="17"/>
    </row>
    <row r="3455" spans="2:2" x14ac:dyDescent="0.3">
      <c r="B3455" s="17"/>
    </row>
    <row r="3456" spans="2:2" x14ac:dyDescent="0.3">
      <c r="B3456" s="17"/>
    </row>
    <row r="3457" spans="2:2" x14ac:dyDescent="0.3">
      <c r="B3457" s="17"/>
    </row>
    <row r="3458" spans="2:2" x14ac:dyDescent="0.3">
      <c r="B3458" s="17"/>
    </row>
    <row r="3459" spans="2:2" x14ac:dyDescent="0.3">
      <c r="B3459" s="17"/>
    </row>
    <row r="3460" spans="2:2" x14ac:dyDescent="0.3">
      <c r="B3460" s="17"/>
    </row>
    <row r="3461" spans="2:2" x14ac:dyDescent="0.3">
      <c r="B3461" s="17"/>
    </row>
    <row r="3462" spans="2:2" x14ac:dyDescent="0.3">
      <c r="B3462" s="17"/>
    </row>
    <row r="3463" spans="2:2" x14ac:dyDescent="0.3">
      <c r="B3463" s="17"/>
    </row>
    <row r="3464" spans="2:2" x14ac:dyDescent="0.3">
      <c r="B3464" s="17"/>
    </row>
    <row r="3465" spans="2:2" x14ac:dyDescent="0.3">
      <c r="B3465" s="17"/>
    </row>
    <row r="3466" spans="2:2" x14ac:dyDescent="0.3">
      <c r="B3466" s="17"/>
    </row>
    <row r="3467" spans="2:2" x14ac:dyDescent="0.3">
      <c r="B3467" s="17"/>
    </row>
    <row r="3468" spans="2:2" x14ac:dyDescent="0.3">
      <c r="B3468" s="17"/>
    </row>
    <row r="3469" spans="2:2" x14ac:dyDescent="0.3">
      <c r="B3469" s="17"/>
    </row>
    <row r="3470" spans="2:2" x14ac:dyDescent="0.3">
      <c r="B3470" s="17"/>
    </row>
    <row r="3471" spans="2:2" x14ac:dyDescent="0.3">
      <c r="B3471" s="17"/>
    </row>
    <row r="3472" spans="2:2" x14ac:dyDescent="0.3">
      <c r="B3472" s="17"/>
    </row>
    <row r="3473" spans="2:2" x14ac:dyDescent="0.3">
      <c r="B3473" s="17"/>
    </row>
    <row r="3474" spans="2:2" x14ac:dyDescent="0.3">
      <c r="B3474" s="17"/>
    </row>
    <row r="3475" spans="2:2" x14ac:dyDescent="0.3">
      <c r="B3475" s="17"/>
    </row>
    <row r="3476" spans="2:2" x14ac:dyDescent="0.3">
      <c r="B3476" s="17"/>
    </row>
    <row r="3477" spans="2:2" x14ac:dyDescent="0.3">
      <c r="B3477" s="17"/>
    </row>
    <row r="3478" spans="2:2" x14ac:dyDescent="0.3">
      <c r="B3478" s="17"/>
    </row>
    <row r="3479" spans="2:2" x14ac:dyDescent="0.3">
      <c r="B3479" s="17"/>
    </row>
    <row r="3480" spans="2:2" x14ac:dyDescent="0.3">
      <c r="B3480" s="17"/>
    </row>
    <row r="3481" spans="2:2" x14ac:dyDescent="0.3">
      <c r="B3481" s="17"/>
    </row>
    <row r="3482" spans="2:2" x14ac:dyDescent="0.3">
      <c r="B3482" s="17"/>
    </row>
    <row r="3483" spans="2:2" x14ac:dyDescent="0.3">
      <c r="B3483" s="18"/>
    </row>
    <row r="3484" spans="2:2" x14ac:dyDescent="0.3">
      <c r="B3484" s="17"/>
    </row>
    <row r="3485" spans="2:2" x14ac:dyDescent="0.3">
      <c r="B3485" s="17"/>
    </row>
    <row r="3486" spans="2:2" x14ac:dyDescent="0.3">
      <c r="B3486" s="17"/>
    </row>
    <row r="3487" spans="2:2" x14ac:dyDescent="0.3">
      <c r="B3487" s="17"/>
    </row>
    <row r="3488" spans="2:2" x14ac:dyDescent="0.3">
      <c r="B3488" s="17"/>
    </row>
    <row r="3489" spans="2:2" x14ac:dyDescent="0.3">
      <c r="B3489" s="17"/>
    </row>
    <row r="3490" spans="2:2" x14ac:dyDescent="0.3">
      <c r="B3490" s="17"/>
    </row>
    <row r="3491" spans="2:2" x14ac:dyDescent="0.3">
      <c r="B3491" s="17"/>
    </row>
    <row r="3492" spans="2:2" x14ac:dyDescent="0.3">
      <c r="B3492" s="17"/>
    </row>
    <row r="3493" spans="2:2" x14ac:dyDescent="0.3">
      <c r="B3493" s="17"/>
    </row>
    <row r="3494" spans="2:2" x14ac:dyDescent="0.3">
      <c r="B3494" s="17"/>
    </row>
    <row r="3495" spans="2:2" x14ac:dyDescent="0.3">
      <c r="B3495" s="17"/>
    </row>
    <row r="3496" spans="2:2" x14ac:dyDescent="0.3">
      <c r="B3496" s="17"/>
    </row>
    <row r="3497" spans="2:2" x14ac:dyDescent="0.3">
      <c r="B3497" s="17"/>
    </row>
    <row r="3498" spans="2:2" x14ac:dyDescent="0.3">
      <c r="B3498" s="17"/>
    </row>
    <row r="3499" spans="2:2" x14ac:dyDescent="0.3">
      <c r="B3499" s="17"/>
    </row>
    <row r="3500" spans="2:2" x14ac:dyDescent="0.3">
      <c r="B3500" s="18"/>
    </row>
    <row r="3501" spans="2:2" x14ac:dyDescent="0.3">
      <c r="B3501" s="17"/>
    </row>
    <row r="3502" spans="2:2" x14ac:dyDescent="0.3">
      <c r="B3502" s="17"/>
    </row>
    <row r="3503" spans="2:2" x14ac:dyDescent="0.3">
      <c r="B3503" s="17"/>
    </row>
    <row r="3504" spans="2:2" x14ac:dyDescent="0.3">
      <c r="B3504" s="17"/>
    </row>
    <row r="3505" spans="2:2" x14ac:dyDescent="0.3">
      <c r="B3505" s="17"/>
    </row>
    <row r="3506" spans="2:2" x14ac:dyDescent="0.3">
      <c r="B3506" s="17"/>
    </row>
    <row r="3507" spans="2:2" x14ac:dyDescent="0.3">
      <c r="B3507" s="17"/>
    </row>
    <row r="3508" spans="2:2" x14ac:dyDescent="0.3">
      <c r="B3508" s="17"/>
    </row>
    <row r="3509" spans="2:2" x14ac:dyDescent="0.3">
      <c r="B3509" s="17"/>
    </row>
    <row r="3510" spans="2:2" x14ac:dyDescent="0.3">
      <c r="B3510" s="17"/>
    </row>
    <row r="3511" spans="2:2" x14ac:dyDescent="0.3">
      <c r="B3511" s="17"/>
    </row>
    <row r="3512" spans="2:2" x14ac:dyDescent="0.3">
      <c r="B3512" s="17"/>
    </row>
    <row r="3513" spans="2:2" x14ac:dyDescent="0.3">
      <c r="B3513" s="17"/>
    </row>
    <row r="3514" spans="2:2" x14ac:dyDescent="0.3">
      <c r="B3514" s="17"/>
    </row>
    <row r="3515" spans="2:2" x14ac:dyDescent="0.3">
      <c r="B3515" s="19"/>
    </row>
    <row r="3516" spans="2:2" x14ac:dyDescent="0.3">
      <c r="B3516" s="17"/>
    </row>
    <row r="3517" spans="2:2" x14ac:dyDescent="0.3">
      <c r="B3517" s="17"/>
    </row>
    <row r="3518" spans="2:2" x14ac:dyDescent="0.3">
      <c r="B3518" s="18"/>
    </row>
    <row r="3519" spans="2:2" x14ac:dyDescent="0.3">
      <c r="B3519" s="19"/>
    </row>
    <row r="3520" spans="2:2" x14ac:dyDescent="0.3">
      <c r="B3520" s="17"/>
    </row>
    <row r="3521" spans="2:2" x14ac:dyDescent="0.3">
      <c r="B3521" s="17"/>
    </row>
    <row r="3522" spans="2:2" x14ac:dyDescent="0.3">
      <c r="B3522" s="17"/>
    </row>
    <row r="3523" spans="2:2" x14ac:dyDescent="0.3">
      <c r="B3523" s="17"/>
    </row>
    <row r="3524" spans="2:2" x14ac:dyDescent="0.3">
      <c r="B3524" s="17"/>
    </row>
    <row r="3525" spans="2:2" x14ac:dyDescent="0.3">
      <c r="B3525" s="17"/>
    </row>
    <row r="3526" spans="2:2" x14ac:dyDescent="0.3">
      <c r="B3526" s="17"/>
    </row>
    <row r="3527" spans="2:2" x14ac:dyDescent="0.3">
      <c r="B3527" s="17"/>
    </row>
    <row r="3528" spans="2:2" x14ac:dyDescent="0.3">
      <c r="B3528" s="17"/>
    </row>
    <row r="3529" spans="2:2" x14ac:dyDescent="0.3">
      <c r="B3529" s="17"/>
    </row>
    <row r="3530" spans="2:2" x14ac:dyDescent="0.3">
      <c r="B3530" s="17"/>
    </row>
    <row r="3531" spans="2:2" x14ac:dyDescent="0.3">
      <c r="B3531" s="17"/>
    </row>
    <row r="3532" spans="2:2" x14ac:dyDescent="0.3">
      <c r="B3532" s="17"/>
    </row>
    <row r="3533" spans="2:2" x14ac:dyDescent="0.3">
      <c r="B3533" s="17"/>
    </row>
    <row r="3534" spans="2:2" x14ac:dyDescent="0.3">
      <c r="B3534" s="17"/>
    </row>
    <row r="3535" spans="2:2" x14ac:dyDescent="0.3">
      <c r="B3535" s="17"/>
    </row>
  </sheetData>
  <autoFilter ref="A1:AE530">
    <sortState ref="A2:AH530">
      <sortCondition ref="B1:B530"/>
    </sortState>
  </autoFilter>
  <conditionalFormatting sqref="F1:F524 F526:F1048576">
    <cfRule type="uniqueValues" dxfId="35" priority="10"/>
  </conditionalFormatting>
  <conditionalFormatting sqref="B1:B1048576">
    <cfRule type="cellIs" dxfId="34" priority="1" operator="between">
      <formula>41275</formula>
      <formula>41639</formula>
    </cfRule>
    <cfRule type="cellIs" dxfId="33" priority="2" operator="between">
      <formula>41275</formula>
      <formula>41639</formula>
    </cfRule>
    <cfRule type="cellIs" dxfId="32" priority="3" operator="between">
      <formula>42370</formula>
      <formula>42735</formula>
    </cfRule>
    <cfRule type="cellIs" dxfId="31" priority="4" operator="between">
      <formula>41640</formula>
      <formula>42004</formula>
    </cfRule>
    <cfRule type="cellIs" dxfId="30" priority="5" operator="between">
      <formula>42005</formula>
      <formula>42369</formula>
    </cfRule>
    <cfRule type="cellIs" dxfId="29" priority="6" operator="between">
      <formula>40544</formula>
      <formula>40908</formula>
    </cfRule>
    <cfRule type="cellIs" dxfId="28" priority="7" operator="between">
      <formula>40909</formula>
      <formula>41274</formula>
    </cfRule>
    <cfRule type="cellIs" dxfId="27" priority="8" operator="between">
      <formula>40544</formula>
      <formula>40908</formula>
    </cfRule>
  </conditionalFormatting>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76"/>
  <sheetViews>
    <sheetView topLeftCell="A198" workbookViewId="0">
      <selection activeCell="I223" sqref="I223"/>
    </sheetView>
  </sheetViews>
  <sheetFormatPr defaultRowHeight="14.4" x14ac:dyDescent="0.3"/>
  <cols>
    <col min="1" max="1" width="14.44140625" style="3" customWidth="1"/>
    <col min="2" max="2" width="12.21875" style="32" customWidth="1"/>
    <col min="3" max="3" width="14.109375" style="3" bestFit="1" customWidth="1"/>
    <col min="4" max="5" width="8.88671875" style="3"/>
    <col min="6" max="6" width="10.109375" style="3" customWidth="1"/>
    <col min="7" max="8" width="8.88671875" style="3"/>
    <col min="9" max="9" width="16.21875" style="3" customWidth="1"/>
    <col min="10" max="16384" width="8.88671875" style="3"/>
  </cols>
  <sheetData>
    <row r="1" spans="1:34" x14ac:dyDescent="0.3">
      <c r="A1" s="3" t="s">
        <v>386</v>
      </c>
      <c r="B1" s="2" t="s">
        <v>0</v>
      </c>
      <c r="C1" s="3" t="s">
        <v>521</v>
      </c>
      <c r="D1" s="3" t="s">
        <v>522</v>
      </c>
      <c r="E1" s="3" t="s">
        <v>523</v>
      </c>
      <c r="F1" s="3" t="s">
        <v>1</v>
      </c>
      <c r="G1" s="3" t="s">
        <v>524</v>
      </c>
      <c r="H1" s="3" t="s">
        <v>525</v>
      </c>
      <c r="I1" s="4" t="s">
        <v>2</v>
      </c>
      <c r="J1" s="3" t="s">
        <v>526</v>
      </c>
      <c r="K1" s="3" t="s">
        <v>527</v>
      </c>
      <c r="L1" s="3" t="s">
        <v>528</v>
      </c>
      <c r="M1" s="3" t="s">
        <v>529</v>
      </c>
      <c r="N1" s="3" t="s">
        <v>14</v>
      </c>
      <c r="O1" s="3" t="s">
        <v>3</v>
      </c>
      <c r="P1" s="3" t="s">
        <v>4</v>
      </c>
      <c r="Q1" s="3" t="s">
        <v>5</v>
      </c>
      <c r="R1" s="3" t="s">
        <v>530</v>
      </c>
      <c r="S1" s="3" t="s">
        <v>531</v>
      </c>
      <c r="T1" s="3" t="s">
        <v>7</v>
      </c>
      <c r="U1" s="3" t="s">
        <v>532</v>
      </c>
      <c r="V1" s="3" t="s">
        <v>533</v>
      </c>
      <c r="W1" s="3" t="s">
        <v>6</v>
      </c>
      <c r="X1" s="3" t="s">
        <v>8</v>
      </c>
      <c r="Y1" s="3" t="s">
        <v>55</v>
      </c>
      <c r="Z1" s="3" t="s">
        <v>9</v>
      </c>
      <c r="AA1" s="3" t="s">
        <v>51</v>
      </c>
      <c r="AB1" s="3" t="s">
        <v>381</v>
      </c>
      <c r="AC1" s="3" t="s">
        <v>534</v>
      </c>
      <c r="AD1" s="3" t="s">
        <v>535</v>
      </c>
      <c r="AE1" s="3" t="s">
        <v>52</v>
      </c>
      <c r="AF1" s="3" t="s">
        <v>53</v>
      </c>
      <c r="AG1" s="3" t="s">
        <v>10</v>
      </c>
      <c r="AH1" s="3" t="s">
        <v>54</v>
      </c>
    </row>
    <row r="2" spans="1:34" s="36" customFormat="1" x14ac:dyDescent="0.3">
      <c r="A2" s="36" t="s">
        <v>490</v>
      </c>
      <c r="B2" s="19">
        <v>40675</v>
      </c>
      <c r="C2" s="36" t="s">
        <v>408</v>
      </c>
      <c r="D2" s="36" t="s">
        <v>13</v>
      </c>
      <c r="E2" s="36" t="s">
        <v>14</v>
      </c>
      <c r="G2" s="36" t="s">
        <v>16</v>
      </c>
      <c r="H2" s="36" t="s">
        <v>17</v>
      </c>
      <c r="I2" s="37" t="s">
        <v>1167</v>
      </c>
      <c r="J2" s="36" t="s">
        <v>18</v>
      </c>
      <c r="K2" s="36" t="s">
        <v>21</v>
      </c>
      <c r="M2" s="36">
        <v>43.6</v>
      </c>
      <c r="N2" s="36">
        <v>21.8</v>
      </c>
      <c r="O2" s="36">
        <v>33.799999999999997</v>
      </c>
      <c r="T2" s="36">
        <v>21</v>
      </c>
      <c r="U2" s="36">
        <v>350</v>
      </c>
      <c r="V2" s="36">
        <f t="shared" ref="V2:V20" si="0">U2-T2</f>
        <v>329</v>
      </c>
      <c r="W2" s="36">
        <v>11</v>
      </c>
    </row>
    <row r="3" spans="1:34" s="36" customFormat="1" x14ac:dyDescent="0.3">
      <c r="A3" s="36" t="s">
        <v>490</v>
      </c>
      <c r="B3" s="19">
        <v>40675</v>
      </c>
      <c r="C3" s="36" t="s">
        <v>394</v>
      </c>
      <c r="D3" s="36" t="s">
        <v>13</v>
      </c>
      <c r="E3" s="36" t="s">
        <v>14</v>
      </c>
      <c r="G3" s="36" t="s">
        <v>24</v>
      </c>
      <c r="H3" s="36" t="s">
        <v>17</v>
      </c>
      <c r="I3" s="37" t="s">
        <v>1165</v>
      </c>
      <c r="J3" s="36" t="s">
        <v>25</v>
      </c>
      <c r="K3" s="36" t="s">
        <v>21</v>
      </c>
      <c r="M3" s="36">
        <v>33</v>
      </c>
      <c r="N3" s="36">
        <v>17.7</v>
      </c>
      <c r="O3" s="36">
        <v>18.95</v>
      </c>
      <c r="T3" s="36">
        <v>21</v>
      </c>
      <c r="U3" s="36">
        <v>97</v>
      </c>
      <c r="V3" s="36">
        <f t="shared" si="0"/>
        <v>76</v>
      </c>
      <c r="W3" s="36">
        <v>40.5</v>
      </c>
    </row>
    <row r="4" spans="1:34" s="36" customFormat="1" x14ac:dyDescent="0.3">
      <c r="A4" s="36" t="s">
        <v>490</v>
      </c>
      <c r="B4" s="19">
        <v>40675</v>
      </c>
      <c r="C4" s="36" t="s">
        <v>388</v>
      </c>
      <c r="D4" s="36" t="s">
        <v>13</v>
      </c>
      <c r="E4" s="36" t="s">
        <v>14</v>
      </c>
      <c r="G4" s="36" t="s">
        <v>24</v>
      </c>
      <c r="H4" s="36" t="s">
        <v>17</v>
      </c>
      <c r="I4" s="37" t="s">
        <v>1163</v>
      </c>
      <c r="J4" s="36" t="s">
        <v>25</v>
      </c>
      <c r="K4" s="36" t="s">
        <v>19</v>
      </c>
      <c r="M4" s="36">
        <v>34</v>
      </c>
      <c r="N4" s="36">
        <v>21.1</v>
      </c>
      <c r="O4" s="36">
        <v>9.35</v>
      </c>
      <c r="T4" s="36">
        <v>21</v>
      </c>
      <c r="U4" s="36">
        <v>100</v>
      </c>
      <c r="V4" s="36">
        <f t="shared" si="0"/>
        <v>79</v>
      </c>
      <c r="W4" s="36">
        <f>(39+43)/2</f>
        <v>41</v>
      </c>
    </row>
    <row r="5" spans="1:34" s="36" customFormat="1" x14ac:dyDescent="0.3">
      <c r="A5" s="36" t="s">
        <v>490</v>
      </c>
      <c r="B5" s="19">
        <v>40675</v>
      </c>
      <c r="C5" s="36" t="s">
        <v>389</v>
      </c>
      <c r="D5" s="36" t="s">
        <v>13</v>
      </c>
      <c r="E5" s="36" t="s">
        <v>14</v>
      </c>
      <c r="G5" s="36" t="s">
        <v>16</v>
      </c>
      <c r="H5" s="36" t="s">
        <v>17</v>
      </c>
      <c r="I5" s="37" t="s">
        <v>1164</v>
      </c>
      <c r="J5" s="36" t="s">
        <v>18</v>
      </c>
      <c r="K5" s="36" t="s">
        <v>19</v>
      </c>
      <c r="M5" s="36">
        <v>44</v>
      </c>
      <c r="N5" s="36">
        <v>20.85</v>
      </c>
      <c r="O5" s="36">
        <v>14.5</v>
      </c>
      <c r="T5" s="36">
        <v>21</v>
      </c>
      <c r="U5" s="36">
        <v>375</v>
      </c>
      <c r="V5" s="36">
        <f t="shared" si="0"/>
        <v>354</v>
      </c>
      <c r="W5" s="36">
        <f>(12+7)/2</f>
        <v>9.5</v>
      </c>
    </row>
    <row r="6" spans="1:34" s="36" customFormat="1" x14ac:dyDescent="0.3">
      <c r="A6" s="36" t="s">
        <v>490</v>
      </c>
      <c r="B6" s="19">
        <v>40675</v>
      </c>
      <c r="C6" s="36" t="s">
        <v>397</v>
      </c>
      <c r="D6" s="36" t="s">
        <v>13</v>
      </c>
      <c r="E6" s="36" t="s">
        <v>14</v>
      </c>
      <c r="G6" s="36" t="s">
        <v>24</v>
      </c>
      <c r="H6" s="36" t="s">
        <v>17</v>
      </c>
      <c r="I6" s="37" t="s">
        <v>1166</v>
      </c>
      <c r="J6" s="36" t="s">
        <v>25</v>
      </c>
      <c r="K6" s="36" t="s">
        <v>23</v>
      </c>
      <c r="M6" s="36">
        <v>32</v>
      </c>
      <c r="N6" s="36">
        <v>18.7</v>
      </c>
      <c r="O6" s="36">
        <v>11.35</v>
      </c>
      <c r="T6" s="36">
        <v>21</v>
      </c>
      <c r="U6" s="36">
        <v>90</v>
      </c>
      <c r="V6" s="36">
        <f t="shared" si="0"/>
        <v>69</v>
      </c>
      <c r="W6" s="36">
        <v>55</v>
      </c>
    </row>
    <row r="7" spans="1:34" s="36" customFormat="1" x14ac:dyDescent="0.3">
      <c r="A7" s="36" t="s">
        <v>491</v>
      </c>
      <c r="B7" s="19">
        <v>40676</v>
      </c>
      <c r="C7" s="36" t="s">
        <v>407</v>
      </c>
      <c r="D7" s="36" t="s">
        <v>13</v>
      </c>
      <c r="E7" s="36" t="s">
        <v>14</v>
      </c>
      <c r="G7" s="36" t="s">
        <v>24</v>
      </c>
      <c r="H7" s="36" t="s">
        <v>17</v>
      </c>
      <c r="I7" s="37" t="s">
        <v>1172</v>
      </c>
      <c r="J7" s="36" t="s">
        <v>25</v>
      </c>
      <c r="K7" s="36" t="s">
        <v>26</v>
      </c>
      <c r="M7" s="36">
        <v>36.6</v>
      </c>
      <c r="N7" s="36">
        <v>20.399999999999999</v>
      </c>
      <c r="O7" s="36">
        <v>10.1</v>
      </c>
      <c r="T7" s="36">
        <v>24</v>
      </c>
      <c r="U7" s="36">
        <v>99</v>
      </c>
      <c r="V7" s="36">
        <f t="shared" si="0"/>
        <v>75</v>
      </c>
      <c r="W7" s="36">
        <v>32</v>
      </c>
      <c r="X7" s="36" t="s">
        <v>47</v>
      </c>
    </row>
    <row r="8" spans="1:34" s="36" customFormat="1" x14ac:dyDescent="0.3">
      <c r="A8" s="36" t="s">
        <v>491</v>
      </c>
      <c r="B8" s="19">
        <v>40676</v>
      </c>
      <c r="C8" s="36" t="s">
        <v>406</v>
      </c>
      <c r="D8" s="36" t="s">
        <v>13</v>
      </c>
      <c r="E8" s="36" t="s">
        <v>14</v>
      </c>
      <c r="G8" s="36" t="s">
        <v>24</v>
      </c>
      <c r="H8" s="36" t="s">
        <v>17</v>
      </c>
      <c r="I8" s="37" t="s">
        <v>1171</v>
      </c>
      <c r="J8" s="36" t="s">
        <v>18</v>
      </c>
      <c r="K8" s="36" t="s">
        <v>23</v>
      </c>
      <c r="M8" s="36">
        <v>36.5</v>
      </c>
      <c r="N8" s="36">
        <v>19.25</v>
      </c>
      <c r="O8" s="36">
        <v>8.9499999999999993</v>
      </c>
      <c r="T8" s="36">
        <v>23</v>
      </c>
      <c r="U8" s="36">
        <v>107</v>
      </c>
      <c r="V8" s="36">
        <f t="shared" si="0"/>
        <v>84</v>
      </c>
      <c r="W8" s="36">
        <v>61</v>
      </c>
    </row>
    <row r="9" spans="1:34" s="36" customFormat="1" x14ac:dyDescent="0.3">
      <c r="A9" s="36" t="s">
        <v>491</v>
      </c>
      <c r="B9" s="19">
        <v>40676</v>
      </c>
      <c r="C9" s="36" t="s">
        <v>398</v>
      </c>
      <c r="D9" s="36" t="s">
        <v>13</v>
      </c>
      <c r="E9" s="36" t="s">
        <v>14</v>
      </c>
      <c r="G9" s="36" t="s">
        <v>24</v>
      </c>
      <c r="H9" s="36" t="s">
        <v>17</v>
      </c>
      <c r="I9" s="37" t="s">
        <v>1169</v>
      </c>
      <c r="J9" s="36" t="s">
        <v>18</v>
      </c>
      <c r="K9" s="36" t="s">
        <v>19</v>
      </c>
      <c r="M9" s="36">
        <v>36.1</v>
      </c>
      <c r="N9" s="36">
        <v>10.1</v>
      </c>
      <c r="O9" s="36">
        <v>10.199999999999999</v>
      </c>
      <c r="T9" s="36">
        <v>24</v>
      </c>
      <c r="U9" s="36">
        <v>97</v>
      </c>
      <c r="V9" s="36">
        <f t="shared" si="0"/>
        <v>73</v>
      </c>
      <c r="W9" s="36">
        <v>31.5</v>
      </c>
    </row>
    <row r="10" spans="1:34" s="36" customFormat="1" x14ac:dyDescent="0.3">
      <c r="A10" s="36" t="s">
        <v>491</v>
      </c>
      <c r="B10" s="19">
        <v>40676</v>
      </c>
      <c r="C10" s="36" t="s">
        <v>390</v>
      </c>
      <c r="D10" s="36" t="s">
        <v>13</v>
      </c>
      <c r="E10" s="36" t="s">
        <v>14</v>
      </c>
      <c r="G10" s="36" t="s">
        <v>16</v>
      </c>
      <c r="H10" s="36" t="s">
        <v>17</v>
      </c>
      <c r="I10" s="37" t="s">
        <v>1168</v>
      </c>
      <c r="J10" s="36" t="s">
        <v>18</v>
      </c>
      <c r="K10" s="36" t="s">
        <v>21</v>
      </c>
      <c r="M10" s="36">
        <v>46.2</v>
      </c>
      <c r="N10" s="36">
        <v>22.8</v>
      </c>
      <c r="O10" s="36">
        <v>29.65</v>
      </c>
      <c r="T10" s="36">
        <v>24</v>
      </c>
      <c r="U10" s="36">
        <v>370</v>
      </c>
      <c r="V10" s="36">
        <f t="shared" si="0"/>
        <v>346</v>
      </c>
      <c r="W10" s="36">
        <v>7.5</v>
      </c>
    </row>
    <row r="11" spans="1:34" s="36" customFormat="1" x14ac:dyDescent="0.3">
      <c r="A11" s="36" t="s">
        <v>491</v>
      </c>
      <c r="B11" s="19">
        <v>40676</v>
      </c>
      <c r="C11" s="36" t="s">
        <v>401</v>
      </c>
      <c r="D11" s="36" t="s">
        <v>13</v>
      </c>
      <c r="E11" s="36" t="s">
        <v>14</v>
      </c>
      <c r="G11" s="36" t="s">
        <v>22</v>
      </c>
      <c r="H11" s="36" t="s">
        <v>17</v>
      </c>
      <c r="I11" s="37" t="s">
        <v>1170</v>
      </c>
      <c r="J11" s="36" t="s">
        <v>25</v>
      </c>
      <c r="K11" s="36" t="s">
        <v>23</v>
      </c>
      <c r="M11" s="36">
        <v>39.299999999999997</v>
      </c>
      <c r="N11" s="36">
        <v>20.7</v>
      </c>
      <c r="O11" s="36">
        <v>18.55</v>
      </c>
      <c r="T11" s="36">
        <v>23</v>
      </c>
      <c r="U11" s="36">
        <v>138</v>
      </c>
      <c r="V11" s="36">
        <f t="shared" si="0"/>
        <v>115</v>
      </c>
      <c r="W11" s="36">
        <v>70</v>
      </c>
    </row>
    <row r="12" spans="1:34" s="36" customFormat="1" x14ac:dyDescent="0.3">
      <c r="A12" s="36" t="s">
        <v>492</v>
      </c>
      <c r="B12" s="19">
        <v>40677</v>
      </c>
      <c r="C12" s="36" t="s">
        <v>406</v>
      </c>
      <c r="D12" s="36" t="s">
        <v>13</v>
      </c>
      <c r="E12" s="36" t="s">
        <v>14</v>
      </c>
      <c r="G12" s="36" t="s">
        <v>24</v>
      </c>
      <c r="H12" s="36" t="s">
        <v>17</v>
      </c>
      <c r="I12" s="37" t="s">
        <v>1173</v>
      </c>
      <c r="J12" s="36" t="s">
        <v>25</v>
      </c>
      <c r="K12" s="36" t="s">
        <v>23</v>
      </c>
      <c r="M12" s="36" t="s">
        <v>46</v>
      </c>
      <c r="N12" s="36">
        <v>19.5</v>
      </c>
      <c r="O12" s="36">
        <v>12.5</v>
      </c>
      <c r="T12" s="36">
        <v>24</v>
      </c>
      <c r="U12" s="36">
        <v>102</v>
      </c>
      <c r="V12" s="36">
        <f t="shared" si="0"/>
        <v>78</v>
      </c>
      <c r="X12" s="36" t="s">
        <v>48</v>
      </c>
    </row>
    <row r="13" spans="1:34" s="36" customFormat="1" x14ac:dyDescent="0.3">
      <c r="A13" s="36" t="s">
        <v>493</v>
      </c>
      <c r="B13" s="19">
        <v>41532</v>
      </c>
      <c r="C13" s="36" t="s">
        <v>429</v>
      </c>
      <c r="D13" s="36" t="s">
        <v>13</v>
      </c>
      <c r="E13" s="36" t="s">
        <v>14</v>
      </c>
      <c r="G13" s="36" t="s">
        <v>24</v>
      </c>
      <c r="H13" s="36" t="s">
        <v>17</v>
      </c>
      <c r="I13" s="36" t="s">
        <v>1174</v>
      </c>
      <c r="J13" s="36" t="s">
        <v>18</v>
      </c>
      <c r="K13" s="36" t="s">
        <v>19</v>
      </c>
      <c r="L13" s="36" t="s">
        <v>58</v>
      </c>
      <c r="M13" s="36">
        <v>36.15</v>
      </c>
      <c r="N13" s="36">
        <v>21.5</v>
      </c>
      <c r="O13" s="36">
        <v>14.9</v>
      </c>
      <c r="T13" s="36">
        <v>20</v>
      </c>
      <c r="U13" s="36">
        <v>205</v>
      </c>
      <c r="V13" s="36">
        <f t="shared" si="0"/>
        <v>185</v>
      </c>
      <c r="W13" s="36">
        <f>63+18</f>
        <v>81</v>
      </c>
      <c r="Z13" s="36">
        <v>859</v>
      </c>
      <c r="AA13" s="36">
        <v>134</v>
      </c>
      <c r="AE13" s="36" t="s">
        <v>59</v>
      </c>
      <c r="AF13" s="36" t="s">
        <v>60</v>
      </c>
    </row>
    <row r="14" spans="1:34" s="36" customFormat="1" x14ac:dyDescent="0.3">
      <c r="A14" s="36" t="s">
        <v>496</v>
      </c>
      <c r="B14" s="19">
        <v>41535</v>
      </c>
      <c r="C14" s="36" t="s">
        <v>390</v>
      </c>
      <c r="D14" s="36" t="s">
        <v>13</v>
      </c>
      <c r="E14" s="36" t="s">
        <v>14</v>
      </c>
      <c r="G14" s="36" t="s">
        <v>68</v>
      </c>
      <c r="H14" s="36" t="s">
        <v>17</v>
      </c>
      <c r="I14" s="36" t="s">
        <v>1175</v>
      </c>
      <c r="J14" s="36" t="s">
        <v>18</v>
      </c>
      <c r="K14" s="36" t="s">
        <v>19</v>
      </c>
      <c r="M14" s="36">
        <v>43.4</v>
      </c>
      <c r="P14" s="36">
        <f>152.9+36.15</f>
        <v>189.05</v>
      </c>
      <c r="Q14" s="36">
        <f>152.9+23.5</f>
        <v>176.4</v>
      </c>
      <c r="S14" s="36">
        <v>41.5</v>
      </c>
      <c r="T14" s="36">
        <v>45</v>
      </c>
      <c r="U14" s="36">
        <v>236</v>
      </c>
      <c r="V14" s="36">
        <f t="shared" si="0"/>
        <v>191</v>
      </c>
      <c r="W14" s="36">
        <v>1</v>
      </c>
      <c r="AE14" s="36" t="s">
        <v>59</v>
      </c>
      <c r="AF14" s="36" t="s">
        <v>60</v>
      </c>
      <c r="AG14" s="36" t="s">
        <v>69</v>
      </c>
    </row>
    <row r="15" spans="1:34" x14ac:dyDescent="0.3">
      <c r="A15" s="3" t="s">
        <v>500</v>
      </c>
      <c r="B15" s="17">
        <v>41542</v>
      </c>
      <c r="C15" s="3" t="s">
        <v>123</v>
      </c>
      <c r="D15" s="3" t="s">
        <v>13</v>
      </c>
      <c r="E15" s="3" t="s">
        <v>14</v>
      </c>
      <c r="G15" s="3" t="s">
        <v>24</v>
      </c>
      <c r="H15" s="3" t="s">
        <v>17</v>
      </c>
      <c r="I15" s="3" t="s">
        <v>1176</v>
      </c>
      <c r="J15" s="3" t="s">
        <v>18</v>
      </c>
      <c r="K15" s="3" t="s">
        <v>21</v>
      </c>
      <c r="L15" s="3" t="s">
        <v>74</v>
      </c>
      <c r="M15" s="3">
        <v>37</v>
      </c>
      <c r="N15" s="3">
        <v>20.7</v>
      </c>
      <c r="O15" s="3">
        <v>45.25</v>
      </c>
      <c r="T15" s="3">
        <v>45</v>
      </c>
      <c r="U15" s="3">
        <v>197</v>
      </c>
      <c r="V15" s="3">
        <f t="shared" si="0"/>
        <v>152</v>
      </c>
      <c r="W15" s="3">
        <f>84+1</f>
        <v>85</v>
      </c>
      <c r="X15" s="3" t="s">
        <v>76</v>
      </c>
      <c r="Z15" s="3">
        <v>851</v>
      </c>
      <c r="AA15" s="3">
        <v>135</v>
      </c>
      <c r="AE15" s="3" t="s">
        <v>59</v>
      </c>
      <c r="AF15" s="3" t="s">
        <v>60</v>
      </c>
      <c r="AG15" s="3" t="s">
        <v>77</v>
      </c>
    </row>
    <row r="16" spans="1:34" x14ac:dyDescent="0.3">
      <c r="A16" s="3" t="s">
        <v>500</v>
      </c>
      <c r="B16" s="17">
        <v>41542</v>
      </c>
      <c r="C16" s="3" t="s">
        <v>168</v>
      </c>
      <c r="D16" s="3" t="s">
        <v>13</v>
      </c>
      <c r="E16" s="3" t="s">
        <v>14</v>
      </c>
      <c r="G16" s="3" t="s">
        <v>16</v>
      </c>
      <c r="H16" s="3" t="s">
        <v>17</v>
      </c>
      <c r="I16" s="3" t="s">
        <v>1177</v>
      </c>
      <c r="J16" s="3" t="s">
        <v>25</v>
      </c>
      <c r="K16" s="3" t="s">
        <v>21</v>
      </c>
      <c r="M16" s="3">
        <v>45.1</v>
      </c>
      <c r="N16" s="3">
        <v>22.6</v>
      </c>
      <c r="O16" s="3">
        <v>32.65</v>
      </c>
      <c r="T16" s="3">
        <v>19</v>
      </c>
      <c r="U16" s="3">
        <v>251</v>
      </c>
      <c r="V16" s="3">
        <f t="shared" si="0"/>
        <v>232</v>
      </c>
      <c r="W16" s="3">
        <v>0</v>
      </c>
      <c r="Z16" s="3">
        <v>860</v>
      </c>
      <c r="AE16" s="3" t="s">
        <v>59</v>
      </c>
      <c r="AF16" s="3" t="s">
        <v>60</v>
      </c>
      <c r="AG16" s="3" t="s">
        <v>75</v>
      </c>
    </row>
    <row r="17" spans="1:34" x14ac:dyDescent="0.3">
      <c r="A17" s="3" t="s">
        <v>501</v>
      </c>
      <c r="B17" s="17">
        <v>41543</v>
      </c>
      <c r="C17" s="3" t="s">
        <v>116</v>
      </c>
      <c r="D17" s="3" t="s">
        <v>13</v>
      </c>
      <c r="E17" s="3" t="s">
        <v>14</v>
      </c>
      <c r="G17" s="3" t="s">
        <v>24</v>
      </c>
      <c r="H17" s="3" t="s">
        <v>17</v>
      </c>
      <c r="I17" s="3" t="s">
        <v>1179</v>
      </c>
      <c r="J17" s="3" t="s">
        <v>18</v>
      </c>
      <c r="K17" s="3" t="s">
        <v>19</v>
      </c>
      <c r="M17" s="3">
        <v>36.15</v>
      </c>
      <c r="N17" s="3">
        <v>22.9</v>
      </c>
      <c r="O17" s="3">
        <v>16</v>
      </c>
      <c r="T17" s="3">
        <v>20</v>
      </c>
      <c r="U17" s="3">
        <v>183</v>
      </c>
      <c r="V17" s="3">
        <f t="shared" si="0"/>
        <v>163</v>
      </c>
      <c r="W17" s="3">
        <f>4+107</f>
        <v>111</v>
      </c>
      <c r="X17" s="3" t="s">
        <v>80</v>
      </c>
      <c r="Z17" s="3">
        <v>863</v>
      </c>
      <c r="AA17" s="3">
        <v>137</v>
      </c>
      <c r="AE17" s="3" t="s">
        <v>59</v>
      </c>
      <c r="AF17" s="3" t="s">
        <v>78</v>
      </c>
      <c r="AG17" s="3" t="s">
        <v>81</v>
      </c>
    </row>
    <row r="18" spans="1:34" x14ac:dyDescent="0.3">
      <c r="A18" s="3" t="s">
        <v>501</v>
      </c>
      <c r="B18" s="17">
        <v>41543</v>
      </c>
      <c r="C18" s="3" t="s">
        <v>109</v>
      </c>
      <c r="D18" s="3" t="s">
        <v>13</v>
      </c>
      <c r="E18" s="3" t="s">
        <v>14</v>
      </c>
      <c r="G18" s="3" t="s">
        <v>24</v>
      </c>
      <c r="H18" s="3" t="s">
        <v>17</v>
      </c>
      <c r="I18" s="3" t="s">
        <v>1178</v>
      </c>
      <c r="J18" s="3" t="s">
        <v>18</v>
      </c>
      <c r="K18" s="3" t="s">
        <v>19</v>
      </c>
      <c r="L18" s="3" t="s">
        <v>79</v>
      </c>
      <c r="M18" s="3">
        <v>35.4</v>
      </c>
      <c r="N18" s="3">
        <v>20.6</v>
      </c>
      <c r="O18" s="3">
        <v>20.75</v>
      </c>
      <c r="T18" s="3">
        <v>20</v>
      </c>
      <c r="U18" s="3">
        <v>179</v>
      </c>
      <c r="V18" s="3">
        <f t="shared" si="0"/>
        <v>159</v>
      </c>
      <c r="W18" s="3">
        <f>5+51</f>
        <v>56</v>
      </c>
      <c r="Z18" s="3">
        <v>862</v>
      </c>
      <c r="AA18" s="3">
        <v>136</v>
      </c>
      <c r="AE18" s="3" t="s">
        <v>59</v>
      </c>
      <c r="AF18" s="3" t="s">
        <v>78</v>
      </c>
    </row>
    <row r="19" spans="1:34" x14ac:dyDescent="0.3">
      <c r="A19" s="3" t="s">
        <v>502</v>
      </c>
      <c r="B19" s="17">
        <v>41544</v>
      </c>
      <c r="C19" s="3" t="s">
        <v>104</v>
      </c>
      <c r="D19" s="3" t="s">
        <v>13</v>
      </c>
      <c r="E19" s="3" t="s">
        <v>14</v>
      </c>
      <c r="G19" s="3" t="s">
        <v>24</v>
      </c>
      <c r="H19" s="3" t="s">
        <v>17</v>
      </c>
      <c r="I19" s="3" t="s">
        <v>1180</v>
      </c>
      <c r="J19" s="3" t="s">
        <v>18</v>
      </c>
      <c r="K19" s="3" t="s">
        <v>19</v>
      </c>
      <c r="L19" s="3" t="s">
        <v>83</v>
      </c>
      <c r="M19" s="3">
        <v>33.75</v>
      </c>
      <c r="N19" s="3">
        <v>19.600000000000001</v>
      </c>
      <c r="O19" s="3">
        <v>16.100000000000001</v>
      </c>
      <c r="T19" s="3">
        <v>20</v>
      </c>
      <c r="U19" s="3">
        <v>139</v>
      </c>
      <c r="V19" s="3">
        <f t="shared" si="0"/>
        <v>119</v>
      </c>
      <c r="W19" s="3">
        <f>14+58</f>
        <v>72</v>
      </c>
      <c r="Z19" s="3">
        <v>864</v>
      </c>
      <c r="AA19" s="3">
        <v>138</v>
      </c>
      <c r="AE19" s="3" t="s">
        <v>59</v>
      </c>
      <c r="AF19" s="3" t="s">
        <v>59</v>
      </c>
    </row>
    <row r="20" spans="1:34" x14ac:dyDescent="0.3">
      <c r="A20" s="3" t="s">
        <v>504</v>
      </c>
      <c r="B20" s="17">
        <v>41546</v>
      </c>
      <c r="C20" s="3" t="s">
        <v>159</v>
      </c>
      <c r="D20" s="3" t="s">
        <v>13</v>
      </c>
      <c r="E20" s="3" t="s">
        <v>14</v>
      </c>
      <c r="G20" s="3" t="s">
        <v>85</v>
      </c>
      <c r="H20" s="3" t="s">
        <v>17</v>
      </c>
      <c r="I20" s="3" t="s">
        <v>1182</v>
      </c>
      <c r="J20" s="3" t="s">
        <v>18</v>
      </c>
      <c r="K20" s="3" t="s">
        <v>19</v>
      </c>
      <c r="M20" s="3">
        <v>48.6</v>
      </c>
      <c r="P20" s="3">
        <f>152.9+21.9</f>
        <v>174.8</v>
      </c>
      <c r="Q20" s="3">
        <f>152.9+55.5</f>
        <v>208.4</v>
      </c>
      <c r="S20" s="3">
        <v>35</v>
      </c>
      <c r="T20" s="3">
        <v>44</v>
      </c>
      <c r="U20" s="3">
        <v>262</v>
      </c>
      <c r="V20" s="3">
        <f t="shared" si="0"/>
        <v>218</v>
      </c>
      <c r="W20" s="3">
        <v>0</v>
      </c>
      <c r="AE20" s="3" t="s">
        <v>59</v>
      </c>
      <c r="AF20" s="3" t="s">
        <v>60</v>
      </c>
    </row>
    <row r="21" spans="1:34" x14ac:dyDescent="0.3">
      <c r="A21" s="3" t="s">
        <v>504</v>
      </c>
      <c r="B21" s="17">
        <v>41546</v>
      </c>
      <c r="C21" s="3" t="s">
        <v>125</v>
      </c>
      <c r="D21" s="3" t="s">
        <v>13</v>
      </c>
      <c r="E21" s="3" t="s">
        <v>14</v>
      </c>
      <c r="G21" s="3" t="s">
        <v>85</v>
      </c>
      <c r="H21" s="3" t="s">
        <v>17</v>
      </c>
      <c r="I21" s="3" t="s">
        <v>1181</v>
      </c>
      <c r="J21" s="3" t="s">
        <v>18</v>
      </c>
      <c r="K21" s="3" t="s">
        <v>21</v>
      </c>
      <c r="M21" s="3">
        <v>46.6</v>
      </c>
      <c r="P21" s="3">
        <f>152.9+23.65</f>
        <v>176.55</v>
      </c>
      <c r="Q21" s="3">
        <f>152.9+31.35</f>
        <v>184.25</v>
      </c>
      <c r="S21" s="3">
        <v>33.200000000000003</v>
      </c>
      <c r="W21" s="3">
        <v>2</v>
      </c>
      <c r="AA21" s="3">
        <v>139</v>
      </c>
      <c r="AE21" s="3" t="s">
        <v>59</v>
      </c>
      <c r="AF21" s="3" t="s">
        <v>78</v>
      </c>
      <c r="AG21" s="3" t="s">
        <v>86</v>
      </c>
    </row>
    <row r="22" spans="1:34" x14ac:dyDescent="0.3">
      <c r="A22" s="3" t="s">
        <v>505</v>
      </c>
      <c r="B22" s="17">
        <v>41547</v>
      </c>
      <c r="C22" s="3" t="s">
        <v>158</v>
      </c>
      <c r="D22" s="3" t="s">
        <v>13</v>
      </c>
      <c r="E22" s="3" t="s">
        <v>14</v>
      </c>
      <c r="G22" s="3" t="s">
        <v>68</v>
      </c>
      <c r="H22" s="3" t="s">
        <v>17</v>
      </c>
      <c r="I22" s="3" t="s">
        <v>1183</v>
      </c>
      <c r="J22" s="3" t="s">
        <v>18</v>
      </c>
      <c r="K22" s="3" t="s">
        <v>19</v>
      </c>
      <c r="M22" s="3">
        <v>45.4</v>
      </c>
      <c r="P22" s="3">
        <f>152.9+42.9</f>
        <v>195.8</v>
      </c>
      <c r="Q22" s="3">
        <f>152.9+15.1</f>
        <v>168</v>
      </c>
      <c r="S22" s="3">
        <v>40.450000000000003</v>
      </c>
      <c r="T22" s="3">
        <v>45</v>
      </c>
      <c r="U22" s="3">
        <v>274</v>
      </c>
      <c r="V22" s="3">
        <f>U22-T22</f>
        <v>229</v>
      </c>
      <c r="W22" s="3">
        <v>0</v>
      </c>
      <c r="X22" s="3" t="s">
        <v>89</v>
      </c>
      <c r="AE22" s="3" t="s">
        <v>59</v>
      </c>
      <c r="AF22" s="3" t="s">
        <v>78</v>
      </c>
    </row>
    <row r="23" spans="1:34" x14ac:dyDescent="0.3">
      <c r="A23" s="3" t="s">
        <v>505</v>
      </c>
      <c r="B23" s="17">
        <v>41547</v>
      </c>
      <c r="C23" s="3" t="s">
        <v>177</v>
      </c>
      <c r="D23" s="3" t="s">
        <v>13</v>
      </c>
      <c r="E23" s="3" t="s">
        <v>14</v>
      </c>
      <c r="G23" s="3" t="s">
        <v>85</v>
      </c>
      <c r="H23" s="3" t="s">
        <v>17</v>
      </c>
      <c r="I23" s="3" t="s">
        <v>1184</v>
      </c>
      <c r="J23" s="3" t="s">
        <v>25</v>
      </c>
      <c r="K23" s="3" t="s">
        <v>21</v>
      </c>
      <c r="M23" s="3">
        <v>47.85</v>
      </c>
      <c r="P23" s="3">
        <v>145.30000000000001</v>
      </c>
      <c r="Q23" s="3">
        <f>152.9+21.2</f>
        <v>174.1</v>
      </c>
      <c r="S23" s="3">
        <v>27.7</v>
      </c>
      <c r="T23" s="3">
        <v>45</v>
      </c>
      <c r="U23" s="3">
        <v>135</v>
      </c>
      <c r="V23" s="3">
        <f>U23-T23</f>
        <v>90</v>
      </c>
      <c r="W23" s="3">
        <v>0</v>
      </c>
      <c r="AE23" s="3" t="s">
        <v>59</v>
      </c>
      <c r="AF23" s="3" t="s">
        <v>60</v>
      </c>
      <c r="AG23" s="3" t="s">
        <v>88</v>
      </c>
    </row>
    <row r="24" spans="1:34" x14ac:dyDescent="0.3">
      <c r="A24" s="3" t="s">
        <v>507</v>
      </c>
      <c r="B24" s="17">
        <v>41805</v>
      </c>
      <c r="C24" s="3" t="s">
        <v>138</v>
      </c>
      <c r="D24" s="3" t="s">
        <v>13</v>
      </c>
      <c r="E24" s="3" t="s">
        <v>14</v>
      </c>
      <c r="F24" s="8"/>
      <c r="G24" s="3" t="s">
        <v>24</v>
      </c>
      <c r="H24" s="3" t="s">
        <v>17</v>
      </c>
      <c r="I24" s="3" t="s">
        <v>1186</v>
      </c>
      <c r="J24" s="3" t="s">
        <v>18</v>
      </c>
      <c r="K24" s="3" t="s">
        <v>21</v>
      </c>
      <c r="L24" s="3" t="s">
        <v>139</v>
      </c>
      <c r="M24" s="8">
        <v>37.65</v>
      </c>
      <c r="N24" s="8">
        <v>23.5</v>
      </c>
      <c r="O24" s="8">
        <v>35.5</v>
      </c>
      <c r="P24" s="8"/>
      <c r="Q24" s="8"/>
      <c r="R24" s="8"/>
      <c r="S24" s="8"/>
      <c r="T24" s="8">
        <v>16</v>
      </c>
      <c r="U24" s="8">
        <v>222</v>
      </c>
      <c r="V24" s="8">
        <v>206</v>
      </c>
      <c r="W24" s="8">
        <v>76</v>
      </c>
      <c r="X24" s="8"/>
      <c r="Y24" s="8"/>
      <c r="Z24" s="8">
        <v>1096</v>
      </c>
      <c r="AA24" s="8">
        <v>342</v>
      </c>
      <c r="AB24" s="8">
        <v>211</v>
      </c>
      <c r="AC24" s="8"/>
      <c r="AD24" s="8"/>
      <c r="AE24" s="3" t="s">
        <v>118</v>
      </c>
      <c r="AF24" s="3" t="s">
        <v>118</v>
      </c>
      <c r="AG24" s="3" t="s">
        <v>140</v>
      </c>
      <c r="AH24" s="8"/>
    </row>
    <row r="25" spans="1:34" x14ac:dyDescent="0.3">
      <c r="A25" s="3" t="s">
        <v>507</v>
      </c>
      <c r="B25" s="17">
        <v>41805</v>
      </c>
      <c r="C25" s="3" t="s">
        <v>116</v>
      </c>
      <c r="D25" s="3" t="s">
        <v>13</v>
      </c>
      <c r="E25" s="3" t="s">
        <v>14</v>
      </c>
      <c r="F25" s="8"/>
      <c r="G25" s="3" t="s">
        <v>24</v>
      </c>
      <c r="H25" s="3" t="s">
        <v>17</v>
      </c>
      <c r="I25" s="3" t="s">
        <v>1185</v>
      </c>
      <c r="J25" s="3" t="s">
        <v>25</v>
      </c>
      <c r="K25" s="3" t="s">
        <v>19</v>
      </c>
      <c r="L25" s="3" t="s">
        <v>117</v>
      </c>
      <c r="M25" s="8">
        <v>34.950000000000003</v>
      </c>
      <c r="N25" s="8">
        <v>20.350000000000001</v>
      </c>
      <c r="O25" s="8">
        <v>12.4</v>
      </c>
      <c r="P25" s="8"/>
      <c r="Q25" s="8"/>
      <c r="R25" s="8"/>
      <c r="S25" s="8"/>
      <c r="T25" s="8">
        <v>15</v>
      </c>
      <c r="U25" s="8">
        <v>124</v>
      </c>
      <c r="V25" s="8">
        <v>109</v>
      </c>
      <c r="W25" s="8">
        <v>51</v>
      </c>
      <c r="X25" s="8"/>
      <c r="Y25" s="8"/>
      <c r="Z25" s="8">
        <v>1094</v>
      </c>
      <c r="AA25" s="8">
        <v>340</v>
      </c>
      <c r="AB25" s="8">
        <v>210</v>
      </c>
      <c r="AC25" s="8"/>
      <c r="AD25" s="8"/>
      <c r="AE25" s="3" t="s">
        <v>118</v>
      </c>
      <c r="AF25" s="3" t="s">
        <v>118</v>
      </c>
      <c r="AG25" s="3" t="s">
        <v>119</v>
      </c>
      <c r="AH25" s="8"/>
    </row>
    <row r="26" spans="1:34" x14ac:dyDescent="0.3">
      <c r="A26" s="3" t="s">
        <v>507</v>
      </c>
      <c r="B26" s="17">
        <v>41805</v>
      </c>
      <c r="C26" s="3" t="s">
        <v>185</v>
      </c>
      <c r="D26" s="3" t="s">
        <v>13</v>
      </c>
      <c r="E26" s="3" t="s">
        <v>14</v>
      </c>
      <c r="F26" s="8"/>
      <c r="G26" s="3" t="s">
        <v>24</v>
      </c>
      <c r="H26" s="3" t="s">
        <v>17</v>
      </c>
      <c r="I26" s="3" t="s">
        <v>1187</v>
      </c>
      <c r="J26" s="3" t="s">
        <v>18</v>
      </c>
      <c r="K26" s="3" t="s">
        <v>21</v>
      </c>
      <c r="L26" s="3" t="s">
        <v>139</v>
      </c>
      <c r="M26" s="8">
        <v>35.6</v>
      </c>
      <c r="N26" s="8">
        <v>23.5</v>
      </c>
      <c r="O26" s="8">
        <v>35.5</v>
      </c>
      <c r="P26" s="8"/>
      <c r="Q26" s="8"/>
      <c r="R26" s="8"/>
      <c r="S26" s="8"/>
      <c r="T26" s="8">
        <v>16</v>
      </c>
      <c r="U26" s="8">
        <v>154</v>
      </c>
      <c r="V26" s="8">
        <v>138</v>
      </c>
      <c r="W26" s="8">
        <v>60</v>
      </c>
      <c r="X26" s="8"/>
      <c r="Y26" s="8"/>
      <c r="Z26" s="8">
        <v>1097</v>
      </c>
      <c r="AA26" s="8">
        <v>343</v>
      </c>
      <c r="AB26" s="8">
        <v>212</v>
      </c>
      <c r="AC26" s="8"/>
      <c r="AD26" s="8"/>
      <c r="AE26" s="3" t="s">
        <v>118</v>
      </c>
      <c r="AF26" s="3" t="s">
        <v>61</v>
      </c>
      <c r="AG26" s="3" t="s">
        <v>186</v>
      </c>
      <c r="AH26" s="8"/>
    </row>
    <row r="27" spans="1:34" x14ac:dyDescent="0.3">
      <c r="A27" s="3" t="s">
        <v>507</v>
      </c>
      <c r="B27" s="17">
        <v>41805</v>
      </c>
      <c r="C27" s="3" t="s">
        <v>191</v>
      </c>
      <c r="D27" s="3" t="s">
        <v>13</v>
      </c>
      <c r="E27" s="3" t="s">
        <v>14</v>
      </c>
      <c r="F27" s="8"/>
      <c r="G27" s="3" t="s">
        <v>24</v>
      </c>
      <c r="H27" s="3" t="s">
        <v>17</v>
      </c>
      <c r="I27" s="3" t="s">
        <v>1188</v>
      </c>
      <c r="J27" s="3" t="s">
        <v>18</v>
      </c>
      <c r="K27" s="3" t="s">
        <v>19</v>
      </c>
      <c r="L27" s="3" t="s">
        <v>192</v>
      </c>
      <c r="M27" s="8">
        <v>37.5</v>
      </c>
      <c r="N27" s="8">
        <v>24.3</v>
      </c>
      <c r="O27" s="8">
        <v>11.5</v>
      </c>
      <c r="P27" s="8"/>
      <c r="Q27" s="8"/>
      <c r="R27" s="8"/>
      <c r="S27" s="8"/>
      <c r="T27" s="8">
        <v>15</v>
      </c>
      <c r="U27" s="8">
        <v>196</v>
      </c>
      <c r="V27" s="8">
        <v>181</v>
      </c>
      <c r="W27" s="8">
        <v>75</v>
      </c>
      <c r="X27" s="8"/>
      <c r="Y27" s="8"/>
      <c r="Z27" s="8">
        <v>1095</v>
      </c>
      <c r="AA27" s="8">
        <v>341</v>
      </c>
      <c r="AB27" s="8"/>
      <c r="AC27" s="8"/>
      <c r="AD27" s="8"/>
      <c r="AE27" s="3" t="s">
        <v>118</v>
      </c>
      <c r="AF27" s="3" t="s">
        <v>61</v>
      </c>
      <c r="AG27" s="3" t="s">
        <v>382</v>
      </c>
      <c r="AH27" s="8"/>
    </row>
    <row r="28" spans="1:34" x14ac:dyDescent="0.3">
      <c r="A28" s="3" t="s">
        <v>508</v>
      </c>
      <c r="B28" s="17">
        <v>41806</v>
      </c>
      <c r="C28" s="3" t="s">
        <v>157</v>
      </c>
      <c r="D28" s="3" t="s">
        <v>13</v>
      </c>
      <c r="E28" s="3" t="s">
        <v>14</v>
      </c>
      <c r="F28" s="8"/>
      <c r="G28" s="3" t="s">
        <v>203</v>
      </c>
      <c r="H28" s="3" t="s">
        <v>17</v>
      </c>
      <c r="I28" s="3" t="s">
        <v>1194</v>
      </c>
      <c r="J28" s="3" t="s">
        <v>18</v>
      </c>
      <c r="K28" s="3" t="s">
        <v>19</v>
      </c>
      <c r="L28" s="3" t="s">
        <v>205</v>
      </c>
      <c r="M28" s="8">
        <v>38.799999999999997</v>
      </c>
      <c r="N28" s="8">
        <v>21.65</v>
      </c>
      <c r="O28" s="8">
        <v>19.2</v>
      </c>
      <c r="P28" s="8"/>
      <c r="Q28" s="8"/>
      <c r="R28" s="8"/>
      <c r="S28" s="8"/>
      <c r="T28" s="8">
        <v>16</v>
      </c>
      <c r="U28" s="8">
        <v>249</v>
      </c>
      <c r="V28" s="8">
        <v>233</v>
      </c>
      <c r="W28" s="8">
        <v>20</v>
      </c>
      <c r="X28" s="8"/>
      <c r="Y28" s="8"/>
      <c r="Z28" s="8">
        <v>1098</v>
      </c>
      <c r="AA28" s="8">
        <v>344</v>
      </c>
      <c r="AB28" s="8">
        <v>213</v>
      </c>
      <c r="AC28" s="8"/>
      <c r="AD28" s="8"/>
      <c r="AE28" s="3" t="s">
        <v>118</v>
      </c>
      <c r="AF28" s="3" t="s">
        <v>60</v>
      </c>
      <c r="AG28" s="3" t="s">
        <v>206</v>
      </c>
      <c r="AH28" s="8"/>
    </row>
    <row r="29" spans="1:34" x14ac:dyDescent="0.3">
      <c r="A29" s="3" t="s">
        <v>508</v>
      </c>
      <c r="B29" s="17">
        <v>41806</v>
      </c>
      <c r="C29" s="3" t="s">
        <v>176</v>
      </c>
      <c r="D29" s="3" t="s">
        <v>13</v>
      </c>
      <c r="E29" s="3" t="s">
        <v>14</v>
      </c>
      <c r="F29" s="8"/>
      <c r="G29" s="3" t="s">
        <v>24</v>
      </c>
      <c r="H29" s="3" t="s">
        <v>17</v>
      </c>
      <c r="I29" s="3" t="s">
        <v>1197</v>
      </c>
      <c r="J29" s="3" t="s">
        <v>18</v>
      </c>
      <c r="K29" s="3" t="s">
        <v>21</v>
      </c>
      <c r="L29" s="3" t="s">
        <v>210</v>
      </c>
      <c r="M29" s="8">
        <v>38.5</v>
      </c>
      <c r="N29" s="8">
        <v>23.8</v>
      </c>
      <c r="O29" s="8">
        <v>37.1</v>
      </c>
      <c r="P29" s="8"/>
      <c r="Q29" s="8"/>
      <c r="R29" s="8"/>
      <c r="S29" s="8"/>
      <c r="T29" s="8">
        <v>16</v>
      </c>
      <c r="U29" s="8">
        <v>166</v>
      </c>
      <c r="V29" s="8">
        <v>150</v>
      </c>
      <c r="W29" s="8">
        <v>38</v>
      </c>
      <c r="X29" s="8"/>
      <c r="Y29" s="8"/>
      <c r="Z29" s="8">
        <v>2002</v>
      </c>
      <c r="AA29" s="8">
        <v>348</v>
      </c>
      <c r="AB29" s="8">
        <v>216</v>
      </c>
      <c r="AC29" s="8"/>
      <c r="AD29" s="8"/>
      <c r="AE29" s="3" t="s">
        <v>118</v>
      </c>
      <c r="AF29" s="3" t="s">
        <v>61</v>
      </c>
      <c r="AG29" s="3" t="s">
        <v>211</v>
      </c>
      <c r="AH29" s="8"/>
    </row>
    <row r="30" spans="1:34" x14ac:dyDescent="0.3">
      <c r="A30" s="3" t="s">
        <v>508</v>
      </c>
      <c r="B30" s="17">
        <v>41806</v>
      </c>
      <c r="C30" s="3" t="s">
        <v>155</v>
      </c>
      <c r="D30" s="3" t="s">
        <v>13</v>
      </c>
      <c r="E30" s="3" t="s">
        <v>14</v>
      </c>
      <c r="F30" s="8"/>
      <c r="G30" s="3" t="s">
        <v>203</v>
      </c>
      <c r="H30" s="3" t="s">
        <v>17</v>
      </c>
      <c r="I30" s="3" t="s">
        <v>1193</v>
      </c>
      <c r="J30" s="3" t="s">
        <v>18</v>
      </c>
      <c r="K30" s="3" t="s">
        <v>21</v>
      </c>
      <c r="L30" s="3" t="s">
        <v>204</v>
      </c>
      <c r="M30" s="8">
        <v>40</v>
      </c>
      <c r="N30" s="8">
        <v>20.8</v>
      </c>
      <c r="O30" s="8">
        <v>27.25</v>
      </c>
      <c r="P30" s="8"/>
      <c r="Q30" s="8"/>
      <c r="R30" s="8"/>
      <c r="S30" s="8"/>
      <c r="T30" s="8">
        <v>16</v>
      </c>
      <c r="U30" s="8">
        <v>223</v>
      </c>
      <c r="V30" s="8">
        <v>207</v>
      </c>
      <c r="W30" s="8">
        <v>12</v>
      </c>
      <c r="X30" s="8"/>
      <c r="Y30" s="8"/>
      <c r="Z30" s="8">
        <v>1099</v>
      </c>
      <c r="AA30" s="8">
        <v>345</v>
      </c>
      <c r="AB30" s="8">
        <v>214</v>
      </c>
      <c r="AC30" s="8"/>
      <c r="AD30" s="8"/>
      <c r="AE30" s="3" t="s">
        <v>118</v>
      </c>
      <c r="AF30" s="3" t="s">
        <v>60</v>
      </c>
      <c r="AG30" s="8"/>
      <c r="AH30" s="8"/>
    </row>
    <row r="31" spans="1:34" x14ac:dyDescent="0.3">
      <c r="A31" s="3" t="s">
        <v>508</v>
      </c>
      <c r="B31" s="17">
        <v>41806</v>
      </c>
      <c r="C31" s="3" t="s">
        <v>133</v>
      </c>
      <c r="D31" s="3" t="s">
        <v>13</v>
      </c>
      <c r="E31" s="3" t="s">
        <v>14</v>
      </c>
      <c r="F31" s="8"/>
      <c r="G31" s="3" t="s">
        <v>24</v>
      </c>
      <c r="H31" s="3" t="s">
        <v>17</v>
      </c>
      <c r="I31" s="3" t="s">
        <v>1190</v>
      </c>
      <c r="J31" s="3" t="s">
        <v>18</v>
      </c>
      <c r="K31" s="3" t="s">
        <v>21</v>
      </c>
      <c r="L31" s="3" t="s">
        <v>139</v>
      </c>
      <c r="M31" s="8">
        <v>35.299999999999997</v>
      </c>
      <c r="N31" s="8">
        <v>22.4</v>
      </c>
      <c r="O31" s="8">
        <v>33.700000000000003</v>
      </c>
      <c r="P31" s="8"/>
      <c r="Q31" s="8"/>
      <c r="R31" s="8"/>
      <c r="S31" s="8"/>
      <c r="T31" s="8">
        <v>16</v>
      </c>
      <c r="U31" s="8">
        <v>143</v>
      </c>
      <c r="V31" s="8">
        <v>127</v>
      </c>
      <c r="W31" s="8">
        <v>47</v>
      </c>
      <c r="X31" s="8"/>
      <c r="Y31" s="8"/>
      <c r="Z31" s="8">
        <v>2004</v>
      </c>
      <c r="AA31" s="8">
        <v>349</v>
      </c>
      <c r="AB31" s="8">
        <v>217</v>
      </c>
      <c r="AC31" s="8"/>
      <c r="AD31" s="8"/>
      <c r="AE31" s="3" t="s">
        <v>118</v>
      </c>
      <c r="AF31" s="3" t="s">
        <v>118</v>
      </c>
      <c r="AG31" s="3" t="s">
        <v>198</v>
      </c>
      <c r="AH31" s="8"/>
    </row>
    <row r="32" spans="1:34" x14ac:dyDescent="0.3">
      <c r="A32" s="3" t="s">
        <v>508</v>
      </c>
      <c r="B32" s="17">
        <v>41806</v>
      </c>
      <c r="C32" s="3" t="s">
        <v>153</v>
      </c>
      <c r="D32" s="3" t="s">
        <v>13</v>
      </c>
      <c r="E32" s="3" t="s">
        <v>14</v>
      </c>
      <c r="F32" s="8"/>
      <c r="G32" s="3" t="s">
        <v>24</v>
      </c>
      <c r="H32" s="3" t="s">
        <v>17</v>
      </c>
      <c r="I32" s="3" t="s">
        <v>1192</v>
      </c>
      <c r="J32" s="3" t="s">
        <v>18</v>
      </c>
      <c r="K32" s="3" t="s">
        <v>21</v>
      </c>
      <c r="L32" s="3" t="s">
        <v>139</v>
      </c>
      <c r="M32" s="8">
        <v>38.5</v>
      </c>
      <c r="N32" s="8">
        <v>25.05</v>
      </c>
      <c r="O32" s="8">
        <v>43.1</v>
      </c>
      <c r="P32" s="8"/>
      <c r="Q32" s="8"/>
      <c r="R32" s="8"/>
      <c r="S32" s="8"/>
      <c r="T32" s="8">
        <v>18</v>
      </c>
      <c r="U32" s="8">
        <v>244</v>
      </c>
      <c r="V32" s="8">
        <v>226</v>
      </c>
      <c r="W32" s="8">
        <v>23</v>
      </c>
      <c r="X32" s="8"/>
      <c r="Y32" s="8"/>
      <c r="Z32" s="8">
        <v>2005</v>
      </c>
      <c r="AA32" s="8">
        <v>350</v>
      </c>
      <c r="AB32" s="8"/>
      <c r="AC32" s="8"/>
      <c r="AD32" s="8"/>
      <c r="AE32" s="3" t="s">
        <v>118</v>
      </c>
      <c r="AF32" s="3" t="s">
        <v>60</v>
      </c>
      <c r="AG32" s="3" t="s">
        <v>202</v>
      </c>
      <c r="AH32" s="8"/>
    </row>
    <row r="33" spans="1:34" x14ac:dyDescent="0.3">
      <c r="A33" s="3" t="s">
        <v>508</v>
      </c>
      <c r="B33" s="17">
        <v>41806</v>
      </c>
      <c r="C33" s="3" t="s">
        <v>125</v>
      </c>
      <c r="D33" s="3" t="s">
        <v>13</v>
      </c>
      <c r="E33" s="3" t="s">
        <v>14</v>
      </c>
      <c r="F33" s="8"/>
      <c r="G33" s="3" t="s">
        <v>24</v>
      </c>
      <c r="H33" s="3" t="s">
        <v>17</v>
      </c>
      <c r="I33" s="3" t="s">
        <v>1189</v>
      </c>
      <c r="J33" s="3" t="s">
        <v>25</v>
      </c>
      <c r="K33" s="3" t="s">
        <v>19</v>
      </c>
      <c r="L33" s="3" t="s">
        <v>196</v>
      </c>
      <c r="M33" s="8">
        <v>37.1</v>
      </c>
      <c r="N33" s="8">
        <v>22</v>
      </c>
      <c r="O33" s="8">
        <v>16.45</v>
      </c>
      <c r="P33" s="8"/>
      <c r="Q33" s="8"/>
      <c r="R33" s="8"/>
      <c r="S33" s="8"/>
      <c r="T33" s="8">
        <v>16</v>
      </c>
      <c r="U33" s="8">
        <v>148</v>
      </c>
      <c r="V33" s="8">
        <v>132</v>
      </c>
      <c r="W33" s="8">
        <v>30</v>
      </c>
      <c r="X33" s="8"/>
      <c r="Y33" s="8"/>
      <c r="Z33" s="8">
        <v>2003</v>
      </c>
      <c r="AA33" s="8"/>
      <c r="AB33" s="8"/>
      <c r="AC33" s="8"/>
      <c r="AD33" s="8"/>
      <c r="AE33" s="3" t="s">
        <v>118</v>
      </c>
      <c r="AF33" s="3" t="s">
        <v>118</v>
      </c>
      <c r="AG33" s="3" t="s">
        <v>197</v>
      </c>
      <c r="AH33" s="8"/>
    </row>
    <row r="34" spans="1:34" x14ac:dyDescent="0.3">
      <c r="A34" s="3" t="s">
        <v>508</v>
      </c>
      <c r="B34" s="17">
        <v>41806</v>
      </c>
      <c r="C34" s="3" t="s">
        <v>170</v>
      </c>
      <c r="D34" s="3" t="s">
        <v>13</v>
      </c>
      <c r="E34" s="3" t="s">
        <v>14</v>
      </c>
      <c r="F34" s="8"/>
      <c r="G34" s="3" t="s">
        <v>24</v>
      </c>
      <c r="H34" s="3" t="s">
        <v>17</v>
      </c>
      <c r="I34" s="3" t="s">
        <v>1196</v>
      </c>
      <c r="J34" s="3" t="s">
        <v>25</v>
      </c>
      <c r="K34" s="3" t="s">
        <v>19</v>
      </c>
      <c r="L34" s="3" t="s">
        <v>209</v>
      </c>
      <c r="M34" s="8">
        <v>35.200000000000003</v>
      </c>
      <c r="N34" s="8">
        <v>22.9</v>
      </c>
      <c r="O34" s="8">
        <v>18</v>
      </c>
      <c r="P34" s="8"/>
      <c r="Q34" s="8"/>
      <c r="R34" s="8"/>
      <c r="S34" s="8"/>
      <c r="T34" s="8">
        <v>16</v>
      </c>
      <c r="U34" s="8">
        <v>143</v>
      </c>
      <c r="V34" s="8">
        <v>127</v>
      </c>
      <c r="W34" s="8">
        <v>63</v>
      </c>
      <c r="X34" s="8"/>
      <c r="Y34" s="8"/>
      <c r="Z34" s="8">
        <v>2001</v>
      </c>
      <c r="AA34" s="8">
        <v>347</v>
      </c>
      <c r="AB34" s="8"/>
      <c r="AC34" s="8"/>
      <c r="AD34" s="8"/>
      <c r="AE34" s="3" t="s">
        <v>118</v>
      </c>
      <c r="AF34" s="3" t="s">
        <v>61</v>
      </c>
      <c r="AG34" s="3" t="s">
        <v>197</v>
      </c>
      <c r="AH34" s="8"/>
    </row>
    <row r="35" spans="1:34" x14ac:dyDescent="0.3">
      <c r="A35" s="3" t="s">
        <v>508</v>
      </c>
      <c r="B35" s="17">
        <v>41806</v>
      </c>
      <c r="C35" s="3" t="s">
        <v>158</v>
      </c>
      <c r="D35" s="3" t="s">
        <v>13</v>
      </c>
      <c r="E35" s="3" t="s">
        <v>14</v>
      </c>
      <c r="F35" s="8"/>
      <c r="G35" s="3" t="s">
        <v>24</v>
      </c>
      <c r="H35" s="3" t="s">
        <v>17</v>
      </c>
      <c r="I35" s="3" t="s">
        <v>1195</v>
      </c>
      <c r="J35" s="3" t="s">
        <v>18</v>
      </c>
      <c r="K35" s="3" t="s">
        <v>21</v>
      </c>
      <c r="L35" s="3" t="s">
        <v>207</v>
      </c>
      <c r="M35" s="8">
        <v>39.700000000000003</v>
      </c>
      <c r="N35" s="8">
        <v>25.1</v>
      </c>
      <c r="O35" s="8">
        <v>36.85</v>
      </c>
      <c r="P35" s="8"/>
      <c r="Q35" s="8"/>
      <c r="R35" s="8"/>
      <c r="S35" s="8"/>
      <c r="T35" s="8">
        <v>17</v>
      </c>
      <c r="U35" s="8">
        <v>186</v>
      </c>
      <c r="V35" s="8">
        <v>169</v>
      </c>
      <c r="W35" s="8">
        <v>39</v>
      </c>
      <c r="X35" s="8"/>
      <c r="Y35" s="8"/>
      <c r="Z35" s="8">
        <v>2000</v>
      </c>
      <c r="AA35" s="8">
        <v>346</v>
      </c>
      <c r="AB35" s="8">
        <v>215</v>
      </c>
      <c r="AC35" s="8"/>
      <c r="AD35" s="8"/>
      <c r="AE35" s="3" t="s">
        <v>118</v>
      </c>
      <c r="AF35" s="3" t="s">
        <v>60</v>
      </c>
      <c r="AG35" s="8"/>
      <c r="AH35" s="8"/>
    </row>
    <row r="36" spans="1:34" x14ac:dyDescent="0.3">
      <c r="A36" s="3" t="s">
        <v>508</v>
      </c>
      <c r="B36" s="33">
        <v>41806</v>
      </c>
      <c r="C36" s="3" t="s">
        <v>147</v>
      </c>
      <c r="D36" s="3" t="s">
        <v>13</v>
      </c>
      <c r="E36" s="3" t="s">
        <v>14</v>
      </c>
      <c r="F36" s="8"/>
      <c r="G36" s="3" t="s">
        <v>24</v>
      </c>
      <c r="H36" s="3" t="s">
        <v>17</v>
      </c>
      <c r="I36" s="3" t="s">
        <v>1191</v>
      </c>
      <c r="J36" s="3" t="s">
        <v>18</v>
      </c>
      <c r="K36" s="3" t="s">
        <v>21</v>
      </c>
      <c r="L36" s="3" t="s">
        <v>139</v>
      </c>
      <c r="M36" s="8">
        <v>37.65</v>
      </c>
      <c r="N36" s="8">
        <v>24.95</v>
      </c>
      <c r="O36" s="8">
        <v>36.700000000000003</v>
      </c>
      <c r="P36" s="8"/>
      <c r="Q36" s="8"/>
      <c r="R36" s="8"/>
      <c r="S36" s="8"/>
      <c r="T36" s="8">
        <v>18</v>
      </c>
      <c r="U36" s="8">
        <v>159</v>
      </c>
      <c r="V36" s="8">
        <v>141</v>
      </c>
      <c r="W36" s="8">
        <v>69</v>
      </c>
      <c r="X36" s="8"/>
      <c r="Y36" s="8"/>
      <c r="Z36" s="8">
        <v>2006</v>
      </c>
      <c r="AA36" s="8">
        <v>351</v>
      </c>
      <c r="AB36" s="8">
        <v>218</v>
      </c>
      <c r="AC36" s="8"/>
      <c r="AD36" s="8"/>
      <c r="AE36" s="3" t="s">
        <v>118</v>
      </c>
      <c r="AF36" s="3" t="s">
        <v>60</v>
      </c>
      <c r="AG36" s="3" t="s">
        <v>199</v>
      </c>
      <c r="AH36" s="8"/>
    </row>
    <row r="37" spans="1:34" x14ac:dyDescent="0.3">
      <c r="A37" s="3" t="s">
        <v>509</v>
      </c>
      <c r="B37" s="17">
        <v>41807</v>
      </c>
      <c r="C37" s="3" t="s">
        <v>95</v>
      </c>
      <c r="D37" s="3" t="s">
        <v>13</v>
      </c>
      <c r="E37" s="3" t="s">
        <v>14</v>
      </c>
      <c r="F37" s="8"/>
      <c r="G37" s="3" t="s">
        <v>16</v>
      </c>
      <c r="H37" s="3" t="s">
        <v>15</v>
      </c>
      <c r="I37" s="3" t="s">
        <v>1177</v>
      </c>
      <c r="J37" s="8" t="s">
        <v>18</v>
      </c>
      <c r="K37" s="8" t="s">
        <v>21</v>
      </c>
      <c r="L37" s="8"/>
      <c r="M37" s="8"/>
      <c r="N37" s="8"/>
      <c r="O37" s="8"/>
      <c r="P37" s="8"/>
      <c r="Q37" s="8"/>
      <c r="R37" s="8"/>
      <c r="S37" s="8"/>
      <c r="T37" s="8"/>
      <c r="U37" s="8"/>
      <c r="V37" s="8"/>
      <c r="W37" s="8"/>
      <c r="X37" s="8"/>
      <c r="Y37" s="8"/>
      <c r="Z37" s="8"/>
      <c r="AA37" s="8"/>
      <c r="AB37" s="8"/>
      <c r="AC37" s="8"/>
      <c r="AD37" s="8"/>
      <c r="AE37" s="3" t="s">
        <v>60</v>
      </c>
      <c r="AF37" s="3" t="s">
        <v>61</v>
      </c>
      <c r="AG37" s="3" t="s">
        <v>212</v>
      </c>
      <c r="AH37" s="8"/>
    </row>
    <row r="38" spans="1:34" x14ac:dyDescent="0.3">
      <c r="A38" s="3" t="s">
        <v>509</v>
      </c>
      <c r="B38" s="17">
        <v>41807</v>
      </c>
      <c r="C38" s="3" t="s">
        <v>148</v>
      </c>
      <c r="D38" s="3" t="s">
        <v>13</v>
      </c>
      <c r="E38" s="3" t="s">
        <v>14</v>
      </c>
      <c r="F38" s="8"/>
      <c r="G38" s="3" t="s">
        <v>44</v>
      </c>
      <c r="H38" s="3" t="s">
        <v>17</v>
      </c>
      <c r="I38" s="3" t="s">
        <v>1199</v>
      </c>
      <c r="J38" s="3" t="s">
        <v>25</v>
      </c>
      <c r="K38" s="3" t="s">
        <v>19</v>
      </c>
      <c r="L38" s="3" t="s">
        <v>196</v>
      </c>
      <c r="M38" s="8">
        <v>32.9</v>
      </c>
      <c r="N38" s="8"/>
      <c r="O38" s="8"/>
      <c r="P38" s="8">
        <v>130.19999999999999</v>
      </c>
      <c r="Q38" s="8">
        <v>81.5</v>
      </c>
      <c r="R38" s="8"/>
      <c r="S38" s="8"/>
      <c r="T38" s="8">
        <v>18</v>
      </c>
      <c r="U38" s="8">
        <v>117</v>
      </c>
      <c r="V38" s="8">
        <v>99</v>
      </c>
      <c r="W38" s="8"/>
      <c r="X38" s="8"/>
      <c r="Y38" s="8"/>
      <c r="Z38" s="8"/>
      <c r="AA38" s="8">
        <v>0</v>
      </c>
      <c r="AB38" s="8"/>
      <c r="AC38" s="8"/>
      <c r="AD38" s="8"/>
      <c r="AE38" s="3" t="s">
        <v>118</v>
      </c>
      <c r="AF38" s="3" t="s">
        <v>118</v>
      </c>
      <c r="AG38" s="3" t="s">
        <v>215</v>
      </c>
      <c r="AH38" s="8"/>
    </row>
    <row r="39" spans="1:34" x14ac:dyDescent="0.3">
      <c r="A39" s="3" t="s">
        <v>509</v>
      </c>
      <c r="B39" s="17">
        <v>41807</v>
      </c>
      <c r="C39" s="3" t="s">
        <v>149</v>
      </c>
      <c r="D39" s="3" t="s">
        <v>13</v>
      </c>
      <c r="E39" s="3" t="s">
        <v>14</v>
      </c>
      <c r="F39" s="8"/>
      <c r="G39" s="3" t="s">
        <v>44</v>
      </c>
      <c r="H39" s="3" t="s">
        <v>17</v>
      </c>
      <c r="I39" s="3" t="s">
        <v>884</v>
      </c>
      <c r="J39" s="3" t="s">
        <v>18</v>
      </c>
      <c r="K39" s="3" t="s">
        <v>19</v>
      </c>
      <c r="L39" s="3" t="s">
        <v>216</v>
      </c>
      <c r="M39" s="8">
        <v>28.1</v>
      </c>
      <c r="N39" s="8"/>
      <c r="O39" s="8"/>
      <c r="P39" s="8">
        <v>138.5</v>
      </c>
      <c r="Q39" s="8">
        <v>99.3</v>
      </c>
      <c r="R39" s="8"/>
      <c r="S39" s="8"/>
      <c r="T39" s="8">
        <v>18</v>
      </c>
      <c r="U39" s="8">
        <v>122</v>
      </c>
      <c r="V39" s="8">
        <v>104</v>
      </c>
      <c r="W39" s="8">
        <v>37</v>
      </c>
      <c r="X39" s="8"/>
      <c r="Y39" s="8"/>
      <c r="Z39" s="8"/>
      <c r="AA39" s="8">
        <v>352</v>
      </c>
      <c r="AB39" s="8">
        <v>219</v>
      </c>
      <c r="AC39" s="8"/>
      <c r="AD39" s="8"/>
      <c r="AE39" s="3" t="s">
        <v>118</v>
      </c>
      <c r="AF39" s="3" t="s">
        <v>118</v>
      </c>
      <c r="AG39" s="3" t="s">
        <v>217</v>
      </c>
      <c r="AH39" s="8"/>
    </row>
    <row r="40" spans="1:34" x14ac:dyDescent="0.3">
      <c r="A40" s="3" t="s">
        <v>509</v>
      </c>
      <c r="B40" s="17">
        <v>41807</v>
      </c>
      <c r="C40" s="3" t="s">
        <v>161</v>
      </c>
      <c r="D40" s="3" t="s">
        <v>13</v>
      </c>
      <c r="E40" s="3" t="s">
        <v>14</v>
      </c>
      <c r="F40" s="8"/>
      <c r="G40" s="3" t="s">
        <v>24</v>
      </c>
      <c r="H40" s="3" t="s">
        <v>17</v>
      </c>
      <c r="I40" s="3" t="s">
        <v>1200</v>
      </c>
      <c r="J40" s="3" t="s">
        <v>25</v>
      </c>
      <c r="K40" s="3" t="s">
        <v>19</v>
      </c>
      <c r="L40" s="3" t="s">
        <v>218</v>
      </c>
      <c r="M40" s="8">
        <v>37.799999999999997</v>
      </c>
      <c r="N40" s="8">
        <v>22.1</v>
      </c>
      <c r="O40" s="8">
        <v>13.6</v>
      </c>
      <c r="P40" s="8"/>
      <c r="Q40" s="8"/>
      <c r="R40" s="8"/>
      <c r="S40" s="8"/>
      <c r="T40" s="8">
        <v>18</v>
      </c>
      <c r="U40" s="8">
        <v>126</v>
      </c>
      <c r="V40" s="8">
        <v>108</v>
      </c>
      <c r="W40" s="8">
        <v>76</v>
      </c>
      <c r="X40" s="8"/>
      <c r="Y40" s="8"/>
      <c r="Z40" s="8">
        <v>2008</v>
      </c>
      <c r="AA40" s="8">
        <v>354</v>
      </c>
      <c r="AB40" s="8">
        <v>221</v>
      </c>
      <c r="AC40" s="8"/>
      <c r="AD40" s="8"/>
      <c r="AE40" s="3" t="s">
        <v>118</v>
      </c>
      <c r="AF40" s="3" t="s">
        <v>118</v>
      </c>
      <c r="AG40" s="3" t="s">
        <v>219</v>
      </c>
      <c r="AH40" s="8"/>
    </row>
    <row r="41" spans="1:34" x14ac:dyDescent="0.3">
      <c r="A41" s="3" t="s">
        <v>509</v>
      </c>
      <c r="B41" s="17">
        <v>41807</v>
      </c>
      <c r="C41" s="3" t="s">
        <v>131</v>
      </c>
      <c r="D41" s="3" t="s">
        <v>13</v>
      </c>
      <c r="E41" s="3" t="s">
        <v>14</v>
      </c>
      <c r="F41" s="8"/>
      <c r="G41" s="3" t="s">
        <v>24</v>
      </c>
      <c r="H41" s="3" t="s">
        <v>17</v>
      </c>
      <c r="I41" s="3" t="s">
        <v>1198</v>
      </c>
      <c r="J41" s="3" t="s">
        <v>25</v>
      </c>
      <c r="K41" s="3" t="s">
        <v>19</v>
      </c>
      <c r="L41" s="3" t="s">
        <v>213</v>
      </c>
      <c r="M41" s="8">
        <v>38.549999999999997</v>
      </c>
      <c r="N41" s="8">
        <v>24.1</v>
      </c>
      <c r="O41" s="8">
        <v>17.8</v>
      </c>
      <c r="P41" s="8"/>
      <c r="Q41" s="8"/>
      <c r="R41" s="8"/>
      <c r="S41" s="8"/>
      <c r="T41" s="8">
        <v>18</v>
      </c>
      <c r="U41" s="8">
        <v>121</v>
      </c>
      <c r="V41" s="8">
        <v>103</v>
      </c>
      <c r="W41" s="8">
        <v>38</v>
      </c>
      <c r="X41" s="8"/>
      <c r="Y41" s="8"/>
      <c r="Z41" s="8">
        <v>2007</v>
      </c>
      <c r="AA41" s="8">
        <v>353</v>
      </c>
      <c r="AB41" s="8">
        <v>220</v>
      </c>
      <c r="AC41" s="8"/>
      <c r="AD41" s="8"/>
      <c r="AE41" s="3" t="s">
        <v>118</v>
      </c>
      <c r="AF41" s="3" t="s">
        <v>60</v>
      </c>
      <c r="AG41" s="3" t="s">
        <v>214</v>
      </c>
      <c r="AH41" s="8"/>
    </row>
    <row r="42" spans="1:34" x14ac:dyDescent="0.3">
      <c r="A42" s="3" t="s">
        <v>510</v>
      </c>
      <c r="B42" s="17">
        <v>41808</v>
      </c>
      <c r="C42" s="3" t="s">
        <v>147</v>
      </c>
      <c r="D42" s="3" t="s">
        <v>13</v>
      </c>
      <c r="E42" s="3" t="s">
        <v>14</v>
      </c>
      <c r="F42" s="8"/>
      <c r="G42" s="3" t="s">
        <v>24</v>
      </c>
      <c r="H42" s="3" t="s">
        <v>17</v>
      </c>
      <c r="I42" s="3" t="s">
        <v>1203</v>
      </c>
      <c r="J42" s="3" t="s">
        <v>25</v>
      </c>
      <c r="K42" s="3" t="s">
        <v>19</v>
      </c>
      <c r="L42" s="3" t="s">
        <v>218</v>
      </c>
      <c r="M42" s="8">
        <v>39.299999999999997</v>
      </c>
      <c r="N42" s="8">
        <v>25.25</v>
      </c>
      <c r="O42" s="8">
        <v>11.3</v>
      </c>
      <c r="P42" s="8"/>
      <c r="Q42" s="8"/>
      <c r="R42" s="8"/>
      <c r="S42" s="8"/>
      <c r="T42" s="8">
        <v>17</v>
      </c>
      <c r="U42" s="8">
        <v>93</v>
      </c>
      <c r="V42" s="8">
        <v>76</v>
      </c>
      <c r="W42" s="8">
        <v>83</v>
      </c>
      <c r="X42" s="8"/>
      <c r="Y42" s="8"/>
      <c r="Z42" s="8">
        <v>2009</v>
      </c>
      <c r="AA42" s="8">
        <v>355</v>
      </c>
      <c r="AB42" s="8">
        <v>222</v>
      </c>
      <c r="AC42" s="8"/>
      <c r="AD42" s="8"/>
      <c r="AE42" s="3" t="s">
        <v>118</v>
      </c>
      <c r="AF42" s="3" t="s">
        <v>92</v>
      </c>
      <c r="AG42" s="3" t="s">
        <v>227</v>
      </c>
      <c r="AH42" s="8"/>
    </row>
    <row r="43" spans="1:34" x14ac:dyDescent="0.3">
      <c r="A43" s="3" t="s">
        <v>510</v>
      </c>
      <c r="B43" s="17">
        <v>41808</v>
      </c>
      <c r="C43" s="3" t="s">
        <v>108</v>
      </c>
      <c r="D43" s="3" t="s">
        <v>13</v>
      </c>
      <c r="E43" s="3" t="s">
        <v>14</v>
      </c>
      <c r="F43" s="8"/>
      <c r="G43" s="3" t="s">
        <v>24</v>
      </c>
      <c r="H43" s="3" t="s">
        <v>17</v>
      </c>
      <c r="I43" s="3" t="s">
        <v>1201</v>
      </c>
      <c r="J43" s="3" t="s">
        <v>25</v>
      </c>
      <c r="K43" s="3" t="s">
        <v>19</v>
      </c>
      <c r="L43" s="3" t="s">
        <v>218</v>
      </c>
      <c r="M43" s="8">
        <v>37.25</v>
      </c>
      <c r="N43" s="8">
        <v>23.15</v>
      </c>
      <c r="O43" s="8">
        <v>13.4</v>
      </c>
      <c r="P43" s="8"/>
      <c r="Q43" s="8"/>
      <c r="R43" s="8"/>
      <c r="S43" s="8"/>
      <c r="T43" s="8">
        <v>18</v>
      </c>
      <c r="U43" s="8">
        <v>123</v>
      </c>
      <c r="V43" s="8">
        <v>105</v>
      </c>
      <c r="W43" s="8">
        <v>30</v>
      </c>
      <c r="X43" s="8"/>
      <c r="Y43" s="8"/>
      <c r="Z43" s="8">
        <v>2010</v>
      </c>
      <c r="AA43" s="8">
        <v>356</v>
      </c>
      <c r="AB43" s="8">
        <v>223</v>
      </c>
      <c r="AC43" s="8"/>
      <c r="AD43" s="8"/>
      <c r="AE43" s="3" t="s">
        <v>118</v>
      </c>
      <c r="AF43" s="3" t="s">
        <v>60</v>
      </c>
      <c r="AG43" s="3" t="s">
        <v>224</v>
      </c>
      <c r="AH43" s="8"/>
    </row>
    <row r="44" spans="1:34" x14ac:dyDescent="0.3">
      <c r="A44" s="3" t="s">
        <v>510</v>
      </c>
      <c r="B44" s="17">
        <v>41808</v>
      </c>
      <c r="C44" s="3" t="s">
        <v>106</v>
      </c>
      <c r="D44" s="3" t="s">
        <v>13</v>
      </c>
      <c r="E44" s="3" t="s">
        <v>14</v>
      </c>
      <c r="F44" s="8"/>
      <c r="G44" s="3" t="s">
        <v>24</v>
      </c>
      <c r="H44" s="3" t="s">
        <v>17</v>
      </c>
      <c r="I44" s="3" t="s">
        <v>959</v>
      </c>
      <c r="J44" s="3" t="s">
        <v>25</v>
      </c>
      <c r="K44" s="3" t="s">
        <v>21</v>
      </c>
      <c r="L44" s="3" t="s">
        <v>223</v>
      </c>
      <c r="M44" s="8">
        <v>35.6</v>
      </c>
      <c r="N44" s="8">
        <v>28.4</v>
      </c>
      <c r="O44" s="8">
        <v>18.899999999999999</v>
      </c>
      <c r="P44" s="8"/>
      <c r="Q44" s="8"/>
      <c r="R44" s="8"/>
      <c r="S44" s="8"/>
      <c r="T44" s="8">
        <v>18</v>
      </c>
      <c r="U44" s="8">
        <v>162</v>
      </c>
      <c r="V44" s="8">
        <v>144</v>
      </c>
      <c r="W44" s="8">
        <v>52</v>
      </c>
      <c r="X44" s="8"/>
      <c r="Y44" s="8"/>
      <c r="Z44" s="8">
        <v>2011</v>
      </c>
      <c r="AA44" s="8">
        <v>357</v>
      </c>
      <c r="AB44" s="8"/>
      <c r="AC44" s="8"/>
      <c r="AD44" s="8"/>
      <c r="AE44" s="3" t="s">
        <v>118</v>
      </c>
      <c r="AF44" s="3" t="s">
        <v>60</v>
      </c>
      <c r="AG44" s="3" t="s">
        <v>383</v>
      </c>
      <c r="AH44" s="8"/>
    </row>
    <row r="45" spans="1:34" x14ac:dyDescent="0.3">
      <c r="A45" s="3" t="s">
        <v>510</v>
      </c>
      <c r="B45" s="17">
        <v>41808</v>
      </c>
      <c r="C45" s="3" t="s">
        <v>110</v>
      </c>
      <c r="D45" s="3" t="s">
        <v>13</v>
      </c>
      <c r="E45" s="3" t="s">
        <v>14</v>
      </c>
      <c r="F45" s="8"/>
      <c r="G45" s="3" t="s">
        <v>24</v>
      </c>
      <c r="H45" s="3" t="s">
        <v>17</v>
      </c>
      <c r="I45" s="3" t="s">
        <v>1202</v>
      </c>
      <c r="J45" s="3" t="s">
        <v>18</v>
      </c>
      <c r="K45" s="3" t="s">
        <v>21</v>
      </c>
      <c r="L45" s="3" t="s">
        <v>225</v>
      </c>
      <c r="M45" s="8">
        <v>37.799999999999997</v>
      </c>
      <c r="N45" s="8">
        <v>23.6</v>
      </c>
      <c r="O45" s="8">
        <v>36.200000000000003</v>
      </c>
      <c r="P45" s="8"/>
      <c r="Q45" s="8"/>
      <c r="R45" s="8"/>
      <c r="S45" s="8"/>
      <c r="T45" s="8">
        <v>18</v>
      </c>
      <c r="U45" s="8">
        <v>182</v>
      </c>
      <c r="V45" s="8">
        <v>164</v>
      </c>
      <c r="W45" s="8">
        <v>38</v>
      </c>
      <c r="X45" s="8"/>
      <c r="Y45" s="8"/>
      <c r="Z45" s="8">
        <v>2012</v>
      </c>
      <c r="AA45" s="8">
        <v>358</v>
      </c>
      <c r="AB45" s="8">
        <v>224</v>
      </c>
      <c r="AC45" s="8"/>
      <c r="AD45" s="8"/>
      <c r="AE45" s="3" t="s">
        <v>118</v>
      </c>
      <c r="AF45" s="3" t="s">
        <v>60</v>
      </c>
      <c r="AG45" s="8"/>
      <c r="AH45" s="8"/>
    </row>
    <row r="46" spans="1:34" x14ac:dyDescent="0.3">
      <c r="A46" s="3" t="s">
        <v>511</v>
      </c>
      <c r="B46" s="17">
        <v>41809</v>
      </c>
      <c r="C46" s="3" t="s">
        <v>184</v>
      </c>
      <c r="D46" s="3" t="s">
        <v>13</v>
      </c>
      <c r="E46" s="3" t="s">
        <v>14</v>
      </c>
      <c r="F46" s="8"/>
      <c r="G46" s="3" t="s">
        <v>85</v>
      </c>
      <c r="H46" s="3" t="s">
        <v>17</v>
      </c>
      <c r="I46" s="3" t="s">
        <v>1205</v>
      </c>
      <c r="J46" s="3" t="s">
        <v>18</v>
      </c>
      <c r="K46" s="3" t="s">
        <v>19</v>
      </c>
      <c r="L46" s="3" t="s">
        <v>231</v>
      </c>
      <c r="M46" s="8">
        <v>46.8</v>
      </c>
      <c r="N46" s="8"/>
      <c r="O46" s="8"/>
      <c r="P46" s="8">
        <v>177</v>
      </c>
      <c r="Q46" s="8">
        <v>185.1</v>
      </c>
      <c r="R46" s="8"/>
      <c r="S46" s="8">
        <v>33.700000000000003</v>
      </c>
      <c r="T46" s="8">
        <v>18</v>
      </c>
      <c r="U46" s="8">
        <v>193</v>
      </c>
      <c r="V46" s="8">
        <v>175</v>
      </c>
      <c r="W46" s="8">
        <v>0</v>
      </c>
      <c r="X46" s="8"/>
      <c r="Y46" s="8"/>
      <c r="Z46" s="8"/>
      <c r="AA46" s="8"/>
      <c r="AB46" s="8">
        <v>225</v>
      </c>
      <c r="AC46" s="8"/>
      <c r="AD46" s="8"/>
      <c r="AE46" s="3" t="s">
        <v>118</v>
      </c>
      <c r="AF46" s="3" t="s">
        <v>60</v>
      </c>
      <c r="AG46" s="8"/>
      <c r="AH46" s="8"/>
    </row>
    <row r="47" spans="1:34" x14ac:dyDescent="0.3">
      <c r="A47" s="3" t="s">
        <v>511</v>
      </c>
      <c r="B47" s="17">
        <v>41809</v>
      </c>
      <c r="C47" s="3" t="s">
        <v>170</v>
      </c>
      <c r="D47" s="3" t="s">
        <v>13</v>
      </c>
      <c r="E47" s="3" t="s">
        <v>14</v>
      </c>
      <c r="F47" s="8"/>
      <c r="G47" s="3" t="s">
        <v>24</v>
      </c>
      <c r="H47" s="3" t="s">
        <v>17</v>
      </c>
      <c r="I47" s="3" t="s">
        <v>1204</v>
      </c>
      <c r="J47" s="3" t="s">
        <v>18</v>
      </c>
      <c r="K47" s="3" t="s">
        <v>21</v>
      </c>
      <c r="L47" s="3" t="s">
        <v>229</v>
      </c>
      <c r="M47" s="8">
        <v>37.1</v>
      </c>
      <c r="N47" s="8">
        <v>23.1</v>
      </c>
      <c r="O47" s="8">
        <v>38.700000000000003</v>
      </c>
      <c r="P47" s="8"/>
      <c r="Q47" s="8"/>
      <c r="R47" s="8"/>
      <c r="S47" s="8"/>
      <c r="T47" s="8">
        <v>17</v>
      </c>
      <c r="U47" s="8">
        <v>176</v>
      </c>
      <c r="V47" s="8">
        <v>159</v>
      </c>
      <c r="W47" s="8">
        <v>52</v>
      </c>
      <c r="X47" s="8"/>
      <c r="Y47" s="8"/>
      <c r="Z47" s="8">
        <v>2013</v>
      </c>
      <c r="AA47" s="8">
        <v>359</v>
      </c>
      <c r="AB47" s="8">
        <v>226</v>
      </c>
      <c r="AC47" s="8"/>
      <c r="AD47" s="8"/>
      <c r="AE47" s="3" t="s">
        <v>118</v>
      </c>
      <c r="AF47" s="3" t="s">
        <v>60</v>
      </c>
      <c r="AG47" s="3" t="s">
        <v>230</v>
      </c>
      <c r="AH47" s="8"/>
    </row>
    <row r="48" spans="1:34" x14ac:dyDescent="0.3">
      <c r="A48" s="3" t="s">
        <v>512</v>
      </c>
      <c r="B48" s="17">
        <v>41810</v>
      </c>
      <c r="C48" s="3" t="s">
        <v>121</v>
      </c>
      <c r="D48" s="3" t="s">
        <v>13</v>
      </c>
      <c r="E48" s="3" t="s">
        <v>14</v>
      </c>
      <c r="F48" s="8"/>
      <c r="G48" s="3" t="s">
        <v>39</v>
      </c>
      <c r="H48" s="3" t="s">
        <v>17</v>
      </c>
      <c r="I48" s="3" t="s">
        <v>1206</v>
      </c>
      <c r="J48" s="3" t="s">
        <v>18</v>
      </c>
      <c r="K48" s="3" t="s">
        <v>19</v>
      </c>
      <c r="L48" s="3" t="s">
        <v>232</v>
      </c>
      <c r="M48" s="8">
        <v>26.5</v>
      </c>
      <c r="N48" s="8">
        <v>17.100000000000001</v>
      </c>
      <c r="O48" s="8">
        <v>17.2</v>
      </c>
      <c r="P48" s="8"/>
      <c r="Q48" s="8"/>
      <c r="R48" s="8"/>
      <c r="S48" s="8"/>
      <c r="T48" s="8">
        <v>17</v>
      </c>
      <c r="U48" s="8">
        <v>101</v>
      </c>
      <c r="V48" s="8">
        <v>84</v>
      </c>
      <c r="W48" s="8">
        <v>0</v>
      </c>
      <c r="X48" s="8"/>
      <c r="Y48" s="8"/>
      <c r="Z48" s="8">
        <v>2015</v>
      </c>
      <c r="AA48" s="8"/>
      <c r="AB48" s="8"/>
      <c r="AC48" s="8"/>
      <c r="AD48" s="8"/>
      <c r="AE48" s="3" t="s">
        <v>118</v>
      </c>
      <c r="AF48" s="3" t="s">
        <v>118</v>
      </c>
      <c r="AG48" s="3" t="s">
        <v>233</v>
      </c>
      <c r="AH48" s="8"/>
    </row>
    <row r="49" spans="1:34" x14ac:dyDescent="0.3">
      <c r="A49" s="3" t="s">
        <v>512</v>
      </c>
      <c r="B49" s="17">
        <v>41810</v>
      </c>
      <c r="C49" s="3" t="s">
        <v>134</v>
      </c>
      <c r="D49" s="3" t="s">
        <v>13</v>
      </c>
      <c r="E49" s="3" t="s">
        <v>14</v>
      </c>
      <c r="F49" s="8"/>
      <c r="G49" s="3" t="s">
        <v>39</v>
      </c>
      <c r="H49" s="3" t="s">
        <v>17</v>
      </c>
      <c r="I49" s="3" t="s">
        <v>1207</v>
      </c>
      <c r="J49" s="3" t="s">
        <v>234</v>
      </c>
      <c r="L49" s="8"/>
      <c r="M49" s="8">
        <v>23.6</v>
      </c>
      <c r="N49" s="8">
        <v>14.6</v>
      </c>
      <c r="O49" s="8">
        <v>5.6</v>
      </c>
      <c r="P49" s="8"/>
      <c r="Q49" s="8"/>
      <c r="R49" s="8"/>
      <c r="S49" s="8"/>
      <c r="T49" s="8">
        <v>18</v>
      </c>
      <c r="U49" s="8">
        <v>34</v>
      </c>
      <c r="V49" s="8">
        <v>16</v>
      </c>
      <c r="W49" s="8">
        <v>0</v>
      </c>
      <c r="X49" s="8"/>
      <c r="Y49" s="8"/>
      <c r="Z49" s="8">
        <v>2016</v>
      </c>
      <c r="AA49" s="8"/>
      <c r="AB49" s="8"/>
      <c r="AC49" s="8"/>
      <c r="AD49" s="8"/>
      <c r="AE49" s="3" t="s">
        <v>118</v>
      </c>
      <c r="AF49" s="3" t="s">
        <v>118</v>
      </c>
      <c r="AG49" s="3" t="s">
        <v>235</v>
      </c>
      <c r="AH49" s="8"/>
    </row>
    <row r="50" spans="1:34" x14ac:dyDescent="0.3">
      <c r="A50" s="3" t="s">
        <v>512</v>
      </c>
      <c r="B50" s="17">
        <v>41810</v>
      </c>
      <c r="C50" s="3" t="s">
        <v>161</v>
      </c>
      <c r="D50" s="3" t="s">
        <v>13</v>
      </c>
      <c r="E50" s="3" t="s">
        <v>14</v>
      </c>
      <c r="F50" s="3" t="s">
        <v>12</v>
      </c>
      <c r="G50" s="3" t="s">
        <v>44</v>
      </c>
      <c r="H50" s="3" t="s">
        <v>17</v>
      </c>
      <c r="I50" s="3" t="s">
        <v>1210</v>
      </c>
      <c r="J50" s="3" t="s">
        <v>25</v>
      </c>
      <c r="K50" s="3" t="s">
        <v>21</v>
      </c>
      <c r="L50" s="3" t="s">
        <v>238</v>
      </c>
      <c r="M50" s="8">
        <v>31.3</v>
      </c>
      <c r="N50" s="8"/>
      <c r="O50" s="8"/>
      <c r="P50" s="8">
        <v>112.9</v>
      </c>
      <c r="Q50" s="8">
        <v>92</v>
      </c>
      <c r="R50" s="8"/>
      <c r="S50" s="8"/>
      <c r="T50" s="8">
        <v>17</v>
      </c>
      <c r="U50" s="8">
        <v>71</v>
      </c>
      <c r="V50" s="8">
        <v>54</v>
      </c>
      <c r="W50" s="8"/>
      <c r="X50" s="8"/>
      <c r="Y50" s="8"/>
      <c r="Z50" s="8"/>
      <c r="AA50" s="8"/>
      <c r="AB50" s="8">
        <v>228</v>
      </c>
      <c r="AC50" s="8"/>
      <c r="AD50" s="8"/>
      <c r="AE50" s="3" t="s">
        <v>118</v>
      </c>
      <c r="AF50" s="3" t="s">
        <v>236</v>
      </c>
      <c r="AG50" s="3" t="s">
        <v>384</v>
      </c>
      <c r="AH50" s="8"/>
    </row>
    <row r="51" spans="1:34" x14ac:dyDescent="0.3">
      <c r="A51" s="3" t="s">
        <v>512</v>
      </c>
      <c r="B51" s="17">
        <v>41810</v>
      </c>
      <c r="C51" s="3" t="s">
        <v>157</v>
      </c>
      <c r="D51" s="3" t="s">
        <v>13</v>
      </c>
      <c r="E51" s="3" t="s">
        <v>14</v>
      </c>
      <c r="F51" s="8"/>
      <c r="G51" s="3" t="s">
        <v>203</v>
      </c>
      <c r="H51" s="3" t="s">
        <v>17</v>
      </c>
      <c r="I51" s="3" t="s">
        <v>1209</v>
      </c>
      <c r="J51" s="3" t="s">
        <v>18</v>
      </c>
      <c r="K51" s="3" t="s">
        <v>21</v>
      </c>
      <c r="L51" s="3" t="s">
        <v>210</v>
      </c>
      <c r="M51" s="8">
        <v>38.549999999999997</v>
      </c>
      <c r="N51" s="8">
        <v>31.1</v>
      </c>
      <c r="O51" s="8">
        <v>28.2</v>
      </c>
      <c r="P51" s="8"/>
      <c r="Q51" s="8"/>
      <c r="R51" s="8"/>
      <c r="S51" s="8"/>
      <c r="T51" s="8">
        <v>16</v>
      </c>
      <c r="U51" s="8">
        <v>242</v>
      </c>
      <c r="V51" s="8">
        <v>226</v>
      </c>
      <c r="W51" s="8">
        <v>56</v>
      </c>
      <c r="X51" s="8"/>
      <c r="Y51" s="8"/>
      <c r="Z51" s="8">
        <v>2014</v>
      </c>
      <c r="AA51" s="8">
        <v>360</v>
      </c>
      <c r="AB51" s="8">
        <v>227</v>
      </c>
      <c r="AC51" s="8"/>
      <c r="AD51" s="8"/>
      <c r="AE51" s="3" t="s">
        <v>118</v>
      </c>
      <c r="AF51" s="3" t="s">
        <v>236</v>
      </c>
      <c r="AG51" s="8"/>
      <c r="AH51" s="8"/>
    </row>
    <row r="52" spans="1:34" x14ac:dyDescent="0.3">
      <c r="A52" s="3" t="s">
        <v>512</v>
      </c>
      <c r="B52" s="17">
        <v>41810</v>
      </c>
      <c r="C52" s="3" t="s">
        <v>153</v>
      </c>
      <c r="D52" s="3" t="s">
        <v>13</v>
      </c>
      <c r="E52" s="3" t="s">
        <v>14</v>
      </c>
      <c r="F52" s="8"/>
      <c r="G52" s="3" t="s">
        <v>44</v>
      </c>
      <c r="H52" s="3" t="s">
        <v>15</v>
      </c>
      <c r="I52" s="3" t="s">
        <v>1208</v>
      </c>
      <c r="J52" s="3" t="s">
        <v>18</v>
      </c>
      <c r="K52" s="3" t="s">
        <v>21</v>
      </c>
      <c r="L52" s="3" t="s">
        <v>210</v>
      </c>
      <c r="M52" s="8">
        <v>33.9</v>
      </c>
      <c r="N52" s="8"/>
      <c r="O52" s="8"/>
      <c r="P52" s="8">
        <v>122.65</v>
      </c>
      <c r="Q52" s="8">
        <v>97.9</v>
      </c>
      <c r="R52" s="8"/>
      <c r="S52" s="8"/>
      <c r="T52" s="8">
        <v>17</v>
      </c>
      <c r="U52" s="8">
        <v>117</v>
      </c>
      <c r="V52" s="8">
        <v>100</v>
      </c>
      <c r="W52" s="8">
        <v>5</v>
      </c>
      <c r="X52" s="8"/>
      <c r="Y52" s="8"/>
      <c r="Z52" s="8"/>
      <c r="AA52" s="8">
        <v>361</v>
      </c>
      <c r="AB52" s="8">
        <v>229</v>
      </c>
      <c r="AC52" s="8"/>
      <c r="AD52" s="8"/>
      <c r="AE52" s="3" t="s">
        <v>118</v>
      </c>
      <c r="AF52" s="3" t="s">
        <v>236</v>
      </c>
      <c r="AG52" s="3" t="s">
        <v>237</v>
      </c>
      <c r="AH52" s="8"/>
    </row>
    <row r="53" spans="1:34" x14ac:dyDescent="0.3">
      <c r="A53" s="3" t="s">
        <v>513</v>
      </c>
      <c r="B53" s="17">
        <v>41811</v>
      </c>
      <c r="C53" s="3" t="s">
        <v>103</v>
      </c>
      <c r="D53" s="3" t="s">
        <v>13</v>
      </c>
      <c r="E53" s="3" t="s">
        <v>14</v>
      </c>
      <c r="F53" s="8"/>
      <c r="G53" s="3" t="s">
        <v>24</v>
      </c>
      <c r="H53" s="3" t="s">
        <v>17</v>
      </c>
      <c r="I53" s="3" t="s">
        <v>1211</v>
      </c>
      <c r="J53" s="3" t="s">
        <v>25</v>
      </c>
      <c r="K53" s="3" t="s">
        <v>19</v>
      </c>
      <c r="L53" s="3" t="s">
        <v>218</v>
      </c>
      <c r="M53" s="8">
        <v>33.75</v>
      </c>
      <c r="N53" s="8">
        <v>22.75</v>
      </c>
      <c r="O53" s="8">
        <v>12.9</v>
      </c>
      <c r="P53" s="8"/>
      <c r="Q53" s="8"/>
      <c r="R53" s="8"/>
      <c r="S53" s="8"/>
      <c r="T53" s="8">
        <v>19</v>
      </c>
      <c r="U53" s="8">
        <v>119</v>
      </c>
      <c r="V53" s="8">
        <v>100</v>
      </c>
      <c r="W53" s="8">
        <v>26</v>
      </c>
      <c r="X53" s="3" t="s">
        <v>239</v>
      </c>
      <c r="Y53" s="8"/>
      <c r="Z53" s="8">
        <v>2017</v>
      </c>
      <c r="AA53" s="8">
        <v>362</v>
      </c>
      <c r="AB53" s="8"/>
      <c r="AC53" s="8"/>
      <c r="AD53" s="8"/>
      <c r="AE53" s="3" t="s">
        <v>118</v>
      </c>
      <c r="AF53" s="3" t="s">
        <v>61</v>
      </c>
      <c r="AG53" s="3" t="s">
        <v>240</v>
      </c>
      <c r="AH53" s="8"/>
    </row>
    <row r="54" spans="1:34" x14ac:dyDescent="0.3">
      <c r="A54" s="3" t="s">
        <v>856</v>
      </c>
      <c r="B54" s="17">
        <v>42124</v>
      </c>
      <c r="C54" s="3" t="s">
        <v>132</v>
      </c>
      <c r="D54" s="3" t="s">
        <v>13</v>
      </c>
      <c r="E54" s="3" t="s">
        <v>14</v>
      </c>
      <c r="G54" s="3" t="s">
        <v>24</v>
      </c>
      <c r="H54" s="3" t="s">
        <v>17</v>
      </c>
      <c r="I54" s="6" t="s">
        <v>1234</v>
      </c>
      <c r="J54" s="3" t="s">
        <v>25</v>
      </c>
      <c r="K54" s="3" t="s">
        <v>26</v>
      </c>
      <c r="L54" s="3" t="s">
        <v>550</v>
      </c>
      <c r="M54" s="3">
        <v>35.799999999999997</v>
      </c>
      <c r="N54" s="3">
        <v>22.35</v>
      </c>
      <c r="O54" s="3">
        <v>8.1</v>
      </c>
      <c r="T54" s="3">
        <v>19</v>
      </c>
      <c r="U54" s="3">
        <v>81</v>
      </c>
      <c r="V54" s="3">
        <v>62</v>
      </c>
      <c r="W54" s="3">
        <v>37</v>
      </c>
      <c r="X54" s="3" t="s">
        <v>551</v>
      </c>
      <c r="Z54" s="3" t="s">
        <v>552</v>
      </c>
      <c r="AA54" s="3" t="s">
        <v>553</v>
      </c>
      <c r="AE54" s="3" t="s">
        <v>118</v>
      </c>
      <c r="AF54" s="3" t="s">
        <v>536</v>
      </c>
      <c r="AG54" s="3" t="s">
        <v>554</v>
      </c>
    </row>
    <row r="55" spans="1:34" x14ac:dyDescent="0.3">
      <c r="A55" s="3" t="s">
        <v>856</v>
      </c>
      <c r="B55" s="17">
        <v>42124</v>
      </c>
      <c r="C55" s="3" t="s">
        <v>141</v>
      </c>
      <c r="D55" s="3" t="s">
        <v>13</v>
      </c>
      <c r="E55" s="3" t="s">
        <v>14</v>
      </c>
      <c r="F55" s="3" t="s">
        <v>12</v>
      </c>
      <c r="G55" s="3" t="s">
        <v>24</v>
      </c>
      <c r="H55" s="3" t="s">
        <v>17</v>
      </c>
      <c r="I55" s="6" t="s">
        <v>1235</v>
      </c>
      <c r="J55" s="3" t="s">
        <v>18</v>
      </c>
      <c r="K55" s="3" t="s">
        <v>19</v>
      </c>
      <c r="L55" s="3" t="s">
        <v>555</v>
      </c>
      <c r="M55" s="3">
        <v>36</v>
      </c>
      <c r="N55" s="3">
        <v>23</v>
      </c>
      <c r="O55" s="3">
        <v>17.7</v>
      </c>
      <c r="T55" s="3">
        <v>20</v>
      </c>
      <c r="U55" s="3">
        <v>92</v>
      </c>
      <c r="V55" s="3">
        <v>72</v>
      </c>
      <c r="W55" s="3">
        <v>5</v>
      </c>
      <c r="Z55" s="3" t="s">
        <v>556</v>
      </c>
      <c r="AE55" s="3" t="s">
        <v>543</v>
      </c>
      <c r="AF55" s="3" t="s">
        <v>536</v>
      </c>
      <c r="AG55" s="3" t="s">
        <v>557</v>
      </c>
    </row>
    <row r="56" spans="1:34" x14ac:dyDescent="0.3">
      <c r="A56" s="3" t="s">
        <v>856</v>
      </c>
      <c r="B56" s="17">
        <v>42124</v>
      </c>
      <c r="C56" s="3" t="s">
        <v>123</v>
      </c>
      <c r="D56" s="3" t="s">
        <v>13</v>
      </c>
      <c r="E56" s="3" t="s">
        <v>14</v>
      </c>
      <c r="G56" s="3" t="s">
        <v>24</v>
      </c>
      <c r="H56" s="3" t="s">
        <v>17</v>
      </c>
      <c r="I56" s="6" t="s">
        <v>1232</v>
      </c>
      <c r="J56" s="3" t="s">
        <v>25</v>
      </c>
      <c r="K56" s="3" t="s">
        <v>21</v>
      </c>
      <c r="L56" s="3" t="s">
        <v>541</v>
      </c>
      <c r="M56" s="3">
        <v>34.700000000000003</v>
      </c>
      <c r="N56" s="3">
        <v>20.95</v>
      </c>
      <c r="O56" s="3">
        <v>23.95</v>
      </c>
      <c r="T56" s="3">
        <v>20</v>
      </c>
      <c r="U56" s="3">
        <v>91</v>
      </c>
      <c r="V56" s="3">
        <v>71</v>
      </c>
      <c r="W56" s="3">
        <v>34</v>
      </c>
      <c r="Z56" s="3" t="s">
        <v>542</v>
      </c>
      <c r="AE56" s="3" t="s">
        <v>543</v>
      </c>
      <c r="AF56" s="3" t="s">
        <v>536</v>
      </c>
    </row>
    <row r="57" spans="1:34" x14ac:dyDescent="0.3">
      <c r="A57" s="3" t="s">
        <v>856</v>
      </c>
      <c r="B57" s="17">
        <v>42124</v>
      </c>
      <c r="C57" s="3" t="s">
        <v>155</v>
      </c>
      <c r="D57" s="3" t="s">
        <v>13</v>
      </c>
      <c r="E57" s="3" t="s">
        <v>14</v>
      </c>
      <c r="G57" s="3" t="s">
        <v>24</v>
      </c>
      <c r="H57" s="3" t="s">
        <v>17</v>
      </c>
      <c r="I57" s="6" t="s">
        <v>1237</v>
      </c>
      <c r="J57" s="3" t="s">
        <v>25</v>
      </c>
      <c r="K57" s="3" t="s">
        <v>19</v>
      </c>
      <c r="L57" s="3" t="s">
        <v>537</v>
      </c>
      <c r="M57" s="3">
        <v>34.549999999999997</v>
      </c>
      <c r="N57" s="3">
        <v>23.75</v>
      </c>
      <c r="O57" s="3">
        <v>8.8000000000000007</v>
      </c>
      <c r="T57" s="3">
        <v>19</v>
      </c>
      <c r="U57" s="3">
        <v>103</v>
      </c>
      <c r="V57" s="3">
        <v>84</v>
      </c>
      <c r="W57" s="3">
        <v>11</v>
      </c>
      <c r="Z57" s="3" t="s">
        <v>564</v>
      </c>
      <c r="AA57" s="3" t="s">
        <v>565</v>
      </c>
      <c r="AB57" s="3" t="s">
        <v>566</v>
      </c>
      <c r="AE57" s="3" t="s">
        <v>543</v>
      </c>
      <c r="AF57" s="3" t="s">
        <v>562</v>
      </c>
      <c r="AG57" s="3" t="s">
        <v>567</v>
      </c>
    </row>
    <row r="58" spans="1:34" x14ac:dyDescent="0.3">
      <c r="A58" s="3" t="s">
        <v>856</v>
      </c>
      <c r="B58" s="17">
        <v>42124</v>
      </c>
      <c r="C58" s="3" t="s">
        <v>109</v>
      </c>
      <c r="D58" s="3" t="s">
        <v>13</v>
      </c>
      <c r="E58" s="3" t="s">
        <v>14</v>
      </c>
      <c r="G58" s="3" t="s">
        <v>24</v>
      </c>
      <c r="H58" s="3" t="s">
        <v>17</v>
      </c>
      <c r="I58" s="6" t="s">
        <v>1014</v>
      </c>
      <c r="J58" s="3" t="s">
        <v>25</v>
      </c>
      <c r="K58" s="3" t="s">
        <v>19</v>
      </c>
      <c r="L58" s="3" t="s">
        <v>537</v>
      </c>
      <c r="M58" s="3">
        <v>36.5</v>
      </c>
      <c r="N58" s="3">
        <v>23.65</v>
      </c>
      <c r="O58" s="3">
        <v>13</v>
      </c>
      <c r="T58" s="3">
        <v>19</v>
      </c>
      <c r="U58" s="3">
        <v>109</v>
      </c>
      <c r="V58" s="3">
        <v>90</v>
      </c>
      <c r="W58" s="3">
        <v>42</v>
      </c>
      <c r="Z58" s="3" t="s">
        <v>538</v>
      </c>
      <c r="AA58" s="3" t="s">
        <v>539</v>
      </c>
      <c r="AE58" s="3" t="s">
        <v>118</v>
      </c>
      <c r="AF58" s="3" t="s">
        <v>536</v>
      </c>
      <c r="AG58" s="3" t="s">
        <v>540</v>
      </c>
    </row>
    <row r="59" spans="1:34" x14ac:dyDescent="0.3">
      <c r="A59" s="3" t="s">
        <v>856</v>
      </c>
      <c r="B59" s="17">
        <v>42124</v>
      </c>
      <c r="C59" s="3" t="s">
        <v>142</v>
      </c>
      <c r="D59" s="3" t="s">
        <v>13</v>
      </c>
      <c r="E59" s="3" t="s">
        <v>14</v>
      </c>
      <c r="G59" s="3" t="s">
        <v>24</v>
      </c>
      <c r="H59" s="3" t="s">
        <v>17</v>
      </c>
      <c r="I59" s="6" t="s">
        <v>1236</v>
      </c>
      <c r="J59" s="3" t="s">
        <v>25</v>
      </c>
      <c r="K59" s="3" t="s">
        <v>21</v>
      </c>
      <c r="L59" s="3" t="s">
        <v>558</v>
      </c>
      <c r="M59" s="3">
        <v>36.5</v>
      </c>
      <c r="N59" s="3">
        <v>24.25</v>
      </c>
      <c r="O59" s="3">
        <v>23.9</v>
      </c>
      <c r="T59" s="3">
        <v>19</v>
      </c>
      <c r="U59" s="3">
        <v>112</v>
      </c>
      <c r="V59" s="3">
        <v>93</v>
      </c>
      <c r="W59" s="3">
        <v>62</v>
      </c>
      <c r="Z59" s="3" t="s">
        <v>559</v>
      </c>
      <c r="AE59" s="3" t="s">
        <v>543</v>
      </c>
      <c r="AF59" s="3" t="s">
        <v>536</v>
      </c>
      <c r="AG59" s="3" t="s">
        <v>560</v>
      </c>
    </row>
    <row r="60" spans="1:34" x14ac:dyDescent="0.3">
      <c r="A60" s="3" t="s">
        <v>856</v>
      </c>
      <c r="B60" s="17">
        <v>42124</v>
      </c>
      <c r="C60" s="3" t="s">
        <v>125</v>
      </c>
      <c r="D60" s="3" t="s">
        <v>13</v>
      </c>
      <c r="E60" s="3" t="s">
        <v>14</v>
      </c>
      <c r="G60" s="3" t="s">
        <v>24</v>
      </c>
      <c r="H60" s="3" t="s">
        <v>17</v>
      </c>
      <c r="I60" s="6" t="s">
        <v>1233</v>
      </c>
      <c r="J60" s="3" t="s">
        <v>18</v>
      </c>
      <c r="K60" s="3" t="s">
        <v>21</v>
      </c>
      <c r="L60" s="3" t="s">
        <v>544</v>
      </c>
      <c r="M60" s="3">
        <v>36.1</v>
      </c>
      <c r="N60" s="3">
        <v>24.5</v>
      </c>
      <c r="O60" s="3">
        <v>29.2</v>
      </c>
      <c r="T60" s="3">
        <v>20</v>
      </c>
      <c r="U60" s="3">
        <v>110</v>
      </c>
      <c r="V60" s="3">
        <v>90</v>
      </c>
      <c r="W60" s="3">
        <v>27</v>
      </c>
      <c r="Z60" s="3" t="s">
        <v>545</v>
      </c>
      <c r="AC60" s="3" t="s">
        <v>546</v>
      </c>
      <c r="AD60" s="10" t="s">
        <v>547</v>
      </c>
      <c r="AE60" s="3" t="s">
        <v>543</v>
      </c>
      <c r="AF60" s="3" t="s">
        <v>536</v>
      </c>
      <c r="AG60" s="3" t="s">
        <v>548</v>
      </c>
    </row>
    <row r="61" spans="1:34" x14ac:dyDescent="0.3">
      <c r="A61" s="3" t="s">
        <v>856</v>
      </c>
      <c r="B61" s="17">
        <v>42124</v>
      </c>
      <c r="C61" s="3" t="s">
        <v>178</v>
      </c>
      <c r="D61" s="3" t="s">
        <v>13</v>
      </c>
      <c r="E61" s="3" t="s">
        <v>14</v>
      </c>
      <c r="G61" s="3" t="s">
        <v>24</v>
      </c>
      <c r="H61" s="3" t="s">
        <v>17</v>
      </c>
      <c r="I61" s="6" t="s">
        <v>1028</v>
      </c>
      <c r="J61" s="3" t="s">
        <v>18</v>
      </c>
      <c r="K61" s="3" t="s">
        <v>19</v>
      </c>
      <c r="L61" s="3" t="s">
        <v>569</v>
      </c>
      <c r="M61" s="3">
        <v>34.799999999999997</v>
      </c>
      <c r="N61" s="3">
        <v>22.7</v>
      </c>
      <c r="O61" s="3">
        <v>11.8</v>
      </c>
      <c r="T61" s="3">
        <v>19</v>
      </c>
      <c r="U61" s="3">
        <v>90</v>
      </c>
      <c r="V61" s="3">
        <v>71</v>
      </c>
      <c r="W61" s="3">
        <v>41</v>
      </c>
      <c r="Z61" s="3" t="s">
        <v>570</v>
      </c>
      <c r="AE61" s="3" t="s">
        <v>543</v>
      </c>
      <c r="AF61" s="3" t="s">
        <v>562</v>
      </c>
      <c r="AG61" s="3" t="s">
        <v>548</v>
      </c>
    </row>
    <row r="62" spans="1:34" x14ac:dyDescent="0.3">
      <c r="A62" s="3" t="s">
        <v>856</v>
      </c>
      <c r="B62" s="17">
        <v>42124</v>
      </c>
      <c r="C62" s="3" t="s">
        <v>163</v>
      </c>
      <c r="D62" s="3" t="s">
        <v>13</v>
      </c>
      <c r="E62" s="3" t="s">
        <v>14</v>
      </c>
      <c r="G62" s="3" t="s">
        <v>44</v>
      </c>
      <c r="H62" s="3" t="s">
        <v>15</v>
      </c>
      <c r="I62" s="6" t="s">
        <v>884</v>
      </c>
      <c r="J62" s="3" t="s">
        <v>18</v>
      </c>
      <c r="K62" s="3" t="s">
        <v>19</v>
      </c>
      <c r="AE62" s="3" t="s">
        <v>118</v>
      </c>
      <c r="AF62" s="3" t="s">
        <v>562</v>
      </c>
    </row>
    <row r="63" spans="1:34" x14ac:dyDescent="0.3">
      <c r="A63" s="35" t="s">
        <v>857</v>
      </c>
      <c r="B63" s="18">
        <v>42125</v>
      </c>
      <c r="C63" s="35" t="s">
        <v>159</v>
      </c>
      <c r="D63" s="35" t="s">
        <v>13</v>
      </c>
      <c r="E63" s="35" t="s">
        <v>14</v>
      </c>
      <c r="F63" s="35" t="s">
        <v>12</v>
      </c>
      <c r="G63" s="35" t="s">
        <v>24</v>
      </c>
      <c r="H63" s="35" t="s">
        <v>17</v>
      </c>
      <c r="I63" s="38" t="s">
        <v>1288</v>
      </c>
      <c r="J63" s="35"/>
      <c r="K63" s="35"/>
      <c r="L63" s="35"/>
      <c r="M63" s="35"/>
      <c r="N63" s="35"/>
      <c r="O63" s="35"/>
      <c r="P63" s="35"/>
      <c r="Q63" s="35"/>
      <c r="R63" s="35"/>
      <c r="S63" s="35"/>
      <c r="T63" s="35"/>
      <c r="U63" s="35"/>
      <c r="V63" s="35"/>
      <c r="W63" s="35"/>
      <c r="X63" s="35"/>
      <c r="Y63" s="35" t="s">
        <v>593</v>
      </c>
      <c r="Z63" s="35"/>
      <c r="AA63" s="35"/>
      <c r="AB63" s="35"/>
      <c r="AC63" s="35"/>
      <c r="AD63" s="35"/>
      <c r="AE63" s="35"/>
      <c r="AF63" s="35" t="s">
        <v>118</v>
      </c>
      <c r="AG63" s="35" t="s">
        <v>594</v>
      </c>
      <c r="AH63" s="35"/>
    </row>
    <row r="64" spans="1:34" x14ac:dyDescent="0.3">
      <c r="A64" s="3" t="s">
        <v>857</v>
      </c>
      <c r="B64" s="17">
        <v>42125</v>
      </c>
      <c r="C64" s="3" t="s">
        <v>154</v>
      </c>
      <c r="D64" s="3" t="s">
        <v>13</v>
      </c>
      <c r="E64" s="3" t="s">
        <v>14</v>
      </c>
      <c r="G64" s="3" t="s">
        <v>24</v>
      </c>
      <c r="H64" s="3" t="s">
        <v>17</v>
      </c>
      <c r="I64" s="6" t="s">
        <v>999</v>
      </c>
      <c r="J64" s="3" t="s">
        <v>25</v>
      </c>
      <c r="K64" s="3" t="s">
        <v>580</v>
      </c>
      <c r="L64" s="3" t="s">
        <v>581</v>
      </c>
      <c r="M64" s="3">
        <v>35.1</v>
      </c>
      <c r="N64" s="3">
        <v>20.2</v>
      </c>
      <c r="O64" s="3">
        <v>10.1</v>
      </c>
      <c r="T64" s="3">
        <v>20</v>
      </c>
      <c r="U64" s="3">
        <v>109</v>
      </c>
      <c r="V64" s="3">
        <v>89</v>
      </c>
      <c r="W64" s="3">
        <v>20</v>
      </c>
      <c r="Z64" s="3" t="s">
        <v>582</v>
      </c>
      <c r="AC64" s="3" t="s">
        <v>583</v>
      </c>
      <c r="AD64" s="3" t="s">
        <v>584</v>
      </c>
      <c r="AE64" s="3" t="s">
        <v>543</v>
      </c>
      <c r="AF64" s="3" t="s">
        <v>118</v>
      </c>
    </row>
    <row r="65" spans="1:33" x14ac:dyDescent="0.3">
      <c r="A65" s="3" t="s">
        <v>857</v>
      </c>
      <c r="B65" s="17">
        <v>42125</v>
      </c>
      <c r="C65" s="3" t="s">
        <v>158</v>
      </c>
      <c r="D65" s="3" t="s">
        <v>13</v>
      </c>
      <c r="E65" s="3" t="s">
        <v>14</v>
      </c>
      <c r="G65" s="3" t="s">
        <v>24</v>
      </c>
      <c r="H65" s="3" t="s">
        <v>17</v>
      </c>
      <c r="I65" s="6" t="s">
        <v>915</v>
      </c>
      <c r="J65" s="3" t="s">
        <v>25</v>
      </c>
      <c r="K65" s="3" t="s">
        <v>23</v>
      </c>
      <c r="L65" s="3" t="s">
        <v>587</v>
      </c>
      <c r="M65" s="3">
        <v>35.799999999999997</v>
      </c>
      <c r="N65" s="3">
        <v>22.3</v>
      </c>
      <c r="O65" s="3">
        <v>8.75</v>
      </c>
      <c r="T65" s="3">
        <v>20</v>
      </c>
      <c r="U65" s="3">
        <v>97</v>
      </c>
      <c r="V65" s="3">
        <v>77</v>
      </c>
      <c r="W65" s="3">
        <v>32</v>
      </c>
      <c r="X65" s="3" t="s">
        <v>588</v>
      </c>
      <c r="Z65" s="3" t="s">
        <v>589</v>
      </c>
      <c r="AA65" s="3" t="s">
        <v>590</v>
      </c>
      <c r="AB65" s="3" t="s">
        <v>591</v>
      </c>
      <c r="AE65" s="3" t="s">
        <v>543</v>
      </c>
      <c r="AF65" s="3" t="s">
        <v>118</v>
      </c>
      <c r="AG65" s="3" t="s">
        <v>592</v>
      </c>
    </row>
    <row r="66" spans="1:33" x14ac:dyDescent="0.3">
      <c r="A66" s="3" t="s">
        <v>857</v>
      </c>
      <c r="B66" s="17">
        <v>42125</v>
      </c>
      <c r="C66" s="3" t="s">
        <v>155</v>
      </c>
      <c r="D66" s="3" t="s">
        <v>13</v>
      </c>
      <c r="E66" s="3" t="s">
        <v>14</v>
      </c>
      <c r="G66" s="3" t="s">
        <v>39</v>
      </c>
      <c r="H66" s="3" t="s">
        <v>17</v>
      </c>
      <c r="I66" s="6" t="s">
        <v>1239</v>
      </c>
      <c r="J66" s="3" t="s">
        <v>25</v>
      </c>
      <c r="K66" s="3" t="s">
        <v>26</v>
      </c>
      <c r="L66" s="3" t="s">
        <v>537</v>
      </c>
      <c r="M66" s="3">
        <v>23</v>
      </c>
      <c r="N66" s="3">
        <v>16.5</v>
      </c>
      <c r="O66" s="3">
        <v>5.5</v>
      </c>
      <c r="T66" s="3">
        <v>20</v>
      </c>
      <c r="U66" s="3">
        <v>54</v>
      </c>
      <c r="V66" s="3">
        <v>34</v>
      </c>
      <c r="W66" s="3">
        <v>5</v>
      </c>
      <c r="Z66" s="3" t="s">
        <v>585</v>
      </c>
      <c r="AE66" s="3" t="s">
        <v>543</v>
      </c>
      <c r="AF66" s="3" t="s">
        <v>118</v>
      </c>
      <c r="AG66" s="3" t="s">
        <v>586</v>
      </c>
    </row>
    <row r="67" spans="1:33" x14ac:dyDescent="0.3">
      <c r="A67" s="3" t="s">
        <v>857</v>
      </c>
      <c r="B67" s="17">
        <v>42125</v>
      </c>
      <c r="C67" s="3" t="s">
        <v>120</v>
      </c>
      <c r="D67" s="3" t="s">
        <v>13</v>
      </c>
      <c r="E67" s="3" t="s">
        <v>14</v>
      </c>
      <c r="G67" s="3" t="s">
        <v>24</v>
      </c>
      <c r="H67" s="3" t="s">
        <v>17</v>
      </c>
      <c r="I67" s="6" t="s">
        <v>1238</v>
      </c>
      <c r="J67" s="3" t="s">
        <v>18</v>
      </c>
      <c r="K67" s="3" t="s">
        <v>21</v>
      </c>
      <c r="M67" s="3">
        <v>34.35</v>
      </c>
      <c r="N67" s="3">
        <v>24</v>
      </c>
      <c r="O67" s="3">
        <v>17.600000000000001</v>
      </c>
      <c r="T67" s="3">
        <v>20</v>
      </c>
      <c r="U67" s="3">
        <v>113</v>
      </c>
      <c r="V67" s="3">
        <v>93</v>
      </c>
      <c r="W67" s="3">
        <v>42</v>
      </c>
      <c r="Z67" s="3" t="s">
        <v>575</v>
      </c>
      <c r="AA67" s="3" t="s">
        <v>576</v>
      </c>
      <c r="AE67" s="3" t="s">
        <v>543</v>
      </c>
      <c r="AF67" s="3" t="s">
        <v>60</v>
      </c>
      <c r="AG67" s="3" t="s">
        <v>577</v>
      </c>
    </row>
    <row r="68" spans="1:33" x14ac:dyDescent="0.3">
      <c r="A68" s="3" t="s">
        <v>857</v>
      </c>
      <c r="B68" s="17">
        <v>42125</v>
      </c>
      <c r="C68" s="3" t="s">
        <v>113</v>
      </c>
      <c r="D68" s="3" t="s">
        <v>13</v>
      </c>
      <c r="E68" s="3" t="s">
        <v>14</v>
      </c>
      <c r="G68" s="3" t="s">
        <v>44</v>
      </c>
      <c r="H68" s="3" t="s">
        <v>17</v>
      </c>
      <c r="I68" s="6" t="s">
        <v>872</v>
      </c>
      <c r="J68" s="3" t="s">
        <v>25</v>
      </c>
      <c r="K68" s="3" t="s">
        <v>19</v>
      </c>
      <c r="M68" s="3">
        <v>34.4</v>
      </c>
      <c r="P68" s="3">
        <v>131.5</v>
      </c>
      <c r="Q68" s="3">
        <v>95.6</v>
      </c>
      <c r="R68" s="3">
        <f>(Q68/P68)*100</f>
        <v>72.699619771863112</v>
      </c>
      <c r="T68" s="3">
        <v>20</v>
      </c>
      <c r="U68" s="3">
        <v>108</v>
      </c>
      <c r="V68" s="3">
        <v>88</v>
      </c>
      <c r="W68" s="3">
        <v>0</v>
      </c>
      <c r="AE68" s="3" t="s">
        <v>543</v>
      </c>
      <c r="AF68" s="3" t="s">
        <v>60</v>
      </c>
    </row>
    <row r="69" spans="1:33" x14ac:dyDescent="0.3">
      <c r="A69" s="3" t="s">
        <v>857</v>
      </c>
      <c r="B69" s="17">
        <v>42125</v>
      </c>
      <c r="C69" s="3" t="s">
        <v>188</v>
      </c>
      <c r="D69" s="3" t="s">
        <v>13</v>
      </c>
      <c r="E69" s="3" t="s">
        <v>14</v>
      </c>
      <c r="G69" s="3" t="s">
        <v>601</v>
      </c>
      <c r="H69" s="3" t="s">
        <v>17</v>
      </c>
      <c r="I69" s="6" t="s">
        <v>1240</v>
      </c>
      <c r="J69" s="3" t="s">
        <v>25</v>
      </c>
      <c r="K69" s="3" t="s">
        <v>26</v>
      </c>
      <c r="L69" s="3" t="s">
        <v>602</v>
      </c>
      <c r="M69" s="3">
        <v>41.6</v>
      </c>
      <c r="P69" s="3">
        <v>167.1</v>
      </c>
      <c r="Q69" s="3">
        <v>138.35</v>
      </c>
      <c r="R69" s="3">
        <f>(Q69/P69)*100</f>
        <v>82.79473369239976</v>
      </c>
      <c r="T69" s="3">
        <v>20</v>
      </c>
      <c r="U69" s="3">
        <v>169</v>
      </c>
      <c r="V69" s="3">
        <v>149</v>
      </c>
      <c r="W69" s="3">
        <v>4</v>
      </c>
      <c r="AB69" s="3" t="s">
        <v>603</v>
      </c>
      <c r="AE69" s="3" t="s">
        <v>118</v>
      </c>
      <c r="AF69" s="3" t="s">
        <v>61</v>
      </c>
    </row>
    <row r="70" spans="1:33" x14ac:dyDescent="0.3">
      <c r="A70" s="3" t="s">
        <v>857</v>
      </c>
      <c r="B70" s="17">
        <v>42125</v>
      </c>
      <c r="C70" s="3" t="s">
        <v>179</v>
      </c>
      <c r="D70" s="3" t="s">
        <v>13</v>
      </c>
      <c r="E70" s="3" t="s">
        <v>14</v>
      </c>
      <c r="G70" s="3" t="s">
        <v>24</v>
      </c>
      <c r="H70" s="3" t="s">
        <v>17</v>
      </c>
      <c r="I70" s="6" t="s">
        <v>950</v>
      </c>
      <c r="J70" s="3" t="s">
        <v>25</v>
      </c>
      <c r="K70" s="3" t="s">
        <v>21</v>
      </c>
      <c r="L70" s="3" t="s">
        <v>595</v>
      </c>
      <c r="M70" s="3">
        <v>37.85</v>
      </c>
      <c r="N70" s="3">
        <v>22.5</v>
      </c>
      <c r="O70" s="3">
        <v>22.6</v>
      </c>
      <c r="T70" s="3">
        <v>20</v>
      </c>
      <c r="U70" s="3">
        <v>110</v>
      </c>
      <c r="V70" s="3">
        <v>90</v>
      </c>
      <c r="W70" s="3">
        <v>49</v>
      </c>
      <c r="X70" s="3" t="s">
        <v>596</v>
      </c>
      <c r="Z70" s="3" t="s">
        <v>597</v>
      </c>
      <c r="AA70" s="3" t="s">
        <v>598</v>
      </c>
      <c r="AE70" s="3" t="s">
        <v>543</v>
      </c>
      <c r="AF70" s="3" t="s">
        <v>61</v>
      </c>
      <c r="AG70" s="3" t="s">
        <v>599</v>
      </c>
    </row>
    <row r="71" spans="1:33" x14ac:dyDescent="0.3">
      <c r="A71" s="3" t="s">
        <v>858</v>
      </c>
      <c r="B71" s="17">
        <v>42126</v>
      </c>
      <c r="C71" s="3" t="s">
        <v>173</v>
      </c>
      <c r="D71" s="3" t="s">
        <v>13</v>
      </c>
      <c r="E71" s="3" t="s">
        <v>14</v>
      </c>
      <c r="G71" s="3" t="s">
        <v>24</v>
      </c>
      <c r="H71" s="3" t="s">
        <v>17</v>
      </c>
      <c r="I71" s="3" t="s">
        <v>1027</v>
      </c>
      <c r="J71" s="3" t="s">
        <v>25</v>
      </c>
      <c r="K71" s="3" t="s">
        <v>21</v>
      </c>
      <c r="L71" s="3" t="s">
        <v>615</v>
      </c>
      <c r="M71" s="3">
        <v>35.5</v>
      </c>
      <c r="N71" s="3">
        <v>22</v>
      </c>
      <c r="O71" s="3">
        <v>17.100000000000001</v>
      </c>
      <c r="T71" s="3">
        <v>21</v>
      </c>
      <c r="U71" s="3">
        <v>89</v>
      </c>
      <c r="V71" s="3">
        <v>68</v>
      </c>
      <c r="W71" s="3">
        <v>24</v>
      </c>
      <c r="Z71" s="3" t="s">
        <v>616</v>
      </c>
      <c r="AE71" s="3" t="s">
        <v>118</v>
      </c>
      <c r="AF71" s="3" t="s">
        <v>118</v>
      </c>
    </row>
    <row r="72" spans="1:33" x14ac:dyDescent="0.3">
      <c r="A72" s="3" t="s">
        <v>858</v>
      </c>
      <c r="B72" s="17">
        <v>42126</v>
      </c>
      <c r="C72" s="3" t="s">
        <v>113</v>
      </c>
      <c r="D72" s="3" t="s">
        <v>13</v>
      </c>
      <c r="E72" s="3" t="s">
        <v>14</v>
      </c>
      <c r="G72" s="3" t="s">
        <v>16</v>
      </c>
      <c r="H72" s="3" t="s">
        <v>17</v>
      </c>
      <c r="I72" s="6" t="s">
        <v>1241</v>
      </c>
      <c r="J72" s="3" t="s">
        <v>18</v>
      </c>
      <c r="K72" s="3" t="s">
        <v>19</v>
      </c>
      <c r="L72" s="3" t="s">
        <v>569</v>
      </c>
      <c r="M72" s="3">
        <v>45.2</v>
      </c>
      <c r="N72" s="3">
        <v>29</v>
      </c>
      <c r="O72" s="3">
        <v>19.5</v>
      </c>
      <c r="T72" s="3">
        <v>19</v>
      </c>
      <c r="U72" s="3">
        <v>375</v>
      </c>
      <c r="V72" s="3">
        <v>356</v>
      </c>
      <c r="W72" s="3">
        <v>0</v>
      </c>
      <c r="Z72" s="3" t="s">
        <v>604</v>
      </c>
      <c r="AE72" s="3" t="s">
        <v>118</v>
      </c>
      <c r="AF72" s="3" t="s">
        <v>118</v>
      </c>
      <c r="AG72" s="3" t="s">
        <v>605</v>
      </c>
    </row>
    <row r="73" spans="1:33" x14ac:dyDescent="0.3">
      <c r="A73" s="3" t="s">
        <v>858</v>
      </c>
      <c r="B73" s="17">
        <v>42126</v>
      </c>
      <c r="C73" s="3" t="s">
        <v>191</v>
      </c>
      <c r="D73" s="3" t="s">
        <v>13</v>
      </c>
      <c r="E73" s="3" t="s">
        <v>14</v>
      </c>
      <c r="G73" s="3" t="s">
        <v>16</v>
      </c>
      <c r="H73" s="3" t="s">
        <v>17</v>
      </c>
      <c r="I73" s="6" t="s">
        <v>879</v>
      </c>
      <c r="J73" s="3" t="s">
        <v>25</v>
      </c>
      <c r="K73" s="3" t="s">
        <v>21</v>
      </c>
      <c r="L73" s="3" t="s">
        <v>615</v>
      </c>
      <c r="M73" s="3">
        <v>47</v>
      </c>
      <c r="N73" s="3">
        <v>24.9</v>
      </c>
      <c r="O73" s="3">
        <v>27.4</v>
      </c>
      <c r="T73" s="3">
        <v>20</v>
      </c>
      <c r="U73" s="3">
        <v>332</v>
      </c>
      <c r="V73" s="3">
        <v>312</v>
      </c>
      <c r="W73" s="3">
        <v>0</v>
      </c>
      <c r="Z73" s="3" t="s">
        <v>630</v>
      </c>
      <c r="AE73" s="3" t="s">
        <v>118</v>
      </c>
      <c r="AF73" s="3" t="s">
        <v>118</v>
      </c>
      <c r="AG73" s="3" t="s">
        <v>631</v>
      </c>
    </row>
    <row r="74" spans="1:33" x14ac:dyDescent="0.3">
      <c r="A74" s="3" t="s">
        <v>858</v>
      </c>
      <c r="B74" s="17">
        <v>42126</v>
      </c>
      <c r="C74" s="3" t="s">
        <v>168</v>
      </c>
      <c r="D74" s="3" t="s">
        <v>13</v>
      </c>
      <c r="E74" s="3" t="s">
        <v>14</v>
      </c>
      <c r="G74" s="3" t="s">
        <v>16</v>
      </c>
      <c r="H74" s="3" t="s">
        <v>17</v>
      </c>
      <c r="I74" s="6" t="s">
        <v>1253</v>
      </c>
      <c r="J74" s="3" t="s">
        <v>25</v>
      </c>
      <c r="K74" s="3" t="s">
        <v>21</v>
      </c>
      <c r="L74" s="3" t="s">
        <v>607</v>
      </c>
      <c r="M74" s="3">
        <v>47.4</v>
      </c>
      <c r="N74" s="3">
        <v>24.3</v>
      </c>
      <c r="O74" s="3">
        <v>28.45</v>
      </c>
      <c r="T74" s="3">
        <v>19</v>
      </c>
      <c r="U74" s="3">
        <v>325</v>
      </c>
      <c r="V74" s="3">
        <v>306</v>
      </c>
      <c r="W74" s="3">
        <v>0</v>
      </c>
      <c r="Z74" s="3" t="s">
        <v>611</v>
      </c>
      <c r="AC74" s="3" t="s">
        <v>612</v>
      </c>
      <c r="AD74" s="3" t="s">
        <v>613</v>
      </c>
      <c r="AE74" s="3" t="s">
        <v>118</v>
      </c>
      <c r="AF74" s="3" t="s">
        <v>118</v>
      </c>
      <c r="AG74" s="3" t="s">
        <v>614</v>
      </c>
    </row>
    <row r="75" spans="1:33" x14ac:dyDescent="0.3">
      <c r="A75" s="3" t="s">
        <v>858</v>
      </c>
      <c r="B75" s="17">
        <v>42126</v>
      </c>
      <c r="C75" s="3" t="s">
        <v>185</v>
      </c>
      <c r="D75" s="3" t="s">
        <v>13</v>
      </c>
      <c r="E75" s="3" t="s">
        <v>14</v>
      </c>
      <c r="G75" s="3" t="s">
        <v>24</v>
      </c>
      <c r="H75" s="3" t="s">
        <v>17</v>
      </c>
      <c r="I75" s="6" t="s">
        <v>886</v>
      </c>
      <c r="J75" s="3" t="s">
        <v>25</v>
      </c>
      <c r="K75" s="3" t="s">
        <v>21</v>
      </c>
      <c r="L75" s="3" t="s">
        <v>607</v>
      </c>
      <c r="M75" s="3">
        <v>38.450000000000003</v>
      </c>
      <c r="N75" s="3">
        <v>24.75</v>
      </c>
      <c r="O75" s="3">
        <v>23</v>
      </c>
      <c r="T75" s="3">
        <v>20</v>
      </c>
      <c r="U75" s="3">
        <v>117</v>
      </c>
      <c r="V75" s="3">
        <v>97</v>
      </c>
      <c r="W75" s="3">
        <v>12</v>
      </c>
      <c r="Z75" s="3" t="s">
        <v>618</v>
      </c>
      <c r="AA75" s="3" t="s">
        <v>619</v>
      </c>
      <c r="AE75" s="3" t="s">
        <v>118</v>
      </c>
      <c r="AF75" s="3" t="s">
        <v>118</v>
      </c>
      <c r="AG75" s="3" t="s">
        <v>620</v>
      </c>
    </row>
    <row r="76" spans="1:33" x14ac:dyDescent="0.3">
      <c r="A76" s="3" t="s">
        <v>858</v>
      </c>
      <c r="B76" s="17">
        <v>42126</v>
      </c>
      <c r="C76" s="3" t="s">
        <v>187</v>
      </c>
      <c r="D76" s="3" t="s">
        <v>13</v>
      </c>
      <c r="E76" s="3" t="s">
        <v>14</v>
      </c>
      <c r="G76" s="3" t="s">
        <v>24</v>
      </c>
      <c r="H76" s="3" t="s">
        <v>17</v>
      </c>
      <c r="I76" s="6" t="s">
        <v>927</v>
      </c>
      <c r="J76" s="3" t="s">
        <v>25</v>
      </c>
      <c r="K76" s="3" t="s">
        <v>19</v>
      </c>
      <c r="L76" s="3" t="s">
        <v>537</v>
      </c>
      <c r="M76" s="3">
        <v>35.6</v>
      </c>
      <c r="N76" s="3">
        <v>24</v>
      </c>
      <c r="O76" s="3">
        <v>10.95</v>
      </c>
      <c r="T76" s="3">
        <v>20</v>
      </c>
      <c r="U76" s="3">
        <v>118</v>
      </c>
      <c r="V76" s="3">
        <v>98</v>
      </c>
      <c r="W76" s="3">
        <v>19</v>
      </c>
      <c r="Z76" s="3" t="s">
        <v>621</v>
      </c>
      <c r="AA76" s="3" t="s">
        <v>622</v>
      </c>
      <c r="AC76" s="3" t="s">
        <v>623</v>
      </c>
      <c r="AD76" s="3" t="s">
        <v>624</v>
      </c>
      <c r="AE76" s="3" t="s">
        <v>118</v>
      </c>
      <c r="AF76" s="3" t="s">
        <v>118</v>
      </c>
      <c r="AG76" s="3" t="s">
        <v>625</v>
      </c>
    </row>
    <row r="77" spans="1:33" x14ac:dyDescent="0.3">
      <c r="A77" s="3" t="s">
        <v>858</v>
      </c>
      <c r="B77" s="17">
        <v>42126</v>
      </c>
      <c r="C77" s="3" t="s">
        <v>189</v>
      </c>
      <c r="D77" s="3" t="s">
        <v>13</v>
      </c>
      <c r="E77" s="3" t="s">
        <v>14</v>
      </c>
      <c r="F77" s="3" t="s">
        <v>12</v>
      </c>
      <c r="G77" s="3" t="s">
        <v>24</v>
      </c>
      <c r="H77" s="3" t="s">
        <v>17</v>
      </c>
      <c r="I77" s="6" t="s">
        <v>1246</v>
      </c>
      <c r="J77" s="3" t="s">
        <v>25</v>
      </c>
      <c r="K77" s="3" t="s">
        <v>23</v>
      </c>
      <c r="L77" s="3" t="s">
        <v>626</v>
      </c>
      <c r="M77" s="3">
        <v>35.450000000000003</v>
      </c>
      <c r="N77" s="3">
        <v>21.05</v>
      </c>
      <c r="O77" s="3">
        <v>12.35</v>
      </c>
      <c r="T77" s="3">
        <v>21</v>
      </c>
      <c r="U77" s="3">
        <v>106</v>
      </c>
      <c r="V77" s="3">
        <v>85</v>
      </c>
      <c r="W77" s="3">
        <v>29</v>
      </c>
      <c r="Z77" s="3" t="s">
        <v>627</v>
      </c>
      <c r="AA77" s="3" t="s">
        <v>628</v>
      </c>
      <c r="AD77" s="3" t="s">
        <v>629</v>
      </c>
      <c r="AE77" s="3" t="s">
        <v>118</v>
      </c>
      <c r="AF77" s="3" t="s">
        <v>118</v>
      </c>
      <c r="AG77" s="3" t="s">
        <v>599</v>
      </c>
    </row>
    <row r="78" spans="1:33" x14ac:dyDescent="0.3">
      <c r="A78" s="3" t="s">
        <v>858</v>
      </c>
      <c r="B78" s="17">
        <v>42126</v>
      </c>
      <c r="C78" s="3" t="s">
        <v>155</v>
      </c>
      <c r="D78" s="3" t="s">
        <v>13</v>
      </c>
      <c r="E78" s="3" t="s">
        <v>14</v>
      </c>
      <c r="G78" s="3" t="s">
        <v>39</v>
      </c>
      <c r="H78" s="3" t="s">
        <v>17</v>
      </c>
      <c r="I78" s="6" t="s">
        <v>1243</v>
      </c>
      <c r="J78" s="3" t="s">
        <v>25</v>
      </c>
      <c r="K78" s="3" t="s">
        <v>21</v>
      </c>
      <c r="L78" s="3" t="s">
        <v>607</v>
      </c>
      <c r="M78" s="3">
        <v>26.65</v>
      </c>
      <c r="N78" s="3">
        <v>17.399999999999999</v>
      </c>
      <c r="O78" s="3">
        <v>15.4</v>
      </c>
      <c r="T78" s="3">
        <v>21</v>
      </c>
      <c r="U78" s="3">
        <v>74</v>
      </c>
      <c r="V78" s="3">
        <v>53</v>
      </c>
      <c r="W78" s="3">
        <v>0</v>
      </c>
      <c r="Z78" s="3" t="s">
        <v>608</v>
      </c>
      <c r="AE78" s="3" t="s">
        <v>118</v>
      </c>
      <c r="AF78" s="3" t="s">
        <v>118</v>
      </c>
      <c r="AG78" s="3" t="s">
        <v>609</v>
      </c>
    </row>
    <row r="79" spans="1:33" x14ac:dyDescent="0.3">
      <c r="A79" s="3" t="s">
        <v>858</v>
      </c>
      <c r="B79" s="17">
        <v>42126</v>
      </c>
      <c r="C79" s="3" t="s">
        <v>193</v>
      </c>
      <c r="D79" s="3" t="s">
        <v>13</v>
      </c>
      <c r="E79" s="3" t="s">
        <v>14</v>
      </c>
      <c r="G79" s="3" t="s">
        <v>24</v>
      </c>
      <c r="H79" s="3" t="s">
        <v>17</v>
      </c>
      <c r="I79" s="6" t="s">
        <v>1247</v>
      </c>
      <c r="J79" s="3" t="s">
        <v>18</v>
      </c>
      <c r="K79" s="3" t="s">
        <v>19</v>
      </c>
      <c r="L79" s="3" t="s">
        <v>569</v>
      </c>
      <c r="M79" s="3">
        <v>36.35</v>
      </c>
      <c r="N79" s="3">
        <v>24.05</v>
      </c>
      <c r="O79" s="3">
        <v>10.5</v>
      </c>
      <c r="T79" s="3">
        <v>20</v>
      </c>
      <c r="U79" s="3">
        <v>104</v>
      </c>
      <c r="V79" s="3">
        <v>84</v>
      </c>
      <c r="W79" s="3">
        <v>34</v>
      </c>
      <c r="Z79" s="3" t="s">
        <v>632</v>
      </c>
      <c r="AC79" s="3" t="s">
        <v>633</v>
      </c>
      <c r="AE79" s="3" t="s">
        <v>118</v>
      </c>
      <c r="AF79" s="3" t="s">
        <v>118</v>
      </c>
      <c r="AG79" s="3" t="s">
        <v>634</v>
      </c>
    </row>
    <row r="80" spans="1:33" x14ac:dyDescent="0.3">
      <c r="A80" s="3" t="s">
        <v>858</v>
      </c>
      <c r="B80" s="17">
        <v>42126</v>
      </c>
      <c r="C80" s="3" t="s">
        <v>148</v>
      </c>
      <c r="D80" s="3" t="s">
        <v>13</v>
      </c>
      <c r="E80" s="3" t="s">
        <v>14</v>
      </c>
      <c r="G80" s="3" t="s">
        <v>44</v>
      </c>
      <c r="H80" s="3" t="s">
        <v>17</v>
      </c>
      <c r="I80" s="6" t="s">
        <v>1242</v>
      </c>
      <c r="J80" s="3" t="s">
        <v>18</v>
      </c>
      <c r="K80" s="3" t="s">
        <v>21</v>
      </c>
      <c r="L80" s="3" t="s">
        <v>544</v>
      </c>
      <c r="M80" s="3">
        <v>31.9</v>
      </c>
      <c r="P80" s="3">
        <v>126.2</v>
      </c>
      <c r="Q80" s="3">
        <v>91.55</v>
      </c>
      <c r="R80" s="3">
        <f>(Q80/P80)*100</f>
        <v>72.543581616481774</v>
      </c>
      <c r="T80" s="3">
        <v>21</v>
      </c>
      <c r="U80" s="3">
        <v>111</v>
      </c>
      <c r="V80" s="3">
        <v>90</v>
      </c>
      <c r="W80" s="3">
        <v>0</v>
      </c>
      <c r="AE80" s="3" t="s">
        <v>118</v>
      </c>
      <c r="AF80" s="3" t="s">
        <v>118</v>
      </c>
    </row>
    <row r="81" spans="1:34" x14ac:dyDescent="0.3">
      <c r="A81" s="3" t="s">
        <v>859</v>
      </c>
      <c r="B81" s="33">
        <v>42127</v>
      </c>
      <c r="C81" s="3" t="s">
        <v>164</v>
      </c>
      <c r="D81" s="3" t="s">
        <v>13</v>
      </c>
      <c r="E81" s="3" t="s">
        <v>14</v>
      </c>
      <c r="G81" s="3" t="s">
        <v>24</v>
      </c>
      <c r="H81" s="3" t="s">
        <v>17</v>
      </c>
      <c r="I81" s="6" t="s">
        <v>1026</v>
      </c>
      <c r="J81" s="3" t="s">
        <v>25</v>
      </c>
      <c r="K81" s="3" t="s">
        <v>19</v>
      </c>
      <c r="L81" s="3" t="s">
        <v>537</v>
      </c>
      <c r="M81" s="3">
        <v>36.6</v>
      </c>
      <c r="N81" s="3">
        <v>20.95</v>
      </c>
      <c r="O81" s="3">
        <v>10.1</v>
      </c>
      <c r="T81" s="3">
        <v>20</v>
      </c>
      <c r="U81" s="3">
        <v>93</v>
      </c>
      <c r="V81" s="3">
        <v>73</v>
      </c>
      <c r="W81" s="3">
        <v>16</v>
      </c>
      <c r="Z81" s="3" t="s">
        <v>638</v>
      </c>
      <c r="AA81" s="3" t="s">
        <v>639</v>
      </c>
      <c r="AB81" s="3" t="s">
        <v>640</v>
      </c>
      <c r="AE81" s="3" t="s">
        <v>118</v>
      </c>
      <c r="AF81" s="3" t="s">
        <v>118</v>
      </c>
      <c r="AG81" s="3" t="s">
        <v>641</v>
      </c>
    </row>
    <row r="82" spans="1:34" x14ac:dyDescent="0.3">
      <c r="A82" s="3" t="s">
        <v>860</v>
      </c>
      <c r="B82" s="17">
        <v>42128</v>
      </c>
      <c r="C82" s="3" t="s">
        <v>156</v>
      </c>
      <c r="D82" s="3" t="s">
        <v>13</v>
      </c>
      <c r="E82" s="3" t="s">
        <v>14</v>
      </c>
      <c r="F82" s="3" t="s">
        <v>12</v>
      </c>
      <c r="G82" s="3" t="s">
        <v>68</v>
      </c>
      <c r="H82" s="3" t="s">
        <v>17</v>
      </c>
      <c r="I82" s="6" t="s">
        <v>1250</v>
      </c>
      <c r="J82" s="3" t="s">
        <v>18</v>
      </c>
      <c r="K82" s="3" t="s">
        <v>19</v>
      </c>
      <c r="L82" s="3" t="s">
        <v>569</v>
      </c>
      <c r="M82" s="3">
        <v>42.5</v>
      </c>
      <c r="P82" s="3">
        <v>179.2</v>
      </c>
      <c r="Q82" s="3">
        <v>183.5</v>
      </c>
      <c r="R82" s="3">
        <f>(Q82/P82)*100</f>
        <v>102.39955357142858</v>
      </c>
      <c r="S82" s="3">
        <v>36.5</v>
      </c>
      <c r="T82" s="3">
        <v>20</v>
      </c>
      <c r="U82" s="3">
        <v>187</v>
      </c>
      <c r="V82" s="3">
        <v>167</v>
      </c>
      <c r="W82" s="3">
        <v>0</v>
      </c>
      <c r="X82" s="3" t="s">
        <v>652</v>
      </c>
      <c r="AE82" s="3" t="s">
        <v>118</v>
      </c>
      <c r="AF82" s="3" t="s">
        <v>61</v>
      </c>
    </row>
    <row r="83" spans="1:34" x14ac:dyDescent="0.3">
      <c r="A83" s="3" t="s">
        <v>860</v>
      </c>
      <c r="B83" s="17">
        <v>42128</v>
      </c>
      <c r="C83" s="3" t="s">
        <v>157</v>
      </c>
      <c r="D83" s="3" t="s">
        <v>13</v>
      </c>
      <c r="E83" s="3" t="s">
        <v>14</v>
      </c>
      <c r="G83" s="3" t="s">
        <v>33</v>
      </c>
      <c r="H83" s="3" t="s">
        <v>17</v>
      </c>
      <c r="I83" s="6" t="s">
        <v>880</v>
      </c>
      <c r="J83" s="3" t="s">
        <v>25</v>
      </c>
      <c r="K83" s="3" t="s">
        <v>19</v>
      </c>
      <c r="L83" s="3" t="s">
        <v>537</v>
      </c>
      <c r="M83" s="3">
        <v>28</v>
      </c>
      <c r="N83" s="3">
        <v>16.7</v>
      </c>
      <c r="O83" s="3">
        <v>8.4499999999999993</v>
      </c>
      <c r="T83" s="3">
        <v>19</v>
      </c>
      <c r="U83" s="3">
        <v>61</v>
      </c>
      <c r="V83" s="3">
        <v>42</v>
      </c>
      <c r="W83" s="3">
        <v>22</v>
      </c>
      <c r="Z83" s="3" t="s">
        <v>653</v>
      </c>
      <c r="AA83" s="3" t="s">
        <v>654</v>
      </c>
      <c r="AB83" s="3" t="s">
        <v>655</v>
      </c>
      <c r="AE83" s="3" t="s">
        <v>118</v>
      </c>
      <c r="AF83" s="3" t="s">
        <v>61</v>
      </c>
    </row>
    <row r="84" spans="1:34" x14ac:dyDescent="0.3">
      <c r="A84" s="3" t="s">
        <v>860</v>
      </c>
      <c r="B84" s="17">
        <v>42128</v>
      </c>
      <c r="C84" s="3" t="s">
        <v>143</v>
      </c>
      <c r="D84" s="3" t="s">
        <v>13</v>
      </c>
      <c r="E84" s="3" t="s">
        <v>14</v>
      </c>
      <c r="F84" s="3" t="s">
        <v>12</v>
      </c>
      <c r="G84" s="3" t="s">
        <v>39</v>
      </c>
      <c r="H84" s="3" t="s">
        <v>17</v>
      </c>
      <c r="I84" s="6" t="s">
        <v>1249</v>
      </c>
      <c r="J84" s="3" t="s">
        <v>18</v>
      </c>
      <c r="K84" s="3" t="s">
        <v>19</v>
      </c>
      <c r="L84" s="3" t="s">
        <v>555</v>
      </c>
      <c r="M84" s="3">
        <v>24.2</v>
      </c>
      <c r="N84" s="3">
        <v>16.399999999999999</v>
      </c>
      <c r="O84" s="3">
        <v>6.2</v>
      </c>
      <c r="T84" s="3">
        <v>20</v>
      </c>
      <c r="U84" s="3">
        <v>67</v>
      </c>
      <c r="V84" s="3">
        <v>47</v>
      </c>
      <c r="W84" s="3">
        <v>0</v>
      </c>
      <c r="Z84" s="3" t="s">
        <v>648</v>
      </c>
      <c r="AB84" s="3" t="s">
        <v>649</v>
      </c>
      <c r="AE84" s="3" t="s">
        <v>118</v>
      </c>
      <c r="AF84" s="3" t="s">
        <v>61</v>
      </c>
    </row>
    <row r="85" spans="1:34" x14ac:dyDescent="0.3">
      <c r="A85" s="3" t="s">
        <v>860</v>
      </c>
      <c r="B85" s="17">
        <v>42128</v>
      </c>
      <c r="C85" s="3" t="s">
        <v>134</v>
      </c>
      <c r="D85" s="3" t="s">
        <v>13</v>
      </c>
      <c r="E85" s="3" t="s">
        <v>14</v>
      </c>
      <c r="G85" s="3" t="s">
        <v>24</v>
      </c>
      <c r="H85" s="3" t="s">
        <v>17</v>
      </c>
      <c r="I85" s="6" t="s">
        <v>1248</v>
      </c>
      <c r="J85" s="3" t="s">
        <v>25</v>
      </c>
      <c r="K85" s="3" t="s">
        <v>19</v>
      </c>
      <c r="L85" s="3" t="s">
        <v>537</v>
      </c>
      <c r="M85" s="3">
        <v>35.65</v>
      </c>
      <c r="N85" s="3">
        <v>23</v>
      </c>
      <c r="O85" s="3">
        <v>9.85</v>
      </c>
      <c r="T85" s="3">
        <v>19</v>
      </c>
      <c r="U85" s="3">
        <v>85</v>
      </c>
      <c r="V85" s="3">
        <v>66</v>
      </c>
      <c r="W85" s="3">
        <v>35</v>
      </c>
      <c r="Z85" s="3" t="s">
        <v>643</v>
      </c>
      <c r="AA85" s="3" t="s">
        <v>644</v>
      </c>
      <c r="AB85" s="3" t="s">
        <v>645</v>
      </c>
      <c r="AE85" s="3" t="s">
        <v>118</v>
      </c>
      <c r="AF85" s="3" t="s">
        <v>61</v>
      </c>
      <c r="AG85" s="3" t="s">
        <v>646</v>
      </c>
    </row>
    <row r="86" spans="1:34" x14ac:dyDescent="0.3">
      <c r="A86" s="3" t="s">
        <v>860</v>
      </c>
      <c r="B86" s="17">
        <v>42128</v>
      </c>
      <c r="C86" s="3" t="s">
        <v>170</v>
      </c>
      <c r="D86" s="3" t="s">
        <v>13</v>
      </c>
      <c r="E86" s="3" t="s">
        <v>14</v>
      </c>
      <c r="G86" s="3" t="s">
        <v>24</v>
      </c>
      <c r="H86" s="3" t="s">
        <v>17</v>
      </c>
      <c r="I86" s="6" t="s">
        <v>1251</v>
      </c>
      <c r="J86" s="3" t="s">
        <v>25</v>
      </c>
      <c r="K86" s="3" t="s">
        <v>23</v>
      </c>
      <c r="L86" s="3" t="s">
        <v>656</v>
      </c>
      <c r="M86" s="3">
        <v>34.9</v>
      </c>
      <c r="N86" s="3">
        <v>22.6</v>
      </c>
      <c r="O86" s="3">
        <v>9.3000000000000007</v>
      </c>
      <c r="T86" s="3">
        <v>20</v>
      </c>
      <c r="U86" s="3">
        <v>92</v>
      </c>
      <c r="V86" s="3">
        <v>72</v>
      </c>
      <c r="W86" s="3">
        <v>26</v>
      </c>
      <c r="Z86" s="3" t="s">
        <v>657</v>
      </c>
      <c r="AF86" s="3" t="s">
        <v>60</v>
      </c>
    </row>
    <row r="87" spans="1:34" x14ac:dyDescent="0.3">
      <c r="A87" s="3" t="s">
        <v>860</v>
      </c>
      <c r="B87" s="17">
        <v>42128</v>
      </c>
      <c r="C87" s="3" t="s">
        <v>112</v>
      </c>
      <c r="D87" s="3" t="s">
        <v>13</v>
      </c>
      <c r="E87" s="3" t="s">
        <v>14</v>
      </c>
      <c r="G87" s="3" t="s">
        <v>24</v>
      </c>
      <c r="H87" s="3" t="s">
        <v>15</v>
      </c>
      <c r="I87" s="6" t="s">
        <v>959</v>
      </c>
      <c r="J87" s="3" t="s">
        <v>18</v>
      </c>
      <c r="K87" s="3" t="s">
        <v>21</v>
      </c>
      <c r="AE87" s="3" t="s">
        <v>60</v>
      </c>
      <c r="AF87" s="3" t="s">
        <v>118</v>
      </c>
    </row>
    <row r="88" spans="1:34" x14ac:dyDescent="0.3">
      <c r="A88" s="3" t="s">
        <v>861</v>
      </c>
      <c r="B88" s="17">
        <v>42129</v>
      </c>
      <c r="C88" s="3" t="s">
        <v>176</v>
      </c>
      <c r="D88" s="3" t="s">
        <v>13</v>
      </c>
      <c r="E88" s="3" t="s">
        <v>14</v>
      </c>
      <c r="F88" s="3" t="s">
        <v>12</v>
      </c>
      <c r="G88" s="3" t="s">
        <v>39</v>
      </c>
      <c r="H88" s="3" t="s">
        <v>17</v>
      </c>
      <c r="I88" s="6" t="s">
        <v>1254</v>
      </c>
      <c r="J88" s="3" t="s">
        <v>18</v>
      </c>
      <c r="K88" s="3" t="s">
        <v>19</v>
      </c>
      <c r="L88" s="3" t="s">
        <v>676</v>
      </c>
      <c r="M88" s="3">
        <v>24.4</v>
      </c>
      <c r="N88" s="3">
        <v>16.850000000000001</v>
      </c>
      <c r="O88" s="3">
        <v>8.5</v>
      </c>
      <c r="T88" s="3">
        <v>20</v>
      </c>
      <c r="U88" s="3">
        <v>75</v>
      </c>
      <c r="V88" s="3">
        <v>55</v>
      </c>
      <c r="W88" s="3">
        <v>1</v>
      </c>
      <c r="Z88" s="3" t="s">
        <v>677</v>
      </c>
      <c r="AE88" s="3" t="s">
        <v>118</v>
      </c>
      <c r="AF88" s="3" t="s">
        <v>61</v>
      </c>
    </row>
    <row r="89" spans="1:34" x14ac:dyDescent="0.3">
      <c r="A89" s="3" t="s">
        <v>861</v>
      </c>
      <c r="B89" s="17">
        <v>42129</v>
      </c>
      <c r="C89" s="3" t="s">
        <v>178</v>
      </c>
      <c r="D89" s="3" t="s">
        <v>13</v>
      </c>
      <c r="E89" s="3" t="s">
        <v>14</v>
      </c>
      <c r="G89" s="3" t="s">
        <v>24</v>
      </c>
      <c r="H89" s="3" t="s">
        <v>17</v>
      </c>
      <c r="I89" s="6" t="s">
        <v>1256</v>
      </c>
      <c r="J89" s="3" t="s">
        <v>25</v>
      </c>
      <c r="K89" s="3" t="s">
        <v>19</v>
      </c>
      <c r="L89" s="3" t="s">
        <v>537</v>
      </c>
      <c r="M89" s="3">
        <v>38.1</v>
      </c>
      <c r="N89" s="3">
        <v>23</v>
      </c>
      <c r="O89" s="3">
        <v>10.6</v>
      </c>
      <c r="T89" s="3">
        <v>20</v>
      </c>
      <c r="U89" s="3">
        <v>107</v>
      </c>
      <c r="V89" s="3">
        <v>87</v>
      </c>
      <c r="W89" s="3">
        <v>25</v>
      </c>
      <c r="Z89" s="3" t="s">
        <v>680</v>
      </c>
      <c r="AA89" s="3" t="s">
        <v>681</v>
      </c>
      <c r="AE89" s="3" t="s">
        <v>118</v>
      </c>
      <c r="AF89" s="3" t="s">
        <v>61</v>
      </c>
      <c r="AH89" s="3" t="s">
        <v>682</v>
      </c>
    </row>
    <row r="90" spans="1:34" x14ac:dyDescent="0.3">
      <c r="A90" s="3" t="s">
        <v>861</v>
      </c>
      <c r="B90" s="17">
        <v>42129</v>
      </c>
      <c r="C90" s="3" t="s">
        <v>130</v>
      </c>
      <c r="D90" s="3" t="s">
        <v>13</v>
      </c>
      <c r="E90" s="3" t="s">
        <v>14</v>
      </c>
      <c r="F90" s="3" t="s">
        <v>12</v>
      </c>
      <c r="G90" s="3" t="s">
        <v>24</v>
      </c>
      <c r="H90" s="3" t="s">
        <v>17</v>
      </c>
      <c r="I90" s="6" t="s">
        <v>910</v>
      </c>
      <c r="J90" s="3" t="s">
        <v>25</v>
      </c>
      <c r="K90" s="3" t="s">
        <v>21</v>
      </c>
      <c r="L90" s="3" t="s">
        <v>662</v>
      </c>
      <c r="M90" s="3">
        <v>36.4</v>
      </c>
      <c r="N90" s="3">
        <v>23.4</v>
      </c>
      <c r="O90" s="3">
        <v>18</v>
      </c>
      <c r="T90" s="3">
        <v>19</v>
      </c>
      <c r="U90" s="3">
        <v>92</v>
      </c>
      <c r="V90" s="3">
        <v>73</v>
      </c>
      <c r="W90" s="3">
        <v>29</v>
      </c>
      <c r="Z90" s="3" t="s">
        <v>663</v>
      </c>
      <c r="AA90" s="3" t="s">
        <v>664</v>
      </c>
      <c r="AE90" s="3" t="s">
        <v>118</v>
      </c>
      <c r="AF90" s="3" t="s">
        <v>118</v>
      </c>
      <c r="AG90" s="3" t="s">
        <v>665</v>
      </c>
    </row>
    <row r="91" spans="1:34" x14ac:dyDescent="0.3">
      <c r="A91" s="3" t="s">
        <v>861</v>
      </c>
      <c r="B91" s="17">
        <v>42129</v>
      </c>
      <c r="C91" s="3" t="s">
        <v>177</v>
      </c>
      <c r="D91" s="3" t="s">
        <v>13</v>
      </c>
      <c r="E91" s="3" t="s">
        <v>14</v>
      </c>
      <c r="F91" s="3" t="s">
        <v>12</v>
      </c>
      <c r="G91" s="3" t="s">
        <v>39</v>
      </c>
      <c r="H91" s="3" t="s">
        <v>17</v>
      </c>
      <c r="I91" s="6" t="s">
        <v>1255</v>
      </c>
      <c r="J91" s="3" t="s">
        <v>25</v>
      </c>
      <c r="K91" s="3" t="s">
        <v>19</v>
      </c>
      <c r="L91" s="3" t="s">
        <v>537</v>
      </c>
      <c r="M91" s="3">
        <v>24.75</v>
      </c>
      <c r="N91" s="3">
        <v>16.45</v>
      </c>
      <c r="O91" s="3">
        <v>9.0500000000000007</v>
      </c>
      <c r="T91" s="3">
        <v>20</v>
      </c>
      <c r="U91" s="3">
        <v>64</v>
      </c>
      <c r="V91" s="3">
        <v>44</v>
      </c>
      <c r="W91" s="3">
        <v>0</v>
      </c>
      <c r="Z91" s="3" t="s">
        <v>678</v>
      </c>
      <c r="AB91" s="3" t="s">
        <v>679</v>
      </c>
      <c r="AE91" s="3" t="s">
        <v>118</v>
      </c>
      <c r="AF91" s="3" t="s">
        <v>61</v>
      </c>
    </row>
    <row r="92" spans="1:34" x14ac:dyDescent="0.3">
      <c r="A92" s="3" t="s">
        <v>861</v>
      </c>
      <c r="B92" s="17">
        <v>42129</v>
      </c>
      <c r="C92" s="3" t="s">
        <v>167</v>
      </c>
      <c r="D92" s="3" t="s">
        <v>13</v>
      </c>
      <c r="E92" s="3" t="s">
        <v>14</v>
      </c>
      <c r="F92" s="3" t="s">
        <v>12</v>
      </c>
      <c r="G92" s="3" t="s">
        <v>39</v>
      </c>
      <c r="H92" s="3" t="s">
        <v>17</v>
      </c>
      <c r="I92" s="6" t="s">
        <v>1025</v>
      </c>
      <c r="J92" s="3" t="s">
        <v>25</v>
      </c>
      <c r="K92" s="3" t="s">
        <v>19</v>
      </c>
      <c r="L92" s="3" t="s">
        <v>537</v>
      </c>
      <c r="M92" s="3">
        <v>26.1</v>
      </c>
      <c r="N92" s="3">
        <v>15.4</v>
      </c>
      <c r="O92" s="3">
        <v>6.05</v>
      </c>
      <c r="T92" s="3">
        <v>20</v>
      </c>
      <c r="U92" s="3">
        <v>67</v>
      </c>
      <c r="V92" s="3">
        <v>47</v>
      </c>
      <c r="W92" s="3">
        <v>0</v>
      </c>
      <c r="Z92" s="3" t="s">
        <v>675</v>
      </c>
      <c r="AF92" s="3" t="s">
        <v>61</v>
      </c>
    </row>
    <row r="93" spans="1:34" x14ac:dyDescent="0.3">
      <c r="A93" s="3" t="s">
        <v>861</v>
      </c>
      <c r="B93" s="17">
        <v>42129</v>
      </c>
      <c r="C93" s="3" t="s">
        <v>126</v>
      </c>
      <c r="D93" s="3" t="s">
        <v>13</v>
      </c>
      <c r="E93" s="3" t="s">
        <v>14</v>
      </c>
      <c r="F93" s="3" t="s">
        <v>12</v>
      </c>
      <c r="G93" s="3" t="s">
        <v>16</v>
      </c>
      <c r="H93" s="3" t="s">
        <v>17</v>
      </c>
      <c r="I93" s="6" t="s">
        <v>932</v>
      </c>
      <c r="J93" s="3" t="s">
        <v>25</v>
      </c>
      <c r="K93" s="3" t="s">
        <v>19</v>
      </c>
      <c r="L93" s="3" t="s">
        <v>659</v>
      </c>
      <c r="M93" s="3">
        <v>43</v>
      </c>
      <c r="N93" s="3">
        <v>25.35</v>
      </c>
      <c r="O93" s="3">
        <v>26.1</v>
      </c>
      <c r="T93" s="3">
        <v>17</v>
      </c>
      <c r="U93" s="3">
        <v>264</v>
      </c>
      <c r="V93" s="3">
        <v>247</v>
      </c>
      <c r="W93" s="3">
        <v>2</v>
      </c>
      <c r="Z93" s="3" t="s">
        <v>660</v>
      </c>
      <c r="AE93" s="3" t="s">
        <v>118</v>
      </c>
      <c r="AF93" s="3" t="s">
        <v>60</v>
      </c>
      <c r="AG93" s="3" t="s">
        <v>661</v>
      </c>
    </row>
    <row r="94" spans="1:34" x14ac:dyDescent="0.3">
      <c r="A94" s="3" t="s">
        <v>861</v>
      </c>
      <c r="B94" s="17">
        <v>42129</v>
      </c>
      <c r="C94" s="3" t="s">
        <v>163</v>
      </c>
      <c r="D94" s="3" t="s">
        <v>13</v>
      </c>
      <c r="E94" s="3" t="s">
        <v>14</v>
      </c>
      <c r="G94" s="3" t="s">
        <v>24</v>
      </c>
      <c r="H94" s="3" t="s">
        <v>17</v>
      </c>
      <c r="I94" s="6" t="s">
        <v>947</v>
      </c>
      <c r="J94" s="3" t="s">
        <v>25</v>
      </c>
      <c r="K94" s="3" t="s">
        <v>19</v>
      </c>
      <c r="L94" s="3" t="s">
        <v>659</v>
      </c>
      <c r="M94" s="3">
        <v>36.6</v>
      </c>
      <c r="N94" s="3">
        <v>25.35</v>
      </c>
      <c r="O94" s="3">
        <v>10</v>
      </c>
      <c r="T94" s="3">
        <v>20</v>
      </c>
      <c r="U94" s="3">
        <v>121</v>
      </c>
      <c r="V94" s="3">
        <v>101</v>
      </c>
      <c r="W94" s="3">
        <v>41</v>
      </c>
      <c r="X94" s="3" t="s">
        <v>670</v>
      </c>
      <c r="Z94" s="3" t="s">
        <v>671</v>
      </c>
      <c r="AA94" s="3" t="s">
        <v>672</v>
      </c>
      <c r="AB94" s="3" t="s">
        <v>673</v>
      </c>
      <c r="AE94" s="3" t="s">
        <v>118</v>
      </c>
      <c r="AF94" s="3" t="s">
        <v>61</v>
      </c>
      <c r="AG94" s="3" t="s">
        <v>674</v>
      </c>
    </row>
    <row r="95" spans="1:34" x14ac:dyDescent="0.3">
      <c r="A95" s="3" t="s">
        <v>861</v>
      </c>
      <c r="B95" s="17">
        <v>42129</v>
      </c>
      <c r="C95" s="3" t="s">
        <v>134</v>
      </c>
      <c r="D95" s="3" t="s">
        <v>13</v>
      </c>
      <c r="E95" s="3" t="s">
        <v>14</v>
      </c>
      <c r="F95" s="3" t="s">
        <v>12</v>
      </c>
      <c r="G95" s="3" t="s">
        <v>39</v>
      </c>
      <c r="H95" s="3" t="s">
        <v>17</v>
      </c>
      <c r="I95" s="6" t="s">
        <v>1252</v>
      </c>
      <c r="J95" s="3" t="s">
        <v>25</v>
      </c>
      <c r="K95" s="3" t="s">
        <v>19</v>
      </c>
      <c r="L95" s="3" t="s">
        <v>537</v>
      </c>
      <c r="M95" s="3">
        <v>25.1</v>
      </c>
      <c r="N95" s="3">
        <v>15.8</v>
      </c>
      <c r="O95" s="3">
        <v>9.3000000000000007</v>
      </c>
      <c r="T95" s="3">
        <v>60</v>
      </c>
      <c r="U95" s="3">
        <v>65</v>
      </c>
      <c r="V95" s="3">
        <v>45</v>
      </c>
      <c r="W95" s="3">
        <v>0</v>
      </c>
      <c r="Z95" s="3" t="s">
        <v>667</v>
      </c>
      <c r="AB95" s="3" t="s">
        <v>668</v>
      </c>
      <c r="AE95" s="3" t="s">
        <v>118</v>
      </c>
      <c r="AF95" s="3" t="s">
        <v>118</v>
      </c>
      <c r="AG95" s="3" t="s">
        <v>669</v>
      </c>
    </row>
    <row r="96" spans="1:34" x14ac:dyDescent="0.3">
      <c r="A96" s="3" t="s">
        <v>862</v>
      </c>
      <c r="B96" s="17">
        <v>42130</v>
      </c>
      <c r="C96" s="3" t="s">
        <v>133</v>
      </c>
      <c r="D96" s="3" t="s">
        <v>13</v>
      </c>
      <c r="E96" s="3" t="s">
        <v>14</v>
      </c>
      <c r="G96" s="3" t="s">
        <v>16</v>
      </c>
      <c r="H96" s="3" t="s">
        <v>17</v>
      </c>
      <c r="I96" s="6" t="s">
        <v>877</v>
      </c>
      <c r="J96" s="3" t="s">
        <v>18</v>
      </c>
      <c r="K96" s="3" t="s">
        <v>19</v>
      </c>
      <c r="L96" s="3" t="s">
        <v>689</v>
      </c>
      <c r="M96" s="3">
        <v>45.9</v>
      </c>
      <c r="N96" s="3">
        <v>25.2</v>
      </c>
      <c r="O96" s="3">
        <v>14.4</v>
      </c>
      <c r="T96" s="3">
        <v>17</v>
      </c>
      <c r="U96" s="3">
        <v>296</v>
      </c>
      <c r="V96" s="3">
        <v>279</v>
      </c>
      <c r="W96" s="3">
        <v>2</v>
      </c>
      <c r="Z96" s="3" t="s">
        <v>690</v>
      </c>
      <c r="AC96" s="3" t="s">
        <v>691</v>
      </c>
      <c r="AD96" s="3" t="s">
        <v>692</v>
      </c>
      <c r="AE96" s="3" t="s">
        <v>118</v>
      </c>
      <c r="AF96" s="3" t="s">
        <v>118</v>
      </c>
    </row>
    <row r="97" spans="1:34" x14ac:dyDescent="0.3">
      <c r="A97" s="3" t="s">
        <v>862</v>
      </c>
      <c r="B97" s="17">
        <v>42130</v>
      </c>
      <c r="C97" s="3" t="s">
        <v>181</v>
      </c>
      <c r="D97" s="3" t="s">
        <v>13</v>
      </c>
      <c r="E97" s="3" t="s">
        <v>14</v>
      </c>
      <c r="F97" s="3" t="s">
        <v>12</v>
      </c>
      <c r="G97" s="3" t="s">
        <v>24</v>
      </c>
      <c r="H97" s="3" t="s">
        <v>17</v>
      </c>
      <c r="I97" s="6" t="s">
        <v>1257</v>
      </c>
      <c r="J97" s="3" t="s">
        <v>25</v>
      </c>
      <c r="K97" s="3" t="s">
        <v>21</v>
      </c>
      <c r="L97" s="3" t="s">
        <v>695</v>
      </c>
      <c r="M97" s="3">
        <v>34.549999999999997</v>
      </c>
      <c r="N97" s="3">
        <v>22.45</v>
      </c>
      <c r="O97" s="3">
        <v>18.399999999999999</v>
      </c>
      <c r="T97" s="3">
        <v>19</v>
      </c>
      <c r="U97" s="3">
        <v>110</v>
      </c>
      <c r="V97" s="3">
        <v>91</v>
      </c>
      <c r="W97" s="3">
        <v>60</v>
      </c>
      <c r="Z97" s="3" t="s">
        <v>696</v>
      </c>
      <c r="AA97" s="3" t="s">
        <v>697</v>
      </c>
      <c r="AE97" s="3" t="s">
        <v>118</v>
      </c>
      <c r="AF97" s="3" t="s">
        <v>694</v>
      </c>
      <c r="AG97" s="3" t="s">
        <v>698</v>
      </c>
    </row>
    <row r="98" spans="1:34" x14ac:dyDescent="0.3">
      <c r="A98" s="3" t="s">
        <v>1120</v>
      </c>
      <c r="B98" s="17">
        <v>42454</v>
      </c>
      <c r="C98" s="3" t="s">
        <v>129</v>
      </c>
      <c r="D98" s="3" t="s">
        <v>13</v>
      </c>
      <c r="E98" s="3" t="s">
        <v>14</v>
      </c>
      <c r="G98" s="3" t="s">
        <v>16</v>
      </c>
      <c r="H98" s="3" t="s">
        <v>15</v>
      </c>
      <c r="I98" s="3" t="s">
        <v>877</v>
      </c>
      <c r="J98" s="3" t="s">
        <v>18</v>
      </c>
      <c r="K98" s="3" t="s">
        <v>19</v>
      </c>
      <c r="T98" s="3">
        <v>19</v>
      </c>
      <c r="U98" s="3">
        <v>303</v>
      </c>
      <c r="V98" s="3">
        <v>284</v>
      </c>
      <c r="X98" s="3" t="s">
        <v>878</v>
      </c>
      <c r="AF98" s="3" t="s">
        <v>870</v>
      </c>
    </row>
    <row r="99" spans="1:34" x14ac:dyDescent="0.3">
      <c r="A99" s="3" t="s">
        <v>1120</v>
      </c>
      <c r="B99" s="17">
        <v>42454</v>
      </c>
      <c r="C99" s="3" t="s">
        <v>195</v>
      </c>
      <c r="D99" s="3" t="s">
        <v>13</v>
      </c>
      <c r="E99" s="3" t="s">
        <v>14</v>
      </c>
      <c r="G99" s="3" t="s">
        <v>24</v>
      </c>
      <c r="H99" s="3" t="s">
        <v>17</v>
      </c>
      <c r="I99" s="3" t="s">
        <v>887</v>
      </c>
      <c r="AF99" s="3" t="s">
        <v>883</v>
      </c>
    </row>
    <row r="100" spans="1:34" x14ac:dyDescent="0.3">
      <c r="A100" s="3" t="s">
        <v>1120</v>
      </c>
      <c r="B100" s="17">
        <v>42454</v>
      </c>
      <c r="C100" s="3" t="s">
        <v>154</v>
      </c>
      <c r="D100" s="3" t="s">
        <v>13</v>
      </c>
      <c r="E100" s="3" t="s">
        <v>14</v>
      </c>
      <c r="G100" s="3" t="s">
        <v>33</v>
      </c>
      <c r="H100" s="3" t="s">
        <v>871</v>
      </c>
      <c r="I100" s="3" t="s">
        <v>880</v>
      </c>
      <c r="J100" s="3" t="s">
        <v>18</v>
      </c>
      <c r="K100" s="3" t="s">
        <v>19</v>
      </c>
      <c r="M100" s="3">
        <v>28.76</v>
      </c>
      <c r="N100" s="3">
        <v>21.68</v>
      </c>
      <c r="O100" s="3">
        <v>10.62</v>
      </c>
      <c r="P100" s="3">
        <v>105.71</v>
      </c>
      <c r="T100" s="3">
        <v>19</v>
      </c>
      <c r="U100" s="3">
        <v>73</v>
      </c>
      <c r="V100" s="3">
        <v>52</v>
      </c>
      <c r="W100" s="3">
        <v>25</v>
      </c>
      <c r="X100" s="3" t="s">
        <v>881</v>
      </c>
      <c r="AF100" s="3" t="s">
        <v>870</v>
      </c>
      <c r="AG100" s="3" t="s">
        <v>882</v>
      </c>
    </row>
    <row r="101" spans="1:34" x14ac:dyDescent="0.3">
      <c r="A101" s="3" t="s">
        <v>1120</v>
      </c>
      <c r="B101" s="17">
        <v>42454</v>
      </c>
      <c r="C101" s="3" t="s">
        <v>152</v>
      </c>
      <c r="D101" s="3" t="s">
        <v>13</v>
      </c>
      <c r="E101" s="3" t="s">
        <v>14</v>
      </c>
      <c r="G101" s="3" t="s">
        <v>16</v>
      </c>
      <c r="H101" s="3" t="s">
        <v>871</v>
      </c>
      <c r="I101" s="3" t="s">
        <v>879</v>
      </c>
      <c r="J101" s="3" t="s">
        <v>18</v>
      </c>
      <c r="K101" s="3" t="s">
        <v>21</v>
      </c>
      <c r="T101" s="3">
        <v>19</v>
      </c>
      <c r="U101" s="3">
        <v>358</v>
      </c>
      <c r="V101" s="3">
        <v>339</v>
      </c>
      <c r="AF101" s="3" t="s">
        <v>543</v>
      </c>
    </row>
    <row r="102" spans="1:34" x14ac:dyDescent="0.3">
      <c r="A102" s="3" t="s">
        <v>1120</v>
      </c>
      <c r="B102" s="17">
        <v>42454</v>
      </c>
      <c r="C102" s="3" t="s">
        <v>121</v>
      </c>
      <c r="D102" s="3" t="s">
        <v>13</v>
      </c>
      <c r="E102" s="3" t="s">
        <v>14</v>
      </c>
      <c r="G102" s="3" t="s">
        <v>44</v>
      </c>
      <c r="H102" s="3" t="s">
        <v>871</v>
      </c>
      <c r="I102" s="3" t="s">
        <v>872</v>
      </c>
      <c r="J102" s="3" t="s">
        <v>18</v>
      </c>
      <c r="K102" s="3" t="s">
        <v>19</v>
      </c>
      <c r="AF102" s="3" t="s">
        <v>870</v>
      </c>
    </row>
    <row r="103" spans="1:34" x14ac:dyDescent="0.3">
      <c r="A103" s="3" t="s">
        <v>1120</v>
      </c>
      <c r="B103" s="17">
        <v>42454</v>
      </c>
      <c r="C103" s="3" t="s">
        <v>184</v>
      </c>
      <c r="D103" s="3" t="s">
        <v>13</v>
      </c>
      <c r="E103" s="3" t="s">
        <v>14</v>
      </c>
      <c r="G103" s="3" t="s">
        <v>24</v>
      </c>
      <c r="H103" s="3" t="s">
        <v>871</v>
      </c>
      <c r="I103" s="3" t="s">
        <v>886</v>
      </c>
      <c r="J103" s="3" t="s">
        <v>18</v>
      </c>
      <c r="K103" s="3" t="s">
        <v>21</v>
      </c>
      <c r="AF103" s="3" t="s">
        <v>883</v>
      </c>
    </row>
    <row r="104" spans="1:34" x14ac:dyDescent="0.3">
      <c r="A104" s="3" t="s">
        <v>1120</v>
      </c>
      <c r="B104" s="17">
        <v>42454</v>
      </c>
      <c r="C104" s="3" t="s">
        <v>165</v>
      </c>
      <c r="D104" s="3" t="s">
        <v>13</v>
      </c>
      <c r="E104" s="3" t="s">
        <v>14</v>
      </c>
      <c r="G104" s="3" t="s">
        <v>44</v>
      </c>
      <c r="H104" s="3" t="s">
        <v>871</v>
      </c>
      <c r="I104" s="3" t="s">
        <v>884</v>
      </c>
      <c r="J104" s="3" t="s">
        <v>18</v>
      </c>
      <c r="K104" s="3" t="s">
        <v>19</v>
      </c>
      <c r="AF104" s="3" t="s">
        <v>883</v>
      </c>
    </row>
    <row r="105" spans="1:34" x14ac:dyDescent="0.3">
      <c r="A105" s="3" t="s">
        <v>1120</v>
      </c>
      <c r="B105" s="17">
        <v>42454</v>
      </c>
      <c r="C105" s="3" t="s">
        <v>123</v>
      </c>
      <c r="D105" s="3" t="s">
        <v>13</v>
      </c>
      <c r="E105" s="3" t="s">
        <v>14</v>
      </c>
      <c r="G105" s="3" t="s">
        <v>16</v>
      </c>
      <c r="H105" s="3" t="s">
        <v>17</v>
      </c>
      <c r="I105" s="3" t="s">
        <v>873</v>
      </c>
      <c r="J105" s="3" t="s">
        <v>18</v>
      </c>
      <c r="K105" s="3" t="s">
        <v>21</v>
      </c>
      <c r="L105" s="3" t="s">
        <v>874</v>
      </c>
      <c r="M105" s="3">
        <v>46.28</v>
      </c>
      <c r="N105" s="3">
        <v>23.44</v>
      </c>
      <c r="O105" s="3">
        <v>42.32</v>
      </c>
      <c r="T105" s="3">
        <v>19</v>
      </c>
      <c r="U105" s="3">
        <v>380</v>
      </c>
      <c r="V105" s="3">
        <v>369</v>
      </c>
      <c r="W105" s="3">
        <v>0</v>
      </c>
      <c r="Z105" s="3" t="s">
        <v>875</v>
      </c>
      <c r="AE105" s="3" t="s">
        <v>543</v>
      </c>
      <c r="AF105" s="3" t="s">
        <v>870</v>
      </c>
      <c r="AG105" s="3" t="s">
        <v>876</v>
      </c>
    </row>
    <row r="106" spans="1:34" x14ac:dyDescent="0.3">
      <c r="A106" s="35" t="s">
        <v>1121</v>
      </c>
      <c r="B106" s="18">
        <v>42455</v>
      </c>
      <c r="C106" s="35" t="s">
        <v>156</v>
      </c>
      <c r="D106" s="35" t="s">
        <v>13</v>
      </c>
      <c r="E106" s="35" t="s">
        <v>14</v>
      </c>
      <c r="F106" s="35"/>
      <c r="G106" s="35" t="s">
        <v>24</v>
      </c>
      <c r="H106" s="35" t="s">
        <v>17</v>
      </c>
      <c r="I106" s="35" t="s">
        <v>1292</v>
      </c>
      <c r="J106" s="35"/>
      <c r="K106" s="35"/>
      <c r="L106" s="35"/>
      <c r="M106" s="35"/>
      <c r="N106" s="35"/>
      <c r="O106" s="35"/>
      <c r="P106" s="35"/>
      <c r="Q106" s="35"/>
      <c r="R106" s="35"/>
      <c r="S106" s="35"/>
      <c r="T106" s="35"/>
      <c r="U106" s="35"/>
      <c r="V106" s="35"/>
      <c r="W106" s="35"/>
      <c r="X106" s="35"/>
      <c r="Y106" s="35" t="s">
        <v>1304</v>
      </c>
      <c r="Z106" s="35"/>
      <c r="AA106" s="35"/>
      <c r="AB106" s="35"/>
      <c r="AC106" s="35"/>
      <c r="AD106" s="35"/>
      <c r="AE106" s="35"/>
      <c r="AF106" s="35"/>
      <c r="AG106" s="35"/>
      <c r="AH106" s="35"/>
    </row>
    <row r="107" spans="1:34" x14ac:dyDescent="0.3">
      <c r="A107" s="3" t="s">
        <v>1121</v>
      </c>
      <c r="B107" s="17">
        <v>42455</v>
      </c>
      <c r="C107" s="3" t="s">
        <v>143</v>
      </c>
      <c r="D107" s="3" t="s">
        <v>13</v>
      </c>
      <c r="E107" s="3" t="s">
        <v>14</v>
      </c>
      <c r="G107" s="3" t="s">
        <v>24</v>
      </c>
      <c r="H107" s="3" t="s">
        <v>15</v>
      </c>
      <c r="I107" s="3" t="s">
        <v>910</v>
      </c>
      <c r="J107" s="3" t="s">
        <v>18</v>
      </c>
      <c r="K107" s="3" t="s">
        <v>21</v>
      </c>
      <c r="T107" s="3">
        <v>19</v>
      </c>
      <c r="U107" s="3">
        <v>94</v>
      </c>
      <c r="V107" s="3">
        <f>94-19</f>
        <v>75</v>
      </c>
      <c r="AE107" s="3" t="s">
        <v>883</v>
      </c>
    </row>
    <row r="108" spans="1:34" x14ac:dyDescent="0.3">
      <c r="A108" s="3" t="s">
        <v>1121</v>
      </c>
      <c r="B108" s="17">
        <v>42455</v>
      </c>
      <c r="C108" s="3" t="s">
        <v>158</v>
      </c>
      <c r="D108" s="3" t="s">
        <v>13</v>
      </c>
      <c r="E108" s="3" t="s">
        <v>14</v>
      </c>
      <c r="G108" s="3" t="s">
        <v>24</v>
      </c>
      <c r="H108" s="3" t="s">
        <v>15</v>
      </c>
      <c r="I108" s="3" t="s">
        <v>915</v>
      </c>
      <c r="J108" s="3" t="s">
        <v>18</v>
      </c>
      <c r="K108" s="3" t="s">
        <v>23</v>
      </c>
      <c r="T108" s="3">
        <v>19</v>
      </c>
      <c r="U108" s="3">
        <v>90</v>
      </c>
      <c r="V108" s="3">
        <f>90-19</f>
        <v>71</v>
      </c>
      <c r="AE108" s="3" t="s">
        <v>870</v>
      </c>
      <c r="AG108" s="3" t="s">
        <v>916</v>
      </c>
    </row>
    <row r="109" spans="1:34" x14ac:dyDescent="0.3">
      <c r="A109" s="3" t="s">
        <v>1121</v>
      </c>
      <c r="B109" s="17">
        <v>42455</v>
      </c>
      <c r="C109" s="3" t="s">
        <v>111</v>
      </c>
      <c r="D109" s="3" t="s">
        <v>13</v>
      </c>
      <c r="E109" s="3" t="s">
        <v>14</v>
      </c>
      <c r="G109" s="3" t="s">
        <v>24</v>
      </c>
      <c r="H109" s="3" t="s">
        <v>17</v>
      </c>
      <c r="I109" s="3" t="s">
        <v>897</v>
      </c>
      <c r="J109" s="3" t="s">
        <v>25</v>
      </c>
      <c r="K109" s="3" t="s">
        <v>21</v>
      </c>
      <c r="L109" s="3" t="s">
        <v>898</v>
      </c>
      <c r="M109" s="3">
        <v>38.909999999999997</v>
      </c>
      <c r="N109" s="3">
        <v>22.87</v>
      </c>
      <c r="O109" s="3">
        <v>16.82</v>
      </c>
      <c r="T109" s="3">
        <v>19</v>
      </c>
      <c r="U109" s="3">
        <v>94</v>
      </c>
      <c r="V109" s="3">
        <f>94-19</f>
        <v>75</v>
      </c>
      <c r="W109" s="3">
        <v>38</v>
      </c>
      <c r="Z109" s="3" t="s">
        <v>899</v>
      </c>
      <c r="AA109" s="3" t="s">
        <v>900</v>
      </c>
      <c r="AE109" s="3" t="s">
        <v>901</v>
      </c>
      <c r="AG109" s="3" t="s">
        <v>902</v>
      </c>
    </row>
    <row r="110" spans="1:34" x14ac:dyDescent="0.3">
      <c r="A110" s="3" t="s">
        <v>1121</v>
      </c>
      <c r="B110" s="17">
        <v>42455</v>
      </c>
      <c r="C110" s="3" t="s">
        <v>188</v>
      </c>
      <c r="D110" s="3" t="s">
        <v>13</v>
      </c>
      <c r="E110" s="3" t="s">
        <v>14</v>
      </c>
      <c r="G110" s="3" t="s">
        <v>24</v>
      </c>
      <c r="H110" s="3" t="s">
        <v>15</v>
      </c>
      <c r="I110" s="3" t="s">
        <v>927</v>
      </c>
      <c r="J110" s="3" t="s">
        <v>18</v>
      </c>
      <c r="K110" s="3" t="s">
        <v>19</v>
      </c>
      <c r="T110" s="3">
        <v>19</v>
      </c>
      <c r="U110" s="3">
        <v>108</v>
      </c>
    </row>
    <row r="111" spans="1:34" x14ac:dyDescent="0.3">
      <c r="A111" s="3" t="s">
        <v>1121</v>
      </c>
      <c r="B111" s="17">
        <v>42455</v>
      </c>
      <c r="C111" s="3" t="s">
        <v>121</v>
      </c>
      <c r="D111" s="3" t="s">
        <v>13</v>
      </c>
      <c r="E111" s="3" t="s">
        <v>14</v>
      </c>
      <c r="G111" s="3" t="s">
        <v>24</v>
      </c>
      <c r="H111" s="3" t="s">
        <v>17</v>
      </c>
      <c r="I111" s="3" t="s">
        <v>903</v>
      </c>
      <c r="J111" s="3" t="s">
        <v>25</v>
      </c>
      <c r="K111" s="3" t="s">
        <v>19</v>
      </c>
      <c r="L111" s="3" t="s">
        <v>904</v>
      </c>
      <c r="M111" s="3">
        <v>34.880000000000003</v>
      </c>
      <c r="N111" s="3">
        <v>24.43</v>
      </c>
      <c r="O111" s="3">
        <v>10.83</v>
      </c>
      <c r="T111" s="3">
        <v>19</v>
      </c>
      <c r="U111" s="3">
        <v>97</v>
      </c>
      <c r="V111" s="3">
        <f>97-19</f>
        <v>78</v>
      </c>
      <c r="W111" s="3">
        <v>41</v>
      </c>
      <c r="Z111" s="3" t="s">
        <v>905</v>
      </c>
      <c r="AA111" s="3" t="s">
        <v>906</v>
      </c>
      <c r="AG111" s="3" t="s">
        <v>907</v>
      </c>
    </row>
    <row r="112" spans="1:34" x14ac:dyDescent="0.3">
      <c r="A112" s="3" t="s">
        <v>1121</v>
      </c>
      <c r="B112" s="17">
        <v>42455</v>
      </c>
      <c r="C112" s="3" t="s">
        <v>104</v>
      </c>
      <c r="D112" s="3" t="s">
        <v>13</v>
      </c>
      <c r="E112" s="3" t="s">
        <v>14</v>
      </c>
      <c r="G112" s="3" t="s">
        <v>24</v>
      </c>
      <c r="H112" s="3" t="s">
        <v>17</v>
      </c>
      <c r="I112" s="3" t="s">
        <v>891</v>
      </c>
      <c r="J112" s="3" t="s">
        <v>25</v>
      </c>
      <c r="K112" s="3" t="s">
        <v>26</v>
      </c>
      <c r="L112" s="3" t="s">
        <v>892</v>
      </c>
      <c r="M112" s="3">
        <v>36.950000000000003</v>
      </c>
      <c r="N112" s="3">
        <v>24.12</v>
      </c>
      <c r="O112" s="3">
        <v>24.02</v>
      </c>
      <c r="T112" s="3">
        <v>19</v>
      </c>
      <c r="U112" s="3">
        <v>102</v>
      </c>
      <c r="V112" s="3">
        <f>102-19</f>
        <v>83</v>
      </c>
      <c r="W112" s="3">
        <v>27</v>
      </c>
      <c r="Z112" s="3" t="s">
        <v>893</v>
      </c>
      <c r="AA112" s="3" t="s">
        <v>894</v>
      </c>
      <c r="AC112" s="3" t="s">
        <v>895</v>
      </c>
      <c r="AE112" s="3" t="s">
        <v>543</v>
      </c>
    </row>
    <row r="113" spans="1:33" x14ac:dyDescent="0.3">
      <c r="A113" s="3" t="s">
        <v>1121</v>
      </c>
      <c r="B113" s="17">
        <v>42455</v>
      </c>
      <c r="C113" s="3" t="s">
        <v>95</v>
      </c>
      <c r="D113" s="3" t="s">
        <v>13</v>
      </c>
      <c r="E113" s="3" t="s">
        <v>14</v>
      </c>
      <c r="G113" s="3" t="s">
        <v>44</v>
      </c>
      <c r="H113" s="3" t="s">
        <v>17</v>
      </c>
      <c r="I113" s="3" t="s">
        <v>888</v>
      </c>
      <c r="J113" s="3" t="s">
        <v>18</v>
      </c>
      <c r="K113" s="3" t="s">
        <v>19</v>
      </c>
      <c r="L113" s="3" t="s">
        <v>889</v>
      </c>
      <c r="M113" s="3">
        <v>32.47</v>
      </c>
      <c r="P113" s="3">
        <v>135.15</v>
      </c>
      <c r="Q113" s="3">
        <v>95.85</v>
      </c>
      <c r="R113" s="3">
        <f>(Q113/P113)*100</f>
        <v>70.921198668146502</v>
      </c>
      <c r="T113" s="3">
        <v>19</v>
      </c>
      <c r="U113" s="3">
        <v>119</v>
      </c>
      <c r="V113" s="3">
        <v>100</v>
      </c>
      <c r="W113" s="3" t="s">
        <v>890</v>
      </c>
      <c r="AE113" s="3" t="s">
        <v>883</v>
      </c>
      <c r="AF113" s="3" t="s">
        <v>543</v>
      </c>
    </row>
    <row r="114" spans="1:33" x14ac:dyDescent="0.3">
      <c r="A114" s="3" t="s">
        <v>1121</v>
      </c>
      <c r="B114" s="17">
        <v>42455</v>
      </c>
      <c r="C114" s="3" t="s">
        <v>177</v>
      </c>
      <c r="D114" s="3" t="s">
        <v>13</v>
      </c>
      <c r="E114" s="3" t="s">
        <v>14</v>
      </c>
      <c r="G114" s="3" t="s">
        <v>24</v>
      </c>
      <c r="H114" s="3" t="s">
        <v>17</v>
      </c>
      <c r="I114" s="3" t="s">
        <v>921</v>
      </c>
      <c r="J114" s="3" t="s">
        <v>25</v>
      </c>
      <c r="K114" s="3" t="s">
        <v>19</v>
      </c>
      <c r="L114" s="3" t="s">
        <v>904</v>
      </c>
      <c r="M114" s="3">
        <v>35.08</v>
      </c>
      <c r="N114" s="3">
        <v>23.74</v>
      </c>
      <c r="O114" s="3">
        <v>14.14</v>
      </c>
      <c r="T114" s="3">
        <v>19</v>
      </c>
      <c r="U114" s="3">
        <v>94</v>
      </c>
      <c r="V114" s="3">
        <f>94-19</f>
        <v>75</v>
      </c>
      <c r="W114" s="3">
        <v>22</v>
      </c>
      <c r="Z114" s="3" t="s">
        <v>922</v>
      </c>
      <c r="AA114" s="3" t="s">
        <v>923</v>
      </c>
    </row>
    <row r="115" spans="1:33" x14ac:dyDescent="0.3">
      <c r="A115" s="3" t="s">
        <v>1121</v>
      </c>
      <c r="B115" s="17">
        <v>42455</v>
      </c>
      <c r="C115" s="3" t="s">
        <v>183</v>
      </c>
      <c r="D115" s="3" t="s">
        <v>13</v>
      </c>
      <c r="E115" s="3" t="s">
        <v>14</v>
      </c>
      <c r="G115" s="3" t="s">
        <v>39</v>
      </c>
      <c r="H115" s="3" t="s">
        <v>17</v>
      </c>
      <c r="I115" s="3" t="s">
        <v>924</v>
      </c>
      <c r="J115" s="3" t="s">
        <v>18</v>
      </c>
      <c r="K115" s="3" t="s">
        <v>21</v>
      </c>
      <c r="M115" s="3">
        <v>25.44</v>
      </c>
      <c r="N115" s="3">
        <v>18.87</v>
      </c>
      <c r="O115" s="3">
        <v>21.15</v>
      </c>
      <c r="T115" s="3">
        <v>19</v>
      </c>
      <c r="U115" s="3">
        <v>88</v>
      </c>
      <c r="V115" s="3">
        <f>88-19</f>
        <v>69</v>
      </c>
      <c r="W115" s="3" t="s">
        <v>890</v>
      </c>
      <c r="Z115" s="3" t="s">
        <v>925</v>
      </c>
      <c r="AC115" s="3" t="s">
        <v>926</v>
      </c>
      <c r="AE115" s="3" t="s">
        <v>883</v>
      </c>
    </row>
    <row r="116" spans="1:33" x14ac:dyDescent="0.3">
      <c r="A116" s="3" t="s">
        <v>1122</v>
      </c>
      <c r="B116" s="17">
        <v>42456</v>
      </c>
      <c r="C116" s="3" t="s">
        <v>107</v>
      </c>
      <c r="D116" s="3" t="s">
        <v>13</v>
      </c>
      <c r="E116" s="3" t="s">
        <v>14</v>
      </c>
      <c r="G116" s="3" t="s">
        <v>16</v>
      </c>
      <c r="H116" s="3" t="s">
        <v>15</v>
      </c>
      <c r="I116" s="3" t="s">
        <v>932</v>
      </c>
      <c r="J116" s="3" t="s">
        <v>18</v>
      </c>
      <c r="K116" s="3" t="s">
        <v>19</v>
      </c>
    </row>
    <row r="117" spans="1:33" x14ac:dyDescent="0.3">
      <c r="A117" s="3" t="s">
        <v>1122</v>
      </c>
      <c r="B117" s="17">
        <v>42456</v>
      </c>
      <c r="C117" s="3" t="s">
        <v>163</v>
      </c>
      <c r="D117" s="3" t="s">
        <v>13</v>
      </c>
      <c r="E117" s="3" t="s">
        <v>14</v>
      </c>
      <c r="G117" s="3" t="s">
        <v>24</v>
      </c>
      <c r="H117" s="3" t="s">
        <v>15</v>
      </c>
      <c r="I117" s="3" t="s">
        <v>947</v>
      </c>
      <c r="J117" s="3" t="s">
        <v>18</v>
      </c>
      <c r="K117" s="3" t="s">
        <v>19</v>
      </c>
      <c r="T117" s="3">
        <v>19</v>
      </c>
      <c r="U117" s="3">
        <v>104</v>
      </c>
      <c r="V117" s="3">
        <v>85</v>
      </c>
      <c r="AG117" s="3" t="s">
        <v>948</v>
      </c>
    </row>
    <row r="118" spans="1:33" x14ac:dyDescent="0.3">
      <c r="A118" s="3" t="s">
        <v>1122</v>
      </c>
      <c r="B118" s="17">
        <v>42456</v>
      </c>
      <c r="C118" s="3" t="s">
        <v>179</v>
      </c>
      <c r="D118" s="3" t="s">
        <v>13</v>
      </c>
      <c r="E118" s="3" t="s">
        <v>14</v>
      </c>
      <c r="G118" s="3" t="s">
        <v>24</v>
      </c>
      <c r="H118" s="3" t="s">
        <v>15</v>
      </c>
      <c r="I118" s="3" t="s">
        <v>950</v>
      </c>
      <c r="J118" s="3" t="s">
        <v>18</v>
      </c>
      <c r="K118" s="3" t="s">
        <v>21</v>
      </c>
      <c r="T118" s="3">
        <v>19</v>
      </c>
      <c r="U118" s="3">
        <v>99</v>
      </c>
      <c r="V118" s="3">
        <v>80</v>
      </c>
    </row>
    <row r="119" spans="1:33" x14ac:dyDescent="0.3">
      <c r="A119" s="3" t="s">
        <v>1122</v>
      </c>
      <c r="B119" s="17">
        <v>42456</v>
      </c>
      <c r="C119" s="3" t="s">
        <v>154</v>
      </c>
      <c r="D119" s="3" t="s">
        <v>13</v>
      </c>
      <c r="E119" s="3" t="s">
        <v>14</v>
      </c>
      <c r="G119" s="3" t="s">
        <v>940</v>
      </c>
      <c r="H119" s="3" t="s">
        <v>17</v>
      </c>
      <c r="I119" s="3" t="s">
        <v>941</v>
      </c>
      <c r="J119" s="3" t="s">
        <v>25</v>
      </c>
      <c r="K119" s="3" t="s">
        <v>21</v>
      </c>
      <c r="L119" s="3" t="s">
        <v>942</v>
      </c>
      <c r="M119" s="3">
        <v>26.54</v>
      </c>
      <c r="N119" s="3">
        <v>19.579999999999998</v>
      </c>
      <c r="O119" s="3">
        <v>32.369999999999997</v>
      </c>
      <c r="T119" s="3">
        <v>19</v>
      </c>
      <c r="U119" s="3">
        <v>72</v>
      </c>
      <c r="V119" s="3">
        <v>53</v>
      </c>
      <c r="W119" s="3">
        <v>25</v>
      </c>
      <c r="Z119" s="3" t="s">
        <v>943</v>
      </c>
      <c r="AA119" s="3" t="s">
        <v>944</v>
      </c>
      <c r="AE119" s="3" t="s">
        <v>883</v>
      </c>
    </row>
    <row r="120" spans="1:33" x14ac:dyDescent="0.3">
      <c r="A120" s="3" t="s">
        <v>1122</v>
      </c>
      <c r="B120" s="17">
        <v>42456</v>
      </c>
      <c r="C120" s="3" t="s">
        <v>99</v>
      </c>
      <c r="D120" s="3" t="s">
        <v>13</v>
      </c>
      <c r="E120" s="3" t="s">
        <v>14</v>
      </c>
      <c r="G120" s="3" t="s">
        <v>24</v>
      </c>
      <c r="H120" s="3" t="s">
        <v>17</v>
      </c>
      <c r="I120" s="3" t="s">
        <v>929</v>
      </c>
      <c r="J120" s="3" t="s">
        <v>25</v>
      </c>
      <c r="K120" s="3" t="s">
        <v>19</v>
      </c>
      <c r="M120" s="3">
        <v>33.65</v>
      </c>
      <c r="N120" s="3">
        <v>20.61</v>
      </c>
      <c r="O120" s="3">
        <v>22.87</v>
      </c>
      <c r="T120" s="3">
        <v>19</v>
      </c>
      <c r="U120" s="3">
        <v>83</v>
      </c>
      <c r="V120" s="3">
        <v>64</v>
      </c>
      <c r="W120" s="3">
        <v>19</v>
      </c>
      <c r="AA120" s="3" t="s">
        <v>930</v>
      </c>
      <c r="AE120" s="3" t="s">
        <v>870</v>
      </c>
      <c r="AG120" s="3" t="s">
        <v>931</v>
      </c>
    </row>
    <row r="121" spans="1:33" x14ac:dyDescent="0.3">
      <c r="A121" s="3" t="s">
        <v>1122</v>
      </c>
      <c r="B121" s="17">
        <v>42456</v>
      </c>
      <c r="C121" s="3" t="s">
        <v>145</v>
      </c>
      <c r="D121" s="3" t="s">
        <v>13</v>
      </c>
      <c r="E121" s="3" t="s">
        <v>14</v>
      </c>
      <c r="G121" s="3" t="s">
        <v>24</v>
      </c>
      <c r="H121" s="3" t="s">
        <v>17</v>
      </c>
      <c r="I121" s="3" t="s">
        <v>933</v>
      </c>
      <c r="J121" s="3" t="s">
        <v>25</v>
      </c>
      <c r="K121" s="3" t="s">
        <v>21</v>
      </c>
      <c r="L121" s="3" t="s">
        <v>934</v>
      </c>
      <c r="M121" s="3">
        <v>32.78</v>
      </c>
      <c r="N121" s="3">
        <v>19.989999999999998</v>
      </c>
      <c r="O121" s="3">
        <v>22.24</v>
      </c>
      <c r="AE121" s="3" t="s">
        <v>883</v>
      </c>
      <c r="AG121" s="3" t="s">
        <v>935</v>
      </c>
    </row>
    <row r="122" spans="1:33" x14ac:dyDescent="0.3">
      <c r="A122" s="3" t="s">
        <v>1122</v>
      </c>
      <c r="B122" s="17">
        <v>42456</v>
      </c>
      <c r="C122" s="3" t="s">
        <v>147</v>
      </c>
      <c r="D122" s="3" t="s">
        <v>13</v>
      </c>
      <c r="E122" s="3" t="s">
        <v>14</v>
      </c>
      <c r="G122" s="3" t="s">
        <v>16</v>
      </c>
      <c r="H122" s="3" t="s">
        <v>17</v>
      </c>
      <c r="I122" s="3" t="s">
        <v>969</v>
      </c>
      <c r="J122" s="3" t="s">
        <v>18</v>
      </c>
      <c r="K122" s="3" t="s">
        <v>21</v>
      </c>
      <c r="L122" s="3" t="s">
        <v>936</v>
      </c>
      <c r="M122" s="3">
        <v>46.67</v>
      </c>
      <c r="N122" s="3">
        <v>26.89</v>
      </c>
      <c r="O122" s="3">
        <v>32.369999999999997</v>
      </c>
      <c r="T122" s="3">
        <v>19</v>
      </c>
      <c r="U122" s="3">
        <v>259</v>
      </c>
      <c r="V122" s="3">
        <v>240</v>
      </c>
      <c r="W122" s="3">
        <v>0</v>
      </c>
      <c r="X122" s="3" t="s">
        <v>937</v>
      </c>
      <c r="Z122" s="3" t="s">
        <v>938</v>
      </c>
      <c r="AE122" s="3" t="s">
        <v>883</v>
      </c>
      <c r="AG122" s="3" t="s">
        <v>939</v>
      </c>
    </row>
    <row r="123" spans="1:33" x14ac:dyDescent="0.3">
      <c r="A123" s="3" t="s">
        <v>1122</v>
      </c>
      <c r="B123" s="17">
        <v>42456</v>
      </c>
      <c r="C123" s="3" t="s">
        <v>164</v>
      </c>
      <c r="D123" s="3" t="s">
        <v>13</v>
      </c>
      <c r="E123" s="3" t="s">
        <v>14</v>
      </c>
      <c r="G123" s="3" t="s">
        <v>44</v>
      </c>
      <c r="H123" s="3" t="s">
        <v>17</v>
      </c>
      <c r="I123" s="3" t="s">
        <v>949</v>
      </c>
      <c r="J123" s="3" t="s">
        <v>25</v>
      </c>
      <c r="K123" s="3" t="s">
        <v>19</v>
      </c>
      <c r="M123" s="3">
        <v>28.43</v>
      </c>
      <c r="P123" s="3">
        <v>111.27</v>
      </c>
      <c r="Q123" s="3">
        <v>90.78</v>
      </c>
      <c r="R123" s="3">
        <f>(Q123/P123)*100</f>
        <v>81.5853329738474</v>
      </c>
      <c r="T123" s="3">
        <v>19</v>
      </c>
      <c r="U123" s="3">
        <v>94</v>
      </c>
      <c r="V123" s="3">
        <v>75</v>
      </c>
      <c r="W123" s="3">
        <v>0</v>
      </c>
    </row>
    <row r="124" spans="1:33" x14ac:dyDescent="0.3">
      <c r="A124" s="3" t="s">
        <v>1122</v>
      </c>
      <c r="B124" s="17">
        <v>42456</v>
      </c>
      <c r="C124" s="3" t="s">
        <v>190</v>
      </c>
      <c r="D124" s="3" t="s">
        <v>13</v>
      </c>
      <c r="E124" s="3" t="s">
        <v>14</v>
      </c>
      <c r="G124" s="3" t="s">
        <v>24</v>
      </c>
      <c r="H124" s="3" t="s">
        <v>17</v>
      </c>
      <c r="I124" s="3" t="s">
        <v>951</v>
      </c>
      <c r="J124" s="3" t="s">
        <v>840</v>
      </c>
      <c r="K124" s="3" t="s">
        <v>21</v>
      </c>
      <c r="L124" s="3" t="s">
        <v>952</v>
      </c>
      <c r="M124" s="3">
        <v>35.01</v>
      </c>
      <c r="N124" s="3">
        <v>27.36</v>
      </c>
      <c r="O124" s="3">
        <v>32</v>
      </c>
      <c r="T124" s="3">
        <v>19</v>
      </c>
      <c r="U124" s="3">
        <v>121</v>
      </c>
      <c r="V124" s="3">
        <v>102</v>
      </c>
      <c r="W124" s="3">
        <v>20</v>
      </c>
      <c r="Z124" s="3" t="s">
        <v>953</v>
      </c>
      <c r="AE124" s="3" t="s">
        <v>870</v>
      </c>
    </row>
    <row r="125" spans="1:33" ht="15.6" x14ac:dyDescent="0.3">
      <c r="A125" s="3" t="s">
        <v>1123</v>
      </c>
      <c r="B125" s="17">
        <v>42457</v>
      </c>
      <c r="C125" s="3" t="s">
        <v>98</v>
      </c>
      <c r="D125" s="13" t="s">
        <v>13</v>
      </c>
      <c r="E125" s="14" t="s">
        <v>14</v>
      </c>
      <c r="F125" s="14"/>
      <c r="G125" s="14" t="s">
        <v>33</v>
      </c>
      <c r="H125" s="14" t="s">
        <v>17</v>
      </c>
      <c r="I125" s="14" t="s">
        <v>954</v>
      </c>
      <c r="J125" s="14" t="s">
        <v>25</v>
      </c>
      <c r="K125" s="14" t="s">
        <v>26</v>
      </c>
      <c r="L125" s="14" t="s">
        <v>955</v>
      </c>
      <c r="M125" s="14">
        <v>26.56</v>
      </c>
      <c r="N125" s="14">
        <v>17.43</v>
      </c>
      <c r="O125" s="14">
        <v>9.91</v>
      </c>
      <c r="P125" s="14"/>
      <c r="Q125" s="14"/>
      <c r="R125" s="14"/>
      <c r="S125" s="14"/>
      <c r="T125" s="14">
        <v>16</v>
      </c>
      <c r="U125" s="14">
        <v>75</v>
      </c>
      <c r="V125" s="14">
        <v>59</v>
      </c>
      <c r="W125" s="14">
        <v>11</v>
      </c>
      <c r="X125" s="14"/>
      <c r="Y125" s="14"/>
      <c r="Z125" s="14" t="s">
        <v>956</v>
      </c>
      <c r="AA125" s="14" t="s">
        <v>957</v>
      </c>
      <c r="AB125" s="14"/>
      <c r="AC125" s="14"/>
      <c r="AD125" s="14"/>
      <c r="AE125" s="14" t="s">
        <v>870</v>
      </c>
      <c r="AF125" s="14" t="s">
        <v>883</v>
      </c>
      <c r="AG125" s="14"/>
    </row>
    <row r="126" spans="1:33" ht="15.6" x14ac:dyDescent="0.3">
      <c r="A126" s="3" t="s">
        <v>1123</v>
      </c>
      <c r="B126" s="17">
        <v>42457</v>
      </c>
      <c r="C126" s="3" t="s">
        <v>147</v>
      </c>
      <c r="D126" s="13" t="s">
        <v>13</v>
      </c>
      <c r="E126" s="14" t="s">
        <v>14</v>
      </c>
      <c r="F126" s="14"/>
      <c r="G126" s="14" t="s">
        <v>24</v>
      </c>
      <c r="H126" s="14" t="s">
        <v>17</v>
      </c>
      <c r="I126" s="16" t="s">
        <v>965</v>
      </c>
      <c r="J126" s="14"/>
      <c r="K126" s="14"/>
      <c r="L126" s="14"/>
      <c r="M126" s="14"/>
      <c r="N126" s="14"/>
      <c r="O126" s="14"/>
      <c r="P126" s="14"/>
      <c r="Q126" s="14"/>
      <c r="R126" s="14"/>
      <c r="S126" s="14"/>
      <c r="T126" s="14">
        <v>16</v>
      </c>
      <c r="U126" s="14">
        <v>90</v>
      </c>
      <c r="V126" s="14">
        <v>74</v>
      </c>
      <c r="W126" s="14"/>
      <c r="X126" s="14"/>
      <c r="Y126" s="14"/>
      <c r="Z126" s="14"/>
      <c r="AA126" s="14"/>
      <c r="AB126" s="14"/>
      <c r="AC126" s="14"/>
      <c r="AD126" s="14"/>
      <c r="AE126" s="14"/>
      <c r="AF126" s="14" t="s">
        <v>543</v>
      </c>
      <c r="AG126" s="14"/>
    </row>
    <row r="127" spans="1:33" ht="15.6" x14ac:dyDescent="0.3">
      <c r="A127" s="3" t="s">
        <v>1123</v>
      </c>
      <c r="B127" s="17">
        <v>42457</v>
      </c>
      <c r="C127" s="3" t="s">
        <v>130</v>
      </c>
      <c r="D127" s="13" t="s">
        <v>13</v>
      </c>
      <c r="E127" s="14" t="s">
        <v>14</v>
      </c>
      <c r="F127" s="14"/>
      <c r="G127" s="14" t="s">
        <v>962</v>
      </c>
      <c r="H127" s="14" t="s">
        <v>17</v>
      </c>
      <c r="I127" s="14" t="s">
        <v>963</v>
      </c>
      <c r="J127" s="14" t="s">
        <v>18</v>
      </c>
      <c r="K127" s="14" t="s">
        <v>19</v>
      </c>
      <c r="L127" s="14"/>
      <c r="M127" s="14">
        <v>37.92</v>
      </c>
      <c r="N127" s="14"/>
      <c r="O127" s="14"/>
      <c r="P127" s="14">
        <v>134.47999999999999</v>
      </c>
      <c r="Q127" s="14">
        <v>164.49</v>
      </c>
      <c r="R127" s="14">
        <v>122.315586</v>
      </c>
      <c r="S127" s="14">
        <v>24.56</v>
      </c>
      <c r="T127" s="14">
        <v>16</v>
      </c>
      <c r="U127" s="14">
        <v>86</v>
      </c>
      <c r="V127" s="14">
        <v>70</v>
      </c>
      <c r="W127" s="14"/>
      <c r="X127" s="14"/>
      <c r="Y127" s="14"/>
      <c r="Z127" s="14"/>
      <c r="AA127" s="14"/>
      <c r="AB127" s="14"/>
      <c r="AC127" s="14"/>
      <c r="AD127" s="14"/>
      <c r="AE127" s="14"/>
      <c r="AF127" s="14" t="s">
        <v>543</v>
      </c>
      <c r="AG127" s="14"/>
    </row>
    <row r="128" spans="1:33" ht="15.6" x14ac:dyDescent="0.3">
      <c r="A128" s="3" t="s">
        <v>1123</v>
      </c>
      <c r="B128" s="17">
        <v>42457</v>
      </c>
      <c r="C128" s="3" t="s">
        <v>115</v>
      </c>
      <c r="D128" s="13" t="s">
        <v>13</v>
      </c>
      <c r="E128" s="14" t="s">
        <v>14</v>
      </c>
      <c r="F128" s="14"/>
      <c r="G128" s="14" t="s">
        <v>24</v>
      </c>
      <c r="H128" s="14" t="s">
        <v>15</v>
      </c>
      <c r="I128" s="14" t="s">
        <v>959</v>
      </c>
      <c r="J128" s="3" t="s">
        <v>18</v>
      </c>
      <c r="K128" s="3" t="s">
        <v>21</v>
      </c>
      <c r="L128" s="14"/>
      <c r="M128" s="14"/>
      <c r="N128" s="14"/>
      <c r="O128" s="14"/>
      <c r="P128" s="14"/>
      <c r="Q128" s="14"/>
      <c r="R128" s="14"/>
      <c r="S128" s="14"/>
      <c r="T128" s="14">
        <v>16</v>
      </c>
      <c r="U128" s="14">
        <v>140</v>
      </c>
      <c r="V128" s="14">
        <v>124</v>
      </c>
      <c r="W128" s="14"/>
      <c r="X128" s="14"/>
      <c r="Y128" s="14"/>
      <c r="Z128" s="14"/>
      <c r="AA128" s="14"/>
      <c r="AB128" s="14"/>
      <c r="AC128" s="14"/>
      <c r="AD128" s="14"/>
      <c r="AE128" s="14"/>
      <c r="AF128" s="14" t="s">
        <v>883</v>
      </c>
      <c r="AG128" s="14"/>
    </row>
    <row r="129" spans="1:34" x14ac:dyDescent="0.3">
      <c r="A129" s="3" t="s">
        <v>1124</v>
      </c>
      <c r="B129" s="17">
        <v>42458</v>
      </c>
      <c r="C129" s="3" t="s">
        <v>169</v>
      </c>
      <c r="D129" s="3" t="s">
        <v>13</v>
      </c>
      <c r="E129" s="3" t="s">
        <v>14</v>
      </c>
      <c r="G129" s="3" t="s">
        <v>24</v>
      </c>
      <c r="H129" s="3" t="s">
        <v>17</v>
      </c>
      <c r="I129" s="3" t="s">
        <v>983</v>
      </c>
      <c r="J129" s="3" t="s">
        <v>25</v>
      </c>
      <c r="K129" s="3" t="s">
        <v>21</v>
      </c>
      <c r="L129" s="3" t="s">
        <v>984</v>
      </c>
      <c r="M129" s="3">
        <v>37.03</v>
      </c>
      <c r="N129" s="3">
        <v>21.58</v>
      </c>
      <c r="O129" s="3">
        <v>24.76</v>
      </c>
      <c r="T129" s="3">
        <v>19</v>
      </c>
      <c r="U129" s="3">
        <v>106</v>
      </c>
      <c r="V129" s="3">
        <v>87</v>
      </c>
      <c r="W129" s="3">
        <v>52</v>
      </c>
      <c r="Z129" s="3" t="s">
        <v>985</v>
      </c>
      <c r="AA129" s="3" t="s">
        <v>986</v>
      </c>
    </row>
    <row r="130" spans="1:34" x14ac:dyDescent="0.3">
      <c r="A130" s="3" t="s">
        <v>1124</v>
      </c>
      <c r="B130" s="17">
        <v>42458</v>
      </c>
      <c r="C130" s="3" t="s">
        <v>167</v>
      </c>
      <c r="D130" s="3" t="s">
        <v>13</v>
      </c>
      <c r="E130" s="3" t="s">
        <v>14</v>
      </c>
      <c r="G130" s="3" t="s">
        <v>24</v>
      </c>
      <c r="H130" s="3" t="s">
        <v>17</v>
      </c>
      <c r="I130" s="3" t="s">
        <v>979</v>
      </c>
      <c r="J130" s="3" t="s">
        <v>25</v>
      </c>
      <c r="K130" s="3" t="s">
        <v>21</v>
      </c>
      <c r="L130" s="3" t="s">
        <v>980</v>
      </c>
      <c r="M130" s="3">
        <v>36.01</v>
      </c>
      <c r="N130" s="3">
        <v>24.42</v>
      </c>
      <c r="O130" s="3">
        <v>21.44</v>
      </c>
      <c r="T130" s="3">
        <v>19</v>
      </c>
      <c r="U130" s="3">
        <v>89</v>
      </c>
      <c r="V130" s="3">
        <v>70</v>
      </c>
      <c r="W130" s="3">
        <v>36</v>
      </c>
      <c r="Z130" s="3" t="s">
        <v>981</v>
      </c>
      <c r="AA130" s="3" t="s">
        <v>982</v>
      </c>
      <c r="AE130" s="3" t="s">
        <v>883</v>
      </c>
    </row>
    <row r="131" spans="1:34" x14ac:dyDescent="0.3">
      <c r="A131" s="3" t="s">
        <v>1124</v>
      </c>
      <c r="B131" s="17">
        <v>42458</v>
      </c>
      <c r="C131" s="3" t="s">
        <v>107</v>
      </c>
      <c r="D131" s="3" t="s">
        <v>13</v>
      </c>
      <c r="E131" s="3" t="s">
        <v>14</v>
      </c>
      <c r="G131" s="3" t="s">
        <v>39</v>
      </c>
      <c r="H131" s="3" t="s">
        <v>17</v>
      </c>
      <c r="I131" s="3" t="s">
        <v>972</v>
      </c>
      <c r="J131" s="3" t="s">
        <v>18</v>
      </c>
      <c r="K131" s="3" t="s">
        <v>21</v>
      </c>
      <c r="L131" s="3" t="s">
        <v>41</v>
      </c>
      <c r="M131" s="3">
        <v>24.96</v>
      </c>
      <c r="N131" s="3">
        <v>16.25</v>
      </c>
      <c r="O131" s="3">
        <v>21.03</v>
      </c>
      <c r="T131" s="3">
        <v>19</v>
      </c>
      <c r="U131" s="3">
        <v>84</v>
      </c>
      <c r="V131" s="3">
        <v>65</v>
      </c>
      <c r="W131" s="3">
        <v>0</v>
      </c>
      <c r="Z131" s="3" t="s">
        <v>973</v>
      </c>
      <c r="AE131" s="3" t="s">
        <v>883</v>
      </c>
    </row>
    <row r="132" spans="1:34" x14ac:dyDescent="0.3">
      <c r="A132" s="3" t="s">
        <v>1125</v>
      </c>
      <c r="B132" s="17">
        <v>42459</v>
      </c>
      <c r="C132" s="3" t="s">
        <v>171</v>
      </c>
      <c r="D132" s="3" t="s">
        <v>13</v>
      </c>
      <c r="E132" s="3" t="s">
        <v>14</v>
      </c>
      <c r="G132" s="3" t="s">
        <v>24</v>
      </c>
      <c r="H132" s="3" t="s">
        <v>17</v>
      </c>
      <c r="I132" s="3" t="s">
        <v>1001</v>
      </c>
      <c r="J132" s="3" t="s">
        <v>25</v>
      </c>
      <c r="K132" s="3" t="s">
        <v>21</v>
      </c>
      <c r="L132" s="3" t="s">
        <v>1002</v>
      </c>
      <c r="M132" s="3">
        <v>35.36</v>
      </c>
      <c r="N132" s="3">
        <v>23.35</v>
      </c>
      <c r="O132" s="3">
        <v>20.57</v>
      </c>
      <c r="T132" s="3">
        <v>19</v>
      </c>
      <c r="U132" s="3">
        <v>103</v>
      </c>
      <c r="V132" s="3">
        <f>103-19</f>
        <v>84</v>
      </c>
      <c r="W132" s="3">
        <v>27</v>
      </c>
      <c r="X132" s="3" t="s">
        <v>1003</v>
      </c>
      <c r="Z132" s="3" t="s">
        <v>1004</v>
      </c>
      <c r="AA132" s="3" t="s">
        <v>1005</v>
      </c>
      <c r="AE132" s="3" t="s">
        <v>870</v>
      </c>
      <c r="AG132" s="3" t="s">
        <v>1006</v>
      </c>
    </row>
    <row r="133" spans="1:34" x14ac:dyDescent="0.3">
      <c r="A133" s="3" t="s">
        <v>1125</v>
      </c>
      <c r="B133" s="17">
        <v>42459</v>
      </c>
      <c r="C133" s="3" t="s">
        <v>152</v>
      </c>
      <c r="D133" s="3" t="s">
        <v>13</v>
      </c>
      <c r="E133" s="3" t="s">
        <v>14</v>
      </c>
      <c r="G133" s="3" t="s">
        <v>24</v>
      </c>
      <c r="H133" s="3" t="s">
        <v>15</v>
      </c>
      <c r="I133" s="3" t="s">
        <v>999</v>
      </c>
      <c r="J133" s="3" t="s">
        <v>18</v>
      </c>
      <c r="K133" s="3" t="s">
        <v>580</v>
      </c>
    </row>
    <row r="134" spans="1:34" x14ac:dyDescent="0.3">
      <c r="A134" s="3" t="s">
        <v>1125</v>
      </c>
      <c r="B134" s="17">
        <v>42459</v>
      </c>
      <c r="C134" s="3" t="s">
        <v>127</v>
      </c>
      <c r="D134" s="3" t="s">
        <v>13</v>
      </c>
      <c r="E134" s="3" t="s">
        <v>14</v>
      </c>
      <c r="G134" s="3" t="s">
        <v>44</v>
      </c>
      <c r="H134" s="3" t="s">
        <v>17</v>
      </c>
      <c r="I134" s="3" t="s">
        <v>988</v>
      </c>
      <c r="J134" s="3" t="s">
        <v>25</v>
      </c>
      <c r="K134" s="3" t="s">
        <v>26</v>
      </c>
      <c r="L134" s="3" t="s">
        <v>989</v>
      </c>
      <c r="M134" s="3">
        <v>34.97</v>
      </c>
      <c r="P134" s="3">
        <v>131.63</v>
      </c>
      <c r="Q134" s="3">
        <v>96.52</v>
      </c>
      <c r="R134" s="3">
        <f>(Q134/P134)*100</f>
        <v>73.326749221302137</v>
      </c>
      <c r="T134" s="3">
        <v>19</v>
      </c>
      <c r="U134" s="3">
        <v>99</v>
      </c>
      <c r="V134" s="3">
        <f>99-19</f>
        <v>80</v>
      </c>
      <c r="AE134" s="3" t="s">
        <v>543</v>
      </c>
      <c r="AG134" s="3" t="s">
        <v>990</v>
      </c>
    </row>
    <row r="135" spans="1:34" x14ac:dyDescent="0.3">
      <c r="A135" s="3" t="s">
        <v>1125</v>
      </c>
      <c r="B135" s="17">
        <v>42459</v>
      </c>
      <c r="C135" s="3" t="s">
        <v>184</v>
      </c>
      <c r="D135" s="3" t="s">
        <v>13</v>
      </c>
      <c r="E135" s="3" t="s">
        <v>14</v>
      </c>
      <c r="G135" s="3" t="s">
        <v>24</v>
      </c>
      <c r="H135" s="3" t="s">
        <v>17</v>
      </c>
      <c r="I135" s="3" t="s">
        <v>1007</v>
      </c>
      <c r="J135" s="3" t="s">
        <v>25</v>
      </c>
      <c r="K135" s="3" t="s">
        <v>21</v>
      </c>
      <c r="M135" s="3">
        <v>33.299999999999997</v>
      </c>
      <c r="N135" s="3">
        <v>21.09</v>
      </c>
      <c r="O135" s="3">
        <v>26.92</v>
      </c>
      <c r="T135" s="3">
        <v>19</v>
      </c>
      <c r="U135" s="3">
        <v>115</v>
      </c>
      <c r="V135" s="3">
        <f>115-19</f>
        <v>96</v>
      </c>
      <c r="W135" s="3">
        <v>48</v>
      </c>
      <c r="Z135" s="3" t="s">
        <v>1008</v>
      </c>
      <c r="AA135" s="3" t="s">
        <v>1009</v>
      </c>
      <c r="AE135" s="3" t="s">
        <v>870</v>
      </c>
      <c r="AG135" s="3" t="s">
        <v>1010</v>
      </c>
    </row>
    <row r="136" spans="1:34" x14ac:dyDescent="0.3">
      <c r="A136" s="3" t="s">
        <v>1125</v>
      </c>
      <c r="B136" s="17">
        <v>42459</v>
      </c>
      <c r="C136" s="3" t="s">
        <v>147</v>
      </c>
      <c r="D136" s="3" t="s">
        <v>13</v>
      </c>
      <c r="E136" s="3" t="s">
        <v>14</v>
      </c>
      <c r="G136" s="3" t="s">
        <v>39</v>
      </c>
      <c r="H136" s="3" t="s">
        <v>17</v>
      </c>
      <c r="I136" s="3" t="s">
        <v>996</v>
      </c>
      <c r="J136" s="3" t="s">
        <v>18</v>
      </c>
      <c r="K136" s="3" t="s">
        <v>21</v>
      </c>
      <c r="L136" s="3" t="s">
        <v>997</v>
      </c>
      <c r="M136" s="3">
        <v>24.78</v>
      </c>
      <c r="N136" s="3">
        <v>16.46</v>
      </c>
      <c r="O136" s="3">
        <v>17.96</v>
      </c>
      <c r="T136" s="3">
        <v>19</v>
      </c>
      <c r="U136" s="3">
        <v>68</v>
      </c>
      <c r="V136" s="3">
        <f>68-19</f>
        <v>49</v>
      </c>
      <c r="W136" s="3" t="s">
        <v>998</v>
      </c>
    </row>
    <row r="137" spans="1:34" x14ac:dyDescent="0.3">
      <c r="A137" s="3" t="s">
        <v>1125</v>
      </c>
      <c r="B137" s="17">
        <v>42459</v>
      </c>
      <c r="C137" s="3" t="s">
        <v>128</v>
      </c>
      <c r="D137" s="3" t="s">
        <v>13</v>
      </c>
      <c r="E137" s="3" t="s">
        <v>14</v>
      </c>
      <c r="G137" s="3" t="s">
        <v>24</v>
      </c>
      <c r="H137" s="3" t="s">
        <v>17</v>
      </c>
      <c r="I137" s="3" t="s">
        <v>991</v>
      </c>
      <c r="J137" s="3" t="s">
        <v>25</v>
      </c>
      <c r="K137" s="3" t="s">
        <v>21</v>
      </c>
      <c r="M137" s="3">
        <v>36.39</v>
      </c>
      <c r="N137" s="3">
        <v>20.56</v>
      </c>
      <c r="O137" s="3">
        <v>26.43</v>
      </c>
      <c r="T137" s="3">
        <v>19</v>
      </c>
      <c r="U137" s="3">
        <v>113</v>
      </c>
      <c r="V137" s="3">
        <f>113-19</f>
        <v>94</v>
      </c>
      <c r="W137" s="3">
        <v>54</v>
      </c>
      <c r="Z137" s="3" t="s">
        <v>992</v>
      </c>
      <c r="AA137" s="3" t="s">
        <v>993</v>
      </c>
      <c r="AE137" s="3" t="s">
        <v>543</v>
      </c>
      <c r="AG137" s="3" t="s">
        <v>994</v>
      </c>
    </row>
    <row r="138" spans="1:34" x14ac:dyDescent="0.3">
      <c r="A138" s="3" t="s">
        <v>1126</v>
      </c>
      <c r="B138" s="17">
        <v>42460</v>
      </c>
      <c r="C138" s="3" t="s">
        <v>113</v>
      </c>
      <c r="D138" s="3" t="s">
        <v>13</v>
      </c>
      <c r="E138" s="3" t="s">
        <v>14</v>
      </c>
      <c r="G138" s="3" t="s">
        <v>68</v>
      </c>
      <c r="H138" s="3" t="s">
        <v>17</v>
      </c>
      <c r="I138" s="3" t="s">
        <v>1015</v>
      </c>
      <c r="AF138" s="3" t="s">
        <v>883</v>
      </c>
      <c r="AG138" s="3" t="s">
        <v>1016</v>
      </c>
    </row>
    <row r="139" spans="1:34" x14ac:dyDescent="0.3">
      <c r="A139" s="35" t="s">
        <v>1126</v>
      </c>
      <c r="B139" s="18">
        <v>42460</v>
      </c>
      <c r="C139" s="35" t="s">
        <v>127</v>
      </c>
      <c r="D139" s="35" t="s">
        <v>13</v>
      </c>
      <c r="E139" s="35" t="s">
        <v>14</v>
      </c>
      <c r="F139" s="35"/>
      <c r="G139" s="35" t="s">
        <v>24</v>
      </c>
      <c r="H139" s="35" t="s">
        <v>17</v>
      </c>
      <c r="I139" s="35" t="s">
        <v>1281</v>
      </c>
      <c r="J139" s="35"/>
      <c r="K139" s="35"/>
      <c r="L139" s="35"/>
      <c r="M139" s="35"/>
      <c r="N139" s="35"/>
      <c r="O139" s="35"/>
      <c r="P139" s="35"/>
      <c r="Q139" s="35"/>
      <c r="R139" s="35"/>
      <c r="S139" s="35"/>
      <c r="T139" s="35"/>
      <c r="U139" s="35"/>
      <c r="V139" s="35"/>
      <c r="W139" s="35"/>
      <c r="X139" s="35" t="s">
        <v>974</v>
      </c>
      <c r="Y139" s="35" t="s">
        <v>974</v>
      </c>
      <c r="Z139" s="35"/>
      <c r="AA139" s="35"/>
      <c r="AB139" s="35"/>
      <c r="AC139" s="35"/>
      <c r="AD139" s="35"/>
      <c r="AE139" s="35" t="s">
        <v>870</v>
      </c>
      <c r="AF139" s="35" t="s">
        <v>543</v>
      </c>
      <c r="AG139" s="35" t="s">
        <v>1019</v>
      </c>
      <c r="AH139" s="35"/>
    </row>
    <row r="140" spans="1:34" x14ac:dyDescent="0.3">
      <c r="A140" s="3" t="s">
        <v>1126</v>
      </c>
      <c r="B140" s="17">
        <v>42460</v>
      </c>
      <c r="C140" s="3" t="s">
        <v>173</v>
      </c>
      <c r="D140" s="3" t="s">
        <v>13</v>
      </c>
      <c r="E140" s="3" t="s">
        <v>14</v>
      </c>
      <c r="G140" s="3" t="s">
        <v>24</v>
      </c>
      <c r="H140" s="3" t="s">
        <v>15</v>
      </c>
      <c r="I140" s="3" t="s">
        <v>1027</v>
      </c>
      <c r="AF140" s="3" t="s">
        <v>870</v>
      </c>
    </row>
    <row r="141" spans="1:34" x14ac:dyDescent="0.3">
      <c r="A141" s="3" t="s">
        <v>1126</v>
      </c>
      <c r="B141" s="17">
        <v>42460</v>
      </c>
      <c r="C141" s="3" t="s">
        <v>105</v>
      </c>
      <c r="D141" s="3" t="s">
        <v>13</v>
      </c>
      <c r="E141" s="3" t="s">
        <v>14</v>
      </c>
      <c r="G141" s="3" t="s">
        <v>24</v>
      </c>
      <c r="H141" s="3" t="s">
        <v>15</v>
      </c>
      <c r="I141" s="3" t="s">
        <v>1014</v>
      </c>
      <c r="J141" s="3" t="s">
        <v>25</v>
      </c>
      <c r="K141" s="3" t="s">
        <v>19</v>
      </c>
      <c r="AF141" s="3" t="s">
        <v>883</v>
      </c>
    </row>
    <row r="142" spans="1:34" x14ac:dyDescent="0.3">
      <c r="A142" s="3" t="s">
        <v>1126</v>
      </c>
      <c r="B142" s="17">
        <v>42460</v>
      </c>
      <c r="C142" s="3" t="s">
        <v>165</v>
      </c>
      <c r="D142" s="3" t="s">
        <v>13</v>
      </c>
      <c r="E142" s="3" t="s">
        <v>14</v>
      </c>
      <c r="G142" s="3" t="s">
        <v>24</v>
      </c>
      <c r="H142" s="3" t="s">
        <v>15</v>
      </c>
      <c r="I142" s="3" t="s">
        <v>1026</v>
      </c>
      <c r="J142" s="3" t="s">
        <v>18</v>
      </c>
      <c r="K142" s="3" t="s">
        <v>19</v>
      </c>
      <c r="AF142" s="3" t="s">
        <v>870</v>
      </c>
    </row>
    <row r="143" spans="1:34" x14ac:dyDescent="0.3">
      <c r="A143" s="3" t="s">
        <v>1126</v>
      </c>
      <c r="B143" s="17">
        <v>42460</v>
      </c>
      <c r="C143" s="3" t="s">
        <v>153</v>
      </c>
      <c r="D143" s="3" t="s">
        <v>13</v>
      </c>
      <c r="E143" s="3" t="s">
        <v>14</v>
      </c>
      <c r="G143" s="3" t="s">
        <v>39</v>
      </c>
      <c r="H143" s="3" t="s">
        <v>15</v>
      </c>
      <c r="I143" s="3" t="s">
        <v>1025</v>
      </c>
      <c r="J143" s="3" t="s">
        <v>25</v>
      </c>
      <c r="K143" s="3" t="s">
        <v>19</v>
      </c>
      <c r="AF143" s="3" t="s">
        <v>543</v>
      </c>
    </row>
    <row r="144" spans="1:34" x14ac:dyDescent="0.3">
      <c r="A144" s="3" t="s">
        <v>1126</v>
      </c>
      <c r="B144" s="17">
        <v>42460</v>
      </c>
      <c r="C144" s="3" t="s">
        <v>178</v>
      </c>
      <c r="D144" s="3" t="s">
        <v>13</v>
      </c>
      <c r="E144" s="3" t="s">
        <v>14</v>
      </c>
      <c r="G144" s="3" t="s">
        <v>24</v>
      </c>
      <c r="H144" s="3" t="s">
        <v>15</v>
      </c>
      <c r="I144" s="3" t="s">
        <v>1028</v>
      </c>
      <c r="J144" s="3" t="s">
        <v>18</v>
      </c>
      <c r="K144" s="3" t="s">
        <v>19</v>
      </c>
      <c r="AF144" s="3" t="s">
        <v>870</v>
      </c>
    </row>
    <row r="145" spans="1:33" x14ac:dyDescent="0.3">
      <c r="A145" s="3" t="s">
        <v>1126</v>
      </c>
      <c r="B145" s="17">
        <v>42460</v>
      </c>
      <c r="C145" s="3" t="s">
        <v>120</v>
      </c>
      <c r="D145" s="3" t="s">
        <v>13</v>
      </c>
      <c r="E145" s="3" t="s">
        <v>14</v>
      </c>
      <c r="G145" s="3" t="s">
        <v>16</v>
      </c>
      <c r="H145" s="3" t="s">
        <v>17</v>
      </c>
      <c r="I145" s="3" t="s">
        <v>1017</v>
      </c>
      <c r="J145" s="3" t="s">
        <v>18</v>
      </c>
      <c r="K145" s="3" t="s">
        <v>21</v>
      </c>
      <c r="M145" s="3">
        <v>45.83</v>
      </c>
      <c r="N145" s="3">
        <v>25.54</v>
      </c>
      <c r="O145" s="3">
        <v>50.61</v>
      </c>
      <c r="T145" s="3">
        <v>19</v>
      </c>
      <c r="U145" s="3">
        <v>390</v>
      </c>
      <c r="V145" s="3">
        <v>371</v>
      </c>
      <c r="W145" s="3">
        <v>0</v>
      </c>
      <c r="AF145" s="3" t="s">
        <v>883</v>
      </c>
      <c r="AG145" s="3" t="s">
        <v>1018</v>
      </c>
    </row>
    <row r="146" spans="1:33" x14ac:dyDescent="0.3">
      <c r="A146" s="3" t="s">
        <v>1126</v>
      </c>
      <c r="B146" s="17">
        <v>42460</v>
      </c>
      <c r="C146" s="3" t="s">
        <v>143</v>
      </c>
      <c r="D146" s="3" t="s">
        <v>13</v>
      </c>
      <c r="E146" s="3" t="s">
        <v>14</v>
      </c>
      <c r="G146" s="3" t="s">
        <v>16</v>
      </c>
      <c r="H146" s="3" t="s">
        <v>17</v>
      </c>
      <c r="I146" s="3" t="s">
        <v>1021</v>
      </c>
      <c r="J146" s="3" t="s">
        <v>25</v>
      </c>
      <c r="K146" s="3" t="s">
        <v>19</v>
      </c>
      <c r="L146" s="3" t="s">
        <v>1022</v>
      </c>
      <c r="M146" s="3">
        <v>43.24</v>
      </c>
      <c r="N146" s="3">
        <v>26.63</v>
      </c>
      <c r="O146" s="3">
        <v>18.23</v>
      </c>
      <c r="T146" s="3">
        <v>19</v>
      </c>
      <c r="U146" s="3">
        <v>373</v>
      </c>
      <c r="V146" s="3">
        <v>354</v>
      </c>
      <c r="Z146" s="3" t="s">
        <v>1023</v>
      </c>
      <c r="AE146" s="3" t="s">
        <v>883</v>
      </c>
      <c r="AF146" s="3" t="s">
        <v>543</v>
      </c>
      <c r="AG146" s="3" t="s">
        <v>1024</v>
      </c>
    </row>
    <row r="147" spans="1:33" x14ac:dyDescent="0.3">
      <c r="A147" s="3" t="s">
        <v>483</v>
      </c>
      <c r="B147" s="17">
        <v>40703</v>
      </c>
      <c r="C147" s="3" t="s">
        <v>252</v>
      </c>
      <c r="D147" s="3" t="s">
        <v>13</v>
      </c>
      <c r="E147" s="3" t="s">
        <v>14</v>
      </c>
      <c r="G147" s="3" t="s">
        <v>24</v>
      </c>
      <c r="H147" s="3" t="s">
        <v>17</v>
      </c>
      <c r="I147" s="3" t="s">
        <v>1129</v>
      </c>
      <c r="J147" s="3" t="s">
        <v>18</v>
      </c>
      <c r="K147" s="3" t="s">
        <v>21</v>
      </c>
      <c r="M147" s="3">
        <v>36.200000000000003</v>
      </c>
      <c r="N147" s="3">
        <v>20.6</v>
      </c>
      <c r="O147" s="3">
        <v>21.9</v>
      </c>
      <c r="T147" s="3">
        <v>19</v>
      </c>
      <c r="U147" s="3">
        <v>94</v>
      </c>
      <c r="V147" s="3">
        <v>75</v>
      </c>
      <c r="W147" s="3">
        <v>50</v>
      </c>
      <c r="Z147" s="3">
        <v>43</v>
      </c>
    </row>
    <row r="148" spans="1:33" x14ac:dyDescent="0.3">
      <c r="A148" s="3" t="s">
        <v>483</v>
      </c>
      <c r="B148" s="17">
        <v>40703</v>
      </c>
      <c r="C148" s="3" t="s">
        <v>299</v>
      </c>
      <c r="D148" s="3" t="s">
        <v>13</v>
      </c>
      <c r="E148" s="3" t="s">
        <v>14</v>
      </c>
      <c r="G148" s="3" t="s">
        <v>16</v>
      </c>
      <c r="H148" s="3" t="s">
        <v>17</v>
      </c>
      <c r="I148" s="3" t="s">
        <v>1135</v>
      </c>
      <c r="J148" s="3" t="s">
        <v>18</v>
      </c>
      <c r="K148" s="3" t="s">
        <v>21</v>
      </c>
      <c r="M148" s="3">
        <v>45.6</v>
      </c>
      <c r="N148" s="3">
        <v>25.8</v>
      </c>
      <c r="O148" s="3">
        <v>31.2</v>
      </c>
      <c r="T148" s="3">
        <v>20</v>
      </c>
      <c r="U148" s="3">
        <v>336</v>
      </c>
      <c r="V148" s="3">
        <v>316</v>
      </c>
      <c r="W148" s="3">
        <v>35</v>
      </c>
      <c r="Z148" s="3">
        <v>36</v>
      </c>
    </row>
    <row r="149" spans="1:33" x14ac:dyDescent="0.3">
      <c r="A149" s="3" t="s">
        <v>483</v>
      </c>
      <c r="B149" s="17">
        <v>40703</v>
      </c>
      <c r="C149" s="3" t="s">
        <v>321</v>
      </c>
      <c r="D149" s="3" t="s">
        <v>13</v>
      </c>
      <c r="E149" s="3" t="s">
        <v>14</v>
      </c>
      <c r="G149" s="3" t="s">
        <v>16</v>
      </c>
      <c r="H149" s="3" t="s">
        <v>17</v>
      </c>
      <c r="I149" s="3" t="s">
        <v>1139</v>
      </c>
      <c r="J149" s="3" t="s">
        <v>18</v>
      </c>
      <c r="K149" s="3" t="s">
        <v>19</v>
      </c>
      <c r="M149" s="3">
        <v>43.8</v>
      </c>
      <c r="N149" s="3">
        <v>2.21</v>
      </c>
      <c r="O149" s="3">
        <v>12.15</v>
      </c>
      <c r="T149" s="3">
        <v>20</v>
      </c>
      <c r="U149" s="3">
        <v>223</v>
      </c>
      <c r="V149" s="3">
        <v>203</v>
      </c>
      <c r="W149" s="3">
        <v>10</v>
      </c>
      <c r="Z149" s="3">
        <v>35</v>
      </c>
    </row>
    <row r="150" spans="1:33" x14ac:dyDescent="0.3">
      <c r="A150" s="3" t="s">
        <v>483</v>
      </c>
      <c r="B150" s="17">
        <v>40703</v>
      </c>
      <c r="C150" s="3" t="s">
        <v>318</v>
      </c>
      <c r="D150" s="3" t="s">
        <v>13</v>
      </c>
      <c r="E150" s="3" t="s">
        <v>14</v>
      </c>
      <c r="G150" s="3" t="s">
        <v>24</v>
      </c>
      <c r="H150" s="3" t="s">
        <v>17</v>
      </c>
      <c r="I150" s="6" t="s">
        <v>1138</v>
      </c>
      <c r="J150" s="3" t="s">
        <v>18</v>
      </c>
      <c r="K150" s="3" t="s">
        <v>21</v>
      </c>
      <c r="M150" s="3">
        <v>36.5</v>
      </c>
      <c r="N150" s="3">
        <v>21.2</v>
      </c>
      <c r="O150" s="3">
        <v>18.3</v>
      </c>
      <c r="T150" s="3">
        <v>19</v>
      </c>
      <c r="U150" s="3">
        <v>95</v>
      </c>
      <c r="V150" s="3">
        <v>76</v>
      </c>
      <c r="W150" s="3">
        <v>60</v>
      </c>
      <c r="Z150" s="3">
        <v>41</v>
      </c>
    </row>
    <row r="151" spans="1:33" x14ac:dyDescent="0.3">
      <c r="A151" s="3" t="s">
        <v>483</v>
      </c>
      <c r="B151" s="17">
        <v>40703</v>
      </c>
      <c r="C151" s="3" t="s">
        <v>314</v>
      </c>
      <c r="D151" s="3" t="s">
        <v>13</v>
      </c>
      <c r="E151" s="3" t="s">
        <v>14</v>
      </c>
      <c r="G151" s="3" t="s">
        <v>24</v>
      </c>
      <c r="H151" s="3" t="s">
        <v>17</v>
      </c>
      <c r="I151" s="3" t="s">
        <v>1137</v>
      </c>
      <c r="J151" s="3" t="s">
        <v>18</v>
      </c>
      <c r="K151" s="3" t="s">
        <v>21</v>
      </c>
      <c r="M151" s="3">
        <v>37.1</v>
      </c>
      <c r="N151" s="3">
        <v>20.3</v>
      </c>
      <c r="O151" s="3">
        <v>18.850000000000001</v>
      </c>
      <c r="T151" s="3">
        <v>19</v>
      </c>
      <c r="U151" s="3">
        <v>106</v>
      </c>
      <c r="V151" s="3">
        <v>87</v>
      </c>
      <c r="W151" s="3">
        <v>68</v>
      </c>
      <c r="Z151" s="3">
        <v>38</v>
      </c>
      <c r="AG151" s="3" t="s">
        <v>30</v>
      </c>
    </row>
    <row r="152" spans="1:33" x14ac:dyDescent="0.3">
      <c r="A152" s="3" t="s">
        <v>483</v>
      </c>
      <c r="B152" s="17">
        <v>40703</v>
      </c>
      <c r="C152" s="3" t="s">
        <v>335</v>
      </c>
      <c r="D152" s="3" t="s">
        <v>13</v>
      </c>
      <c r="E152" s="3" t="s">
        <v>14</v>
      </c>
      <c r="G152" s="3" t="s">
        <v>24</v>
      </c>
      <c r="H152" s="3" t="s">
        <v>17</v>
      </c>
      <c r="I152" s="3" t="s">
        <v>1140</v>
      </c>
      <c r="J152" s="3" t="s">
        <v>18</v>
      </c>
      <c r="K152" s="3" t="s">
        <v>19</v>
      </c>
      <c r="M152" s="3">
        <v>34.700000000000003</v>
      </c>
      <c r="N152" s="3">
        <v>21.45</v>
      </c>
      <c r="O152" s="3">
        <v>7.95</v>
      </c>
      <c r="T152" s="3">
        <v>20</v>
      </c>
      <c r="U152" s="3">
        <v>98</v>
      </c>
      <c r="V152" s="3">
        <v>78</v>
      </c>
      <c r="W152" s="3">
        <v>31</v>
      </c>
      <c r="Z152" s="3">
        <v>37</v>
      </c>
      <c r="AG152" s="3" t="s">
        <v>29</v>
      </c>
    </row>
    <row r="153" spans="1:33" x14ac:dyDescent="0.3">
      <c r="A153" s="3" t="s">
        <v>483</v>
      </c>
      <c r="B153" s="17">
        <v>40703</v>
      </c>
      <c r="C153" s="3" t="s">
        <v>251</v>
      </c>
      <c r="D153" s="3" t="s">
        <v>13</v>
      </c>
      <c r="E153" s="3" t="s">
        <v>14</v>
      </c>
      <c r="G153" s="3" t="s">
        <v>24</v>
      </c>
      <c r="H153" s="3" t="s">
        <v>17</v>
      </c>
      <c r="I153" s="6" t="s">
        <v>1128</v>
      </c>
      <c r="J153" s="3" t="s">
        <v>25</v>
      </c>
      <c r="K153" s="3" t="s">
        <v>21</v>
      </c>
      <c r="M153" s="3">
        <v>35.4</v>
      </c>
      <c r="N153" s="3">
        <v>23.1</v>
      </c>
      <c r="O153" s="3">
        <v>11.7</v>
      </c>
      <c r="T153" s="3">
        <v>20</v>
      </c>
      <c r="U153" s="3">
        <v>95</v>
      </c>
      <c r="V153" s="3">
        <v>75</v>
      </c>
      <c r="W153" s="3">
        <v>43</v>
      </c>
      <c r="Z153" s="3">
        <v>44</v>
      </c>
    </row>
    <row r="154" spans="1:33" x14ac:dyDescent="0.3">
      <c r="A154" s="3" t="s">
        <v>483</v>
      </c>
      <c r="B154" s="17">
        <v>40703</v>
      </c>
      <c r="C154" s="3" t="s">
        <v>288</v>
      </c>
      <c r="D154" s="3" t="s">
        <v>13</v>
      </c>
      <c r="E154" s="3" t="s">
        <v>14</v>
      </c>
      <c r="G154" s="3" t="s">
        <v>16</v>
      </c>
      <c r="H154" s="3" t="s">
        <v>17</v>
      </c>
      <c r="I154" s="3" t="s">
        <v>1132</v>
      </c>
      <c r="J154" s="3" t="s">
        <v>18</v>
      </c>
      <c r="K154" s="3" t="s">
        <v>26</v>
      </c>
      <c r="M154" s="3">
        <v>43.3</v>
      </c>
      <c r="N154" s="3">
        <v>23.9</v>
      </c>
      <c r="O154" s="3">
        <v>16.3</v>
      </c>
      <c r="T154" s="3">
        <v>20</v>
      </c>
      <c r="U154" s="3">
        <v>323</v>
      </c>
      <c r="V154" s="3">
        <v>303</v>
      </c>
      <c r="W154" s="3">
        <v>14</v>
      </c>
      <c r="Z154" s="3">
        <v>33</v>
      </c>
      <c r="AG154" s="3" t="s">
        <v>28</v>
      </c>
    </row>
    <row r="155" spans="1:33" x14ac:dyDescent="0.3">
      <c r="A155" s="3" t="s">
        <v>483</v>
      </c>
      <c r="B155" s="17">
        <v>40703</v>
      </c>
      <c r="C155" s="3" t="s">
        <v>248</v>
      </c>
      <c r="D155" s="3" t="s">
        <v>13</v>
      </c>
      <c r="E155" s="3" t="s">
        <v>14</v>
      </c>
      <c r="G155" s="3" t="s">
        <v>24</v>
      </c>
      <c r="H155" s="3" t="s">
        <v>17</v>
      </c>
      <c r="I155" s="3" t="s">
        <v>1127</v>
      </c>
      <c r="J155" s="3" t="s">
        <v>18</v>
      </c>
      <c r="K155" s="3" t="s">
        <v>21</v>
      </c>
      <c r="M155" s="3">
        <v>38.1</v>
      </c>
      <c r="N155" s="3">
        <v>21.25</v>
      </c>
      <c r="O155" s="3">
        <v>20.9</v>
      </c>
      <c r="T155" s="3">
        <v>10</v>
      </c>
      <c r="U155" s="3">
        <v>107</v>
      </c>
      <c r="V155" s="3">
        <v>87</v>
      </c>
      <c r="W155" s="3">
        <v>36</v>
      </c>
      <c r="Z155" s="3">
        <v>42</v>
      </c>
    </row>
    <row r="156" spans="1:33" x14ac:dyDescent="0.3">
      <c r="A156" s="3" t="s">
        <v>483</v>
      </c>
      <c r="B156" s="17">
        <v>40703</v>
      </c>
      <c r="C156" s="3" t="s">
        <v>289</v>
      </c>
      <c r="D156" s="3" t="s">
        <v>13</v>
      </c>
      <c r="E156" s="3" t="s">
        <v>14</v>
      </c>
      <c r="G156" s="3" t="s">
        <v>24</v>
      </c>
      <c r="H156" s="3" t="s">
        <v>17</v>
      </c>
      <c r="I156" s="3" t="s">
        <v>1133</v>
      </c>
      <c r="J156" s="3" t="s">
        <v>18</v>
      </c>
      <c r="K156" s="3" t="s">
        <v>19</v>
      </c>
      <c r="M156" s="3">
        <v>36.9</v>
      </c>
      <c r="N156" s="3">
        <v>20.25</v>
      </c>
      <c r="O156" s="3">
        <v>8.1999999999999993</v>
      </c>
      <c r="T156" s="3">
        <v>20</v>
      </c>
      <c r="U156" s="3">
        <v>90</v>
      </c>
      <c r="V156" s="3">
        <v>70</v>
      </c>
      <c r="W156" s="3">
        <v>79</v>
      </c>
      <c r="X156" s="3" t="s">
        <v>31</v>
      </c>
      <c r="Z156" s="3">
        <v>40</v>
      </c>
      <c r="AG156" s="3" t="s">
        <v>32</v>
      </c>
    </row>
    <row r="157" spans="1:33" x14ac:dyDescent="0.3">
      <c r="A157" s="3" t="s">
        <v>483</v>
      </c>
      <c r="B157" s="17">
        <v>40703</v>
      </c>
      <c r="C157" s="3" t="s">
        <v>298</v>
      </c>
      <c r="D157" s="3" t="s">
        <v>13</v>
      </c>
      <c r="E157" s="3" t="s">
        <v>14</v>
      </c>
      <c r="G157" s="3" t="s">
        <v>22</v>
      </c>
      <c r="H157" s="3" t="s">
        <v>17</v>
      </c>
      <c r="I157" s="3" t="s">
        <v>1134</v>
      </c>
      <c r="J157" s="3" t="s">
        <v>18</v>
      </c>
      <c r="K157" s="3" t="s">
        <v>23</v>
      </c>
      <c r="M157" s="3">
        <v>39.4</v>
      </c>
      <c r="N157" s="3">
        <v>24</v>
      </c>
      <c r="O157" s="3">
        <v>18.5</v>
      </c>
      <c r="T157" s="3">
        <v>20</v>
      </c>
      <c r="U157" s="3">
        <v>151</v>
      </c>
      <c r="V157" s="3">
        <v>131</v>
      </c>
      <c r="W157" s="3">
        <v>128</v>
      </c>
      <c r="Z157" s="3">
        <v>39</v>
      </c>
    </row>
    <row r="158" spans="1:33" x14ac:dyDescent="0.3">
      <c r="A158" s="3" t="s">
        <v>483</v>
      </c>
      <c r="B158" s="17">
        <v>40703</v>
      </c>
      <c r="C158" s="3" t="s">
        <v>305</v>
      </c>
      <c r="D158" s="3" t="s">
        <v>13</v>
      </c>
      <c r="E158" s="3" t="s">
        <v>14</v>
      </c>
      <c r="G158" s="3" t="s">
        <v>16</v>
      </c>
      <c r="H158" s="3" t="s">
        <v>17</v>
      </c>
      <c r="I158" s="3" t="s">
        <v>1136</v>
      </c>
      <c r="J158" s="3" t="s">
        <v>18</v>
      </c>
      <c r="K158" s="3" t="s">
        <v>19</v>
      </c>
      <c r="L158" s="3" t="s">
        <v>20</v>
      </c>
      <c r="M158" s="3">
        <v>43.6</v>
      </c>
      <c r="N158" s="3">
        <v>26.5</v>
      </c>
      <c r="O158" s="3">
        <v>15.3</v>
      </c>
      <c r="T158" s="3">
        <v>19</v>
      </c>
      <c r="U158" s="3">
        <v>345</v>
      </c>
      <c r="V158" s="3">
        <v>326</v>
      </c>
      <c r="W158" s="3">
        <v>49</v>
      </c>
      <c r="Z158" s="3">
        <v>34</v>
      </c>
    </row>
    <row r="159" spans="1:33" x14ac:dyDescent="0.3">
      <c r="A159" s="3" t="s">
        <v>483</v>
      </c>
      <c r="B159" s="17">
        <v>40703</v>
      </c>
      <c r="C159" s="3" t="s">
        <v>255</v>
      </c>
      <c r="D159" s="3" t="s">
        <v>13</v>
      </c>
      <c r="E159" s="3" t="s">
        <v>14</v>
      </c>
      <c r="G159" s="3" t="s">
        <v>16</v>
      </c>
      <c r="H159" s="3" t="s">
        <v>17</v>
      </c>
      <c r="I159" s="3" t="s">
        <v>1130</v>
      </c>
      <c r="J159" s="3" t="s">
        <v>18</v>
      </c>
      <c r="K159" s="3" t="s">
        <v>19</v>
      </c>
      <c r="L159" s="3" t="s">
        <v>20</v>
      </c>
      <c r="M159" s="3">
        <v>45.2</v>
      </c>
      <c r="N159" s="3">
        <v>26.3</v>
      </c>
      <c r="O159" s="3">
        <v>18.899999999999999</v>
      </c>
      <c r="T159" s="3">
        <v>20</v>
      </c>
      <c r="U159" s="3">
        <v>305</v>
      </c>
      <c r="V159" s="3">
        <v>285</v>
      </c>
      <c r="W159" s="3">
        <v>4</v>
      </c>
      <c r="Z159" s="3">
        <v>32</v>
      </c>
    </row>
    <row r="160" spans="1:33" x14ac:dyDescent="0.3">
      <c r="A160" s="3" t="s">
        <v>483</v>
      </c>
      <c r="B160" s="17">
        <v>40703</v>
      </c>
      <c r="C160" s="3" t="s">
        <v>261</v>
      </c>
      <c r="D160" s="3" t="s">
        <v>13</v>
      </c>
      <c r="E160" s="3" t="s">
        <v>14</v>
      </c>
      <c r="G160" s="3" t="s">
        <v>16</v>
      </c>
      <c r="H160" s="3" t="s">
        <v>17</v>
      </c>
      <c r="I160" s="3" t="s">
        <v>1131</v>
      </c>
      <c r="J160" s="3" t="s">
        <v>18</v>
      </c>
      <c r="K160" s="3" t="s">
        <v>26</v>
      </c>
      <c r="M160" s="3">
        <v>41.5</v>
      </c>
      <c r="N160" s="3">
        <v>20.9</v>
      </c>
      <c r="O160" s="3">
        <v>17.399999999999999</v>
      </c>
      <c r="T160" s="3">
        <v>20</v>
      </c>
      <c r="U160" s="3">
        <v>266</v>
      </c>
      <c r="V160" s="3">
        <v>246</v>
      </c>
      <c r="W160" s="3">
        <v>9</v>
      </c>
      <c r="X160" s="3" t="s">
        <v>27</v>
      </c>
      <c r="Z160" s="3">
        <v>31</v>
      </c>
    </row>
    <row r="161" spans="1:33" x14ac:dyDescent="0.3">
      <c r="A161" s="3" t="s">
        <v>484</v>
      </c>
      <c r="B161" s="17">
        <v>40704</v>
      </c>
      <c r="C161" s="3" t="s">
        <v>310</v>
      </c>
      <c r="D161" s="3" t="s">
        <v>13</v>
      </c>
      <c r="E161" s="3" t="s">
        <v>14</v>
      </c>
      <c r="G161" s="3" t="s">
        <v>33</v>
      </c>
      <c r="H161" s="3" t="s">
        <v>17</v>
      </c>
      <c r="I161" s="3" t="s">
        <v>1148</v>
      </c>
      <c r="J161" s="3" t="s">
        <v>18</v>
      </c>
      <c r="K161" s="3" t="s">
        <v>21</v>
      </c>
      <c r="M161" s="3">
        <v>26.75</v>
      </c>
      <c r="N161" s="3">
        <v>17.25</v>
      </c>
      <c r="O161" s="3">
        <v>11.5</v>
      </c>
      <c r="T161" s="3">
        <v>19</v>
      </c>
      <c r="U161" s="3">
        <v>60</v>
      </c>
      <c r="V161" s="3">
        <v>41</v>
      </c>
      <c r="W161" s="3">
        <v>42</v>
      </c>
    </row>
    <row r="162" spans="1:33" x14ac:dyDescent="0.3">
      <c r="A162" s="3" t="s">
        <v>484</v>
      </c>
      <c r="B162" s="17">
        <v>40704</v>
      </c>
      <c r="C162" s="3" t="s">
        <v>253</v>
      </c>
      <c r="D162" s="3" t="s">
        <v>13</v>
      </c>
      <c r="E162" s="3" t="s">
        <v>14</v>
      </c>
      <c r="G162" s="3" t="s">
        <v>24</v>
      </c>
      <c r="H162" s="3" t="s">
        <v>17</v>
      </c>
      <c r="I162" s="3" t="s">
        <v>1144</v>
      </c>
      <c r="J162" s="3" t="s">
        <v>18</v>
      </c>
      <c r="K162" s="3" t="s">
        <v>23</v>
      </c>
      <c r="M162" s="3">
        <v>36.049999999999997</v>
      </c>
      <c r="N162" s="3">
        <v>21.75</v>
      </c>
      <c r="O162" s="3">
        <v>12.1</v>
      </c>
      <c r="T162" s="3">
        <v>19</v>
      </c>
      <c r="U162" s="3">
        <v>101</v>
      </c>
      <c r="V162" s="3">
        <v>82</v>
      </c>
      <c r="W162" s="3">
        <v>52</v>
      </c>
      <c r="X162" s="3" t="s">
        <v>34</v>
      </c>
    </row>
    <row r="163" spans="1:33" x14ac:dyDescent="0.3">
      <c r="A163" s="3" t="s">
        <v>484</v>
      </c>
      <c r="B163" s="17">
        <v>40704</v>
      </c>
      <c r="C163" s="3" t="s">
        <v>244</v>
      </c>
      <c r="D163" s="3" t="s">
        <v>13</v>
      </c>
      <c r="E163" s="3" t="s">
        <v>14</v>
      </c>
      <c r="G163" s="3" t="s">
        <v>24</v>
      </c>
      <c r="H163" s="3" t="s">
        <v>17</v>
      </c>
      <c r="I163" s="3" t="s">
        <v>1141</v>
      </c>
      <c r="J163" s="3" t="s">
        <v>18</v>
      </c>
      <c r="K163" s="3" t="s">
        <v>19</v>
      </c>
      <c r="L163" s="3" t="s">
        <v>20</v>
      </c>
      <c r="M163" s="3">
        <v>37.35</v>
      </c>
      <c r="N163" s="3">
        <v>20.9</v>
      </c>
      <c r="O163" s="3">
        <v>10.3</v>
      </c>
      <c r="T163" s="3">
        <v>20</v>
      </c>
      <c r="U163" s="3">
        <v>108</v>
      </c>
      <c r="V163" s="3">
        <v>88</v>
      </c>
      <c r="W163" s="3">
        <v>109</v>
      </c>
    </row>
    <row r="164" spans="1:33" x14ac:dyDescent="0.3">
      <c r="A164" s="3" t="s">
        <v>484</v>
      </c>
      <c r="B164" s="17">
        <v>40704</v>
      </c>
      <c r="C164" s="3" t="s">
        <v>247</v>
      </c>
      <c r="D164" s="3" t="s">
        <v>13</v>
      </c>
      <c r="E164" s="3" t="s">
        <v>14</v>
      </c>
      <c r="G164" s="3" t="s">
        <v>33</v>
      </c>
      <c r="H164" s="3" t="s">
        <v>17</v>
      </c>
      <c r="I164" s="3" t="s">
        <v>1143</v>
      </c>
      <c r="J164" s="3" t="s">
        <v>18</v>
      </c>
      <c r="K164" s="3" t="s">
        <v>19</v>
      </c>
      <c r="M164" s="3">
        <v>26</v>
      </c>
      <c r="N164" s="3">
        <v>17.399999999999999</v>
      </c>
      <c r="O164" s="3">
        <v>6.5</v>
      </c>
      <c r="T164" s="3">
        <v>19</v>
      </c>
      <c r="U164" s="3">
        <v>50</v>
      </c>
      <c r="V164" s="3">
        <v>31</v>
      </c>
      <c r="W164" s="3">
        <v>24</v>
      </c>
    </row>
    <row r="165" spans="1:33" x14ac:dyDescent="0.3">
      <c r="A165" s="3" t="s">
        <v>484</v>
      </c>
      <c r="B165" s="17">
        <v>40704</v>
      </c>
      <c r="C165" s="3" t="s">
        <v>245</v>
      </c>
      <c r="D165" s="3" t="s">
        <v>13</v>
      </c>
      <c r="E165" s="3" t="s">
        <v>14</v>
      </c>
      <c r="G165" s="3" t="s">
        <v>22</v>
      </c>
      <c r="H165" s="3" t="s">
        <v>17</v>
      </c>
      <c r="I165" s="3" t="s">
        <v>1142</v>
      </c>
      <c r="J165" s="3" t="s">
        <v>18</v>
      </c>
      <c r="K165" s="3" t="s">
        <v>21</v>
      </c>
      <c r="M165" s="3">
        <v>43</v>
      </c>
      <c r="N165" s="3">
        <v>25.4</v>
      </c>
      <c r="O165" s="3">
        <v>22.7</v>
      </c>
      <c r="T165" s="3">
        <v>15</v>
      </c>
      <c r="U165" s="3">
        <v>151</v>
      </c>
      <c r="V165" s="3">
        <v>136</v>
      </c>
      <c r="W165" s="3">
        <v>121</v>
      </c>
    </row>
    <row r="166" spans="1:33" x14ac:dyDescent="0.3">
      <c r="A166" s="3" t="s">
        <v>484</v>
      </c>
      <c r="B166" s="17">
        <v>40704</v>
      </c>
      <c r="C166" s="3" t="s">
        <v>260</v>
      </c>
      <c r="D166" s="3" t="s">
        <v>13</v>
      </c>
      <c r="E166" s="3" t="s">
        <v>14</v>
      </c>
      <c r="G166" s="3" t="s">
        <v>24</v>
      </c>
      <c r="H166" s="3" t="s">
        <v>17</v>
      </c>
      <c r="I166" s="3" t="s">
        <v>1145</v>
      </c>
      <c r="J166" s="3" t="s">
        <v>25</v>
      </c>
      <c r="K166" s="3" t="s">
        <v>21</v>
      </c>
      <c r="M166" s="3">
        <v>35.5</v>
      </c>
      <c r="N166" s="3">
        <v>23</v>
      </c>
      <c r="O166" s="3">
        <v>13.4</v>
      </c>
      <c r="T166" s="3">
        <v>14</v>
      </c>
      <c r="U166" s="3">
        <v>113</v>
      </c>
      <c r="V166" s="3">
        <v>99</v>
      </c>
      <c r="W166" s="3">
        <v>95</v>
      </c>
    </row>
    <row r="167" spans="1:33" x14ac:dyDescent="0.3">
      <c r="A167" s="3" t="s">
        <v>484</v>
      </c>
      <c r="B167" s="17">
        <v>40704</v>
      </c>
      <c r="C167" s="3" t="s">
        <v>340</v>
      </c>
      <c r="D167" s="3" t="s">
        <v>13</v>
      </c>
      <c r="E167" s="3" t="s">
        <v>14</v>
      </c>
      <c r="G167" s="3" t="s">
        <v>24</v>
      </c>
      <c r="H167" s="3" t="s">
        <v>17</v>
      </c>
      <c r="I167" s="6" t="s">
        <v>1149</v>
      </c>
      <c r="J167" s="3" t="s">
        <v>18</v>
      </c>
      <c r="K167" s="3" t="s">
        <v>19</v>
      </c>
      <c r="L167" s="3" t="s">
        <v>20</v>
      </c>
      <c r="M167" s="3">
        <v>37</v>
      </c>
      <c r="N167" s="3">
        <v>23</v>
      </c>
      <c r="O167" s="3">
        <v>12.5</v>
      </c>
      <c r="T167" s="3">
        <v>14</v>
      </c>
      <c r="U167" s="3">
        <v>163</v>
      </c>
      <c r="V167" s="3">
        <v>149</v>
      </c>
      <c r="W167" s="3">
        <v>174</v>
      </c>
    </row>
    <row r="168" spans="1:33" x14ac:dyDescent="0.3">
      <c r="A168" s="3" t="s">
        <v>484</v>
      </c>
      <c r="B168" s="17">
        <v>40704</v>
      </c>
      <c r="C168" s="3" t="s">
        <v>294</v>
      </c>
      <c r="D168" s="3" t="s">
        <v>13</v>
      </c>
      <c r="E168" s="3" t="s">
        <v>14</v>
      </c>
      <c r="G168" s="3" t="s">
        <v>24</v>
      </c>
      <c r="H168" s="3" t="s">
        <v>17</v>
      </c>
      <c r="I168" s="3" t="s">
        <v>1146</v>
      </c>
      <c r="J168" s="3" t="s">
        <v>18</v>
      </c>
      <c r="K168" s="3" t="s">
        <v>23</v>
      </c>
      <c r="M168" s="3">
        <v>34.75</v>
      </c>
      <c r="N168" s="3">
        <v>20.55</v>
      </c>
      <c r="O168" s="3">
        <v>12.8</v>
      </c>
      <c r="T168" s="3">
        <v>19</v>
      </c>
      <c r="U168" s="3">
        <v>99</v>
      </c>
      <c r="V168" s="3">
        <v>80</v>
      </c>
      <c r="W168" s="3">
        <v>57</v>
      </c>
    </row>
    <row r="169" spans="1:33" x14ac:dyDescent="0.3">
      <c r="A169" s="3" t="s">
        <v>484</v>
      </c>
      <c r="B169" s="17">
        <v>40704</v>
      </c>
      <c r="C169" s="3" t="s">
        <v>299</v>
      </c>
      <c r="D169" s="3" t="s">
        <v>13</v>
      </c>
      <c r="E169" s="3" t="s">
        <v>14</v>
      </c>
      <c r="G169" s="3" t="s">
        <v>22</v>
      </c>
      <c r="H169" s="3" t="s">
        <v>17</v>
      </c>
      <c r="I169" s="3" t="s">
        <v>1147</v>
      </c>
      <c r="J169" s="3" t="s">
        <v>25</v>
      </c>
      <c r="K169" s="3" t="s">
        <v>19</v>
      </c>
      <c r="M169" s="3">
        <v>39.5</v>
      </c>
      <c r="N169" s="3">
        <v>24.4</v>
      </c>
      <c r="O169" s="3">
        <v>11.7</v>
      </c>
      <c r="T169" s="3">
        <v>14</v>
      </c>
      <c r="U169" s="3">
        <v>100</v>
      </c>
      <c r="W169" s="3">
        <v>104</v>
      </c>
    </row>
    <row r="170" spans="1:33" x14ac:dyDescent="0.3">
      <c r="A170" s="3" t="s">
        <v>485</v>
      </c>
      <c r="B170" s="17">
        <v>40705</v>
      </c>
      <c r="C170" s="3" t="s">
        <v>345</v>
      </c>
      <c r="D170" s="3" t="s">
        <v>13</v>
      </c>
      <c r="E170" s="3" t="s">
        <v>14</v>
      </c>
      <c r="G170" s="3" t="s">
        <v>24</v>
      </c>
      <c r="H170" s="3" t="s">
        <v>17</v>
      </c>
      <c r="I170" s="6" t="s">
        <v>1152</v>
      </c>
      <c r="J170" s="3" t="s">
        <v>18</v>
      </c>
      <c r="K170" s="3" t="s">
        <v>21</v>
      </c>
      <c r="M170" s="3">
        <v>37.799999999999997</v>
      </c>
      <c r="N170" s="3">
        <v>21.7</v>
      </c>
      <c r="O170" s="3">
        <v>20</v>
      </c>
      <c r="T170" s="3">
        <v>19</v>
      </c>
      <c r="U170" s="3">
        <v>111</v>
      </c>
      <c r="V170" s="3">
        <v>92</v>
      </c>
      <c r="W170" s="3">
        <v>63</v>
      </c>
      <c r="Z170" s="3">
        <v>47</v>
      </c>
    </row>
    <row r="171" spans="1:33" x14ac:dyDescent="0.3">
      <c r="A171" s="3" t="s">
        <v>485</v>
      </c>
      <c r="B171" s="17">
        <v>40705</v>
      </c>
      <c r="C171" s="3" t="s">
        <v>347</v>
      </c>
      <c r="D171" s="3" t="s">
        <v>13</v>
      </c>
      <c r="E171" s="3" t="s">
        <v>14</v>
      </c>
      <c r="G171" s="3" t="s">
        <v>22</v>
      </c>
      <c r="H171" s="3" t="s">
        <v>17</v>
      </c>
      <c r="I171" s="3" t="s">
        <v>1153</v>
      </c>
      <c r="J171" s="3" t="s">
        <v>25</v>
      </c>
      <c r="K171" s="3" t="s">
        <v>19</v>
      </c>
      <c r="M171" s="3">
        <v>39.200000000000003</v>
      </c>
      <c r="N171" s="3">
        <v>23.5</v>
      </c>
      <c r="O171" s="3">
        <v>9.0500000000000007</v>
      </c>
      <c r="T171" s="3">
        <v>19</v>
      </c>
      <c r="U171" s="3">
        <v>124</v>
      </c>
      <c r="V171" s="3">
        <v>105</v>
      </c>
      <c r="W171" s="3">
        <v>122</v>
      </c>
      <c r="Z171" s="3">
        <v>46</v>
      </c>
      <c r="AG171" s="3" t="s">
        <v>36</v>
      </c>
    </row>
    <row r="172" spans="1:33" x14ac:dyDescent="0.3">
      <c r="A172" s="3" t="s">
        <v>485</v>
      </c>
      <c r="B172" s="17">
        <v>40705</v>
      </c>
      <c r="C172" s="3" t="s">
        <v>285</v>
      </c>
      <c r="D172" s="3" t="s">
        <v>13</v>
      </c>
      <c r="E172" s="3" t="s">
        <v>14</v>
      </c>
      <c r="G172" s="3" t="s">
        <v>24</v>
      </c>
      <c r="H172" s="3" t="s">
        <v>17</v>
      </c>
      <c r="I172" s="3" t="s">
        <v>1151</v>
      </c>
      <c r="J172" s="3" t="s">
        <v>25</v>
      </c>
      <c r="K172" s="3" t="s">
        <v>21</v>
      </c>
      <c r="M172" s="3">
        <v>34.700000000000003</v>
      </c>
      <c r="N172" s="3">
        <v>21.6</v>
      </c>
      <c r="O172" s="3">
        <v>11.1</v>
      </c>
      <c r="T172" s="3">
        <v>19</v>
      </c>
      <c r="U172" s="3">
        <v>127</v>
      </c>
      <c r="V172" s="3">
        <v>108</v>
      </c>
      <c r="W172" s="3">
        <v>81</v>
      </c>
      <c r="Z172" s="3">
        <v>48</v>
      </c>
    </row>
    <row r="173" spans="1:33" x14ac:dyDescent="0.3">
      <c r="A173" s="3" t="s">
        <v>485</v>
      </c>
      <c r="B173" s="17">
        <v>40705</v>
      </c>
      <c r="C173" s="3" t="s">
        <v>252</v>
      </c>
      <c r="D173" s="3" t="s">
        <v>13</v>
      </c>
      <c r="E173" s="3" t="s">
        <v>14</v>
      </c>
      <c r="G173" s="3" t="s">
        <v>16</v>
      </c>
      <c r="H173" s="3" t="s">
        <v>17</v>
      </c>
      <c r="I173" s="3" t="s">
        <v>1150</v>
      </c>
      <c r="J173" s="3" t="s">
        <v>18</v>
      </c>
      <c r="K173" s="3" t="s">
        <v>21</v>
      </c>
      <c r="L173" s="3" t="s">
        <v>20</v>
      </c>
      <c r="M173" s="3">
        <v>45.8</v>
      </c>
      <c r="N173" s="3">
        <v>24.7</v>
      </c>
      <c r="O173" s="3">
        <v>31.3</v>
      </c>
      <c r="T173" s="3">
        <v>19</v>
      </c>
      <c r="U173" s="3">
        <v>296</v>
      </c>
      <c r="V173" s="3">
        <v>277</v>
      </c>
      <c r="W173" s="3">
        <v>36</v>
      </c>
      <c r="X173" s="3" t="s">
        <v>35</v>
      </c>
      <c r="Z173" s="3">
        <v>45</v>
      </c>
    </row>
    <row r="174" spans="1:33" x14ac:dyDescent="0.3">
      <c r="A174" s="3" t="s">
        <v>486</v>
      </c>
      <c r="B174" s="17">
        <v>40706</v>
      </c>
      <c r="C174" s="3" t="s">
        <v>253</v>
      </c>
      <c r="D174" s="3" t="s">
        <v>13</v>
      </c>
      <c r="E174" s="3" t="s">
        <v>14</v>
      </c>
      <c r="G174" s="3" t="s">
        <v>39</v>
      </c>
      <c r="H174" s="3" t="s">
        <v>17</v>
      </c>
      <c r="I174" s="3" t="s">
        <v>1154</v>
      </c>
      <c r="J174" s="3" t="s">
        <v>37</v>
      </c>
      <c r="K174" s="3" t="s">
        <v>26</v>
      </c>
      <c r="M174" s="3">
        <v>24.8</v>
      </c>
      <c r="N174" s="3">
        <v>17.600000000000001</v>
      </c>
      <c r="O174" s="3">
        <v>7.8</v>
      </c>
      <c r="T174" s="3">
        <v>19</v>
      </c>
      <c r="U174" s="3">
        <v>84</v>
      </c>
      <c r="V174" s="3">
        <v>65</v>
      </c>
      <c r="AG174" s="3" t="s">
        <v>38</v>
      </c>
    </row>
    <row r="175" spans="1:33" x14ac:dyDescent="0.3">
      <c r="A175" s="3" t="s">
        <v>486</v>
      </c>
      <c r="B175" s="17">
        <v>40706</v>
      </c>
      <c r="C175" s="3" t="s">
        <v>266</v>
      </c>
      <c r="D175" s="3" t="s">
        <v>13</v>
      </c>
      <c r="E175" s="3" t="s">
        <v>14</v>
      </c>
      <c r="G175" s="3" t="s">
        <v>24</v>
      </c>
      <c r="H175" s="3" t="s">
        <v>17</v>
      </c>
      <c r="I175" s="3" t="s">
        <v>1155</v>
      </c>
      <c r="J175" s="3" t="s">
        <v>25</v>
      </c>
      <c r="K175" s="3" t="s">
        <v>21</v>
      </c>
      <c r="M175" s="3">
        <v>35.950000000000003</v>
      </c>
      <c r="N175" s="3">
        <v>22.3</v>
      </c>
      <c r="O175" s="3">
        <v>18.8</v>
      </c>
      <c r="T175" s="3">
        <v>19</v>
      </c>
      <c r="U175" s="3">
        <v>91</v>
      </c>
      <c r="V175" s="3">
        <v>72</v>
      </c>
      <c r="W175" s="3">
        <v>35</v>
      </c>
    </row>
    <row r="176" spans="1:33" x14ac:dyDescent="0.3">
      <c r="A176" s="3" t="s">
        <v>487</v>
      </c>
      <c r="B176" s="17">
        <v>40707</v>
      </c>
      <c r="C176" s="3" t="s">
        <v>323</v>
      </c>
      <c r="D176" s="3" t="s">
        <v>13</v>
      </c>
      <c r="E176" s="3" t="s">
        <v>14</v>
      </c>
      <c r="G176" s="3" t="s">
        <v>22</v>
      </c>
      <c r="H176" s="3" t="s">
        <v>17</v>
      </c>
      <c r="I176" s="6" t="s">
        <v>1157</v>
      </c>
      <c r="J176" s="3" t="s">
        <v>18</v>
      </c>
      <c r="K176" s="3" t="s">
        <v>26</v>
      </c>
      <c r="M176" s="3">
        <v>37.5</v>
      </c>
      <c r="N176" s="3">
        <v>25.3</v>
      </c>
      <c r="O176" s="3">
        <v>13</v>
      </c>
      <c r="T176" s="3">
        <v>19</v>
      </c>
      <c r="U176" s="3">
        <v>134.5</v>
      </c>
      <c r="V176" s="3">
        <v>115.5</v>
      </c>
      <c r="W176" s="3">
        <v>128</v>
      </c>
    </row>
    <row r="177" spans="1:34" x14ac:dyDescent="0.3">
      <c r="A177" s="3" t="s">
        <v>487</v>
      </c>
      <c r="B177" s="17">
        <v>40707</v>
      </c>
      <c r="C177" s="3" t="s">
        <v>324</v>
      </c>
      <c r="D177" s="3" t="s">
        <v>13</v>
      </c>
      <c r="E177" s="3" t="s">
        <v>14</v>
      </c>
      <c r="G177" s="3" t="s">
        <v>24</v>
      </c>
      <c r="H177" s="3" t="s">
        <v>17</v>
      </c>
      <c r="I177" s="3" t="s">
        <v>1158</v>
      </c>
      <c r="J177" s="3" t="s">
        <v>18</v>
      </c>
      <c r="K177" s="3" t="s">
        <v>21</v>
      </c>
      <c r="M177" s="3">
        <v>36.799999999999997</v>
      </c>
      <c r="N177" s="3">
        <v>23.1</v>
      </c>
      <c r="O177" s="3">
        <v>19</v>
      </c>
      <c r="T177" s="3">
        <v>20</v>
      </c>
      <c r="U177" s="3">
        <v>94</v>
      </c>
      <c r="V177" s="3">
        <v>74</v>
      </c>
      <c r="W177" s="3">
        <v>57</v>
      </c>
    </row>
    <row r="178" spans="1:34" x14ac:dyDescent="0.3">
      <c r="A178" s="3" t="s">
        <v>487</v>
      </c>
      <c r="B178" s="17">
        <v>40707</v>
      </c>
      <c r="C178" s="3" t="s">
        <v>294</v>
      </c>
      <c r="D178" s="3" t="s">
        <v>13</v>
      </c>
      <c r="E178" s="3" t="s">
        <v>14</v>
      </c>
      <c r="G178" s="3" t="s">
        <v>40</v>
      </c>
      <c r="H178" s="3" t="s">
        <v>17</v>
      </c>
      <c r="I178" s="6" t="s">
        <v>1156</v>
      </c>
      <c r="J178" s="3" t="s">
        <v>18</v>
      </c>
      <c r="K178" s="3" t="s">
        <v>21</v>
      </c>
      <c r="L178" s="3" t="s">
        <v>41</v>
      </c>
      <c r="M178" s="3">
        <v>52</v>
      </c>
      <c r="N178" s="3">
        <v>19.7</v>
      </c>
      <c r="O178" s="3">
        <v>42.9</v>
      </c>
      <c r="P178" s="3">
        <v>228.1</v>
      </c>
      <c r="Q178" s="3">
        <v>233.4</v>
      </c>
      <c r="T178" s="3">
        <v>19.5</v>
      </c>
      <c r="U178" s="3">
        <v>356</v>
      </c>
      <c r="V178" s="3">
        <v>336.5</v>
      </c>
      <c r="W178" s="3">
        <v>9</v>
      </c>
      <c r="AG178" s="3" t="s">
        <v>42</v>
      </c>
    </row>
    <row r="179" spans="1:34" x14ac:dyDescent="0.3">
      <c r="A179" s="3" t="s">
        <v>488</v>
      </c>
      <c r="B179" s="17">
        <v>40708</v>
      </c>
      <c r="C179" s="3" t="s">
        <v>314</v>
      </c>
      <c r="D179" s="3" t="s">
        <v>13</v>
      </c>
      <c r="E179" s="3" t="s">
        <v>14</v>
      </c>
      <c r="G179" s="3" t="s">
        <v>24</v>
      </c>
      <c r="H179" s="3" t="s">
        <v>17</v>
      </c>
      <c r="I179" s="3" t="s">
        <v>1162</v>
      </c>
      <c r="J179" s="3" t="s">
        <v>18</v>
      </c>
      <c r="K179" s="3" t="s">
        <v>21</v>
      </c>
      <c r="M179" s="3">
        <v>35.6</v>
      </c>
      <c r="N179" s="3">
        <v>20</v>
      </c>
      <c r="O179" s="3">
        <v>19.8</v>
      </c>
      <c r="T179" s="3">
        <v>19</v>
      </c>
      <c r="U179" s="3">
        <v>103</v>
      </c>
      <c r="V179" s="3">
        <v>84</v>
      </c>
      <c r="W179" s="3">
        <v>59</v>
      </c>
      <c r="AG179" s="3" t="s">
        <v>45</v>
      </c>
    </row>
    <row r="180" spans="1:34" x14ac:dyDescent="0.3">
      <c r="A180" s="3" t="s">
        <v>488</v>
      </c>
      <c r="B180" s="17">
        <v>40708</v>
      </c>
      <c r="C180" s="3" t="s">
        <v>281</v>
      </c>
      <c r="D180" s="3" t="s">
        <v>13</v>
      </c>
      <c r="E180" s="3" t="s">
        <v>14</v>
      </c>
      <c r="G180" s="3" t="s">
        <v>24</v>
      </c>
      <c r="H180" s="3" t="s">
        <v>17</v>
      </c>
      <c r="I180" s="3" t="s">
        <v>1161</v>
      </c>
      <c r="J180" s="3" t="s">
        <v>18</v>
      </c>
      <c r="K180" s="3" t="s">
        <v>21</v>
      </c>
      <c r="M180" s="3">
        <v>35.65</v>
      </c>
      <c r="N180" s="3">
        <v>19.05</v>
      </c>
      <c r="O180" s="3">
        <v>22.15</v>
      </c>
      <c r="T180" s="3">
        <v>19</v>
      </c>
      <c r="U180" s="3">
        <v>99</v>
      </c>
      <c r="V180" s="3">
        <v>80</v>
      </c>
      <c r="W180" s="3">
        <v>67</v>
      </c>
      <c r="AG180" s="3" t="s">
        <v>45</v>
      </c>
    </row>
    <row r="181" spans="1:34" x14ac:dyDescent="0.3">
      <c r="A181" s="3" t="s">
        <v>488</v>
      </c>
      <c r="B181" s="17">
        <v>40708</v>
      </c>
      <c r="C181" s="3" t="s">
        <v>270</v>
      </c>
      <c r="D181" s="3" t="s">
        <v>13</v>
      </c>
      <c r="E181" s="3" t="s">
        <v>14</v>
      </c>
      <c r="G181" s="3" t="s">
        <v>24</v>
      </c>
      <c r="H181" s="3" t="s">
        <v>17</v>
      </c>
      <c r="I181" s="3" t="s">
        <v>1159</v>
      </c>
      <c r="J181" s="3" t="s">
        <v>18</v>
      </c>
      <c r="K181" s="3" t="s">
        <v>21</v>
      </c>
      <c r="L181" s="3" t="s">
        <v>41</v>
      </c>
      <c r="M181" s="3">
        <v>37.1</v>
      </c>
      <c r="N181" s="3">
        <v>21</v>
      </c>
      <c r="O181" s="3">
        <v>27.2</v>
      </c>
      <c r="T181" s="3">
        <v>19</v>
      </c>
      <c r="U181" s="3">
        <v>130</v>
      </c>
      <c r="V181" s="3">
        <v>111</v>
      </c>
      <c r="W181" s="3">
        <v>70</v>
      </c>
      <c r="AG181" s="3" t="s">
        <v>45</v>
      </c>
    </row>
    <row r="182" spans="1:34" x14ac:dyDescent="0.3">
      <c r="A182" s="3" t="s">
        <v>488</v>
      </c>
      <c r="B182" s="17">
        <v>40708</v>
      </c>
      <c r="C182" s="3" t="s">
        <v>278</v>
      </c>
      <c r="D182" s="3" t="s">
        <v>13</v>
      </c>
      <c r="E182" s="3" t="s">
        <v>14</v>
      </c>
      <c r="G182" s="3" t="s">
        <v>44</v>
      </c>
      <c r="H182" s="3" t="s">
        <v>17</v>
      </c>
      <c r="I182" s="3" t="s">
        <v>1160</v>
      </c>
      <c r="J182" s="3" t="s">
        <v>18</v>
      </c>
      <c r="K182" s="3" t="s">
        <v>26</v>
      </c>
      <c r="M182" s="3">
        <v>34.65</v>
      </c>
      <c r="N182" s="3">
        <v>12.4</v>
      </c>
      <c r="O182" s="3">
        <v>6.35</v>
      </c>
      <c r="T182" s="3">
        <v>19</v>
      </c>
      <c r="U182" s="3">
        <v>99</v>
      </c>
      <c r="V182" s="3">
        <v>80</v>
      </c>
      <c r="W182" s="3">
        <v>14</v>
      </c>
    </row>
    <row r="183" spans="1:34" x14ac:dyDescent="0.3">
      <c r="A183" s="3" t="s">
        <v>514</v>
      </c>
      <c r="B183" s="17">
        <v>41812</v>
      </c>
      <c r="C183" s="3" t="s">
        <v>335</v>
      </c>
      <c r="D183" s="3" t="s">
        <v>13</v>
      </c>
      <c r="E183" s="3" t="s">
        <v>14</v>
      </c>
      <c r="F183" s="8"/>
      <c r="G183" s="3" t="s">
        <v>16</v>
      </c>
      <c r="H183" s="3" t="s">
        <v>15</v>
      </c>
      <c r="I183" s="3" t="s">
        <v>1139</v>
      </c>
      <c r="J183" s="3" t="s">
        <v>18</v>
      </c>
      <c r="K183" s="3" t="s">
        <v>19</v>
      </c>
      <c r="L183" s="8"/>
      <c r="M183" s="8"/>
      <c r="N183" s="8"/>
      <c r="O183" s="8"/>
      <c r="P183" s="8"/>
      <c r="Q183" s="8"/>
      <c r="R183" s="8"/>
      <c r="S183" s="8"/>
      <c r="T183" s="8"/>
      <c r="U183" s="8"/>
      <c r="V183" s="8"/>
      <c r="W183" s="8"/>
      <c r="X183" s="3" t="s">
        <v>336</v>
      </c>
      <c r="Y183" s="8"/>
      <c r="Z183" s="8"/>
      <c r="AA183" s="8"/>
      <c r="AB183" s="8"/>
      <c r="AC183" s="8"/>
      <c r="AD183" s="8"/>
      <c r="AE183" s="3" t="s">
        <v>118</v>
      </c>
      <c r="AF183" s="3" t="s">
        <v>118</v>
      </c>
      <c r="AG183" s="3" t="s">
        <v>337</v>
      </c>
      <c r="AH183" s="8"/>
    </row>
    <row r="184" spans="1:34" x14ac:dyDescent="0.3">
      <c r="A184" s="3" t="s">
        <v>514</v>
      </c>
      <c r="B184" s="17">
        <v>41812</v>
      </c>
      <c r="C184" s="3" t="s">
        <v>267</v>
      </c>
      <c r="D184" s="3" t="s">
        <v>13</v>
      </c>
      <c r="E184" s="3" t="s">
        <v>14</v>
      </c>
      <c r="F184" s="8"/>
      <c r="G184" s="3" t="s">
        <v>16</v>
      </c>
      <c r="H184" s="3" t="s">
        <v>17</v>
      </c>
      <c r="I184" s="3" t="s">
        <v>1213</v>
      </c>
      <c r="J184" s="3" t="s">
        <v>18</v>
      </c>
      <c r="K184" s="3" t="s">
        <v>21</v>
      </c>
      <c r="L184" s="3" t="s">
        <v>210</v>
      </c>
      <c r="M184" s="8">
        <v>45.6</v>
      </c>
      <c r="N184" s="8">
        <v>26.7</v>
      </c>
      <c r="O184" s="8">
        <v>29.5</v>
      </c>
      <c r="P184" s="8"/>
      <c r="Q184" s="8"/>
      <c r="R184" s="8"/>
      <c r="S184" s="8"/>
      <c r="T184" s="8">
        <v>19</v>
      </c>
      <c r="U184" s="8">
        <v>342</v>
      </c>
      <c r="V184" s="8">
        <v>323</v>
      </c>
      <c r="W184" s="8">
        <v>14</v>
      </c>
      <c r="X184" s="3" t="s">
        <v>268</v>
      </c>
      <c r="Y184" s="8"/>
      <c r="Z184" s="8">
        <v>2018</v>
      </c>
      <c r="AA184" s="8">
        <v>363</v>
      </c>
      <c r="AB184" s="8">
        <v>230</v>
      </c>
      <c r="AC184" s="8"/>
      <c r="AD184" s="8"/>
      <c r="AE184" s="3" t="s">
        <v>118</v>
      </c>
      <c r="AF184" s="3" t="s">
        <v>236</v>
      </c>
      <c r="AG184" s="3" t="s">
        <v>269</v>
      </c>
      <c r="AH184" s="8"/>
    </row>
    <row r="185" spans="1:34" x14ac:dyDescent="0.3">
      <c r="A185" s="3" t="s">
        <v>514</v>
      </c>
      <c r="B185" s="17">
        <v>41812</v>
      </c>
      <c r="C185" s="3" t="s">
        <v>261</v>
      </c>
      <c r="D185" s="3" t="s">
        <v>13</v>
      </c>
      <c r="E185" s="3" t="s">
        <v>14</v>
      </c>
      <c r="F185" s="8"/>
      <c r="G185" s="3" t="s">
        <v>24</v>
      </c>
      <c r="H185" s="3" t="s">
        <v>17</v>
      </c>
      <c r="I185" s="3" t="s">
        <v>1212</v>
      </c>
      <c r="J185" s="3" t="s">
        <v>18</v>
      </c>
      <c r="K185" s="3" t="s">
        <v>21</v>
      </c>
      <c r="L185" s="3" t="s">
        <v>139</v>
      </c>
      <c r="M185" s="8">
        <v>35.5</v>
      </c>
      <c r="N185" s="8">
        <v>24.4</v>
      </c>
      <c r="O185" s="8">
        <v>30.7</v>
      </c>
      <c r="P185" s="8"/>
      <c r="Q185" s="8"/>
      <c r="R185" s="8"/>
      <c r="S185" s="8"/>
      <c r="T185" s="8">
        <v>19</v>
      </c>
      <c r="U185" s="8">
        <v>169</v>
      </c>
      <c r="V185" s="8">
        <v>150</v>
      </c>
      <c r="W185" s="8">
        <v>51</v>
      </c>
      <c r="X185" s="8"/>
      <c r="Y185" s="8"/>
      <c r="Z185" s="8">
        <v>2019</v>
      </c>
      <c r="AA185" s="8">
        <v>364</v>
      </c>
      <c r="AB185" s="8">
        <v>231</v>
      </c>
      <c r="AC185" s="8"/>
      <c r="AD185" s="8"/>
      <c r="AE185" s="3" t="s">
        <v>118</v>
      </c>
      <c r="AF185" s="3" t="s">
        <v>236</v>
      </c>
      <c r="AG185" s="3" t="s">
        <v>262</v>
      </c>
      <c r="AH185" s="8"/>
    </row>
    <row r="186" spans="1:34" x14ac:dyDescent="0.3">
      <c r="A186" s="3" t="s">
        <v>514</v>
      </c>
      <c r="B186" s="17">
        <v>41812</v>
      </c>
      <c r="C186" s="3" t="s">
        <v>275</v>
      </c>
      <c r="D186" s="3" t="s">
        <v>13</v>
      </c>
      <c r="E186" s="3" t="s">
        <v>14</v>
      </c>
      <c r="F186" s="8"/>
      <c r="G186" s="3" t="s">
        <v>24</v>
      </c>
      <c r="H186" s="3" t="s">
        <v>17</v>
      </c>
      <c r="I186" s="3" t="s">
        <v>1214</v>
      </c>
      <c r="J186" s="3" t="s">
        <v>25</v>
      </c>
      <c r="K186" s="3" t="s">
        <v>19</v>
      </c>
      <c r="L186" s="3" t="s">
        <v>276</v>
      </c>
      <c r="M186" s="8">
        <v>35.5</v>
      </c>
      <c r="N186" s="8">
        <v>21.8</v>
      </c>
      <c r="O186" s="8">
        <v>13.1</v>
      </c>
      <c r="P186" s="8"/>
      <c r="Q186" s="8"/>
      <c r="R186" s="8"/>
      <c r="S186" s="8"/>
      <c r="T186" s="8">
        <v>19</v>
      </c>
      <c r="U186" s="8">
        <v>116</v>
      </c>
      <c r="V186" s="8">
        <v>97</v>
      </c>
      <c r="W186" s="8">
        <v>39</v>
      </c>
      <c r="X186" s="3" t="s">
        <v>277</v>
      </c>
      <c r="Y186" s="8"/>
      <c r="Z186" s="8">
        <v>2021</v>
      </c>
      <c r="AA186" s="8">
        <v>366</v>
      </c>
      <c r="AB186" s="8"/>
      <c r="AC186" s="8"/>
      <c r="AD186" s="8"/>
      <c r="AE186" s="3" t="s">
        <v>118</v>
      </c>
      <c r="AF186" s="3" t="s">
        <v>92</v>
      </c>
      <c r="AG186" s="3" t="s">
        <v>197</v>
      </c>
      <c r="AH186" s="8"/>
    </row>
    <row r="187" spans="1:34" x14ac:dyDescent="0.3">
      <c r="A187" s="3" t="s">
        <v>514</v>
      </c>
      <c r="B187" s="17">
        <v>41812</v>
      </c>
      <c r="C187" s="3" t="s">
        <v>285</v>
      </c>
      <c r="D187" s="3" t="s">
        <v>13</v>
      </c>
      <c r="E187" s="3" t="s">
        <v>14</v>
      </c>
      <c r="F187" s="8"/>
      <c r="G187" s="3" t="s">
        <v>24</v>
      </c>
      <c r="H187" s="3" t="s">
        <v>17</v>
      </c>
      <c r="I187" s="3" t="s">
        <v>1215</v>
      </c>
      <c r="J187" s="3" t="s">
        <v>18</v>
      </c>
      <c r="K187" s="3" t="s">
        <v>21</v>
      </c>
      <c r="L187" s="3" t="s">
        <v>139</v>
      </c>
      <c r="M187" s="8">
        <v>38.9</v>
      </c>
      <c r="N187" s="8">
        <v>23.05</v>
      </c>
      <c r="O187" s="8">
        <v>35.200000000000003</v>
      </c>
      <c r="P187" s="8"/>
      <c r="Q187" s="8"/>
      <c r="R187" s="8"/>
      <c r="S187" s="8"/>
      <c r="T187" s="8">
        <v>19</v>
      </c>
      <c r="U187" s="8">
        <v>176</v>
      </c>
      <c r="V187" s="8">
        <v>157</v>
      </c>
      <c r="W187" s="8">
        <v>42</v>
      </c>
      <c r="X187" s="8"/>
      <c r="Y187" s="8"/>
      <c r="Z187" s="8">
        <v>2020</v>
      </c>
      <c r="AA187" s="8">
        <v>365</v>
      </c>
      <c r="AB187" s="8">
        <v>232</v>
      </c>
      <c r="AC187" s="8"/>
      <c r="AD187" s="8"/>
      <c r="AE187" s="3" t="s">
        <v>118</v>
      </c>
      <c r="AF187" s="3" t="s">
        <v>92</v>
      </c>
      <c r="AG187" s="3" t="s">
        <v>286</v>
      </c>
      <c r="AH187" s="8"/>
    </row>
    <row r="188" spans="1:34" x14ac:dyDescent="0.3">
      <c r="A188" s="3" t="s">
        <v>514</v>
      </c>
      <c r="B188" s="17">
        <v>41812</v>
      </c>
      <c r="C188" s="3" t="s">
        <v>303</v>
      </c>
      <c r="D188" s="3" t="s">
        <v>13</v>
      </c>
      <c r="E188" s="3" t="s">
        <v>14</v>
      </c>
      <c r="F188" s="8"/>
      <c r="G188" s="3" t="s">
        <v>24</v>
      </c>
      <c r="H188" s="3" t="s">
        <v>17</v>
      </c>
      <c r="I188" s="3" t="s">
        <v>1216</v>
      </c>
      <c r="J188" s="3" t="s">
        <v>25</v>
      </c>
      <c r="K188" s="3" t="s">
        <v>19</v>
      </c>
      <c r="L188" s="3" t="s">
        <v>276</v>
      </c>
      <c r="M188" s="8">
        <v>37.5</v>
      </c>
      <c r="N188" s="8">
        <v>24.4</v>
      </c>
      <c r="O188" s="8">
        <v>11.05</v>
      </c>
      <c r="P188" s="8"/>
      <c r="Q188" s="8"/>
      <c r="R188" s="8"/>
      <c r="S188" s="8"/>
      <c r="T188" s="8">
        <v>19</v>
      </c>
      <c r="U188" s="8">
        <v>131</v>
      </c>
      <c r="V188" s="8">
        <v>112</v>
      </c>
      <c r="W188" s="8">
        <v>89</v>
      </c>
      <c r="X188" s="8"/>
      <c r="Y188" s="8"/>
      <c r="Z188" s="8">
        <v>2022</v>
      </c>
      <c r="AA188" s="8">
        <v>367</v>
      </c>
      <c r="AB188" s="8"/>
      <c r="AC188" s="8"/>
      <c r="AD188" s="8"/>
      <c r="AE188" s="3" t="s">
        <v>118</v>
      </c>
      <c r="AF188" s="3" t="s">
        <v>61</v>
      </c>
      <c r="AG188" s="3" t="s">
        <v>197</v>
      </c>
      <c r="AH188" s="8"/>
    </row>
    <row r="189" spans="1:34" x14ac:dyDescent="0.3">
      <c r="A189" s="3" t="s">
        <v>515</v>
      </c>
      <c r="B189" s="17">
        <v>41813</v>
      </c>
      <c r="C189" s="3" t="s">
        <v>327</v>
      </c>
      <c r="D189" s="3" t="s">
        <v>13</v>
      </c>
      <c r="E189" s="3" t="s">
        <v>14</v>
      </c>
      <c r="F189" s="8"/>
      <c r="G189" s="3" t="s">
        <v>24</v>
      </c>
      <c r="H189" s="3" t="s">
        <v>17</v>
      </c>
      <c r="I189" s="3" t="s">
        <v>1217</v>
      </c>
      <c r="J189" s="3" t="s">
        <v>25</v>
      </c>
      <c r="K189" s="3" t="s">
        <v>19</v>
      </c>
      <c r="L189" s="3" t="s">
        <v>350</v>
      </c>
      <c r="M189" s="8">
        <v>34.6</v>
      </c>
      <c r="N189" s="8">
        <v>22.75</v>
      </c>
      <c r="O189" s="8">
        <v>14.3</v>
      </c>
      <c r="P189" s="8"/>
      <c r="Q189" s="8"/>
      <c r="R189" s="8"/>
      <c r="S189" s="8"/>
      <c r="T189" s="8">
        <v>20</v>
      </c>
      <c r="U189" s="8">
        <v>136</v>
      </c>
      <c r="V189" s="8">
        <v>116</v>
      </c>
      <c r="W189" s="8">
        <v>44</v>
      </c>
      <c r="X189" s="3" t="s">
        <v>351</v>
      </c>
      <c r="Y189" s="8"/>
      <c r="Z189" s="8">
        <v>2023</v>
      </c>
      <c r="AA189" s="8">
        <v>368</v>
      </c>
      <c r="AB189" s="8">
        <v>233</v>
      </c>
      <c r="AC189" s="8"/>
      <c r="AD189" s="8"/>
      <c r="AE189" s="3" t="s">
        <v>118</v>
      </c>
      <c r="AF189" s="3" t="s">
        <v>118</v>
      </c>
      <c r="AG189" s="3" t="s">
        <v>352</v>
      </c>
      <c r="AH189" s="8"/>
    </row>
    <row r="190" spans="1:34" x14ac:dyDescent="0.3">
      <c r="A190" s="3" t="s">
        <v>516</v>
      </c>
      <c r="B190" s="17">
        <v>41814</v>
      </c>
      <c r="C190" s="3" t="s">
        <v>274</v>
      </c>
      <c r="D190" s="3" t="s">
        <v>13</v>
      </c>
      <c r="E190" s="3" t="s">
        <v>14</v>
      </c>
      <c r="F190" s="8"/>
      <c r="G190" s="3" t="s">
        <v>44</v>
      </c>
      <c r="H190" s="3" t="s">
        <v>17</v>
      </c>
      <c r="I190" s="3" t="s">
        <v>1218</v>
      </c>
      <c r="J190" s="3" t="s">
        <v>18</v>
      </c>
      <c r="K190" s="3" t="s">
        <v>21</v>
      </c>
      <c r="L190" s="3" t="s">
        <v>139</v>
      </c>
      <c r="M190" s="8">
        <v>34.799999999999997</v>
      </c>
      <c r="N190" s="8"/>
      <c r="O190" s="8"/>
      <c r="P190" s="8">
        <v>132.1</v>
      </c>
      <c r="Q190" s="8">
        <v>99.15</v>
      </c>
      <c r="R190" s="8"/>
      <c r="S190" s="8"/>
      <c r="T190" s="8">
        <v>17</v>
      </c>
      <c r="U190" s="8">
        <v>122</v>
      </c>
      <c r="V190" s="8">
        <v>105</v>
      </c>
      <c r="W190" s="8">
        <v>0</v>
      </c>
      <c r="X190" s="8"/>
      <c r="Y190" s="8"/>
      <c r="Z190" s="8"/>
      <c r="AA190" s="8"/>
      <c r="AB190" s="8">
        <v>234</v>
      </c>
      <c r="AC190" s="8"/>
      <c r="AD190" s="8"/>
      <c r="AE190" s="3" t="s">
        <v>118</v>
      </c>
      <c r="AF190" s="3" t="s">
        <v>92</v>
      </c>
      <c r="AG190" s="3" t="s">
        <v>357</v>
      </c>
      <c r="AH190" s="8"/>
    </row>
    <row r="191" spans="1:34" x14ac:dyDescent="0.3">
      <c r="A191" s="3" t="s">
        <v>516</v>
      </c>
      <c r="B191" s="17">
        <v>41814</v>
      </c>
      <c r="C191" s="3" t="s">
        <v>314</v>
      </c>
      <c r="D191" s="3" t="s">
        <v>13</v>
      </c>
      <c r="E191" s="3" t="s">
        <v>14</v>
      </c>
      <c r="F191" s="8"/>
      <c r="G191" s="3" t="s">
        <v>24</v>
      </c>
      <c r="H191" s="3" t="s">
        <v>17</v>
      </c>
      <c r="I191" s="3" t="s">
        <v>1219</v>
      </c>
      <c r="J191" s="3" t="s">
        <v>25</v>
      </c>
      <c r="K191" s="3" t="s">
        <v>19</v>
      </c>
      <c r="L191" s="3" t="s">
        <v>358</v>
      </c>
      <c r="M191" s="8">
        <v>35.9</v>
      </c>
      <c r="N191" s="8">
        <v>19.600000000000001</v>
      </c>
      <c r="O191" s="8">
        <v>14.65</v>
      </c>
      <c r="P191" s="8"/>
      <c r="Q191" s="8"/>
      <c r="R191" s="8"/>
      <c r="S191" s="8"/>
      <c r="T191" s="8">
        <v>18</v>
      </c>
      <c r="U191" s="8">
        <v>119</v>
      </c>
      <c r="V191" s="8">
        <v>101</v>
      </c>
      <c r="W191" s="8">
        <v>45</v>
      </c>
      <c r="X191" s="8"/>
      <c r="Y191" s="8"/>
      <c r="Z191" s="8">
        <v>2025</v>
      </c>
      <c r="AA191" s="8">
        <v>370</v>
      </c>
      <c r="AB191" s="8">
        <v>236</v>
      </c>
      <c r="AC191" s="8"/>
      <c r="AD191" s="8"/>
      <c r="AE191" s="3" t="s">
        <v>60</v>
      </c>
      <c r="AF191" s="3" t="s">
        <v>60</v>
      </c>
      <c r="AG191" s="3" t="s">
        <v>359</v>
      </c>
      <c r="AH191" s="8"/>
    </row>
    <row r="192" spans="1:34" x14ac:dyDescent="0.3">
      <c r="A192" s="3" t="s">
        <v>516</v>
      </c>
      <c r="B192" s="17">
        <v>41814</v>
      </c>
      <c r="C192" s="3" t="s">
        <v>325</v>
      </c>
      <c r="D192" s="3" t="s">
        <v>13</v>
      </c>
      <c r="E192" s="3" t="s">
        <v>14</v>
      </c>
      <c r="F192" s="8"/>
      <c r="G192" s="3" t="s">
        <v>24</v>
      </c>
      <c r="H192" s="3" t="s">
        <v>17</v>
      </c>
      <c r="I192" s="3" t="s">
        <v>1220</v>
      </c>
      <c r="J192" s="3" t="s">
        <v>25</v>
      </c>
      <c r="K192" s="3" t="s">
        <v>19</v>
      </c>
      <c r="L192" s="3" t="s">
        <v>350</v>
      </c>
      <c r="M192" s="8">
        <v>35.6</v>
      </c>
      <c r="N192" s="8">
        <v>23.5</v>
      </c>
      <c r="O192" s="8">
        <v>14.95</v>
      </c>
      <c r="P192" s="8"/>
      <c r="Q192" s="8"/>
      <c r="R192" s="8"/>
      <c r="S192" s="8"/>
      <c r="T192" s="8">
        <v>16</v>
      </c>
      <c r="U192" s="8">
        <v>130</v>
      </c>
      <c r="V192" s="8">
        <v>114</v>
      </c>
      <c r="W192" s="8">
        <v>45</v>
      </c>
      <c r="X192" s="8"/>
      <c r="Y192" s="8"/>
      <c r="Z192" s="8">
        <v>2024</v>
      </c>
      <c r="AA192" s="8">
        <v>369</v>
      </c>
      <c r="AB192" s="8">
        <v>235</v>
      </c>
      <c r="AC192" s="8"/>
      <c r="AD192" s="8"/>
      <c r="AE192" s="3" t="s">
        <v>118</v>
      </c>
      <c r="AF192" s="3" t="s">
        <v>61</v>
      </c>
      <c r="AG192" s="8"/>
      <c r="AH192" s="8"/>
    </row>
    <row r="193" spans="1:34" x14ac:dyDescent="0.3">
      <c r="A193" s="3" t="s">
        <v>517</v>
      </c>
      <c r="B193" s="17">
        <v>41815</v>
      </c>
      <c r="C193" s="3" t="s">
        <v>339</v>
      </c>
      <c r="D193" s="3" t="s">
        <v>13</v>
      </c>
      <c r="E193" s="3" t="s">
        <v>14</v>
      </c>
      <c r="F193" s="8"/>
      <c r="G193" s="3" t="s">
        <v>24</v>
      </c>
      <c r="H193" s="3" t="s">
        <v>17</v>
      </c>
      <c r="I193" s="3" t="s">
        <v>1223</v>
      </c>
      <c r="J193" s="3" t="s">
        <v>25</v>
      </c>
      <c r="K193" s="3" t="s">
        <v>19</v>
      </c>
      <c r="L193" s="3" t="s">
        <v>350</v>
      </c>
      <c r="M193" s="8">
        <v>36.6</v>
      </c>
      <c r="N193" s="8">
        <v>24</v>
      </c>
      <c r="O193" s="8">
        <v>11.8</v>
      </c>
      <c r="P193" s="8"/>
      <c r="Q193" s="8"/>
      <c r="R193" s="8"/>
      <c r="S193" s="8"/>
      <c r="T193" s="8">
        <v>19</v>
      </c>
      <c r="U193" s="8">
        <v>126</v>
      </c>
      <c r="V193" s="8">
        <v>107</v>
      </c>
      <c r="W193" s="8">
        <v>58</v>
      </c>
      <c r="X193" s="8"/>
      <c r="Y193" s="8"/>
      <c r="Z193" s="8">
        <v>2026</v>
      </c>
      <c r="AA193" s="8">
        <v>371</v>
      </c>
      <c r="AB193" s="8">
        <v>238</v>
      </c>
      <c r="AC193" s="8"/>
      <c r="AD193" s="8"/>
      <c r="AE193" s="3" t="s">
        <v>118</v>
      </c>
      <c r="AF193" s="3" t="s">
        <v>236</v>
      </c>
      <c r="AG193" s="3" t="s">
        <v>366</v>
      </c>
      <c r="AH193" s="8"/>
    </row>
    <row r="194" spans="1:34" x14ac:dyDescent="0.3">
      <c r="A194" s="3" t="s">
        <v>517</v>
      </c>
      <c r="B194" s="17">
        <v>41815</v>
      </c>
      <c r="C194" s="3" t="s">
        <v>266</v>
      </c>
      <c r="D194" s="3" t="s">
        <v>13</v>
      </c>
      <c r="E194" s="3" t="s">
        <v>14</v>
      </c>
      <c r="F194" s="8"/>
      <c r="G194" s="3" t="s">
        <v>85</v>
      </c>
      <c r="H194" s="3" t="s">
        <v>17</v>
      </c>
      <c r="I194" s="3" t="s">
        <v>1222</v>
      </c>
      <c r="J194" s="3" t="s">
        <v>18</v>
      </c>
      <c r="K194" s="3" t="s">
        <v>21</v>
      </c>
      <c r="L194" s="3" t="s">
        <v>360</v>
      </c>
      <c r="M194" s="8">
        <v>48.4</v>
      </c>
      <c r="N194" s="8"/>
      <c r="O194" s="8"/>
      <c r="P194" s="8">
        <v>179.1</v>
      </c>
      <c r="Q194" s="8">
        <v>176.2</v>
      </c>
      <c r="R194" s="8"/>
      <c r="S194" s="8">
        <v>33.1</v>
      </c>
      <c r="T194" s="8">
        <v>20</v>
      </c>
      <c r="U194" s="8">
        <v>191</v>
      </c>
      <c r="V194" s="8">
        <v>171</v>
      </c>
      <c r="W194" s="8">
        <v>0</v>
      </c>
      <c r="X194" s="3" t="s">
        <v>361</v>
      </c>
      <c r="Y194" s="8"/>
      <c r="Z194" s="8"/>
      <c r="AA194" s="8"/>
      <c r="AB194" s="8">
        <v>237</v>
      </c>
      <c r="AC194" s="8"/>
      <c r="AD194" s="8"/>
      <c r="AE194" s="3" t="s">
        <v>118</v>
      </c>
      <c r="AF194" s="3" t="s">
        <v>118</v>
      </c>
      <c r="AG194" s="3" t="s">
        <v>362</v>
      </c>
      <c r="AH194" s="8"/>
    </row>
    <row r="195" spans="1:34" x14ac:dyDescent="0.3">
      <c r="A195" s="3" t="s">
        <v>517</v>
      </c>
      <c r="B195" s="17">
        <v>41815</v>
      </c>
      <c r="C195" s="3" t="s">
        <v>244</v>
      </c>
      <c r="D195" s="3" t="s">
        <v>13</v>
      </c>
      <c r="E195" s="3" t="s">
        <v>14</v>
      </c>
      <c r="F195" s="8"/>
      <c r="G195" s="3" t="s">
        <v>24</v>
      </c>
      <c r="H195" s="3" t="s">
        <v>17</v>
      </c>
      <c r="I195" s="3" t="s">
        <v>1221</v>
      </c>
      <c r="J195" s="3" t="s">
        <v>25</v>
      </c>
      <c r="K195" s="3" t="s">
        <v>19</v>
      </c>
      <c r="L195" s="3" t="s">
        <v>350</v>
      </c>
      <c r="M195" s="8">
        <v>35.5</v>
      </c>
      <c r="N195" s="8">
        <v>23.1</v>
      </c>
      <c r="O195" s="8">
        <v>13</v>
      </c>
      <c r="P195" s="8"/>
      <c r="Q195" s="8"/>
      <c r="R195" s="8"/>
      <c r="S195" s="8"/>
      <c r="T195" s="8">
        <v>20</v>
      </c>
      <c r="U195" s="8">
        <v>139</v>
      </c>
      <c r="V195" s="8">
        <v>119</v>
      </c>
      <c r="W195" s="8">
        <v>48</v>
      </c>
      <c r="X195" s="8"/>
      <c r="Y195" s="8"/>
      <c r="Z195" s="8">
        <v>2027</v>
      </c>
      <c r="AA195" s="8">
        <v>372</v>
      </c>
      <c r="AB195" s="8">
        <v>239</v>
      </c>
      <c r="AC195" s="8"/>
      <c r="AD195" s="8"/>
      <c r="AE195" s="3" t="s">
        <v>118</v>
      </c>
      <c r="AF195" s="3" t="s">
        <v>118</v>
      </c>
      <c r="AG195" s="8"/>
      <c r="AH195" s="8"/>
    </row>
    <row r="196" spans="1:34" x14ac:dyDescent="0.3">
      <c r="A196" s="3" t="s">
        <v>518</v>
      </c>
      <c r="B196" s="17">
        <v>41816</v>
      </c>
      <c r="C196" s="3" t="s">
        <v>261</v>
      </c>
      <c r="D196" s="3" t="s">
        <v>13</v>
      </c>
      <c r="E196" s="3" t="s">
        <v>14</v>
      </c>
      <c r="F196" s="8"/>
      <c r="G196" s="3" t="s">
        <v>85</v>
      </c>
      <c r="H196" s="3" t="s">
        <v>17</v>
      </c>
      <c r="I196" s="3" t="s">
        <v>1224</v>
      </c>
      <c r="J196" s="3" t="s">
        <v>18</v>
      </c>
      <c r="K196" s="3" t="s">
        <v>19</v>
      </c>
      <c r="L196" s="3" t="s">
        <v>367</v>
      </c>
      <c r="M196" s="8">
        <v>45.1</v>
      </c>
      <c r="N196" s="8"/>
      <c r="O196" s="8"/>
      <c r="P196" s="8">
        <v>176.7</v>
      </c>
      <c r="Q196" s="8">
        <v>182</v>
      </c>
      <c r="R196" s="8"/>
      <c r="S196" s="8">
        <v>34.049999999999997</v>
      </c>
      <c r="T196" s="8">
        <v>20</v>
      </c>
      <c r="U196" s="8">
        <v>208</v>
      </c>
      <c r="V196" s="8">
        <v>188</v>
      </c>
      <c r="W196" s="8">
        <v>1</v>
      </c>
      <c r="X196" s="8"/>
      <c r="Y196" s="8"/>
      <c r="Z196" s="8"/>
      <c r="AA196" s="8">
        <v>373</v>
      </c>
      <c r="AB196" s="8">
        <v>240</v>
      </c>
      <c r="AC196" s="8"/>
      <c r="AD196" s="8"/>
      <c r="AE196" s="3" t="s">
        <v>118</v>
      </c>
      <c r="AF196" s="3" t="s">
        <v>236</v>
      </c>
      <c r="AG196" s="3" t="s">
        <v>368</v>
      </c>
      <c r="AH196" s="8"/>
    </row>
    <row r="197" spans="1:34" x14ac:dyDescent="0.3">
      <c r="A197" s="3" t="s">
        <v>519</v>
      </c>
      <c r="B197" s="17">
        <v>41817</v>
      </c>
      <c r="C197" s="3" t="s">
        <v>311</v>
      </c>
      <c r="D197" s="3" t="s">
        <v>13</v>
      </c>
      <c r="E197" s="3" t="s">
        <v>14</v>
      </c>
      <c r="F197" s="8"/>
      <c r="G197" s="3" t="s">
        <v>16</v>
      </c>
      <c r="H197" s="3" t="s">
        <v>17</v>
      </c>
      <c r="I197" s="3" t="s">
        <v>1228</v>
      </c>
      <c r="J197" s="3" t="s">
        <v>18</v>
      </c>
      <c r="K197" s="3" t="s">
        <v>21</v>
      </c>
      <c r="L197" s="3" t="s">
        <v>139</v>
      </c>
      <c r="M197" s="8">
        <v>46.3</v>
      </c>
      <c r="N197" s="8">
        <v>27.1</v>
      </c>
      <c r="O197" s="8">
        <v>30.6</v>
      </c>
      <c r="P197" s="8"/>
      <c r="Q197" s="8"/>
      <c r="R197" s="8"/>
      <c r="S197" s="8"/>
      <c r="T197" s="8">
        <v>20</v>
      </c>
      <c r="U197" s="8">
        <v>338</v>
      </c>
      <c r="V197" s="8">
        <v>318</v>
      </c>
      <c r="W197" s="8">
        <v>0</v>
      </c>
      <c r="X197" s="8"/>
      <c r="Y197" s="8"/>
      <c r="Z197" s="8">
        <v>2029</v>
      </c>
      <c r="AA197" s="8"/>
      <c r="AB197" s="8">
        <v>243</v>
      </c>
      <c r="AC197" s="8"/>
      <c r="AD197" s="8"/>
      <c r="AE197" s="3" t="s">
        <v>118</v>
      </c>
      <c r="AF197" s="3" t="s">
        <v>118</v>
      </c>
      <c r="AG197" s="3" t="s">
        <v>376</v>
      </c>
      <c r="AH197" s="8"/>
    </row>
    <row r="198" spans="1:34" x14ac:dyDescent="0.3">
      <c r="A198" s="3" t="s">
        <v>519</v>
      </c>
      <c r="B198" s="17">
        <v>41817</v>
      </c>
      <c r="C198" s="3" t="s">
        <v>267</v>
      </c>
      <c r="D198" s="8" t="s">
        <v>13</v>
      </c>
      <c r="E198" s="8" t="s">
        <v>14</v>
      </c>
      <c r="F198" s="8"/>
      <c r="G198" s="3" t="s">
        <v>16</v>
      </c>
      <c r="H198" s="3" t="s">
        <v>17</v>
      </c>
      <c r="I198" s="3" t="s">
        <v>1225</v>
      </c>
      <c r="J198" s="3" t="s">
        <v>18</v>
      </c>
      <c r="K198" s="3" t="s">
        <v>19</v>
      </c>
      <c r="L198" s="3" t="s">
        <v>216</v>
      </c>
      <c r="M198" s="8">
        <v>45.15</v>
      </c>
      <c r="N198" s="8">
        <v>26.9</v>
      </c>
      <c r="O198" s="8">
        <v>18.3</v>
      </c>
      <c r="P198" s="8"/>
      <c r="Q198" s="8"/>
      <c r="R198" s="8"/>
      <c r="S198" s="8"/>
      <c r="T198" s="8">
        <v>21</v>
      </c>
      <c r="U198" s="8">
        <v>346</v>
      </c>
      <c r="V198" s="8">
        <v>325</v>
      </c>
      <c r="W198" s="8">
        <v>6</v>
      </c>
      <c r="X198" s="3" t="s">
        <v>369</v>
      </c>
      <c r="Y198" s="8"/>
      <c r="Z198" s="8">
        <v>2028</v>
      </c>
      <c r="AA198" s="8">
        <v>375</v>
      </c>
      <c r="AB198" s="8">
        <v>242</v>
      </c>
      <c r="AC198" s="8"/>
      <c r="AD198" s="8"/>
      <c r="AE198" s="3" t="s">
        <v>118</v>
      </c>
      <c r="AF198" s="3" t="s">
        <v>61</v>
      </c>
      <c r="AG198" s="3" t="s">
        <v>370</v>
      </c>
      <c r="AH198" s="8"/>
    </row>
    <row r="199" spans="1:34" x14ac:dyDescent="0.3">
      <c r="A199" s="3" t="s">
        <v>519</v>
      </c>
      <c r="B199" s="17">
        <v>41817</v>
      </c>
      <c r="C199" s="3" t="s">
        <v>293</v>
      </c>
      <c r="D199" s="3" t="s">
        <v>13</v>
      </c>
      <c r="E199" s="3" t="s">
        <v>14</v>
      </c>
      <c r="F199" s="8"/>
      <c r="G199" s="3" t="s">
        <v>85</v>
      </c>
      <c r="H199" s="3" t="s">
        <v>17</v>
      </c>
      <c r="I199" s="3" t="s">
        <v>1226</v>
      </c>
      <c r="J199" s="3" t="s">
        <v>18</v>
      </c>
      <c r="K199" s="3" t="s">
        <v>21</v>
      </c>
      <c r="L199" s="3" t="s">
        <v>372</v>
      </c>
      <c r="M199" s="8">
        <v>46.8</v>
      </c>
      <c r="N199" s="8"/>
      <c r="O199" s="8"/>
      <c r="P199" s="8">
        <v>173.3</v>
      </c>
      <c r="Q199" s="8">
        <v>193.8</v>
      </c>
      <c r="R199" s="8"/>
      <c r="S199" s="8">
        <v>34.85</v>
      </c>
      <c r="T199" s="8">
        <v>19</v>
      </c>
      <c r="U199" s="8">
        <v>176</v>
      </c>
      <c r="V199" s="8">
        <v>157</v>
      </c>
      <c r="W199" s="8">
        <v>1</v>
      </c>
      <c r="X199" s="3" t="s">
        <v>361</v>
      </c>
      <c r="Y199" s="8"/>
      <c r="Z199" s="8"/>
      <c r="AA199" s="8">
        <v>374</v>
      </c>
      <c r="AB199" s="8">
        <v>241</v>
      </c>
      <c r="AC199" s="8"/>
      <c r="AD199" s="8"/>
      <c r="AE199" s="3" t="s">
        <v>118</v>
      </c>
      <c r="AF199" s="3" t="s">
        <v>118</v>
      </c>
      <c r="AG199" s="3" t="s">
        <v>373</v>
      </c>
      <c r="AH199" s="8"/>
    </row>
    <row r="200" spans="1:34" x14ac:dyDescent="0.3">
      <c r="A200" s="3" t="s">
        <v>519</v>
      </c>
      <c r="B200" s="17">
        <v>41817</v>
      </c>
      <c r="C200" s="3" t="s">
        <v>297</v>
      </c>
      <c r="D200" s="3" t="s">
        <v>13</v>
      </c>
      <c r="E200" s="3" t="s">
        <v>14</v>
      </c>
      <c r="F200" s="8"/>
      <c r="G200" s="3" t="s">
        <v>16</v>
      </c>
      <c r="H200" s="3" t="s">
        <v>17</v>
      </c>
      <c r="I200" s="3" t="s">
        <v>1227</v>
      </c>
      <c r="J200" s="3" t="s">
        <v>18</v>
      </c>
      <c r="K200" s="3" t="s">
        <v>21</v>
      </c>
      <c r="L200" s="3" t="s">
        <v>139</v>
      </c>
      <c r="M200" s="8">
        <v>42.9</v>
      </c>
      <c r="N200" s="8">
        <v>27.9</v>
      </c>
      <c r="O200" s="8">
        <v>34.1</v>
      </c>
      <c r="P200" s="8"/>
      <c r="Q200" s="8"/>
      <c r="R200" s="8"/>
      <c r="S200" s="8"/>
      <c r="T200" s="8">
        <v>20</v>
      </c>
      <c r="U200" s="8">
        <v>374</v>
      </c>
      <c r="V200" s="8">
        <v>354</v>
      </c>
      <c r="W200" s="8">
        <v>3</v>
      </c>
      <c r="X200" s="8"/>
      <c r="Y200" s="8"/>
      <c r="Z200" s="8">
        <v>2030</v>
      </c>
      <c r="AA200" s="8">
        <v>376</v>
      </c>
      <c r="AB200" s="8">
        <v>244</v>
      </c>
      <c r="AC200" s="8"/>
      <c r="AD200" s="8"/>
      <c r="AE200" s="3" t="s">
        <v>118</v>
      </c>
      <c r="AF200" s="3" t="s">
        <v>118</v>
      </c>
      <c r="AG200" s="3" t="s">
        <v>374</v>
      </c>
      <c r="AH200" s="8"/>
    </row>
    <row r="201" spans="1:34" x14ac:dyDescent="0.3">
      <c r="A201" s="3" t="s">
        <v>520</v>
      </c>
      <c r="B201" s="17">
        <v>41818</v>
      </c>
      <c r="C201" s="3" t="s">
        <v>251</v>
      </c>
      <c r="D201" s="3" t="s">
        <v>13</v>
      </c>
      <c r="E201" s="3" t="s">
        <v>14</v>
      </c>
      <c r="F201" s="8"/>
      <c r="G201" s="3" t="s">
        <v>24</v>
      </c>
      <c r="H201" s="3" t="s">
        <v>17</v>
      </c>
      <c r="I201" s="3" t="s">
        <v>1229</v>
      </c>
      <c r="J201" s="3" t="s">
        <v>18</v>
      </c>
      <c r="K201" s="3" t="s">
        <v>21</v>
      </c>
      <c r="L201" s="3" t="s">
        <v>229</v>
      </c>
      <c r="M201" s="8">
        <v>39</v>
      </c>
      <c r="N201" s="8">
        <v>24.8</v>
      </c>
      <c r="O201" s="8">
        <v>32.25</v>
      </c>
      <c r="P201" s="8"/>
      <c r="Q201" s="8"/>
      <c r="R201" s="8"/>
      <c r="S201" s="8"/>
      <c r="T201" s="8">
        <v>20</v>
      </c>
      <c r="U201" s="8">
        <v>183</v>
      </c>
      <c r="V201" s="8">
        <v>163</v>
      </c>
      <c r="W201" s="8">
        <v>43</v>
      </c>
      <c r="X201" s="3" t="s">
        <v>377</v>
      </c>
      <c r="Y201" s="8"/>
      <c r="Z201" s="8">
        <v>2032</v>
      </c>
      <c r="AA201" s="8">
        <v>378</v>
      </c>
      <c r="AB201" s="8">
        <v>246</v>
      </c>
      <c r="AC201" s="8"/>
      <c r="AD201" s="8"/>
      <c r="AE201" s="3" t="s">
        <v>118</v>
      </c>
      <c r="AF201" s="3" t="s">
        <v>60</v>
      </c>
      <c r="AG201" s="3" t="s">
        <v>378</v>
      </c>
      <c r="AH201" s="8"/>
    </row>
    <row r="202" spans="1:34" x14ac:dyDescent="0.3">
      <c r="A202" s="3" t="s">
        <v>520</v>
      </c>
      <c r="B202" s="17">
        <v>41818</v>
      </c>
      <c r="C202" s="3" t="s">
        <v>346</v>
      </c>
      <c r="D202" s="3" t="s">
        <v>13</v>
      </c>
      <c r="E202" s="3" t="s">
        <v>14</v>
      </c>
      <c r="F202" s="8"/>
      <c r="G202" s="3" t="s">
        <v>24</v>
      </c>
      <c r="H202" s="3" t="s">
        <v>17</v>
      </c>
      <c r="I202" s="3" t="s">
        <v>1231</v>
      </c>
      <c r="J202" s="3" t="s">
        <v>25</v>
      </c>
      <c r="K202" s="3" t="s">
        <v>19</v>
      </c>
      <c r="L202" s="3" t="s">
        <v>350</v>
      </c>
      <c r="M202" s="8">
        <v>35.1</v>
      </c>
      <c r="N202" s="8">
        <v>21.9</v>
      </c>
      <c r="O202" s="8">
        <v>12.95</v>
      </c>
      <c r="P202" s="8"/>
      <c r="Q202" s="8"/>
      <c r="R202" s="8"/>
      <c r="S202" s="8"/>
      <c r="T202" s="8">
        <v>20</v>
      </c>
      <c r="U202" s="8">
        <v>129</v>
      </c>
      <c r="V202" s="8">
        <v>109</v>
      </c>
      <c r="W202" s="8">
        <v>47</v>
      </c>
      <c r="X202" s="8"/>
      <c r="Y202" s="8"/>
      <c r="Z202" s="8">
        <v>2031</v>
      </c>
      <c r="AA202" s="8">
        <v>377</v>
      </c>
      <c r="AB202" s="8">
        <v>245</v>
      </c>
      <c r="AC202" s="8"/>
      <c r="AD202" s="8"/>
      <c r="AE202" s="3" t="s">
        <v>118</v>
      </c>
      <c r="AF202" s="3" t="s">
        <v>61</v>
      </c>
      <c r="AG202" s="3" t="s">
        <v>378</v>
      </c>
      <c r="AH202" s="8"/>
    </row>
    <row r="203" spans="1:34" x14ac:dyDescent="0.3">
      <c r="A203" s="3" t="s">
        <v>520</v>
      </c>
      <c r="B203" s="17">
        <v>41818</v>
      </c>
      <c r="C203" s="8" t="s">
        <v>284</v>
      </c>
      <c r="D203" s="8" t="s">
        <v>13</v>
      </c>
      <c r="E203" s="8" t="s">
        <v>14</v>
      </c>
      <c r="F203" s="8"/>
      <c r="G203" s="8" t="s">
        <v>39</v>
      </c>
      <c r="H203" s="8" t="s">
        <v>17</v>
      </c>
      <c r="I203" s="9" t="s">
        <v>1230</v>
      </c>
      <c r="J203" s="8" t="s">
        <v>234</v>
      </c>
      <c r="K203" s="8" t="s">
        <v>19</v>
      </c>
      <c r="L203" s="8"/>
      <c r="M203" s="8">
        <v>23.1</v>
      </c>
      <c r="N203" s="8">
        <v>12.35</v>
      </c>
      <c r="O203" s="8">
        <v>6.8</v>
      </c>
      <c r="P203" s="8"/>
      <c r="Q203" s="8"/>
      <c r="R203" s="8"/>
      <c r="S203" s="8"/>
      <c r="T203" s="8">
        <v>20</v>
      </c>
      <c r="U203" s="8">
        <v>42</v>
      </c>
      <c r="V203" s="8">
        <v>22</v>
      </c>
      <c r="W203" s="8">
        <v>0</v>
      </c>
      <c r="X203" s="8"/>
      <c r="Y203" s="8"/>
      <c r="Z203" s="8">
        <v>2033</v>
      </c>
      <c r="AA203" s="8"/>
      <c r="AB203" s="8"/>
      <c r="AC203" s="8"/>
      <c r="AD203" s="8"/>
      <c r="AE203" s="8" t="s">
        <v>118</v>
      </c>
      <c r="AF203" s="8" t="s">
        <v>118</v>
      </c>
      <c r="AG203" s="8" t="s">
        <v>385</v>
      </c>
      <c r="AH203" s="8"/>
    </row>
    <row r="204" spans="1:34" x14ac:dyDescent="0.3">
      <c r="A204" s="3" t="s">
        <v>863</v>
      </c>
      <c r="B204" s="17">
        <v>42132</v>
      </c>
      <c r="C204" s="3" t="s">
        <v>347</v>
      </c>
      <c r="D204" s="3" t="s">
        <v>13</v>
      </c>
      <c r="E204" s="3" t="s">
        <v>14</v>
      </c>
      <c r="G204" s="3" t="s">
        <v>24</v>
      </c>
      <c r="H204" s="3" t="s">
        <v>17</v>
      </c>
      <c r="I204" s="6" t="s">
        <v>1263</v>
      </c>
      <c r="J204" s="3" t="s">
        <v>25</v>
      </c>
      <c r="K204" s="3" t="s">
        <v>19</v>
      </c>
      <c r="L204" s="3" t="s">
        <v>714</v>
      </c>
      <c r="M204" s="3">
        <v>35.85</v>
      </c>
      <c r="N204" s="3">
        <v>23.3</v>
      </c>
      <c r="O204" s="3">
        <v>11.05</v>
      </c>
      <c r="T204" s="3">
        <v>19</v>
      </c>
      <c r="U204" s="3">
        <v>127</v>
      </c>
      <c r="V204" s="3">
        <v>108</v>
      </c>
      <c r="W204" s="3">
        <v>72</v>
      </c>
      <c r="Z204" s="3" t="s">
        <v>736</v>
      </c>
      <c r="AA204" s="3" t="s">
        <v>737</v>
      </c>
      <c r="AB204" s="3" t="s">
        <v>738</v>
      </c>
      <c r="AE204" s="11" t="s">
        <v>118</v>
      </c>
      <c r="AF204" s="11" t="s">
        <v>713</v>
      </c>
      <c r="AG204" s="11" t="s">
        <v>739</v>
      </c>
    </row>
    <row r="205" spans="1:34" x14ac:dyDescent="0.3">
      <c r="A205" s="3" t="s">
        <v>863</v>
      </c>
      <c r="B205" s="17">
        <v>42132</v>
      </c>
      <c r="C205" s="3" t="s">
        <v>325</v>
      </c>
      <c r="D205" s="3" t="s">
        <v>13</v>
      </c>
      <c r="E205" s="3" t="s">
        <v>14</v>
      </c>
      <c r="G205" s="3" t="s">
        <v>24</v>
      </c>
      <c r="H205" s="3" t="s">
        <v>17</v>
      </c>
      <c r="I205" s="6" t="s">
        <v>1060</v>
      </c>
      <c r="J205" s="3" t="s">
        <v>25</v>
      </c>
      <c r="K205" s="3" t="s">
        <v>23</v>
      </c>
      <c r="L205" s="3" t="s">
        <v>727</v>
      </c>
      <c r="M205" s="3">
        <v>35.25</v>
      </c>
      <c r="N205" s="3">
        <v>22.4</v>
      </c>
      <c r="O205" s="3">
        <v>17.5</v>
      </c>
      <c r="T205" s="3">
        <v>19</v>
      </c>
      <c r="U205" s="3">
        <v>92</v>
      </c>
      <c r="V205" s="3">
        <v>73</v>
      </c>
      <c r="W205" s="3">
        <v>49</v>
      </c>
      <c r="Z205" s="3" t="s">
        <v>730</v>
      </c>
      <c r="AA205" s="3" t="s">
        <v>731</v>
      </c>
      <c r="AB205" s="3" t="s">
        <v>732</v>
      </c>
      <c r="AC205" s="3" t="s">
        <v>733</v>
      </c>
      <c r="AD205" s="3" t="s">
        <v>734</v>
      </c>
      <c r="AE205" s="11" t="s">
        <v>118</v>
      </c>
      <c r="AF205" s="11" t="s">
        <v>713</v>
      </c>
      <c r="AG205" s="11" t="s">
        <v>735</v>
      </c>
    </row>
    <row r="206" spans="1:34" x14ac:dyDescent="0.3">
      <c r="A206" s="3" t="s">
        <v>863</v>
      </c>
      <c r="B206" s="17">
        <v>42132</v>
      </c>
      <c r="C206" s="3" t="s">
        <v>253</v>
      </c>
      <c r="D206" s="3" t="s">
        <v>13</v>
      </c>
      <c r="E206" s="3" t="s">
        <v>14</v>
      </c>
      <c r="G206" s="3" t="s">
        <v>24</v>
      </c>
      <c r="H206" s="3" t="s">
        <v>17</v>
      </c>
      <c r="I206" s="6" t="s">
        <v>1259</v>
      </c>
      <c r="J206" s="3" t="s">
        <v>18</v>
      </c>
      <c r="K206" s="3" t="s">
        <v>19</v>
      </c>
      <c r="L206" s="3" t="s">
        <v>705</v>
      </c>
      <c r="M206" s="3">
        <v>36.4</v>
      </c>
      <c r="N206" s="3">
        <v>25.15</v>
      </c>
      <c r="O206" s="3">
        <v>15.5</v>
      </c>
      <c r="T206" s="3">
        <v>20</v>
      </c>
      <c r="U206" s="3">
        <v>181</v>
      </c>
      <c r="V206" s="3">
        <v>161</v>
      </c>
      <c r="W206" s="3">
        <v>60</v>
      </c>
      <c r="Z206" s="3" t="s">
        <v>706</v>
      </c>
      <c r="AA206" s="3" t="s">
        <v>707</v>
      </c>
      <c r="AE206" s="11" t="s">
        <v>118</v>
      </c>
      <c r="AF206" s="3" t="s">
        <v>703</v>
      </c>
      <c r="AG206" s="11" t="s">
        <v>708</v>
      </c>
    </row>
    <row r="207" spans="1:34" x14ac:dyDescent="0.3">
      <c r="A207" s="3" t="s">
        <v>863</v>
      </c>
      <c r="B207" s="17">
        <v>42132</v>
      </c>
      <c r="C207" s="3" t="s">
        <v>321</v>
      </c>
      <c r="D207" s="3" t="s">
        <v>13</v>
      </c>
      <c r="E207" s="3" t="s">
        <v>14</v>
      </c>
      <c r="G207" s="3" t="s">
        <v>24</v>
      </c>
      <c r="H207" s="3" t="s">
        <v>17</v>
      </c>
      <c r="I207" s="6" t="s">
        <v>1262</v>
      </c>
      <c r="J207" s="3" t="s">
        <v>25</v>
      </c>
      <c r="K207" s="3" t="s">
        <v>23</v>
      </c>
      <c r="L207" s="3" t="s">
        <v>723</v>
      </c>
      <c r="M207" s="3">
        <v>33.6</v>
      </c>
      <c r="N207" s="3">
        <v>22.5</v>
      </c>
      <c r="O207" s="3">
        <v>11.1</v>
      </c>
      <c r="T207" s="3">
        <v>19</v>
      </c>
      <c r="U207" s="3">
        <v>98</v>
      </c>
      <c r="V207" s="3">
        <v>79</v>
      </c>
      <c r="W207" s="3">
        <v>24</v>
      </c>
      <c r="Z207" s="3" t="s">
        <v>724</v>
      </c>
      <c r="AA207" s="3" t="s">
        <v>725</v>
      </c>
      <c r="AE207" s="11" t="s">
        <v>118</v>
      </c>
      <c r="AF207" s="11" t="s">
        <v>713</v>
      </c>
      <c r="AG207" s="11" t="s">
        <v>726</v>
      </c>
    </row>
    <row r="208" spans="1:34" x14ac:dyDescent="0.3">
      <c r="A208" s="3" t="s">
        <v>863</v>
      </c>
      <c r="B208" s="17">
        <v>42132</v>
      </c>
      <c r="C208" s="3" t="s">
        <v>278</v>
      </c>
      <c r="D208" s="3" t="s">
        <v>13</v>
      </c>
      <c r="E208" s="3" t="s">
        <v>14</v>
      </c>
      <c r="G208" s="3" t="s">
        <v>24</v>
      </c>
      <c r="H208" s="3" t="s">
        <v>17</v>
      </c>
      <c r="I208" s="6" t="s">
        <v>1260</v>
      </c>
      <c r="J208" s="3" t="s">
        <v>25</v>
      </c>
      <c r="K208" s="3" t="s">
        <v>21</v>
      </c>
      <c r="L208" s="3" t="s">
        <v>615</v>
      </c>
      <c r="M208" s="3">
        <v>36.799999999999997</v>
      </c>
      <c r="N208" s="3">
        <v>22.55</v>
      </c>
      <c r="O208" s="3">
        <v>17.55</v>
      </c>
      <c r="T208" s="3">
        <v>19</v>
      </c>
      <c r="U208" s="3">
        <v>105</v>
      </c>
      <c r="V208" s="3">
        <v>86</v>
      </c>
      <c r="W208" s="3">
        <v>30</v>
      </c>
      <c r="Z208" s="3" t="s">
        <v>709</v>
      </c>
      <c r="AA208" s="3" t="s">
        <v>710</v>
      </c>
      <c r="AB208" s="3" t="s">
        <v>711</v>
      </c>
      <c r="AE208" s="11"/>
      <c r="AF208" s="3" t="s">
        <v>703</v>
      </c>
      <c r="AG208" s="11" t="s">
        <v>712</v>
      </c>
    </row>
    <row r="209" spans="1:33" x14ac:dyDescent="0.3">
      <c r="A209" s="3" t="s">
        <v>863</v>
      </c>
      <c r="B209" s="17">
        <v>42132</v>
      </c>
      <c r="C209" s="3" t="s">
        <v>322</v>
      </c>
      <c r="D209" s="3" t="s">
        <v>13</v>
      </c>
      <c r="E209" s="3" t="s">
        <v>14</v>
      </c>
      <c r="G209" s="3" t="s">
        <v>24</v>
      </c>
      <c r="H209" s="3" t="s">
        <v>17</v>
      </c>
      <c r="I209" s="6" t="s">
        <v>1090</v>
      </c>
      <c r="J209" s="3" t="s">
        <v>25</v>
      </c>
      <c r="K209" s="3" t="s">
        <v>23</v>
      </c>
      <c r="L209" s="3" t="s">
        <v>727</v>
      </c>
      <c r="M209" s="3">
        <v>36.4</v>
      </c>
      <c r="N209" s="3">
        <v>21.2</v>
      </c>
      <c r="O209" s="3">
        <v>16.399999999999999</v>
      </c>
      <c r="T209" s="3">
        <v>19</v>
      </c>
      <c r="U209" s="3">
        <v>99</v>
      </c>
      <c r="V209" s="3">
        <v>80</v>
      </c>
      <c r="W209" s="3">
        <v>18</v>
      </c>
      <c r="Z209" s="3" t="s">
        <v>728</v>
      </c>
      <c r="AA209" s="3" t="s">
        <v>716</v>
      </c>
      <c r="AE209" s="11" t="s">
        <v>118</v>
      </c>
      <c r="AF209" s="11" t="s">
        <v>713</v>
      </c>
      <c r="AG209" s="11" t="s">
        <v>729</v>
      </c>
    </row>
    <row r="210" spans="1:33" x14ac:dyDescent="0.3">
      <c r="A210" s="3" t="s">
        <v>863</v>
      </c>
      <c r="B210" s="17">
        <v>42132</v>
      </c>
      <c r="C210" s="3" t="s">
        <v>318</v>
      </c>
      <c r="D210" s="3" t="s">
        <v>13</v>
      </c>
      <c r="E210" s="3" t="s">
        <v>14</v>
      </c>
      <c r="G210" s="3" t="s">
        <v>24</v>
      </c>
      <c r="H210" s="3" t="s">
        <v>17</v>
      </c>
      <c r="I210" s="6" t="s">
        <v>1042</v>
      </c>
      <c r="J210" s="3" t="s">
        <v>25</v>
      </c>
      <c r="K210" s="3" t="s">
        <v>19</v>
      </c>
      <c r="L210" s="3" t="s">
        <v>714</v>
      </c>
      <c r="M210" s="3">
        <v>36.799999999999997</v>
      </c>
      <c r="N210" s="3">
        <v>21.5</v>
      </c>
      <c r="O210" s="3">
        <v>13.7</v>
      </c>
      <c r="T210" s="3">
        <v>19</v>
      </c>
      <c r="U210" s="3">
        <v>125</v>
      </c>
      <c r="V210" s="3">
        <v>106</v>
      </c>
      <c r="W210" s="3">
        <v>21</v>
      </c>
      <c r="Z210" s="3" t="s">
        <v>715</v>
      </c>
      <c r="AA210" s="3" t="s">
        <v>716</v>
      </c>
      <c r="AE210" s="11" t="s">
        <v>118</v>
      </c>
      <c r="AF210" s="11" t="s">
        <v>713</v>
      </c>
      <c r="AG210" s="11" t="s">
        <v>717</v>
      </c>
    </row>
    <row r="211" spans="1:33" x14ac:dyDescent="0.3">
      <c r="A211" s="3" t="s">
        <v>863</v>
      </c>
      <c r="B211" s="17">
        <v>42132</v>
      </c>
      <c r="C211" s="3" t="s">
        <v>244</v>
      </c>
      <c r="D211" s="3" t="s">
        <v>13</v>
      </c>
      <c r="E211" s="3" t="s">
        <v>14</v>
      </c>
      <c r="G211" s="3" t="s">
        <v>33</v>
      </c>
      <c r="H211" s="3" t="s">
        <v>17</v>
      </c>
      <c r="I211" s="6" t="s">
        <v>1258</v>
      </c>
      <c r="J211" s="3" t="s">
        <v>18</v>
      </c>
      <c r="K211" s="3" t="s">
        <v>21</v>
      </c>
      <c r="L211" s="3" t="s">
        <v>699</v>
      </c>
      <c r="M211" s="3">
        <v>28.15</v>
      </c>
      <c r="N211" s="3">
        <v>17.25</v>
      </c>
      <c r="O211" s="3">
        <v>11.8</v>
      </c>
      <c r="T211" s="3">
        <v>19</v>
      </c>
      <c r="U211" s="3">
        <v>65</v>
      </c>
      <c r="V211" s="3">
        <v>46</v>
      </c>
      <c r="W211" s="3">
        <v>48</v>
      </c>
      <c r="Z211" s="3" t="s">
        <v>700</v>
      </c>
      <c r="AA211" s="3" t="s">
        <v>701</v>
      </c>
      <c r="AB211" s="3" t="s">
        <v>702</v>
      </c>
      <c r="AE211" s="11" t="s">
        <v>118</v>
      </c>
      <c r="AF211" s="3" t="s">
        <v>703</v>
      </c>
      <c r="AG211" s="11" t="s">
        <v>704</v>
      </c>
    </row>
    <row r="212" spans="1:33" x14ac:dyDescent="0.3">
      <c r="A212" s="3" t="s">
        <v>863</v>
      </c>
      <c r="B212" s="17">
        <v>42132</v>
      </c>
      <c r="C212" s="3" t="s">
        <v>319</v>
      </c>
      <c r="D212" s="3" t="s">
        <v>13</v>
      </c>
      <c r="E212" s="3" t="s">
        <v>14</v>
      </c>
      <c r="G212" s="3" t="s">
        <v>24</v>
      </c>
      <c r="H212" s="3" t="s">
        <v>17</v>
      </c>
      <c r="I212" s="6" t="s">
        <v>1261</v>
      </c>
      <c r="J212" s="3" t="s">
        <v>25</v>
      </c>
      <c r="K212" s="3" t="s">
        <v>21</v>
      </c>
      <c r="L212" s="3" t="s">
        <v>718</v>
      </c>
      <c r="M212" s="3">
        <v>37.1</v>
      </c>
      <c r="N212" s="3">
        <v>21.8</v>
      </c>
      <c r="O212" s="3">
        <v>9.65</v>
      </c>
      <c r="T212" s="3">
        <v>19</v>
      </c>
      <c r="U212" s="3">
        <v>98</v>
      </c>
      <c r="V212" s="3">
        <v>79</v>
      </c>
      <c r="W212" s="3">
        <v>37</v>
      </c>
      <c r="Z212" s="3" t="s">
        <v>719</v>
      </c>
      <c r="AA212" s="3" t="s">
        <v>720</v>
      </c>
      <c r="AB212" s="3" t="s">
        <v>721</v>
      </c>
      <c r="AE212" s="11" t="s">
        <v>118</v>
      </c>
      <c r="AF212" s="11" t="s">
        <v>713</v>
      </c>
      <c r="AG212" s="11" t="s">
        <v>722</v>
      </c>
    </row>
    <row r="213" spans="1:33" x14ac:dyDescent="0.3">
      <c r="A213" s="3" t="s">
        <v>864</v>
      </c>
      <c r="B213" s="17">
        <v>42133</v>
      </c>
      <c r="C213" s="3" t="s">
        <v>346</v>
      </c>
      <c r="D213" s="3" t="s">
        <v>13</v>
      </c>
      <c r="E213" s="3" t="s">
        <v>14</v>
      </c>
      <c r="G213" s="3" t="s">
        <v>24</v>
      </c>
      <c r="H213" s="3" t="s">
        <v>17</v>
      </c>
      <c r="I213" s="6" t="s">
        <v>1266</v>
      </c>
      <c r="J213" s="3" t="s">
        <v>25</v>
      </c>
      <c r="K213" s="3" t="s">
        <v>580</v>
      </c>
      <c r="L213" s="3" t="s">
        <v>751</v>
      </c>
      <c r="M213" s="3">
        <v>37.9</v>
      </c>
      <c r="N213" s="3">
        <v>24.4</v>
      </c>
      <c r="O213" s="3">
        <v>16.7</v>
      </c>
      <c r="T213" s="3">
        <v>20</v>
      </c>
      <c r="U213" s="3">
        <v>117</v>
      </c>
      <c r="V213" s="3">
        <v>97</v>
      </c>
      <c r="W213" s="3">
        <v>40</v>
      </c>
      <c r="X213" s="3" t="s">
        <v>752</v>
      </c>
      <c r="Z213" s="3" t="s">
        <v>753</v>
      </c>
      <c r="AA213" s="3" t="s">
        <v>754</v>
      </c>
      <c r="AD213" s="3" t="s">
        <v>755</v>
      </c>
      <c r="AE213" s="11" t="s">
        <v>543</v>
      </c>
      <c r="AF213" s="3" t="s">
        <v>543</v>
      </c>
      <c r="AG213" s="3" t="s">
        <v>756</v>
      </c>
    </row>
    <row r="214" spans="1:33" x14ac:dyDescent="0.3">
      <c r="A214" s="3" t="s">
        <v>864</v>
      </c>
      <c r="B214" s="17">
        <v>42133</v>
      </c>
      <c r="C214" s="3" t="s">
        <v>311</v>
      </c>
      <c r="D214" s="3" t="s">
        <v>13</v>
      </c>
      <c r="E214" s="3" t="s">
        <v>14</v>
      </c>
      <c r="F214" s="3" t="s">
        <v>12</v>
      </c>
      <c r="G214" s="3" t="s">
        <v>24</v>
      </c>
      <c r="H214" s="3" t="s">
        <v>17</v>
      </c>
      <c r="I214" s="6" t="s">
        <v>1265</v>
      </c>
      <c r="J214" s="3" t="s">
        <v>25</v>
      </c>
      <c r="K214" s="3" t="s">
        <v>21</v>
      </c>
      <c r="L214" s="3" t="s">
        <v>746</v>
      </c>
      <c r="M214" s="3">
        <v>36.799999999999997</v>
      </c>
      <c r="N214" s="3">
        <v>24.2</v>
      </c>
      <c r="O214" s="3">
        <v>20.85</v>
      </c>
      <c r="T214" s="3">
        <v>19</v>
      </c>
      <c r="U214" s="3">
        <v>98</v>
      </c>
      <c r="V214" s="3">
        <v>79</v>
      </c>
      <c r="W214" s="3">
        <v>40</v>
      </c>
      <c r="Z214" s="3" t="s">
        <v>747</v>
      </c>
      <c r="AA214" s="3" t="s">
        <v>748</v>
      </c>
      <c r="AB214" s="3" t="s">
        <v>749</v>
      </c>
      <c r="AE214" s="11" t="s">
        <v>543</v>
      </c>
      <c r="AF214" s="3" t="s">
        <v>60</v>
      </c>
      <c r="AG214" s="11" t="s">
        <v>750</v>
      </c>
    </row>
    <row r="215" spans="1:33" x14ac:dyDescent="0.3">
      <c r="A215" s="3" t="s">
        <v>864</v>
      </c>
      <c r="B215" s="17">
        <v>42133</v>
      </c>
      <c r="C215" s="3" t="s">
        <v>303</v>
      </c>
      <c r="D215" s="3" t="s">
        <v>13</v>
      </c>
      <c r="E215" s="3" t="s">
        <v>14</v>
      </c>
      <c r="F215" s="3" t="s">
        <v>12</v>
      </c>
      <c r="G215" s="3" t="s">
        <v>24</v>
      </c>
      <c r="H215" s="3" t="s">
        <v>17</v>
      </c>
      <c r="I215" s="6" t="s">
        <v>1264</v>
      </c>
      <c r="J215" s="3" t="s">
        <v>18</v>
      </c>
      <c r="K215" s="3" t="s">
        <v>19</v>
      </c>
      <c r="L215" s="3" t="s">
        <v>741</v>
      </c>
      <c r="M215" s="3">
        <v>32.700000000000003</v>
      </c>
      <c r="O215" s="3">
        <v>9.3000000000000007</v>
      </c>
      <c r="T215" s="3">
        <v>19</v>
      </c>
      <c r="U215" s="3">
        <v>94</v>
      </c>
      <c r="V215" s="3">
        <v>75</v>
      </c>
      <c r="W215" s="3">
        <v>19</v>
      </c>
      <c r="Z215" s="3" t="s">
        <v>742</v>
      </c>
      <c r="AA215" s="3" t="s">
        <v>743</v>
      </c>
      <c r="AB215" s="3" t="s">
        <v>744</v>
      </c>
      <c r="AE215" s="11" t="s">
        <v>543</v>
      </c>
      <c r="AF215" s="3" t="s">
        <v>60</v>
      </c>
      <c r="AG215" s="11" t="s">
        <v>745</v>
      </c>
    </row>
    <row r="216" spans="1:33" x14ac:dyDescent="0.3">
      <c r="A216" s="3" t="s">
        <v>865</v>
      </c>
      <c r="B216" s="17">
        <v>42134</v>
      </c>
      <c r="C216" s="3" t="s">
        <v>296</v>
      </c>
      <c r="D216" s="3" t="s">
        <v>13</v>
      </c>
      <c r="E216" s="3" t="s">
        <v>14</v>
      </c>
      <c r="G216" s="3" t="s">
        <v>24</v>
      </c>
      <c r="H216" s="3" t="s">
        <v>17</v>
      </c>
      <c r="I216" s="6" t="s">
        <v>1268</v>
      </c>
      <c r="J216" s="3" t="s">
        <v>25</v>
      </c>
      <c r="K216" s="3" t="s">
        <v>19</v>
      </c>
      <c r="L216" s="3" t="s">
        <v>758</v>
      </c>
      <c r="M216" s="3">
        <v>34.299999999999997</v>
      </c>
      <c r="N216" s="3">
        <v>23.45</v>
      </c>
      <c r="O216" s="3">
        <v>11.35</v>
      </c>
      <c r="T216" s="3">
        <v>20</v>
      </c>
      <c r="U216" s="3">
        <v>101</v>
      </c>
      <c r="V216" s="3">
        <v>81</v>
      </c>
      <c r="W216" s="3">
        <v>37</v>
      </c>
      <c r="Z216" s="3" t="s">
        <v>759</v>
      </c>
      <c r="AE216" s="11"/>
      <c r="AF216" s="3" t="s">
        <v>543</v>
      </c>
      <c r="AG216" s="11"/>
    </row>
    <row r="217" spans="1:33" x14ac:dyDescent="0.3">
      <c r="A217" s="3" t="s">
        <v>865</v>
      </c>
      <c r="B217" s="17">
        <v>42134</v>
      </c>
      <c r="C217" s="3" t="s">
        <v>292</v>
      </c>
      <c r="D217" s="3" t="s">
        <v>13</v>
      </c>
      <c r="E217" s="3" t="s">
        <v>14</v>
      </c>
      <c r="F217" s="3" t="s">
        <v>12</v>
      </c>
      <c r="G217" s="3" t="s">
        <v>33</v>
      </c>
      <c r="H217" s="3" t="s">
        <v>17</v>
      </c>
      <c r="I217" s="6" t="s">
        <v>1267</v>
      </c>
      <c r="J217" s="3" t="s">
        <v>25</v>
      </c>
      <c r="K217" s="3" t="s">
        <v>23</v>
      </c>
      <c r="L217" s="3" t="s">
        <v>723</v>
      </c>
      <c r="M217" s="3">
        <v>26.2</v>
      </c>
      <c r="N217" s="3">
        <v>18.350000000000001</v>
      </c>
      <c r="O217" s="3">
        <v>7.45</v>
      </c>
      <c r="T217" s="3">
        <v>19</v>
      </c>
      <c r="U217" s="3">
        <v>56</v>
      </c>
      <c r="V217" s="3">
        <v>37</v>
      </c>
      <c r="W217" s="3">
        <v>15</v>
      </c>
      <c r="Z217" s="3" t="s">
        <v>757</v>
      </c>
      <c r="AE217" s="11"/>
      <c r="AF217" s="3" t="s">
        <v>543</v>
      </c>
      <c r="AG217" s="11"/>
    </row>
    <row r="218" spans="1:33" x14ac:dyDescent="0.3">
      <c r="A218" s="3" t="s">
        <v>865</v>
      </c>
      <c r="B218" s="17">
        <v>42134</v>
      </c>
      <c r="C218" s="3" t="s">
        <v>302</v>
      </c>
      <c r="D218" s="3" t="s">
        <v>13</v>
      </c>
      <c r="E218" s="3" t="s">
        <v>14</v>
      </c>
      <c r="G218" s="3" t="s">
        <v>24</v>
      </c>
      <c r="H218" s="3" t="s">
        <v>17</v>
      </c>
      <c r="I218" s="6" t="s">
        <v>1075</v>
      </c>
      <c r="J218" s="3" t="s">
        <v>25</v>
      </c>
      <c r="K218" s="3" t="s">
        <v>21</v>
      </c>
      <c r="L218" s="3" t="s">
        <v>615</v>
      </c>
      <c r="M218" s="3">
        <v>37</v>
      </c>
      <c r="N218" s="3">
        <v>22.35</v>
      </c>
      <c r="O218" s="3">
        <v>18.95</v>
      </c>
      <c r="T218" s="3">
        <v>20</v>
      </c>
      <c r="U218" s="3">
        <v>110</v>
      </c>
      <c r="V218" s="3">
        <v>90</v>
      </c>
      <c r="W218" s="3">
        <v>42</v>
      </c>
      <c r="Z218" s="3" t="s">
        <v>760</v>
      </c>
      <c r="AE218" s="11"/>
      <c r="AF218" s="3" t="s">
        <v>543</v>
      </c>
      <c r="AG218" s="11"/>
    </row>
    <row r="219" spans="1:33" x14ac:dyDescent="0.3">
      <c r="A219" s="3" t="s">
        <v>866</v>
      </c>
      <c r="B219" s="17">
        <v>42135</v>
      </c>
      <c r="C219" s="3" t="s">
        <v>247</v>
      </c>
      <c r="D219" s="3" t="s">
        <v>13</v>
      </c>
      <c r="E219" s="3" t="s">
        <v>14</v>
      </c>
      <c r="G219" s="3" t="s">
        <v>24</v>
      </c>
      <c r="H219" s="3" t="s">
        <v>17</v>
      </c>
      <c r="I219" s="6" t="s">
        <v>1048</v>
      </c>
      <c r="J219" s="3" t="s">
        <v>25</v>
      </c>
      <c r="K219" s="3" t="s">
        <v>19</v>
      </c>
      <c r="L219" s="3" t="s">
        <v>758</v>
      </c>
      <c r="M219" s="3">
        <v>35.700000000000003</v>
      </c>
      <c r="N219" s="3">
        <v>23.3</v>
      </c>
      <c r="O219" s="3">
        <v>12.5</v>
      </c>
      <c r="T219" s="3">
        <v>20</v>
      </c>
      <c r="U219" s="3">
        <v>125</v>
      </c>
      <c r="V219" s="3">
        <v>105</v>
      </c>
      <c r="W219" s="3">
        <v>20</v>
      </c>
      <c r="Z219" s="3" t="s">
        <v>761</v>
      </c>
      <c r="AA219" s="3" t="s">
        <v>762</v>
      </c>
      <c r="AB219" s="3" t="s">
        <v>763</v>
      </c>
      <c r="AE219" s="11" t="s">
        <v>118</v>
      </c>
      <c r="AF219" s="3" t="s">
        <v>60</v>
      </c>
      <c r="AG219" s="11" t="s">
        <v>764</v>
      </c>
    </row>
    <row r="220" spans="1:33" x14ac:dyDescent="0.3">
      <c r="A220" s="3" t="s">
        <v>866</v>
      </c>
      <c r="B220" s="17">
        <v>42135</v>
      </c>
      <c r="C220" s="3" t="s">
        <v>300</v>
      </c>
      <c r="D220" s="3" t="s">
        <v>13</v>
      </c>
      <c r="E220" s="3" t="s">
        <v>14</v>
      </c>
      <c r="G220" s="3" t="s">
        <v>24</v>
      </c>
      <c r="H220" s="3" t="s">
        <v>17</v>
      </c>
      <c r="I220" s="6" t="s">
        <v>1271</v>
      </c>
      <c r="J220" s="3" t="s">
        <v>25</v>
      </c>
      <c r="K220" s="3" t="s">
        <v>19</v>
      </c>
      <c r="L220" s="3" t="s">
        <v>784</v>
      </c>
      <c r="M220" s="3">
        <v>35.35</v>
      </c>
      <c r="N220" s="3">
        <v>22.15</v>
      </c>
      <c r="O220" s="3">
        <v>10.1</v>
      </c>
      <c r="T220" s="3">
        <v>19</v>
      </c>
      <c r="U220" s="3">
        <v>95</v>
      </c>
      <c r="V220" s="3">
        <v>76</v>
      </c>
      <c r="W220" s="3">
        <v>21</v>
      </c>
      <c r="Z220" s="3" t="s">
        <v>785</v>
      </c>
      <c r="AA220" s="3" t="s">
        <v>786</v>
      </c>
      <c r="AB220" s="3" t="s">
        <v>787</v>
      </c>
      <c r="AE220" s="11" t="s">
        <v>118</v>
      </c>
      <c r="AF220" s="3" t="s">
        <v>118</v>
      </c>
      <c r="AG220" s="11"/>
    </row>
    <row r="221" spans="1:33" x14ac:dyDescent="0.3">
      <c r="A221" s="3" t="s">
        <v>866</v>
      </c>
      <c r="B221" s="17">
        <v>42135</v>
      </c>
      <c r="C221" s="3" t="s">
        <v>264</v>
      </c>
      <c r="D221" s="3" t="s">
        <v>13</v>
      </c>
      <c r="E221" s="3" t="s">
        <v>14</v>
      </c>
      <c r="G221" s="3" t="s">
        <v>24</v>
      </c>
      <c r="H221" s="3" t="s">
        <v>17</v>
      </c>
      <c r="I221" s="6" t="s">
        <v>1091</v>
      </c>
      <c r="J221" s="3" t="s">
        <v>765</v>
      </c>
      <c r="K221" s="3" t="s">
        <v>21</v>
      </c>
      <c r="L221" s="3" t="s">
        <v>766</v>
      </c>
      <c r="M221" s="3">
        <v>35.549999999999997</v>
      </c>
      <c r="N221" s="3">
        <v>20.399999999999999</v>
      </c>
      <c r="O221" s="3">
        <v>24.6</v>
      </c>
      <c r="T221" s="3">
        <v>19</v>
      </c>
      <c r="U221" s="3">
        <v>97</v>
      </c>
      <c r="V221" s="3">
        <v>78</v>
      </c>
      <c r="W221" s="3">
        <v>17</v>
      </c>
      <c r="X221" s="3" t="s">
        <v>767</v>
      </c>
      <c r="Z221" s="3" t="s">
        <v>768</v>
      </c>
      <c r="AA221" s="3" t="s">
        <v>769</v>
      </c>
      <c r="AE221" s="11" t="s">
        <v>118</v>
      </c>
      <c r="AF221" s="3" t="s">
        <v>60</v>
      </c>
      <c r="AG221" s="11" t="s">
        <v>770</v>
      </c>
    </row>
    <row r="222" spans="1:33" x14ac:dyDescent="0.3">
      <c r="A222" s="3" t="s">
        <v>866</v>
      </c>
      <c r="B222" s="17">
        <v>42135</v>
      </c>
      <c r="C222" s="3" t="s">
        <v>282</v>
      </c>
      <c r="D222" s="3" t="s">
        <v>13</v>
      </c>
      <c r="E222" s="3" t="s">
        <v>14</v>
      </c>
      <c r="G222" s="3" t="s">
        <v>24</v>
      </c>
      <c r="H222" s="3" t="s">
        <v>17</v>
      </c>
      <c r="I222" s="6" t="s">
        <v>1269</v>
      </c>
      <c r="J222" s="3" t="s">
        <v>25</v>
      </c>
      <c r="K222" s="3" t="s">
        <v>19</v>
      </c>
      <c r="L222" s="3" t="s">
        <v>772</v>
      </c>
      <c r="M222" s="3">
        <v>34.9</v>
      </c>
      <c r="N222" s="3">
        <v>21.1</v>
      </c>
      <c r="O222" s="3">
        <v>10</v>
      </c>
      <c r="T222" s="3">
        <v>20</v>
      </c>
      <c r="U222" s="3">
        <v>86</v>
      </c>
      <c r="V222" s="3">
        <v>66</v>
      </c>
      <c r="W222" s="3">
        <v>35</v>
      </c>
      <c r="Z222" s="3" t="s">
        <v>773</v>
      </c>
      <c r="AA222" s="3" t="s">
        <v>774</v>
      </c>
      <c r="AE222" s="11" t="s">
        <v>118</v>
      </c>
      <c r="AF222" s="3" t="s">
        <v>118</v>
      </c>
      <c r="AG222" s="11" t="s">
        <v>775</v>
      </c>
    </row>
    <row r="223" spans="1:33" x14ac:dyDescent="0.3">
      <c r="A223" s="3" t="s">
        <v>866</v>
      </c>
      <c r="B223" s="17">
        <v>42135</v>
      </c>
      <c r="C223" s="3" t="s">
        <v>299</v>
      </c>
      <c r="D223" s="3" t="s">
        <v>13</v>
      </c>
      <c r="E223" s="3" t="s">
        <v>14</v>
      </c>
      <c r="G223" s="3" t="s">
        <v>16</v>
      </c>
      <c r="H223" s="3" t="s">
        <v>17</v>
      </c>
      <c r="I223" s="6" t="s">
        <v>1270</v>
      </c>
      <c r="J223" s="3" t="s">
        <v>18</v>
      </c>
      <c r="K223" s="3" t="s">
        <v>21</v>
      </c>
      <c r="L223" s="3" t="s">
        <v>544</v>
      </c>
      <c r="M223" s="3">
        <v>48</v>
      </c>
      <c r="N223" s="3">
        <v>26.4</v>
      </c>
      <c r="O223" s="3">
        <v>34.85</v>
      </c>
      <c r="T223" s="3">
        <v>20</v>
      </c>
      <c r="U223" s="3">
        <v>405</v>
      </c>
      <c r="V223" s="3">
        <v>385</v>
      </c>
      <c r="W223" s="3">
        <v>0</v>
      </c>
      <c r="Z223" s="3" t="s">
        <v>781</v>
      </c>
      <c r="AB223" s="3" t="s">
        <v>744</v>
      </c>
      <c r="AC223" s="3" t="s">
        <v>782</v>
      </c>
      <c r="AD223" s="3" t="s">
        <v>783</v>
      </c>
      <c r="AE223" s="11" t="s">
        <v>118</v>
      </c>
      <c r="AF223" s="3" t="s">
        <v>118</v>
      </c>
      <c r="AG223" s="11"/>
    </row>
    <row r="224" spans="1:33" x14ac:dyDescent="0.3">
      <c r="A224" s="3" t="s">
        <v>866</v>
      </c>
      <c r="B224" s="17">
        <v>42135</v>
      </c>
      <c r="C224" s="3" t="s">
        <v>293</v>
      </c>
      <c r="D224" s="3" t="s">
        <v>13</v>
      </c>
      <c r="E224" s="3" t="s">
        <v>14</v>
      </c>
      <c r="G224" s="3" t="s">
        <v>24</v>
      </c>
      <c r="H224" s="3" t="s">
        <v>17</v>
      </c>
      <c r="I224" s="6" t="s">
        <v>1073</v>
      </c>
      <c r="J224" s="3" t="s">
        <v>25</v>
      </c>
      <c r="K224" s="3" t="s">
        <v>21</v>
      </c>
      <c r="L224" s="3" t="s">
        <v>776</v>
      </c>
      <c r="M224" s="3">
        <v>35.200000000000003</v>
      </c>
      <c r="N224" s="3">
        <v>22.35</v>
      </c>
      <c r="O224" s="3">
        <v>23.1</v>
      </c>
      <c r="T224" s="3">
        <v>19</v>
      </c>
      <c r="U224" s="3">
        <v>102</v>
      </c>
      <c r="V224" s="3">
        <v>83</v>
      </c>
      <c r="W224" s="3">
        <v>31</v>
      </c>
      <c r="Z224" s="3" t="s">
        <v>777</v>
      </c>
      <c r="AA224" s="3" t="s">
        <v>778</v>
      </c>
      <c r="AD224" s="3" t="s">
        <v>779</v>
      </c>
      <c r="AE224" s="11" t="s">
        <v>118</v>
      </c>
      <c r="AF224" s="3" t="s">
        <v>118</v>
      </c>
      <c r="AG224" s="11" t="s">
        <v>780</v>
      </c>
    </row>
    <row r="225" spans="1:33" x14ac:dyDescent="0.3">
      <c r="A225" s="3" t="s">
        <v>867</v>
      </c>
      <c r="B225" s="17">
        <v>42136</v>
      </c>
      <c r="C225" s="3" t="s">
        <v>326</v>
      </c>
      <c r="D225" s="3" t="s">
        <v>13</v>
      </c>
      <c r="E225" s="3" t="s">
        <v>14</v>
      </c>
      <c r="G225" s="3" t="s">
        <v>24</v>
      </c>
      <c r="H225" s="3" t="s">
        <v>17</v>
      </c>
      <c r="I225" s="6" t="s">
        <v>1044</v>
      </c>
      <c r="J225" s="3" t="s">
        <v>25</v>
      </c>
      <c r="K225" s="3" t="s">
        <v>21</v>
      </c>
      <c r="M225" s="3">
        <v>34.25</v>
      </c>
      <c r="N225" s="3">
        <v>21.5</v>
      </c>
      <c r="O225" s="3">
        <v>19.350000000000001</v>
      </c>
      <c r="T225" s="3">
        <v>20</v>
      </c>
      <c r="U225" s="3">
        <v>84</v>
      </c>
      <c r="V225" s="3">
        <v>64</v>
      </c>
      <c r="W225" s="3">
        <v>40</v>
      </c>
      <c r="Z225" s="3" t="s">
        <v>813</v>
      </c>
      <c r="AA225" s="3" t="s">
        <v>814</v>
      </c>
      <c r="AB225" s="3" t="s">
        <v>815</v>
      </c>
      <c r="AD225" s="3" t="s">
        <v>816</v>
      </c>
      <c r="AE225" s="11" t="s">
        <v>118</v>
      </c>
      <c r="AF225" s="3" t="s">
        <v>60</v>
      </c>
      <c r="AG225" s="11" t="s">
        <v>817</v>
      </c>
    </row>
    <row r="226" spans="1:33" x14ac:dyDescent="0.3">
      <c r="A226" s="3" t="s">
        <v>867</v>
      </c>
      <c r="B226" s="17">
        <v>42136</v>
      </c>
      <c r="C226" s="3" t="s">
        <v>257</v>
      </c>
      <c r="D226" s="3" t="s">
        <v>13</v>
      </c>
      <c r="E226" s="3" t="s">
        <v>14</v>
      </c>
      <c r="G226" s="3" t="s">
        <v>24</v>
      </c>
      <c r="H226" s="3" t="s">
        <v>17</v>
      </c>
      <c r="I226" s="6" t="s">
        <v>1031</v>
      </c>
      <c r="J226" s="3" t="s">
        <v>25</v>
      </c>
      <c r="K226" s="3" t="s">
        <v>19</v>
      </c>
      <c r="L226" s="3" t="s">
        <v>794</v>
      </c>
      <c r="M226" s="3">
        <v>35.049999999999997</v>
      </c>
      <c r="N226" s="3">
        <v>21.7</v>
      </c>
      <c r="O226" s="3">
        <v>11.1</v>
      </c>
      <c r="T226" s="3">
        <v>20</v>
      </c>
      <c r="U226" s="3">
        <v>104</v>
      </c>
      <c r="V226" s="3">
        <v>84</v>
      </c>
      <c r="W226" s="3">
        <v>40</v>
      </c>
      <c r="Z226" s="3" t="s">
        <v>795</v>
      </c>
      <c r="AA226" s="3" t="s">
        <v>796</v>
      </c>
      <c r="AE226" s="11" t="s">
        <v>118</v>
      </c>
      <c r="AF226" s="3" t="s">
        <v>118</v>
      </c>
      <c r="AG226" s="11" t="s">
        <v>790</v>
      </c>
    </row>
    <row r="227" spans="1:33" x14ac:dyDescent="0.3">
      <c r="A227" s="3" t="s">
        <v>867</v>
      </c>
      <c r="B227" s="17">
        <v>42136</v>
      </c>
      <c r="C227" s="3" t="s">
        <v>296</v>
      </c>
      <c r="D227" s="3" t="s">
        <v>13</v>
      </c>
      <c r="E227" s="3" t="s">
        <v>14</v>
      </c>
      <c r="G227" s="3" t="s">
        <v>24</v>
      </c>
      <c r="H227" s="3" t="s">
        <v>17</v>
      </c>
      <c r="I227" s="6" t="s">
        <v>1275</v>
      </c>
      <c r="J227" s="3" t="s">
        <v>25</v>
      </c>
      <c r="K227" s="3" t="s">
        <v>21</v>
      </c>
      <c r="L227" s="3" t="s">
        <v>776</v>
      </c>
      <c r="M227" s="3">
        <v>35.200000000000003</v>
      </c>
      <c r="N227" s="3">
        <v>22.3</v>
      </c>
      <c r="O227" s="3">
        <v>18.350000000000001</v>
      </c>
      <c r="T227" s="3">
        <v>20</v>
      </c>
      <c r="U227" s="3">
        <v>93</v>
      </c>
      <c r="V227" s="3">
        <v>73</v>
      </c>
      <c r="W227" s="3">
        <v>56</v>
      </c>
      <c r="Z227" s="3" t="s">
        <v>801</v>
      </c>
      <c r="AA227" s="3" t="s">
        <v>802</v>
      </c>
      <c r="AB227" s="3" t="s">
        <v>803</v>
      </c>
      <c r="AE227" s="11" t="s">
        <v>118</v>
      </c>
      <c r="AF227" s="3" t="s">
        <v>543</v>
      </c>
      <c r="AG227" s="11" t="s">
        <v>804</v>
      </c>
    </row>
    <row r="228" spans="1:33" x14ac:dyDescent="0.3">
      <c r="A228" s="3" t="s">
        <v>867</v>
      </c>
      <c r="B228" s="17">
        <v>42136</v>
      </c>
      <c r="C228" s="3" t="s">
        <v>345</v>
      </c>
      <c r="D228" s="3" t="s">
        <v>13</v>
      </c>
      <c r="E228" s="3" t="s">
        <v>14</v>
      </c>
      <c r="G228" s="3" t="s">
        <v>24</v>
      </c>
      <c r="H228" s="3" t="s">
        <v>17</v>
      </c>
      <c r="I228" s="6" t="s">
        <v>1045</v>
      </c>
      <c r="J228" s="3" t="s">
        <v>25</v>
      </c>
      <c r="K228" s="3" t="s">
        <v>19</v>
      </c>
      <c r="L228" s="3" t="s">
        <v>537</v>
      </c>
      <c r="M228" s="3">
        <v>34.5</v>
      </c>
      <c r="N228" s="3">
        <v>23</v>
      </c>
      <c r="O228" s="3">
        <v>9.6</v>
      </c>
      <c r="T228" s="3">
        <v>20</v>
      </c>
      <c r="U228" s="3">
        <v>107</v>
      </c>
      <c r="V228" s="3">
        <v>87</v>
      </c>
      <c r="W228" s="3">
        <v>29</v>
      </c>
      <c r="Z228" s="3" t="s">
        <v>818</v>
      </c>
      <c r="AA228" s="3" t="s">
        <v>819</v>
      </c>
      <c r="AB228" s="3" t="s">
        <v>820</v>
      </c>
      <c r="AE228" s="11" t="s">
        <v>118</v>
      </c>
      <c r="AF228" s="3" t="s">
        <v>60</v>
      </c>
      <c r="AG228" s="11" t="s">
        <v>821</v>
      </c>
    </row>
    <row r="229" spans="1:33" x14ac:dyDescent="0.3">
      <c r="A229" s="3" t="s">
        <v>867</v>
      </c>
      <c r="B229" s="17">
        <v>42136</v>
      </c>
      <c r="C229" s="3" t="s">
        <v>294</v>
      </c>
      <c r="D229" s="3" t="s">
        <v>13</v>
      </c>
      <c r="E229" s="3" t="s">
        <v>14</v>
      </c>
      <c r="G229" s="3" t="s">
        <v>39</v>
      </c>
      <c r="H229" s="3" t="s">
        <v>17</v>
      </c>
      <c r="I229" s="6" t="s">
        <v>1274</v>
      </c>
      <c r="J229" s="3" t="s">
        <v>25</v>
      </c>
      <c r="K229" s="3" t="s">
        <v>21</v>
      </c>
      <c r="L229" s="3" t="s">
        <v>776</v>
      </c>
      <c r="M229" s="3">
        <v>26.2</v>
      </c>
      <c r="N229" s="3">
        <v>17.55</v>
      </c>
      <c r="O229" s="3">
        <v>19.5</v>
      </c>
      <c r="T229" s="3">
        <v>20</v>
      </c>
      <c r="U229" s="3">
        <v>84</v>
      </c>
      <c r="V229" s="3">
        <v>64</v>
      </c>
      <c r="W229" s="3">
        <v>0</v>
      </c>
      <c r="Z229" s="3" t="s">
        <v>797</v>
      </c>
      <c r="AB229" s="3" t="s">
        <v>798</v>
      </c>
      <c r="AD229" s="3" t="s">
        <v>799</v>
      </c>
      <c r="AE229" s="11" t="s">
        <v>118</v>
      </c>
      <c r="AF229" s="3" t="s">
        <v>543</v>
      </c>
      <c r="AG229" s="11" t="s">
        <v>800</v>
      </c>
    </row>
    <row r="230" spans="1:33" x14ac:dyDescent="0.3">
      <c r="A230" s="3" t="s">
        <v>867</v>
      </c>
      <c r="B230" s="17">
        <v>42136</v>
      </c>
      <c r="C230" s="3" t="s">
        <v>246</v>
      </c>
      <c r="D230" s="3" t="s">
        <v>13</v>
      </c>
      <c r="E230" s="3" t="s">
        <v>14</v>
      </c>
      <c r="G230" s="3" t="s">
        <v>24</v>
      </c>
      <c r="H230" s="3" t="s">
        <v>17</v>
      </c>
      <c r="I230" s="6" t="s">
        <v>1272</v>
      </c>
      <c r="J230" s="3" t="s">
        <v>25</v>
      </c>
      <c r="K230" s="3" t="s">
        <v>21</v>
      </c>
      <c r="M230" s="3">
        <v>36.9</v>
      </c>
      <c r="N230" s="3">
        <v>23.8</v>
      </c>
      <c r="O230" s="3">
        <v>19.100000000000001</v>
      </c>
      <c r="T230" s="3">
        <v>20</v>
      </c>
      <c r="U230" s="3">
        <v>110</v>
      </c>
      <c r="V230" s="3">
        <v>90</v>
      </c>
      <c r="W230" s="3">
        <v>47</v>
      </c>
      <c r="Z230" s="3" t="s">
        <v>788</v>
      </c>
      <c r="AA230" s="3" t="s">
        <v>789</v>
      </c>
      <c r="AE230" s="11" t="s">
        <v>118</v>
      </c>
      <c r="AF230" s="3" t="s">
        <v>118</v>
      </c>
      <c r="AG230" s="11" t="s">
        <v>790</v>
      </c>
    </row>
    <row r="231" spans="1:33" x14ac:dyDescent="0.3">
      <c r="A231" s="3" t="s">
        <v>867</v>
      </c>
      <c r="B231" s="17">
        <v>42136</v>
      </c>
      <c r="C231" s="3" t="s">
        <v>304</v>
      </c>
      <c r="D231" s="3" t="s">
        <v>13</v>
      </c>
      <c r="E231" s="3" t="s">
        <v>14</v>
      </c>
      <c r="G231" s="3" t="s">
        <v>16</v>
      </c>
      <c r="H231" s="3" t="s">
        <v>17</v>
      </c>
      <c r="I231" s="6" t="s">
        <v>1277</v>
      </c>
      <c r="J231" s="3" t="s">
        <v>25</v>
      </c>
      <c r="K231" s="3" t="s">
        <v>21</v>
      </c>
      <c r="L231" s="3" t="s">
        <v>808</v>
      </c>
      <c r="M231" s="3">
        <v>46.2</v>
      </c>
      <c r="N231" s="3">
        <v>27.25</v>
      </c>
      <c r="O231" s="3">
        <v>28.5</v>
      </c>
      <c r="T231" s="3">
        <v>20</v>
      </c>
      <c r="U231" s="3">
        <v>263</v>
      </c>
      <c r="V231" s="3">
        <v>243</v>
      </c>
      <c r="W231" s="3">
        <v>7</v>
      </c>
      <c r="Z231" s="3" t="s">
        <v>809</v>
      </c>
      <c r="AB231" s="3" t="s">
        <v>810</v>
      </c>
      <c r="AC231" s="3" t="s">
        <v>811</v>
      </c>
      <c r="AD231" s="3" t="s">
        <v>812</v>
      </c>
      <c r="AE231" s="11" t="s">
        <v>118</v>
      </c>
      <c r="AF231" s="3" t="s">
        <v>543</v>
      </c>
      <c r="AG231" s="11"/>
    </row>
    <row r="232" spans="1:33" x14ac:dyDescent="0.3">
      <c r="A232" s="3" t="s">
        <v>867</v>
      </c>
      <c r="B232" s="17">
        <v>42136</v>
      </c>
      <c r="C232" s="3" t="s">
        <v>300</v>
      </c>
      <c r="D232" s="3" t="s">
        <v>13</v>
      </c>
      <c r="E232" s="3" t="s">
        <v>14</v>
      </c>
      <c r="G232" s="3" t="s">
        <v>39</v>
      </c>
      <c r="H232" s="3" t="s">
        <v>17</v>
      </c>
      <c r="I232" s="6" t="s">
        <v>1276</v>
      </c>
      <c r="J232" s="3" t="s">
        <v>25</v>
      </c>
      <c r="K232" s="3" t="s">
        <v>21</v>
      </c>
      <c r="L232" s="3" t="s">
        <v>776</v>
      </c>
      <c r="M232" s="3">
        <v>25.1</v>
      </c>
      <c r="N232" s="3">
        <v>16.7</v>
      </c>
      <c r="O232" s="3">
        <v>13.35</v>
      </c>
      <c r="T232" s="3">
        <v>20</v>
      </c>
      <c r="U232" s="3">
        <v>76</v>
      </c>
      <c r="V232" s="3">
        <v>56</v>
      </c>
      <c r="W232" s="3">
        <v>14</v>
      </c>
      <c r="Z232" s="3" t="s">
        <v>805</v>
      </c>
      <c r="AB232" s="3" t="s">
        <v>806</v>
      </c>
      <c r="AE232" s="11" t="s">
        <v>118</v>
      </c>
      <c r="AF232" s="3" t="s">
        <v>543</v>
      </c>
      <c r="AG232" s="11" t="s">
        <v>807</v>
      </c>
    </row>
    <row r="233" spans="1:33" x14ac:dyDescent="0.3">
      <c r="A233" s="3" t="s">
        <v>867</v>
      </c>
      <c r="B233" s="33">
        <v>42136</v>
      </c>
      <c r="C233" s="3" t="s">
        <v>250</v>
      </c>
      <c r="D233" s="3" t="s">
        <v>13</v>
      </c>
      <c r="E233" s="3" t="s">
        <v>14</v>
      </c>
      <c r="G233" s="3" t="s">
        <v>24</v>
      </c>
      <c r="H233" s="3" t="s">
        <v>17</v>
      </c>
      <c r="I233" s="6" t="s">
        <v>1273</v>
      </c>
      <c r="J233" s="3" t="s">
        <v>25</v>
      </c>
      <c r="K233" s="3" t="s">
        <v>21</v>
      </c>
      <c r="M233" s="3">
        <v>35.549999999999997</v>
      </c>
      <c r="N233" s="3">
        <v>23</v>
      </c>
      <c r="O233" s="3">
        <v>24.95</v>
      </c>
      <c r="T233" s="3">
        <v>20</v>
      </c>
      <c r="U233" s="3">
        <v>107</v>
      </c>
      <c r="V233" s="3">
        <v>87</v>
      </c>
      <c r="W233" s="3">
        <v>37</v>
      </c>
      <c r="Z233" s="3" t="s">
        <v>791</v>
      </c>
      <c r="AA233" s="3" t="s">
        <v>792</v>
      </c>
      <c r="AE233" s="11" t="s">
        <v>118</v>
      </c>
      <c r="AF233" s="3" t="s">
        <v>118</v>
      </c>
      <c r="AG233" s="11" t="s">
        <v>793</v>
      </c>
    </row>
    <row r="234" spans="1:33" x14ac:dyDescent="0.3">
      <c r="A234" s="3" t="s">
        <v>868</v>
      </c>
      <c r="B234" s="17">
        <v>42137</v>
      </c>
      <c r="C234" s="3" t="s">
        <v>315</v>
      </c>
      <c r="D234" s="3" t="s">
        <v>13</v>
      </c>
      <c r="E234" s="3" t="s">
        <v>14</v>
      </c>
      <c r="G234" s="3" t="s">
        <v>24</v>
      </c>
      <c r="H234" s="3" t="s">
        <v>17</v>
      </c>
      <c r="I234" s="6" t="s">
        <v>1041</v>
      </c>
      <c r="J234" s="3" t="s">
        <v>25</v>
      </c>
      <c r="K234" s="3" t="s">
        <v>21</v>
      </c>
      <c r="L234" s="3" t="s">
        <v>808</v>
      </c>
      <c r="M234" s="3">
        <v>37.299999999999997</v>
      </c>
      <c r="N234" s="3">
        <v>21.9</v>
      </c>
      <c r="O234" s="3">
        <v>20.95</v>
      </c>
      <c r="T234" s="3">
        <v>19</v>
      </c>
      <c r="U234" s="3">
        <v>124</v>
      </c>
      <c r="V234" s="3">
        <v>105</v>
      </c>
      <c r="W234" s="3">
        <v>35</v>
      </c>
      <c r="Z234" s="3" t="s">
        <v>832</v>
      </c>
      <c r="AA234" s="3" t="s">
        <v>833</v>
      </c>
      <c r="AD234" s="3" t="s">
        <v>834</v>
      </c>
      <c r="AE234" s="11" t="s">
        <v>118</v>
      </c>
      <c r="AF234" s="3" t="s">
        <v>60</v>
      </c>
      <c r="AG234" s="11" t="s">
        <v>835</v>
      </c>
    </row>
    <row r="235" spans="1:33" x14ac:dyDescent="0.3">
      <c r="A235" s="3" t="s">
        <v>868</v>
      </c>
      <c r="B235" s="17">
        <v>42137</v>
      </c>
      <c r="C235" s="3" t="s">
        <v>329</v>
      </c>
      <c r="D235" s="3" t="s">
        <v>13</v>
      </c>
      <c r="E235" s="3" t="s">
        <v>14</v>
      </c>
      <c r="G235" s="3" t="s">
        <v>24</v>
      </c>
      <c r="H235" s="3" t="s">
        <v>17</v>
      </c>
      <c r="I235" s="6" t="s">
        <v>1043</v>
      </c>
      <c r="J235" s="3" t="s">
        <v>18</v>
      </c>
      <c r="K235" s="3" t="s">
        <v>21</v>
      </c>
      <c r="L235" s="3" t="s">
        <v>544</v>
      </c>
      <c r="M235" s="3">
        <v>37</v>
      </c>
      <c r="N235" s="3">
        <v>22.7</v>
      </c>
      <c r="O235" s="3">
        <v>25.5</v>
      </c>
      <c r="T235" s="3">
        <v>19</v>
      </c>
      <c r="U235" s="3">
        <v>109</v>
      </c>
      <c r="V235" s="3">
        <v>90</v>
      </c>
      <c r="W235" s="3">
        <v>102</v>
      </c>
      <c r="X235" s="3" t="s">
        <v>836</v>
      </c>
      <c r="Z235" s="3" t="s">
        <v>837</v>
      </c>
      <c r="AA235" s="3" t="s">
        <v>838</v>
      </c>
      <c r="AE235" s="11" t="s">
        <v>543</v>
      </c>
      <c r="AF235" s="3" t="s">
        <v>118</v>
      </c>
      <c r="AG235" s="11" t="s">
        <v>831</v>
      </c>
    </row>
    <row r="236" spans="1:33" x14ac:dyDescent="0.3">
      <c r="A236" s="3" t="s">
        <v>868</v>
      </c>
      <c r="B236" s="17">
        <v>42137</v>
      </c>
      <c r="C236" s="3" t="s">
        <v>244</v>
      </c>
      <c r="D236" s="3" t="s">
        <v>13</v>
      </c>
      <c r="E236" s="3" t="s">
        <v>14</v>
      </c>
      <c r="G236" s="3" t="s">
        <v>24</v>
      </c>
      <c r="H236" s="3" t="s">
        <v>17</v>
      </c>
      <c r="I236" s="6" t="s">
        <v>1079</v>
      </c>
      <c r="J236" s="3" t="s">
        <v>25</v>
      </c>
      <c r="K236" s="3" t="s">
        <v>19</v>
      </c>
      <c r="L236" s="3" t="s">
        <v>822</v>
      </c>
      <c r="M236" s="3">
        <v>34</v>
      </c>
      <c r="N236" s="3">
        <v>23.1</v>
      </c>
      <c r="O236" s="3">
        <v>7.25</v>
      </c>
      <c r="T236" s="3">
        <v>19</v>
      </c>
      <c r="U236" s="3">
        <v>122</v>
      </c>
      <c r="V236" s="3">
        <v>103</v>
      </c>
      <c r="W236" s="3">
        <v>45</v>
      </c>
      <c r="Z236" s="3" t="s">
        <v>823</v>
      </c>
      <c r="AA236" s="3" t="s">
        <v>824</v>
      </c>
      <c r="AE236" s="11" t="s">
        <v>118</v>
      </c>
      <c r="AF236" s="3" t="s">
        <v>543</v>
      </c>
      <c r="AG236" s="11" t="s">
        <v>825</v>
      </c>
    </row>
    <row r="237" spans="1:33" x14ac:dyDescent="0.3">
      <c r="A237" s="3" t="s">
        <v>868</v>
      </c>
      <c r="B237" s="17">
        <v>42137</v>
      </c>
      <c r="C237" s="3" t="s">
        <v>285</v>
      </c>
      <c r="D237" s="3" t="s">
        <v>13</v>
      </c>
      <c r="E237" s="3" t="s">
        <v>14</v>
      </c>
      <c r="G237" s="3" t="s">
        <v>24</v>
      </c>
      <c r="H237" s="3" t="s">
        <v>17</v>
      </c>
      <c r="I237" s="6" t="s">
        <v>1278</v>
      </c>
      <c r="J237" s="3" t="s">
        <v>25</v>
      </c>
      <c r="K237" s="3" t="s">
        <v>19</v>
      </c>
      <c r="L237" s="3" t="s">
        <v>827</v>
      </c>
      <c r="M237" s="3">
        <v>35.25</v>
      </c>
      <c r="N237" s="3">
        <v>22.75</v>
      </c>
      <c r="O237" s="3">
        <v>7.7</v>
      </c>
      <c r="T237" s="3">
        <v>19</v>
      </c>
      <c r="U237" s="3">
        <v>96</v>
      </c>
      <c r="V237" s="3">
        <v>77</v>
      </c>
      <c r="W237" s="3">
        <v>73</v>
      </c>
      <c r="Z237" s="3" t="s">
        <v>828</v>
      </c>
      <c r="AA237" s="3" t="s">
        <v>829</v>
      </c>
      <c r="AB237" s="3" t="s">
        <v>830</v>
      </c>
      <c r="AE237" s="11" t="s">
        <v>118</v>
      </c>
      <c r="AF237" s="3" t="s">
        <v>61</v>
      </c>
      <c r="AG237" s="11" t="s">
        <v>831</v>
      </c>
    </row>
    <row r="238" spans="1:33" x14ac:dyDescent="0.3">
      <c r="A238" s="3" t="s">
        <v>869</v>
      </c>
      <c r="B238" s="17">
        <v>42138</v>
      </c>
      <c r="C238" s="3" t="s">
        <v>245</v>
      </c>
      <c r="D238" s="3" t="s">
        <v>13</v>
      </c>
      <c r="E238" s="3" t="s">
        <v>14</v>
      </c>
      <c r="G238" s="3" t="s">
        <v>39</v>
      </c>
      <c r="H238" s="3" t="s">
        <v>17</v>
      </c>
      <c r="I238" s="6" t="s">
        <v>1279</v>
      </c>
      <c r="J238" s="3" t="s">
        <v>840</v>
      </c>
      <c r="K238" s="3" t="s">
        <v>21</v>
      </c>
      <c r="L238" s="3" t="s">
        <v>766</v>
      </c>
      <c r="M238" s="3">
        <v>26.1</v>
      </c>
      <c r="N238" s="3">
        <v>19.100000000000001</v>
      </c>
      <c r="O238" s="3">
        <v>17.7</v>
      </c>
      <c r="T238" s="3">
        <v>19</v>
      </c>
      <c r="U238" s="3">
        <v>91</v>
      </c>
      <c r="V238" s="3">
        <v>72</v>
      </c>
      <c r="W238" s="3">
        <v>4</v>
      </c>
      <c r="Z238" s="3" t="s">
        <v>841</v>
      </c>
      <c r="AB238" s="3" t="s">
        <v>842</v>
      </c>
      <c r="AE238" s="11" t="s">
        <v>118</v>
      </c>
      <c r="AF238" s="3" t="s">
        <v>118</v>
      </c>
      <c r="AG238" s="11"/>
    </row>
    <row r="239" spans="1:33" x14ac:dyDescent="0.3">
      <c r="A239" s="3" t="s">
        <v>869</v>
      </c>
      <c r="B239" s="17">
        <v>42138</v>
      </c>
      <c r="C239" s="3" t="s">
        <v>261</v>
      </c>
      <c r="D239" s="3" t="s">
        <v>13</v>
      </c>
      <c r="E239" s="3" t="s">
        <v>14</v>
      </c>
      <c r="G239" s="3" t="s">
        <v>24</v>
      </c>
      <c r="H239" s="3" t="s">
        <v>17</v>
      </c>
      <c r="I239" s="6" t="s">
        <v>1032</v>
      </c>
      <c r="J239" s="3" t="s">
        <v>25</v>
      </c>
      <c r="K239" s="3" t="s">
        <v>21</v>
      </c>
      <c r="L239" s="3" t="s">
        <v>776</v>
      </c>
      <c r="M239" s="3">
        <v>36.450000000000003</v>
      </c>
      <c r="N239" s="3">
        <v>23.65</v>
      </c>
      <c r="O239" s="3">
        <v>22.9</v>
      </c>
      <c r="T239" s="3">
        <v>20</v>
      </c>
      <c r="U239" s="3">
        <v>102</v>
      </c>
      <c r="V239" s="3">
        <v>82</v>
      </c>
      <c r="W239" s="3">
        <v>57</v>
      </c>
      <c r="Z239" s="3" t="s">
        <v>846</v>
      </c>
      <c r="AA239" s="3" t="s">
        <v>847</v>
      </c>
      <c r="AE239" s="11" t="s">
        <v>118</v>
      </c>
      <c r="AF239" s="3" t="s">
        <v>118</v>
      </c>
      <c r="AG239" s="11" t="s">
        <v>780</v>
      </c>
    </row>
    <row r="240" spans="1:33" x14ac:dyDescent="0.3">
      <c r="A240" s="3" t="s">
        <v>869</v>
      </c>
      <c r="B240" s="17">
        <v>42138</v>
      </c>
      <c r="C240" s="3" t="s">
        <v>279</v>
      </c>
      <c r="D240" s="3" t="s">
        <v>13</v>
      </c>
      <c r="E240" s="3" t="s">
        <v>14</v>
      </c>
      <c r="G240" s="3" t="s">
        <v>33</v>
      </c>
      <c r="H240" s="3" t="s">
        <v>17</v>
      </c>
      <c r="I240" s="6" t="s">
        <v>1037</v>
      </c>
      <c r="J240" s="3" t="s">
        <v>18</v>
      </c>
      <c r="K240" s="3" t="s">
        <v>19</v>
      </c>
      <c r="L240" s="3" t="s">
        <v>848</v>
      </c>
      <c r="M240" s="3">
        <v>27.9</v>
      </c>
      <c r="N240" s="3">
        <v>16.100000000000001</v>
      </c>
      <c r="O240" s="3">
        <v>9.1</v>
      </c>
      <c r="T240" s="3">
        <v>19</v>
      </c>
      <c r="U240" s="3">
        <v>65</v>
      </c>
      <c r="V240" s="3">
        <v>46</v>
      </c>
      <c r="W240" s="3">
        <v>17</v>
      </c>
      <c r="Z240" s="3" t="s">
        <v>849</v>
      </c>
      <c r="AA240" s="3" t="s">
        <v>850</v>
      </c>
      <c r="AE240" s="11" t="s">
        <v>118</v>
      </c>
      <c r="AF240" s="3" t="s">
        <v>60</v>
      </c>
      <c r="AG240" s="11" t="s">
        <v>851</v>
      </c>
    </row>
    <row r="241" spans="1:33" x14ac:dyDescent="0.3">
      <c r="A241" s="3" t="s">
        <v>869</v>
      </c>
      <c r="B241" s="17">
        <v>42138</v>
      </c>
      <c r="C241" s="3" t="s">
        <v>251</v>
      </c>
      <c r="D241" s="3" t="s">
        <v>13</v>
      </c>
      <c r="E241" s="3" t="s">
        <v>14</v>
      </c>
      <c r="G241" s="3" t="s">
        <v>33</v>
      </c>
      <c r="H241" s="3" t="s">
        <v>17</v>
      </c>
      <c r="I241" s="6" t="s">
        <v>1280</v>
      </c>
      <c r="J241" s="3" t="s">
        <v>25</v>
      </c>
      <c r="K241" s="3" t="s">
        <v>19</v>
      </c>
      <c r="L241" s="3" t="s">
        <v>537</v>
      </c>
      <c r="M241" s="3">
        <v>26.5</v>
      </c>
      <c r="N241" s="3">
        <v>18</v>
      </c>
      <c r="O241" s="3">
        <v>9.1</v>
      </c>
      <c r="T241" s="3">
        <v>19</v>
      </c>
      <c r="U241" s="3">
        <v>60</v>
      </c>
      <c r="V241" s="3">
        <v>41</v>
      </c>
      <c r="W241" s="3">
        <v>23</v>
      </c>
      <c r="Z241" s="3" t="s">
        <v>843</v>
      </c>
      <c r="AA241" s="3" t="s">
        <v>844</v>
      </c>
      <c r="AB241" s="3" t="s">
        <v>845</v>
      </c>
      <c r="AE241" s="11" t="s">
        <v>118</v>
      </c>
      <c r="AF241" s="3" t="s">
        <v>118</v>
      </c>
      <c r="AG241" s="11"/>
    </row>
    <row r="242" spans="1:33" x14ac:dyDescent="0.3">
      <c r="A242" s="3" t="s">
        <v>1113</v>
      </c>
      <c r="B242" s="17">
        <v>42465</v>
      </c>
      <c r="C242" s="3" t="s">
        <v>333</v>
      </c>
      <c r="D242" s="3" t="s">
        <v>13</v>
      </c>
      <c r="E242" s="3" t="s">
        <v>14</v>
      </c>
      <c r="G242" s="3" t="s">
        <v>24</v>
      </c>
      <c r="H242" s="3" t="s">
        <v>15</v>
      </c>
      <c r="I242" s="3" t="s">
        <v>1044</v>
      </c>
      <c r="J242" s="3" t="s">
        <v>18</v>
      </c>
      <c r="K242" s="3" t="s">
        <v>21</v>
      </c>
      <c r="T242" s="3">
        <v>19</v>
      </c>
      <c r="U242" s="3">
        <v>84</v>
      </c>
      <c r="V242" s="3">
        <v>65</v>
      </c>
      <c r="AF242" s="3" t="s">
        <v>543</v>
      </c>
    </row>
    <row r="243" spans="1:33" x14ac:dyDescent="0.3">
      <c r="A243" s="3" t="s">
        <v>1113</v>
      </c>
      <c r="B243" s="17">
        <v>42465</v>
      </c>
      <c r="C243" s="3" t="s">
        <v>315</v>
      </c>
      <c r="D243" s="3" t="s">
        <v>13</v>
      </c>
      <c r="E243" s="3" t="s">
        <v>14</v>
      </c>
      <c r="G243" s="3" t="s">
        <v>24</v>
      </c>
      <c r="H243" s="3" t="s">
        <v>15</v>
      </c>
      <c r="I243" s="3" t="s">
        <v>1041</v>
      </c>
      <c r="J243" s="3" t="s">
        <v>18</v>
      </c>
      <c r="K243" s="3" t="s">
        <v>21</v>
      </c>
      <c r="T243" s="3">
        <v>19</v>
      </c>
      <c r="U243" s="3">
        <v>112</v>
      </c>
      <c r="V243" s="3">
        <v>93</v>
      </c>
      <c r="AF243" s="3" t="s">
        <v>543</v>
      </c>
    </row>
    <row r="244" spans="1:33" x14ac:dyDescent="0.3">
      <c r="A244" s="3" t="s">
        <v>1113</v>
      </c>
      <c r="B244" s="17">
        <v>42465</v>
      </c>
      <c r="C244" s="3" t="s">
        <v>331</v>
      </c>
      <c r="D244" s="3" t="s">
        <v>13</v>
      </c>
      <c r="E244" s="3" t="s">
        <v>14</v>
      </c>
      <c r="G244" s="3" t="s">
        <v>24</v>
      </c>
      <c r="H244" s="3" t="s">
        <v>15</v>
      </c>
      <c r="I244" s="3" t="s">
        <v>1043</v>
      </c>
      <c r="J244" s="3" t="s">
        <v>18</v>
      </c>
      <c r="K244" s="3" t="s">
        <v>21</v>
      </c>
      <c r="T244" s="3">
        <v>19</v>
      </c>
      <c r="U244" s="3">
        <v>113</v>
      </c>
      <c r="V244" s="3">
        <v>94</v>
      </c>
      <c r="AF244" s="3" t="s">
        <v>543</v>
      </c>
    </row>
    <row r="245" spans="1:33" x14ac:dyDescent="0.3">
      <c r="A245" s="3" t="s">
        <v>1113</v>
      </c>
      <c r="B245" s="17">
        <v>42465</v>
      </c>
      <c r="C245" s="3" t="s">
        <v>256</v>
      </c>
      <c r="D245" s="3" t="s">
        <v>13</v>
      </c>
      <c r="E245" s="3" t="s">
        <v>14</v>
      </c>
      <c r="G245" s="3" t="s">
        <v>24</v>
      </c>
      <c r="H245" s="3" t="s">
        <v>15</v>
      </c>
      <c r="I245" s="3" t="s">
        <v>1031</v>
      </c>
      <c r="J245" s="3" t="s">
        <v>18</v>
      </c>
      <c r="K245" s="3" t="s">
        <v>19</v>
      </c>
      <c r="T245" s="3">
        <v>19</v>
      </c>
      <c r="U245" s="3">
        <v>104</v>
      </c>
      <c r="V245" s="3">
        <v>85</v>
      </c>
      <c r="AF245" s="3" t="s">
        <v>883</v>
      </c>
    </row>
    <row r="246" spans="1:33" x14ac:dyDescent="0.3">
      <c r="A246" s="3" t="s">
        <v>1113</v>
      </c>
      <c r="B246" s="17">
        <v>42465</v>
      </c>
      <c r="C246" s="3" t="s">
        <v>346</v>
      </c>
      <c r="D246" s="3" t="s">
        <v>13</v>
      </c>
      <c r="E246" s="3" t="s">
        <v>14</v>
      </c>
      <c r="G246" s="3" t="s">
        <v>24</v>
      </c>
      <c r="H246" s="3" t="s">
        <v>15</v>
      </c>
      <c r="I246" s="3" t="s">
        <v>1045</v>
      </c>
      <c r="J246" s="3" t="s">
        <v>18</v>
      </c>
      <c r="K246" s="3" t="s">
        <v>19</v>
      </c>
      <c r="T246" s="3">
        <v>19</v>
      </c>
      <c r="U246" s="3">
        <v>111</v>
      </c>
      <c r="V246" s="3">
        <v>92</v>
      </c>
      <c r="AF246" s="3" t="s">
        <v>543</v>
      </c>
    </row>
    <row r="247" spans="1:33" x14ac:dyDescent="0.3">
      <c r="A247" s="3" t="s">
        <v>1113</v>
      </c>
      <c r="B247" s="17">
        <v>42465</v>
      </c>
      <c r="C247" s="3" t="s">
        <v>259</v>
      </c>
      <c r="D247" s="3" t="s">
        <v>13</v>
      </c>
      <c r="E247" s="3" t="s">
        <v>14</v>
      </c>
      <c r="G247" s="3" t="s">
        <v>24</v>
      </c>
      <c r="H247" s="3" t="s">
        <v>15</v>
      </c>
      <c r="I247" s="3" t="s">
        <v>1032</v>
      </c>
      <c r="J247" s="3" t="s">
        <v>18</v>
      </c>
      <c r="K247" s="3" t="s">
        <v>21</v>
      </c>
      <c r="AF247" s="3" t="s">
        <v>883</v>
      </c>
    </row>
    <row r="248" spans="1:33" x14ac:dyDescent="0.3">
      <c r="A248" s="3" t="s">
        <v>1113</v>
      </c>
      <c r="B248" s="17">
        <v>42465</v>
      </c>
      <c r="C248" s="3" t="s">
        <v>279</v>
      </c>
      <c r="D248" s="3" t="s">
        <v>13</v>
      </c>
      <c r="E248" s="3" t="s">
        <v>14</v>
      </c>
      <c r="G248" s="3" t="s">
        <v>33</v>
      </c>
      <c r="H248" s="3" t="s">
        <v>15</v>
      </c>
      <c r="I248" s="3" t="s">
        <v>1037</v>
      </c>
      <c r="J248" s="3" t="s">
        <v>18</v>
      </c>
      <c r="K248" s="3" t="s">
        <v>19</v>
      </c>
      <c r="P248" s="3">
        <v>113.52</v>
      </c>
      <c r="T248" s="3">
        <v>19</v>
      </c>
      <c r="U248" s="3">
        <v>70</v>
      </c>
      <c r="V248" s="3">
        <v>51</v>
      </c>
      <c r="AE248" s="3" t="s">
        <v>870</v>
      </c>
      <c r="AF248" s="3" t="s">
        <v>883</v>
      </c>
    </row>
    <row r="249" spans="1:33" x14ac:dyDescent="0.3">
      <c r="A249" s="3" t="s">
        <v>1113</v>
      </c>
      <c r="B249" s="17">
        <v>42465</v>
      </c>
      <c r="C249" s="3" t="s">
        <v>319</v>
      </c>
      <c r="D249" s="3" t="s">
        <v>13</v>
      </c>
      <c r="E249" s="3" t="s">
        <v>14</v>
      </c>
      <c r="G249" s="3" t="s">
        <v>24</v>
      </c>
      <c r="H249" s="3" t="s">
        <v>15</v>
      </c>
      <c r="I249" s="3" t="s">
        <v>1042</v>
      </c>
      <c r="J249" s="3" t="s">
        <v>18</v>
      </c>
      <c r="K249" s="3" t="s">
        <v>19</v>
      </c>
      <c r="T249" s="3">
        <v>19</v>
      </c>
      <c r="U249" s="3">
        <v>130</v>
      </c>
      <c r="V249" s="3">
        <v>111</v>
      </c>
      <c r="AF249" s="3" t="s">
        <v>543</v>
      </c>
    </row>
    <row r="250" spans="1:33" x14ac:dyDescent="0.3">
      <c r="A250" s="3" t="s">
        <v>1113</v>
      </c>
      <c r="B250" s="17">
        <v>42465</v>
      </c>
      <c r="C250" s="3" t="s">
        <v>299</v>
      </c>
      <c r="D250" s="3" t="s">
        <v>13</v>
      </c>
      <c r="E250" s="3" t="s">
        <v>14</v>
      </c>
      <c r="G250" s="3" t="s">
        <v>24</v>
      </c>
      <c r="H250" s="3" t="s">
        <v>17</v>
      </c>
      <c r="I250" s="3" t="s">
        <v>1038</v>
      </c>
      <c r="J250" s="3" t="s">
        <v>18</v>
      </c>
      <c r="K250" s="3" t="s">
        <v>21</v>
      </c>
      <c r="L250" s="3" t="s">
        <v>41</v>
      </c>
      <c r="M250" s="3">
        <v>34.69</v>
      </c>
      <c r="N250" s="3">
        <v>22.7</v>
      </c>
      <c r="O250" s="3">
        <v>32.229999999999997</v>
      </c>
      <c r="T250" s="3">
        <v>19</v>
      </c>
      <c r="U250" s="3">
        <v>110</v>
      </c>
      <c r="V250" s="3">
        <v>91</v>
      </c>
      <c r="W250" s="3">
        <v>14</v>
      </c>
      <c r="Z250" s="3">
        <v>585</v>
      </c>
      <c r="AA250" s="3">
        <v>446</v>
      </c>
      <c r="AE250" s="3" t="s">
        <v>883</v>
      </c>
      <c r="AF250" s="3" t="s">
        <v>870</v>
      </c>
      <c r="AG250" s="3" t="s">
        <v>1039</v>
      </c>
    </row>
    <row r="251" spans="1:33" x14ac:dyDescent="0.3">
      <c r="A251" s="3" t="s">
        <v>1113</v>
      </c>
      <c r="B251" s="17">
        <v>42465</v>
      </c>
      <c r="C251" s="3" t="s">
        <v>266</v>
      </c>
      <c r="D251" s="3" t="s">
        <v>13</v>
      </c>
      <c r="E251" s="3" t="s">
        <v>14</v>
      </c>
      <c r="G251" s="3" t="s">
        <v>33</v>
      </c>
      <c r="H251" s="3" t="s">
        <v>17</v>
      </c>
      <c r="I251" s="3" t="s">
        <v>1033</v>
      </c>
      <c r="J251" s="3" t="s">
        <v>18</v>
      </c>
      <c r="K251" s="3" t="s">
        <v>19</v>
      </c>
      <c r="L251" s="3" t="s">
        <v>569</v>
      </c>
      <c r="M251" s="3">
        <v>24.61</v>
      </c>
      <c r="N251" s="3">
        <v>17.45</v>
      </c>
      <c r="O251" s="3">
        <v>8.4600000000000009</v>
      </c>
      <c r="P251" s="3">
        <v>102.42</v>
      </c>
      <c r="T251" s="3">
        <v>19</v>
      </c>
      <c r="U251" s="3">
        <v>63</v>
      </c>
      <c r="V251" s="3">
        <v>44</v>
      </c>
      <c r="W251" s="3">
        <v>20</v>
      </c>
      <c r="Z251" s="3" t="s">
        <v>1034</v>
      </c>
      <c r="AA251" s="3" t="s">
        <v>1035</v>
      </c>
      <c r="AE251" s="3" t="s">
        <v>870</v>
      </c>
      <c r="AF251" s="3" t="s">
        <v>883</v>
      </c>
      <c r="AG251" s="3" t="s">
        <v>1036</v>
      </c>
    </row>
    <row r="252" spans="1:33" x14ac:dyDescent="0.3">
      <c r="A252" s="3" t="s">
        <v>1114</v>
      </c>
      <c r="B252" s="17">
        <v>42466</v>
      </c>
      <c r="C252" s="3" t="s">
        <v>256</v>
      </c>
      <c r="D252" s="3" t="s">
        <v>13</v>
      </c>
      <c r="E252" s="3" t="s">
        <v>14</v>
      </c>
      <c r="G252" s="3" t="s">
        <v>24</v>
      </c>
      <c r="H252" s="3" t="s">
        <v>15</v>
      </c>
      <c r="I252" s="3" t="s">
        <v>1048</v>
      </c>
      <c r="J252" s="3" t="s">
        <v>18</v>
      </c>
      <c r="K252" s="3" t="s">
        <v>19</v>
      </c>
      <c r="T252" s="3">
        <v>19</v>
      </c>
      <c r="U252" s="3">
        <v>129</v>
      </c>
      <c r="V252" s="3">
        <v>110</v>
      </c>
      <c r="AF252" s="3" t="s">
        <v>883</v>
      </c>
    </row>
    <row r="253" spans="1:33" x14ac:dyDescent="0.3">
      <c r="A253" s="3" t="s">
        <v>1114</v>
      </c>
      <c r="B253" s="17">
        <v>42466</v>
      </c>
      <c r="C253" s="3" t="s">
        <v>338</v>
      </c>
      <c r="D253" s="3" t="s">
        <v>13</v>
      </c>
      <c r="E253" s="3" t="s">
        <v>14</v>
      </c>
      <c r="G253" s="3" t="s">
        <v>24</v>
      </c>
      <c r="H253" s="3" t="s">
        <v>15</v>
      </c>
      <c r="I253" s="3" t="s">
        <v>1060</v>
      </c>
      <c r="J253" s="3" t="s">
        <v>18</v>
      </c>
      <c r="K253" s="3" t="s">
        <v>23</v>
      </c>
      <c r="T253" s="3">
        <v>19</v>
      </c>
      <c r="U253" s="3">
        <v>105</v>
      </c>
      <c r="V253" s="3">
        <v>86</v>
      </c>
      <c r="AE253" s="3" t="s">
        <v>883</v>
      </c>
      <c r="AF253" s="3" t="s">
        <v>543</v>
      </c>
    </row>
    <row r="254" spans="1:33" x14ac:dyDescent="0.3">
      <c r="A254" s="3" t="s">
        <v>1114</v>
      </c>
      <c r="B254" s="17">
        <v>42466</v>
      </c>
      <c r="C254" s="3" t="s">
        <v>272</v>
      </c>
      <c r="D254" s="3" t="s">
        <v>13</v>
      </c>
      <c r="E254" s="3" t="s">
        <v>14</v>
      </c>
      <c r="G254" s="3" t="s">
        <v>16</v>
      </c>
      <c r="H254" s="3" t="s">
        <v>17</v>
      </c>
      <c r="I254" s="3" t="s">
        <v>1052</v>
      </c>
      <c r="J254" s="3" t="s">
        <v>25</v>
      </c>
      <c r="K254" s="3" t="s">
        <v>21</v>
      </c>
      <c r="L254" s="3" t="s">
        <v>934</v>
      </c>
      <c r="M254" s="3">
        <v>40.69</v>
      </c>
      <c r="N254" s="3">
        <v>25.86</v>
      </c>
      <c r="O254" s="3">
        <v>30.87</v>
      </c>
      <c r="T254" s="3">
        <v>19</v>
      </c>
      <c r="U254" s="3">
        <v>238</v>
      </c>
      <c r="V254" s="3">
        <v>219</v>
      </c>
      <c r="W254" s="3">
        <v>5</v>
      </c>
      <c r="AF254" s="3" t="s">
        <v>883</v>
      </c>
      <c r="AG254" s="3" t="s">
        <v>1053</v>
      </c>
    </row>
    <row r="255" spans="1:33" x14ac:dyDescent="0.3">
      <c r="A255" s="3" t="s">
        <v>1114</v>
      </c>
      <c r="B255" s="17">
        <v>42466</v>
      </c>
      <c r="C255" s="3" t="s">
        <v>284</v>
      </c>
      <c r="D255" s="3" t="s">
        <v>13</v>
      </c>
      <c r="E255" s="3" t="s">
        <v>14</v>
      </c>
      <c r="G255" s="3" t="s">
        <v>24</v>
      </c>
      <c r="H255" s="3" t="s">
        <v>17</v>
      </c>
      <c r="I255" s="3" t="s">
        <v>1054</v>
      </c>
      <c r="J255" s="3" t="s">
        <v>25</v>
      </c>
      <c r="K255" s="3" t="s">
        <v>23</v>
      </c>
      <c r="L255" s="3" t="s">
        <v>1055</v>
      </c>
      <c r="M255" s="3">
        <v>35.200000000000003</v>
      </c>
      <c r="N255" s="3">
        <v>23.22</v>
      </c>
      <c r="O255" s="3">
        <v>11.24</v>
      </c>
      <c r="T255" s="3">
        <v>19</v>
      </c>
      <c r="U255" s="3">
        <v>101</v>
      </c>
      <c r="V255" s="3">
        <v>82</v>
      </c>
      <c r="W255" s="3">
        <v>35</v>
      </c>
      <c r="Z255" s="3" t="s">
        <v>1056</v>
      </c>
      <c r="AA255" s="3" t="s">
        <v>1057</v>
      </c>
      <c r="AE255" s="3" t="s">
        <v>543</v>
      </c>
      <c r="AF255" s="3" t="s">
        <v>870</v>
      </c>
      <c r="AG255" s="3" t="s">
        <v>1058</v>
      </c>
    </row>
    <row r="256" spans="1:33" x14ac:dyDescent="0.3">
      <c r="A256" s="3" t="s">
        <v>1114</v>
      </c>
      <c r="B256" s="17">
        <v>42466</v>
      </c>
      <c r="C256" s="3" t="s">
        <v>340</v>
      </c>
      <c r="D256" s="3" t="s">
        <v>13</v>
      </c>
      <c r="E256" s="3" t="s">
        <v>14</v>
      </c>
      <c r="G256" s="3" t="s">
        <v>33</v>
      </c>
      <c r="H256" s="3" t="s">
        <v>17</v>
      </c>
      <c r="I256" s="3" t="s">
        <v>1286</v>
      </c>
      <c r="AE256" s="3" t="s">
        <v>870</v>
      </c>
      <c r="AF256" s="3" t="s">
        <v>543</v>
      </c>
      <c r="AG256" s="3" t="s">
        <v>1061</v>
      </c>
    </row>
    <row r="257" spans="1:34" x14ac:dyDescent="0.3">
      <c r="A257" s="3" t="s">
        <v>1115</v>
      </c>
      <c r="B257" s="17">
        <v>42467</v>
      </c>
      <c r="C257" s="3" t="s">
        <v>290</v>
      </c>
      <c r="D257" s="3" t="s">
        <v>13</v>
      </c>
      <c r="E257" s="3" t="s">
        <v>14</v>
      </c>
      <c r="G257" s="3" t="s">
        <v>39</v>
      </c>
      <c r="H257" s="3" t="s">
        <v>17</v>
      </c>
      <c r="I257" s="3" t="s">
        <v>1071</v>
      </c>
      <c r="J257" s="3" t="s">
        <v>18</v>
      </c>
      <c r="K257" s="3" t="s">
        <v>21</v>
      </c>
      <c r="L257" s="3" t="s">
        <v>41</v>
      </c>
      <c r="M257" s="3">
        <v>25.28</v>
      </c>
      <c r="N257" s="3">
        <v>17.48</v>
      </c>
      <c r="O257" s="3">
        <v>16.66</v>
      </c>
      <c r="T257" s="3">
        <v>19</v>
      </c>
      <c r="U257" s="3">
        <v>74</v>
      </c>
      <c r="V257" s="3">
        <v>55</v>
      </c>
      <c r="W257" s="3">
        <v>2</v>
      </c>
      <c r="Z257" s="3" t="s">
        <v>1072</v>
      </c>
      <c r="AE257" s="3" t="s">
        <v>543</v>
      </c>
      <c r="AF257" s="3" t="s">
        <v>543</v>
      </c>
    </row>
    <row r="258" spans="1:34" x14ac:dyDescent="0.3">
      <c r="A258" s="3" t="s">
        <v>1115</v>
      </c>
      <c r="B258" s="17">
        <v>42467</v>
      </c>
      <c r="C258" s="3" t="s">
        <v>305</v>
      </c>
      <c r="D258" s="3" t="s">
        <v>13</v>
      </c>
      <c r="E258" s="3" t="s">
        <v>14</v>
      </c>
      <c r="G258" s="3" t="s">
        <v>24</v>
      </c>
      <c r="H258" s="3" t="s">
        <v>15</v>
      </c>
      <c r="I258" s="3" t="s">
        <v>1075</v>
      </c>
      <c r="J258" s="3" t="s">
        <v>18</v>
      </c>
      <c r="K258" s="3" t="s">
        <v>21</v>
      </c>
      <c r="T258" s="3">
        <v>19</v>
      </c>
      <c r="U258" s="3">
        <v>109</v>
      </c>
      <c r="V258" s="3">
        <v>90</v>
      </c>
      <c r="AF258" s="3" t="s">
        <v>543</v>
      </c>
    </row>
    <row r="259" spans="1:34" x14ac:dyDescent="0.3">
      <c r="A259" s="3" t="s">
        <v>1115</v>
      </c>
      <c r="B259" s="17">
        <v>42467</v>
      </c>
      <c r="C259" s="3" t="s">
        <v>265</v>
      </c>
      <c r="D259" s="3" t="s">
        <v>13</v>
      </c>
      <c r="E259" s="3" t="s">
        <v>14</v>
      </c>
      <c r="G259" s="3" t="s">
        <v>24</v>
      </c>
      <c r="H259" s="3" t="s">
        <v>17</v>
      </c>
      <c r="I259" s="3" t="s">
        <v>1065</v>
      </c>
      <c r="J259" s="3" t="s">
        <v>25</v>
      </c>
      <c r="K259" s="3" t="s">
        <v>21</v>
      </c>
      <c r="L259" s="3" t="s">
        <v>984</v>
      </c>
      <c r="M259" s="3">
        <v>35.729999999999997</v>
      </c>
      <c r="N259" s="3">
        <v>21.93</v>
      </c>
      <c r="O259" s="3">
        <v>24.69</v>
      </c>
      <c r="T259" s="3">
        <v>19</v>
      </c>
      <c r="U259" s="3">
        <v>111</v>
      </c>
      <c r="V259" s="3">
        <v>92</v>
      </c>
      <c r="X259" s="3" t="s">
        <v>1066</v>
      </c>
      <c r="Z259" s="3" t="s">
        <v>1067</v>
      </c>
      <c r="AA259" s="3" t="s">
        <v>1068</v>
      </c>
      <c r="AE259" s="3" t="s">
        <v>543</v>
      </c>
      <c r="AF259" s="3" t="s">
        <v>870</v>
      </c>
      <c r="AG259" s="3" t="s">
        <v>1069</v>
      </c>
    </row>
    <row r="260" spans="1:34" x14ac:dyDescent="0.3">
      <c r="A260" s="3" t="s">
        <v>1115</v>
      </c>
      <c r="B260" s="17">
        <v>42467</v>
      </c>
      <c r="C260" s="3" t="s">
        <v>245</v>
      </c>
      <c r="D260" s="3" t="s">
        <v>13</v>
      </c>
      <c r="E260" s="3" t="s">
        <v>14</v>
      </c>
      <c r="G260" s="3" t="s">
        <v>33</v>
      </c>
      <c r="H260" s="3" t="s">
        <v>17</v>
      </c>
      <c r="I260" s="3" t="s">
        <v>1062</v>
      </c>
      <c r="J260" s="3" t="s">
        <v>18</v>
      </c>
      <c r="K260" s="3" t="s">
        <v>21</v>
      </c>
      <c r="L260" s="3" t="s">
        <v>41</v>
      </c>
      <c r="M260" s="3">
        <v>27.24</v>
      </c>
      <c r="N260" s="3">
        <v>16.87</v>
      </c>
      <c r="O260" s="3">
        <v>18.8</v>
      </c>
      <c r="T260" s="3">
        <v>19</v>
      </c>
      <c r="U260" s="3">
        <v>65</v>
      </c>
      <c r="V260" s="3">
        <v>46</v>
      </c>
      <c r="W260" s="3">
        <v>27</v>
      </c>
      <c r="AA260" s="3" t="s">
        <v>1063</v>
      </c>
      <c r="AE260" s="3" t="s">
        <v>870</v>
      </c>
      <c r="AF260" s="3" t="s">
        <v>870</v>
      </c>
      <c r="AG260" s="3" t="s">
        <v>1064</v>
      </c>
    </row>
    <row r="261" spans="1:34" x14ac:dyDescent="0.3">
      <c r="A261" s="3" t="s">
        <v>1115</v>
      </c>
      <c r="B261" s="17">
        <v>42467</v>
      </c>
      <c r="C261" s="3" t="s">
        <v>293</v>
      </c>
      <c r="D261" s="3" t="s">
        <v>13</v>
      </c>
      <c r="E261" s="3" t="s">
        <v>14</v>
      </c>
      <c r="G261" s="3" t="s">
        <v>24</v>
      </c>
      <c r="H261" s="3" t="s">
        <v>15</v>
      </c>
      <c r="I261" s="3" t="s">
        <v>1073</v>
      </c>
      <c r="J261" s="3" t="s">
        <v>18</v>
      </c>
      <c r="K261" s="3" t="s">
        <v>21</v>
      </c>
      <c r="T261" s="3">
        <v>19</v>
      </c>
      <c r="U261" s="3">
        <v>106</v>
      </c>
      <c r="V261" s="3">
        <v>87</v>
      </c>
      <c r="AF261" s="3" t="s">
        <v>543</v>
      </c>
    </row>
    <row r="262" spans="1:34" x14ac:dyDescent="0.3">
      <c r="A262" s="3" t="s">
        <v>1115</v>
      </c>
      <c r="B262" s="17">
        <v>42467</v>
      </c>
      <c r="C262" s="3" t="s">
        <v>328</v>
      </c>
      <c r="D262" s="3" t="s">
        <v>13</v>
      </c>
      <c r="E262" s="3" t="s">
        <v>14</v>
      </c>
      <c r="G262" s="3" t="s">
        <v>24</v>
      </c>
      <c r="H262" s="3" t="s">
        <v>17</v>
      </c>
      <c r="I262" s="3" t="s">
        <v>1076</v>
      </c>
      <c r="J262" s="3" t="s">
        <v>25</v>
      </c>
      <c r="K262" s="3" t="s">
        <v>19</v>
      </c>
      <c r="M262" s="3">
        <v>32.56</v>
      </c>
      <c r="N262" s="3">
        <v>21.96</v>
      </c>
      <c r="O262" s="3">
        <v>13.06</v>
      </c>
      <c r="T262" s="3">
        <v>19</v>
      </c>
      <c r="U262" s="3">
        <v>102</v>
      </c>
      <c r="V262" s="3">
        <v>83</v>
      </c>
      <c r="W262" s="3">
        <v>30</v>
      </c>
      <c r="Z262" s="3" t="s">
        <v>1077</v>
      </c>
      <c r="AA262" s="3" t="s">
        <v>1078</v>
      </c>
      <c r="AE262" s="3" t="s">
        <v>870</v>
      </c>
      <c r="AF262" s="3" t="s">
        <v>883</v>
      </c>
    </row>
    <row r="263" spans="1:34" x14ac:dyDescent="0.3">
      <c r="A263" s="3" t="s">
        <v>1116</v>
      </c>
      <c r="B263" s="17">
        <v>42468</v>
      </c>
      <c r="C263" s="3" t="s">
        <v>244</v>
      </c>
      <c r="D263" s="3" t="s">
        <v>13</v>
      </c>
      <c r="E263" s="3" t="s">
        <v>14</v>
      </c>
      <c r="G263" s="3" t="s">
        <v>24</v>
      </c>
      <c r="H263" s="3" t="s">
        <v>15</v>
      </c>
      <c r="I263" s="3" t="s">
        <v>1079</v>
      </c>
      <c r="J263" s="3" t="s">
        <v>18</v>
      </c>
      <c r="K263" s="3" t="s">
        <v>19</v>
      </c>
      <c r="T263" s="3">
        <v>20</v>
      </c>
      <c r="U263" s="3">
        <v>123</v>
      </c>
      <c r="V263" s="3">
        <f>123-20</f>
        <v>103</v>
      </c>
      <c r="AF263" s="3" t="s">
        <v>543</v>
      </c>
    </row>
    <row r="264" spans="1:34" x14ac:dyDescent="0.3">
      <c r="A264" s="3" t="s">
        <v>1116</v>
      </c>
      <c r="B264" s="33">
        <v>42468</v>
      </c>
      <c r="C264" s="3" t="s">
        <v>322</v>
      </c>
      <c r="D264" s="3" t="s">
        <v>13</v>
      </c>
      <c r="E264" s="3" t="s">
        <v>14</v>
      </c>
      <c r="G264" s="3" t="s">
        <v>24</v>
      </c>
      <c r="H264" s="3" t="s">
        <v>15</v>
      </c>
      <c r="I264" s="3" t="s">
        <v>1090</v>
      </c>
      <c r="J264" s="3" t="s">
        <v>18</v>
      </c>
      <c r="K264" s="3" t="s">
        <v>23</v>
      </c>
      <c r="T264" s="3">
        <v>20</v>
      </c>
      <c r="U264" s="3">
        <v>101</v>
      </c>
      <c r="V264" s="3">
        <f>101-20</f>
        <v>81</v>
      </c>
      <c r="AF264" s="3" t="s">
        <v>870</v>
      </c>
    </row>
    <row r="265" spans="1:34" x14ac:dyDescent="0.3">
      <c r="A265" s="3" t="s">
        <v>1116</v>
      </c>
      <c r="B265" s="17">
        <v>42468</v>
      </c>
      <c r="C265" s="3" t="s">
        <v>291</v>
      </c>
      <c r="D265" s="3" t="s">
        <v>13</v>
      </c>
      <c r="E265" s="3" t="s">
        <v>14</v>
      </c>
      <c r="G265" s="3" t="s">
        <v>22</v>
      </c>
      <c r="H265" s="3" t="s">
        <v>17</v>
      </c>
      <c r="I265" s="3" t="s">
        <v>1087</v>
      </c>
      <c r="J265" s="3" t="s">
        <v>25</v>
      </c>
      <c r="K265" s="3" t="s">
        <v>19</v>
      </c>
      <c r="M265" s="3">
        <v>38.340000000000003</v>
      </c>
      <c r="N265" s="3">
        <v>24.63</v>
      </c>
      <c r="O265" s="3">
        <v>9.5299999999999994</v>
      </c>
      <c r="T265" s="3">
        <v>20</v>
      </c>
      <c r="U265" s="3">
        <v>109</v>
      </c>
      <c r="V265" s="3">
        <f>109-20</f>
        <v>89</v>
      </c>
      <c r="W265" s="3">
        <v>26</v>
      </c>
      <c r="Z265" s="3" t="s">
        <v>1088</v>
      </c>
      <c r="AA265" s="3" t="s">
        <v>1089</v>
      </c>
      <c r="AE265" s="3" t="s">
        <v>543</v>
      </c>
      <c r="AF265" s="3" t="s">
        <v>883</v>
      </c>
    </row>
    <row r="266" spans="1:34" x14ac:dyDescent="0.3">
      <c r="A266" s="3" t="s">
        <v>1117</v>
      </c>
      <c r="B266" s="17">
        <v>42469</v>
      </c>
      <c r="C266" s="3" t="s">
        <v>261</v>
      </c>
      <c r="D266" s="3" t="s">
        <v>13</v>
      </c>
      <c r="E266" s="3" t="s">
        <v>14</v>
      </c>
      <c r="G266" s="3" t="s">
        <v>24</v>
      </c>
      <c r="H266" s="3" t="s">
        <v>15</v>
      </c>
      <c r="I266" s="3" t="s">
        <v>1091</v>
      </c>
      <c r="J266" s="3" t="s">
        <v>18</v>
      </c>
      <c r="K266" s="3" t="s">
        <v>21</v>
      </c>
      <c r="AF266" s="3" t="s">
        <v>883</v>
      </c>
    </row>
    <row r="267" spans="1:34" x14ac:dyDescent="0.3">
      <c r="A267" s="3" t="s">
        <v>1117</v>
      </c>
      <c r="B267" s="17">
        <v>42469</v>
      </c>
      <c r="C267" s="3" t="s">
        <v>288</v>
      </c>
      <c r="D267" s="3" t="s">
        <v>13</v>
      </c>
      <c r="E267" s="3" t="s">
        <v>14</v>
      </c>
      <c r="G267" s="3" t="s">
        <v>44</v>
      </c>
      <c r="H267" s="3" t="s">
        <v>17</v>
      </c>
      <c r="I267" s="3" t="s">
        <v>1096</v>
      </c>
      <c r="J267" s="3" t="s">
        <v>18</v>
      </c>
      <c r="K267" s="3" t="s">
        <v>21</v>
      </c>
      <c r="L267" s="3" t="s">
        <v>41</v>
      </c>
      <c r="M267" s="3">
        <v>35.04</v>
      </c>
      <c r="N267" s="3">
        <v>121.05</v>
      </c>
      <c r="O267" s="3">
        <v>95.02</v>
      </c>
      <c r="T267" s="3">
        <v>19</v>
      </c>
      <c r="U267" s="3">
        <v>103</v>
      </c>
      <c r="V267" s="3">
        <v>84</v>
      </c>
      <c r="AF267" s="3" t="s">
        <v>870</v>
      </c>
    </row>
    <row r="268" spans="1:34" s="35" customFormat="1" x14ac:dyDescent="0.3">
      <c r="A268" s="3" t="s">
        <v>1117</v>
      </c>
      <c r="B268" s="17">
        <v>42469</v>
      </c>
      <c r="C268" s="3" t="s">
        <v>273</v>
      </c>
      <c r="D268" s="3" t="s">
        <v>13</v>
      </c>
      <c r="E268" s="3" t="s">
        <v>14</v>
      </c>
      <c r="F268" s="3"/>
      <c r="G268" s="3" t="s">
        <v>24</v>
      </c>
      <c r="H268" s="3" t="s">
        <v>17</v>
      </c>
      <c r="I268" s="3" t="s">
        <v>1093</v>
      </c>
      <c r="J268" s="3" t="s">
        <v>25</v>
      </c>
      <c r="K268" s="3" t="s">
        <v>19</v>
      </c>
      <c r="L268" s="3"/>
      <c r="M268" s="3">
        <v>39.6</v>
      </c>
      <c r="N268" s="3">
        <v>26.34</v>
      </c>
      <c r="O268" s="3">
        <v>16.37</v>
      </c>
      <c r="P268" s="3"/>
      <c r="Q268" s="3"/>
      <c r="R268" s="3"/>
      <c r="S268" s="3"/>
      <c r="T268" s="3">
        <v>19</v>
      </c>
      <c r="U268" s="3">
        <v>123</v>
      </c>
      <c r="V268" s="3">
        <v>104</v>
      </c>
      <c r="W268" s="3">
        <v>66</v>
      </c>
      <c r="X268" s="3"/>
      <c r="Y268" s="3"/>
      <c r="Z268" s="3" t="s">
        <v>1080</v>
      </c>
      <c r="AA268" s="3"/>
      <c r="AB268" s="3"/>
      <c r="AC268" s="3"/>
      <c r="AD268" s="3"/>
      <c r="AE268" s="3" t="s">
        <v>883</v>
      </c>
      <c r="AF268" s="3" t="s">
        <v>883</v>
      </c>
      <c r="AG268" s="3" t="s">
        <v>1094</v>
      </c>
      <c r="AH268" s="3"/>
    </row>
    <row r="269" spans="1:34" s="36" customFormat="1" x14ac:dyDescent="0.3">
      <c r="A269" s="3" t="s">
        <v>1117</v>
      </c>
      <c r="B269" s="17">
        <v>42469</v>
      </c>
      <c r="C269" s="3" t="s">
        <v>291</v>
      </c>
      <c r="D269" s="3" t="s">
        <v>13</v>
      </c>
      <c r="E269" s="3" t="s">
        <v>14</v>
      </c>
      <c r="F269" s="3"/>
      <c r="G269" s="3" t="s">
        <v>44</v>
      </c>
      <c r="H269" s="3" t="s">
        <v>17</v>
      </c>
      <c r="I269" s="3" t="s">
        <v>1097</v>
      </c>
      <c r="J269" s="3" t="s">
        <v>18</v>
      </c>
      <c r="K269" s="3" t="s">
        <v>21</v>
      </c>
      <c r="L269" s="3"/>
      <c r="M269" s="3">
        <v>33.22</v>
      </c>
      <c r="N269" s="3">
        <v>127.44</v>
      </c>
      <c r="O269" s="3">
        <v>106.14</v>
      </c>
      <c r="P269" s="3"/>
      <c r="Q269" s="3"/>
      <c r="R269" s="3"/>
      <c r="S269" s="3"/>
      <c r="T269" s="3">
        <v>19</v>
      </c>
      <c r="U269" s="3">
        <v>108</v>
      </c>
      <c r="V269" s="3">
        <v>89</v>
      </c>
      <c r="W269" s="3"/>
      <c r="X269" s="3"/>
      <c r="Y269" s="3"/>
      <c r="Z269" s="3"/>
      <c r="AA269" s="3"/>
      <c r="AB269" s="3"/>
      <c r="AC269" s="3"/>
      <c r="AD269" s="3"/>
      <c r="AE269" s="3"/>
      <c r="AF269" s="3" t="s">
        <v>870</v>
      </c>
      <c r="AG269" s="3" t="s">
        <v>1098</v>
      </c>
      <c r="AH269" s="3"/>
    </row>
    <row r="270" spans="1:34" s="36" customFormat="1" x14ac:dyDescent="0.3">
      <c r="A270" s="3" t="s">
        <v>1119</v>
      </c>
      <c r="B270" s="17">
        <v>42471</v>
      </c>
      <c r="C270" s="16" t="s">
        <v>310</v>
      </c>
      <c r="D270" s="3" t="s">
        <v>13</v>
      </c>
      <c r="E270" s="3" t="s">
        <v>14</v>
      </c>
      <c r="F270" s="3"/>
      <c r="G270" s="3" t="s">
        <v>33</v>
      </c>
      <c r="H270" s="3" t="s">
        <v>17</v>
      </c>
      <c r="I270" s="3" t="s">
        <v>1105</v>
      </c>
      <c r="J270" s="3" t="s">
        <v>18</v>
      </c>
      <c r="K270" s="3" t="s">
        <v>21</v>
      </c>
      <c r="L270" s="3" t="s">
        <v>41</v>
      </c>
      <c r="M270" s="3">
        <v>27.08</v>
      </c>
      <c r="N270" s="3">
        <v>16.5</v>
      </c>
      <c r="O270" s="3">
        <v>19.89</v>
      </c>
      <c r="P270" s="3"/>
      <c r="Q270" s="3"/>
      <c r="R270" s="3"/>
      <c r="S270" s="3"/>
      <c r="T270" s="3">
        <v>19</v>
      </c>
      <c r="U270" s="3">
        <v>67</v>
      </c>
      <c r="V270" s="3">
        <v>48</v>
      </c>
      <c r="W270" s="3">
        <v>23</v>
      </c>
      <c r="X270" s="3"/>
      <c r="Y270" s="3"/>
      <c r="Z270" s="3" t="s">
        <v>1106</v>
      </c>
      <c r="AA270" s="3" t="s">
        <v>1107</v>
      </c>
      <c r="AB270" s="3"/>
      <c r="AC270" s="3" t="s">
        <v>1108</v>
      </c>
      <c r="AD270" s="3"/>
      <c r="AE270" s="3" t="s">
        <v>870</v>
      </c>
      <c r="AF270" s="3" t="s">
        <v>543</v>
      </c>
      <c r="AG270" s="3"/>
      <c r="AH270" s="3"/>
    </row>
    <row r="271" spans="1:34" s="36" customFormat="1" x14ac:dyDescent="0.3">
      <c r="A271" s="3" t="s">
        <v>1119</v>
      </c>
      <c r="B271" s="17">
        <v>42471</v>
      </c>
      <c r="C271" s="16" t="s">
        <v>334</v>
      </c>
      <c r="D271" s="3" t="s">
        <v>13</v>
      </c>
      <c r="E271" s="3" t="s">
        <v>14</v>
      </c>
      <c r="F271" s="3"/>
      <c r="G271" s="3" t="s">
        <v>24</v>
      </c>
      <c r="H271" s="3" t="s">
        <v>17</v>
      </c>
      <c r="I271" s="3" t="s">
        <v>1109</v>
      </c>
      <c r="J271" s="3" t="s">
        <v>25</v>
      </c>
      <c r="K271" s="3" t="s">
        <v>21</v>
      </c>
      <c r="L271" s="3" t="s">
        <v>1110</v>
      </c>
      <c r="M271" s="3">
        <v>36.520000000000003</v>
      </c>
      <c r="N271" s="3">
        <v>23.28</v>
      </c>
      <c r="O271" s="3">
        <v>25.36</v>
      </c>
      <c r="P271" s="3"/>
      <c r="Q271" s="3"/>
      <c r="R271" s="3"/>
      <c r="S271" s="3"/>
      <c r="T271" s="3">
        <v>19</v>
      </c>
      <c r="U271" s="3">
        <v>120</v>
      </c>
      <c r="V271" s="3">
        <v>101</v>
      </c>
      <c r="W271" s="3">
        <v>39</v>
      </c>
      <c r="X271" s="3"/>
      <c r="Y271" s="3"/>
      <c r="Z271" s="3" t="s">
        <v>1111</v>
      </c>
      <c r="AA271" s="3" t="s">
        <v>1112</v>
      </c>
      <c r="AB271" s="3"/>
      <c r="AC271" s="3"/>
      <c r="AD271" s="3"/>
      <c r="AE271" s="3" t="s">
        <v>543</v>
      </c>
      <c r="AF271" s="3" t="s">
        <v>870</v>
      </c>
      <c r="AG271" s="3"/>
      <c r="AH271" s="3"/>
    </row>
    <row r="272" spans="1:34" x14ac:dyDescent="0.3">
      <c r="B272" s="17"/>
    </row>
    <row r="273" spans="2:2" x14ac:dyDescent="0.3">
      <c r="B273" s="17"/>
    </row>
    <row r="274" spans="2:2" x14ac:dyDescent="0.3">
      <c r="B274" s="17"/>
    </row>
    <row r="275" spans="2:2" x14ac:dyDescent="0.3">
      <c r="B275" s="17"/>
    </row>
    <row r="276" spans="2:2" x14ac:dyDescent="0.3">
      <c r="B276" s="17"/>
    </row>
    <row r="277" spans="2:2" x14ac:dyDescent="0.3">
      <c r="B277" s="17"/>
    </row>
    <row r="278" spans="2:2" x14ac:dyDescent="0.3">
      <c r="B278" s="17"/>
    </row>
    <row r="279" spans="2:2" x14ac:dyDescent="0.3">
      <c r="B279" s="17"/>
    </row>
    <row r="280" spans="2:2" x14ac:dyDescent="0.3">
      <c r="B280" s="17"/>
    </row>
    <row r="281" spans="2:2" x14ac:dyDescent="0.3">
      <c r="B281" s="17"/>
    </row>
    <row r="282" spans="2:2" x14ac:dyDescent="0.3">
      <c r="B282" s="17"/>
    </row>
    <row r="283" spans="2:2" x14ac:dyDescent="0.3">
      <c r="B283" s="17"/>
    </row>
    <row r="284" spans="2:2" x14ac:dyDescent="0.3">
      <c r="B284" s="17"/>
    </row>
    <row r="285" spans="2:2" x14ac:dyDescent="0.3">
      <c r="B285" s="17"/>
    </row>
    <row r="286" spans="2:2" x14ac:dyDescent="0.3">
      <c r="B286" s="17"/>
    </row>
    <row r="287" spans="2:2" x14ac:dyDescent="0.3">
      <c r="B287" s="17"/>
    </row>
    <row r="288" spans="2:2" x14ac:dyDescent="0.3">
      <c r="B288" s="17"/>
    </row>
    <row r="289" spans="2:2" x14ac:dyDescent="0.3">
      <c r="B289" s="17"/>
    </row>
    <row r="290" spans="2:2" x14ac:dyDescent="0.3">
      <c r="B290" s="17"/>
    </row>
    <row r="291" spans="2:2" x14ac:dyDescent="0.3">
      <c r="B291" s="17"/>
    </row>
    <row r="292" spans="2:2" x14ac:dyDescent="0.3">
      <c r="B292" s="17"/>
    </row>
    <row r="293" spans="2:2" x14ac:dyDescent="0.3">
      <c r="B293" s="17"/>
    </row>
    <row r="294" spans="2:2" x14ac:dyDescent="0.3">
      <c r="B294" s="17"/>
    </row>
    <row r="295" spans="2:2" x14ac:dyDescent="0.3">
      <c r="B295" s="17"/>
    </row>
    <row r="296" spans="2:2" x14ac:dyDescent="0.3">
      <c r="B296" s="17"/>
    </row>
    <row r="297" spans="2:2" x14ac:dyDescent="0.3">
      <c r="B297" s="17"/>
    </row>
    <row r="298" spans="2:2" x14ac:dyDescent="0.3">
      <c r="B298" s="17"/>
    </row>
    <row r="299" spans="2:2" x14ac:dyDescent="0.3">
      <c r="B299" s="17"/>
    </row>
    <row r="300" spans="2:2" x14ac:dyDescent="0.3">
      <c r="B300" s="17"/>
    </row>
    <row r="301" spans="2:2" x14ac:dyDescent="0.3">
      <c r="B301" s="17"/>
    </row>
    <row r="302" spans="2:2" x14ac:dyDescent="0.3">
      <c r="B302" s="17"/>
    </row>
    <row r="303" spans="2:2" x14ac:dyDescent="0.3">
      <c r="B303" s="17"/>
    </row>
    <row r="304" spans="2:2" x14ac:dyDescent="0.3">
      <c r="B304" s="19"/>
    </row>
    <row r="305" spans="2:2" x14ac:dyDescent="0.3">
      <c r="B305" s="17"/>
    </row>
    <row r="306" spans="2:2" x14ac:dyDescent="0.3">
      <c r="B306" s="17"/>
    </row>
    <row r="307" spans="2:2" x14ac:dyDescent="0.3">
      <c r="B307" s="18"/>
    </row>
    <row r="308" spans="2:2" x14ac:dyDescent="0.3">
      <c r="B308" s="17"/>
    </row>
    <row r="309" spans="2:2" x14ac:dyDescent="0.3">
      <c r="B309" s="17"/>
    </row>
    <row r="310" spans="2:2" x14ac:dyDescent="0.3">
      <c r="B310" s="17"/>
    </row>
    <row r="311" spans="2:2" x14ac:dyDescent="0.3">
      <c r="B311" s="17"/>
    </row>
    <row r="312" spans="2:2" x14ac:dyDescent="0.3">
      <c r="B312" s="17"/>
    </row>
    <row r="313" spans="2:2" x14ac:dyDescent="0.3">
      <c r="B313" s="17"/>
    </row>
    <row r="314" spans="2:2" x14ac:dyDescent="0.3">
      <c r="B314" s="17"/>
    </row>
    <row r="315" spans="2:2" x14ac:dyDescent="0.3">
      <c r="B315" s="17"/>
    </row>
    <row r="316" spans="2:2" x14ac:dyDescent="0.3">
      <c r="B316" s="17"/>
    </row>
    <row r="317" spans="2:2" x14ac:dyDescent="0.3">
      <c r="B317" s="17"/>
    </row>
    <row r="318" spans="2:2" x14ac:dyDescent="0.3">
      <c r="B318" s="17"/>
    </row>
    <row r="319" spans="2:2" x14ac:dyDescent="0.3">
      <c r="B319" s="17"/>
    </row>
    <row r="320" spans="2:2" x14ac:dyDescent="0.3">
      <c r="B320" s="17"/>
    </row>
    <row r="321" spans="2:2" x14ac:dyDescent="0.3">
      <c r="B321" s="17"/>
    </row>
    <row r="322" spans="2:2" x14ac:dyDescent="0.3">
      <c r="B322" s="17"/>
    </row>
    <row r="323" spans="2:2" x14ac:dyDescent="0.3">
      <c r="B323" s="17"/>
    </row>
    <row r="324" spans="2:2" x14ac:dyDescent="0.3">
      <c r="B324" s="17"/>
    </row>
    <row r="325" spans="2:2" x14ac:dyDescent="0.3">
      <c r="B325" s="19"/>
    </row>
    <row r="326" spans="2:2" x14ac:dyDescent="0.3">
      <c r="B326" s="17"/>
    </row>
    <row r="327" spans="2:2" x14ac:dyDescent="0.3">
      <c r="B327" s="17"/>
    </row>
    <row r="328" spans="2:2" x14ac:dyDescent="0.3">
      <c r="B328" s="17"/>
    </row>
    <row r="329" spans="2:2" x14ac:dyDescent="0.3">
      <c r="B329" s="17"/>
    </row>
    <row r="330" spans="2:2" x14ac:dyDescent="0.3">
      <c r="B330" s="17"/>
    </row>
    <row r="331" spans="2:2" x14ac:dyDescent="0.3">
      <c r="B331" s="17"/>
    </row>
    <row r="332" spans="2:2" x14ac:dyDescent="0.3">
      <c r="B332" s="17"/>
    </row>
    <row r="333" spans="2:2" x14ac:dyDescent="0.3">
      <c r="B333" s="17"/>
    </row>
    <row r="334" spans="2:2" x14ac:dyDescent="0.3">
      <c r="B334" s="17"/>
    </row>
    <row r="335" spans="2:2" x14ac:dyDescent="0.3">
      <c r="B335" s="17"/>
    </row>
    <row r="336" spans="2:2" x14ac:dyDescent="0.3">
      <c r="B336" s="17"/>
    </row>
    <row r="337" spans="2:2" x14ac:dyDescent="0.3">
      <c r="B337" s="17"/>
    </row>
    <row r="338" spans="2:2" x14ac:dyDescent="0.3">
      <c r="B338" s="17"/>
    </row>
    <row r="339" spans="2:2" x14ac:dyDescent="0.3">
      <c r="B339" s="17"/>
    </row>
    <row r="340" spans="2:2" x14ac:dyDescent="0.3">
      <c r="B340" s="17"/>
    </row>
    <row r="341" spans="2:2" x14ac:dyDescent="0.3">
      <c r="B341" s="17"/>
    </row>
    <row r="342" spans="2:2" x14ac:dyDescent="0.3">
      <c r="B342" s="17"/>
    </row>
    <row r="343" spans="2:2" x14ac:dyDescent="0.3">
      <c r="B343" s="17"/>
    </row>
    <row r="344" spans="2:2" x14ac:dyDescent="0.3">
      <c r="B344" s="17"/>
    </row>
    <row r="345" spans="2:2" x14ac:dyDescent="0.3">
      <c r="B345" s="17"/>
    </row>
    <row r="346" spans="2:2" x14ac:dyDescent="0.3">
      <c r="B346" s="17"/>
    </row>
    <row r="347" spans="2:2" x14ac:dyDescent="0.3">
      <c r="B347" s="17"/>
    </row>
    <row r="348" spans="2:2" x14ac:dyDescent="0.3">
      <c r="B348" s="17"/>
    </row>
    <row r="349" spans="2:2" x14ac:dyDescent="0.3">
      <c r="B349" s="17"/>
    </row>
    <row r="350" spans="2:2" x14ac:dyDescent="0.3">
      <c r="B350" s="17"/>
    </row>
    <row r="351" spans="2:2" x14ac:dyDescent="0.3">
      <c r="B351" s="17"/>
    </row>
    <row r="352" spans="2:2" x14ac:dyDescent="0.3">
      <c r="B352" s="17"/>
    </row>
    <row r="353" spans="2:2" x14ac:dyDescent="0.3">
      <c r="B353" s="17"/>
    </row>
    <row r="354" spans="2:2" x14ac:dyDescent="0.3">
      <c r="B354" s="17"/>
    </row>
    <row r="355" spans="2:2" x14ac:dyDescent="0.3">
      <c r="B355" s="17"/>
    </row>
    <row r="356" spans="2:2" x14ac:dyDescent="0.3">
      <c r="B356" s="17"/>
    </row>
    <row r="357" spans="2:2" x14ac:dyDescent="0.3">
      <c r="B357" s="17"/>
    </row>
    <row r="358" spans="2:2" x14ac:dyDescent="0.3">
      <c r="B358" s="17"/>
    </row>
    <row r="359" spans="2:2" x14ac:dyDescent="0.3">
      <c r="B359" s="17"/>
    </row>
    <row r="360" spans="2:2" x14ac:dyDescent="0.3">
      <c r="B360" s="17"/>
    </row>
    <row r="361" spans="2:2" x14ac:dyDescent="0.3">
      <c r="B361" s="17"/>
    </row>
    <row r="362" spans="2:2" x14ac:dyDescent="0.3">
      <c r="B362" s="17"/>
    </row>
    <row r="363" spans="2:2" x14ac:dyDescent="0.3">
      <c r="B363" s="17"/>
    </row>
    <row r="364" spans="2:2" x14ac:dyDescent="0.3">
      <c r="B364" s="17"/>
    </row>
    <row r="365" spans="2:2" x14ac:dyDescent="0.3">
      <c r="B365" s="17"/>
    </row>
    <row r="366" spans="2:2" x14ac:dyDescent="0.3">
      <c r="B366" s="17"/>
    </row>
    <row r="367" spans="2:2" x14ac:dyDescent="0.3">
      <c r="B367" s="17"/>
    </row>
    <row r="368" spans="2:2" x14ac:dyDescent="0.3">
      <c r="B368" s="17"/>
    </row>
    <row r="369" spans="2:2" x14ac:dyDescent="0.3">
      <c r="B369" s="17"/>
    </row>
    <row r="370" spans="2:2" x14ac:dyDescent="0.3">
      <c r="B370" s="17"/>
    </row>
    <row r="371" spans="2:2" x14ac:dyDescent="0.3">
      <c r="B371" s="17"/>
    </row>
    <row r="372" spans="2:2" x14ac:dyDescent="0.3">
      <c r="B372" s="17"/>
    </row>
    <row r="373" spans="2:2" x14ac:dyDescent="0.3">
      <c r="B373" s="17"/>
    </row>
    <row r="374" spans="2:2" x14ac:dyDescent="0.3">
      <c r="B374" s="17"/>
    </row>
    <row r="375" spans="2:2" x14ac:dyDescent="0.3">
      <c r="B375" s="17"/>
    </row>
    <row r="376" spans="2:2" x14ac:dyDescent="0.3">
      <c r="B376" s="17"/>
    </row>
    <row r="377" spans="2:2" x14ac:dyDescent="0.3">
      <c r="B377" s="17"/>
    </row>
    <row r="378" spans="2:2" x14ac:dyDescent="0.3">
      <c r="B378" s="17"/>
    </row>
    <row r="379" spans="2:2" x14ac:dyDescent="0.3">
      <c r="B379" s="17"/>
    </row>
    <row r="380" spans="2:2" x14ac:dyDescent="0.3">
      <c r="B380" s="17"/>
    </row>
    <row r="381" spans="2:2" x14ac:dyDescent="0.3">
      <c r="B381" s="17"/>
    </row>
    <row r="382" spans="2:2" x14ac:dyDescent="0.3">
      <c r="B382" s="17"/>
    </row>
    <row r="383" spans="2:2" x14ac:dyDescent="0.3">
      <c r="B383" s="17"/>
    </row>
    <row r="384" spans="2:2" x14ac:dyDescent="0.3">
      <c r="B384" s="17"/>
    </row>
    <row r="385" spans="2:2" x14ac:dyDescent="0.3">
      <c r="B385" s="17"/>
    </row>
    <row r="386" spans="2:2" x14ac:dyDescent="0.3">
      <c r="B386" s="17"/>
    </row>
    <row r="387" spans="2:2" x14ac:dyDescent="0.3">
      <c r="B387" s="17"/>
    </row>
    <row r="388" spans="2:2" x14ac:dyDescent="0.3">
      <c r="B388" s="17"/>
    </row>
    <row r="389" spans="2:2" x14ac:dyDescent="0.3">
      <c r="B389" s="17"/>
    </row>
    <row r="390" spans="2:2" x14ac:dyDescent="0.3">
      <c r="B390" s="17"/>
    </row>
    <row r="391" spans="2:2" x14ac:dyDescent="0.3">
      <c r="B391" s="17"/>
    </row>
    <row r="392" spans="2:2" x14ac:dyDescent="0.3">
      <c r="B392" s="17"/>
    </row>
    <row r="393" spans="2:2" x14ac:dyDescent="0.3">
      <c r="B393" s="17"/>
    </row>
    <row r="394" spans="2:2" x14ac:dyDescent="0.3">
      <c r="B394" s="17"/>
    </row>
    <row r="395" spans="2:2" x14ac:dyDescent="0.3">
      <c r="B395" s="17"/>
    </row>
    <row r="396" spans="2:2" x14ac:dyDescent="0.3">
      <c r="B396" s="17"/>
    </row>
    <row r="397" spans="2:2" x14ac:dyDescent="0.3">
      <c r="B397" s="17"/>
    </row>
    <row r="398" spans="2:2" x14ac:dyDescent="0.3">
      <c r="B398" s="17"/>
    </row>
    <row r="399" spans="2:2" x14ac:dyDescent="0.3">
      <c r="B399" s="17"/>
    </row>
    <row r="400" spans="2:2" x14ac:dyDescent="0.3">
      <c r="B400" s="17"/>
    </row>
    <row r="401" spans="2:2" x14ac:dyDescent="0.3">
      <c r="B401" s="17"/>
    </row>
    <row r="402" spans="2:2" x14ac:dyDescent="0.3">
      <c r="B402" s="17"/>
    </row>
    <row r="403" spans="2:2" x14ac:dyDescent="0.3">
      <c r="B403" s="17"/>
    </row>
    <row r="404" spans="2:2" x14ac:dyDescent="0.3">
      <c r="B404" s="20"/>
    </row>
    <row r="405" spans="2:2" x14ac:dyDescent="0.3">
      <c r="B405" s="17"/>
    </row>
    <row r="406" spans="2:2" x14ac:dyDescent="0.3">
      <c r="B406" s="18"/>
    </row>
    <row r="407" spans="2:2" x14ac:dyDescent="0.3">
      <c r="B407" s="17"/>
    </row>
    <row r="408" spans="2:2" x14ac:dyDescent="0.3">
      <c r="B408" s="17"/>
    </row>
    <row r="409" spans="2:2" x14ac:dyDescent="0.3">
      <c r="B409" s="17"/>
    </row>
    <row r="410" spans="2:2" x14ac:dyDescent="0.3">
      <c r="B410" s="17"/>
    </row>
    <row r="411" spans="2:2" x14ac:dyDescent="0.3">
      <c r="B411" s="17"/>
    </row>
    <row r="412" spans="2:2" x14ac:dyDescent="0.3">
      <c r="B412" s="17"/>
    </row>
    <row r="413" spans="2:2" x14ac:dyDescent="0.3">
      <c r="B413" s="17"/>
    </row>
    <row r="414" spans="2:2" x14ac:dyDescent="0.3">
      <c r="B414" s="17"/>
    </row>
    <row r="415" spans="2:2" x14ac:dyDescent="0.3">
      <c r="B415" s="17"/>
    </row>
    <row r="416" spans="2:2" x14ac:dyDescent="0.3">
      <c r="B416" s="17"/>
    </row>
    <row r="417" spans="2:2" x14ac:dyDescent="0.3">
      <c r="B417" s="17"/>
    </row>
    <row r="418" spans="2:2" x14ac:dyDescent="0.3">
      <c r="B418" s="17"/>
    </row>
    <row r="419" spans="2:2" x14ac:dyDescent="0.3">
      <c r="B419" s="17"/>
    </row>
    <row r="420" spans="2:2" x14ac:dyDescent="0.3">
      <c r="B420" s="17"/>
    </row>
    <row r="421" spans="2:2" x14ac:dyDescent="0.3">
      <c r="B421" s="17"/>
    </row>
    <row r="422" spans="2:2" x14ac:dyDescent="0.3">
      <c r="B422" s="17"/>
    </row>
    <row r="423" spans="2:2" x14ac:dyDescent="0.3">
      <c r="B423" s="17"/>
    </row>
    <row r="424" spans="2:2" x14ac:dyDescent="0.3">
      <c r="B424" s="17"/>
    </row>
    <row r="425" spans="2:2" x14ac:dyDescent="0.3">
      <c r="B425" s="17"/>
    </row>
    <row r="426" spans="2:2" x14ac:dyDescent="0.3">
      <c r="B426" s="17"/>
    </row>
    <row r="427" spans="2:2" x14ac:dyDescent="0.3">
      <c r="B427" s="17"/>
    </row>
    <row r="428" spans="2:2" x14ac:dyDescent="0.3">
      <c r="B428" s="17"/>
    </row>
    <row r="429" spans="2:2" x14ac:dyDescent="0.3">
      <c r="B429" s="17"/>
    </row>
    <row r="430" spans="2:2" x14ac:dyDescent="0.3">
      <c r="B430" s="17"/>
    </row>
    <row r="431" spans="2:2" x14ac:dyDescent="0.3">
      <c r="B431" s="17"/>
    </row>
    <row r="432" spans="2:2" x14ac:dyDescent="0.3">
      <c r="B432" s="17"/>
    </row>
    <row r="433" spans="2:2" x14ac:dyDescent="0.3">
      <c r="B433" s="17"/>
    </row>
    <row r="434" spans="2:2" x14ac:dyDescent="0.3">
      <c r="B434" s="17"/>
    </row>
    <row r="435" spans="2:2" x14ac:dyDescent="0.3">
      <c r="B435" s="17"/>
    </row>
    <row r="436" spans="2:2" x14ac:dyDescent="0.3">
      <c r="B436" s="17"/>
    </row>
    <row r="437" spans="2:2" x14ac:dyDescent="0.3">
      <c r="B437" s="17"/>
    </row>
    <row r="438" spans="2:2" x14ac:dyDescent="0.3">
      <c r="B438" s="17"/>
    </row>
    <row r="439" spans="2:2" x14ac:dyDescent="0.3">
      <c r="B439" s="17"/>
    </row>
    <row r="440" spans="2:2" x14ac:dyDescent="0.3">
      <c r="B440" s="17"/>
    </row>
    <row r="441" spans="2:2" x14ac:dyDescent="0.3">
      <c r="B441" s="17"/>
    </row>
    <row r="442" spans="2:2" x14ac:dyDescent="0.3">
      <c r="B442" s="17"/>
    </row>
    <row r="443" spans="2:2" x14ac:dyDescent="0.3">
      <c r="B443" s="17"/>
    </row>
    <row r="444" spans="2:2" x14ac:dyDescent="0.3">
      <c r="B444" s="17"/>
    </row>
    <row r="445" spans="2:2" x14ac:dyDescent="0.3">
      <c r="B445" s="17"/>
    </row>
    <row r="446" spans="2:2" x14ac:dyDescent="0.3">
      <c r="B446" s="17"/>
    </row>
    <row r="447" spans="2:2" x14ac:dyDescent="0.3">
      <c r="B447" s="17"/>
    </row>
    <row r="448" spans="2:2" x14ac:dyDescent="0.3">
      <c r="B448" s="17"/>
    </row>
    <row r="449" spans="2:2" x14ac:dyDescent="0.3">
      <c r="B449" s="17"/>
    </row>
    <row r="450" spans="2:2" x14ac:dyDescent="0.3">
      <c r="B450" s="17"/>
    </row>
    <row r="451" spans="2:2" x14ac:dyDescent="0.3">
      <c r="B451" s="17"/>
    </row>
    <row r="452" spans="2:2" x14ac:dyDescent="0.3">
      <c r="B452" s="17"/>
    </row>
    <row r="453" spans="2:2" x14ac:dyDescent="0.3">
      <c r="B453" s="17"/>
    </row>
    <row r="454" spans="2:2" x14ac:dyDescent="0.3">
      <c r="B454" s="17"/>
    </row>
    <row r="455" spans="2:2" x14ac:dyDescent="0.3">
      <c r="B455" s="17"/>
    </row>
    <row r="456" spans="2:2" x14ac:dyDescent="0.3">
      <c r="B456" s="17"/>
    </row>
    <row r="457" spans="2:2" x14ac:dyDescent="0.3">
      <c r="B457" s="17"/>
    </row>
    <row r="458" spans="2:2" x14ac:dyDescent="0.3">
      <c r="B458" s="17"/>
    </row>
    <row r="459" spans="2:2" x14ac:dyDescent="0.3">
      <c r="B459" s="17"/>
    </row>
    <row r="460" spans="2:2" x14ac:dyDescent="0.3">
      <c r="B460" s="17"/>
    </row>
    <row r="461" spans="2:2" x14ac:dyDescent="0.3">
      <c r="B461" s="17"/>
    </row>
    <row r="462" spans="2:2" x14ac:dyDescent="0.3">
      <c r="B462" s="17"/>
    </row>
    <row r="463" spans="2:2" x14ac:dyDescent="0.3">
      <c r="B463" s="17"/>
    </row>
    <row r="464" spans="2:2" x14ac:dyDescent="0.3">
      <c r="B464" s="17"/>
    </row>
    <row r="465" spans="2:2" x14ac:dyDescent="0.3">
      <c r="B465" s="17"/>
    </row>
    <row r="466" spans="2:2" x14ac:dyDescent="0.3">
      <c r="B466" s="17"/>
    </row>
    <row r="467" spans="2:2" x14ac:dyDescent="0.3">
      <c r="B467" s="17"/>
    </row>
    <row r="468" spans="2:2" x14ac:dyDescent="0.3">
      <c r="B468" s="17"/>
    </row>
    <row r="469" spans="2:2" x14ac:dyDescent="0.3">
      <c r="B469" s="17"/>
    </row>
    <row r="470" spans="2:2" x14ac:dyDescent="0.3">
      <c r="B470" s="17"/>
    </row>
    <row r="471" spans="2:2" x14ac:dyDescent="0.3">
      <c r="B471" s="18"/>
    </row>
    <row r="472" spans="2:2" x14ac:dyDescent="0.3">
      <c r="B472" s="17"/>
    </row>
    <row r="473" spans="2:2" x14ac:dyDescent="0.3">
      <c r="B473" s="17"/>
    </row>
    <row r="474" spans="2:2" x14ac:dyDescent="0.3">
      <c r="B474" s="17"/>
    </row>
    <row r="475" spans="2:2" x14ac:dyDescent="0.3">
      <c r="B475" s="17"/>
    </row>
    <row r="476" spans="2:2" x14ac:dyDescent="0.3">
      <c r="B476" s="17"/>
    </row>
    <row r="477" spans="2:2" x14ac:dyDescent="0.3">
      <c r="B477" s="17"/>
    </row>
    <row r="478" spans="2:2" x14ac:dyDescent="0.3">
      <c r="B478" s="17"/>
    </row>
    <row r="479" spans="2:2" x14ac:dyDescent="0.3">
      <c r="B479" s="17"/>
    </row>
    <row r="480" spans="2:2" x14ac:dyDescent="0.3">
      <c r="B480" s="17"/>
    </row>
    <row r="481" spans="2:2" x14ac:dyDescent="0.3">
      <c r="B481" s="17"/>
    </row>
    <row r="482" spans="2:2" x14ac:dyDescent="0.3">
      <c r="B482" s="17"/>
    </row>
    <row r="483" spans="2:2" x14ac:dyDescent="0.3">
      <c r="B483" s="17"/>
    </row>
    <row r="484" spans="2:2" x14ac:dyDescent="0.3">
      <c r="B484" s="17"/>
    </row>
    <row r="485" spans="2:2" x14ac:dyDescent="0.3">
      <c r="B485" s="17"/>
    </row>
    <row r="486" spans="2:2" x14ac:dyDescent="0.3">
      <c r="B486" s="17"/>
    </row>
    <row r="487" spans="2:2" x14ac:dyDescent="0.3">
      <c r="B487" s="17"/>
    </row>
    <row r="488" spans="2:2" x14ac:dyDescent="0.3">
      <c r="B488" s="17"/>
    </row>
    <row r="489" spans="2:2" x14ac:dyDescent="0.3">
      <c r="B489" s="17"/>
    </row>
    <row r="490" spans="2:2" x14ac:dyDescent="0.3">
      <c r="B490" s="17"/>
    </row>
    <row r="491" spans="2:2" x14ac:dyDescent="0.3">
      <c r="B491" s="17"/>
    </row>
    <row r="492" spans="2:2" x14ac:dyDescent="0.3">
      <c r="B492" s="17"/>
    </row>
    <row r="493" spans="2:2" x14ac:dyDescent="0.3">
      <c r="B493" s="17"/>
    </row>
    <row r="494" spans="2:2" x14ac:dyDescent="0.3">
      <c r="B494" s="18"/>
    </row>
    <row r="495" spans="2:2" x14ac:dyDescent="0.3">
      <c r="B495" s="17"/>
    </row>
    <row r="496" spans="2:2" x14ac:dyDescent="0.3">
      <c r="B496" s="17"/>
    </row>
    <row r="497" spans="2:2" x14ac:dyDescent="0.3">
      <c r="B497" s="17"/>
    </row>
    <row r="498" spans="2:2" x14ac:dyDescent="0.3">
      <c r="B498" s="17"/>
    </row>
    <row r="499" spans="2:2" x14ac:dyDescent="0.3">
      <c r="B499" s="17"/>
    </row>
    <row r="500" spans="2:2" x14ac:dyDescent="0.3">
      <c r="B500" s="17"/>
    </row>
    <row r="501" spans="2:2" x14ac:dyDescent="0.3">
      <c r="B501" s="17"/>
    </row>
    <row r="502" spans="2:2" x14ac:dyDescent="0.3">
      <c r="B502" s="17"/>
    </row>
    <row r="503" spans="2:2" x14ac:dyDescent="0.3">
      <c r="B503" s="17"/>
    </row>
    <row r="504" spans="2:2" x14ac:dyDescent="0.3">
      <c r="B504" s="17"/>
    </row>
    <row r="505" spans="2:2" x14ac:dyDescent="0.3">
      <c r="B505" s="17"/>
    </row>
    <row r="506" spans="2:2" x14ac:dyDescent="0.3">
      <c r="B506" s="17"/>
    </row>
    <row r="507" spans="2:2" x14ac:dyDescent="0.3">
      <c r="B507" s="17"/>
    </row>
    <row r="508" spans="2:2" x14ac:dyDescent="0.3">
      <c r="B508" s="17"/>
    </row>
    <row r="509" spans="2:2" x14ac:dyDescent="0.3">
      <c r="B509" s="17"/>
    </row>
    <row r="510" spans="2:2" x14ac:dyDescent="0.3">
      <c r="B510" s="17"/>
    </row>
    <row r="511" spans="2:2" x14ac:dyDescent="0.3">
      <c r="B511" s="17"/>
    </row>
    <row r="512" spans="2:2" x14ac:dyDescent="0.3">
      <c r="B512" s="17"/>
    </row>
    <row r="513" spans="2:2" x14ac:dyDescent="0.3">
      <c r="B513" s="17"/>
    </row>
    <row r="514" spans="2:2" x14ac:dyDescent="0.3">
      <c r="B514" s="17"/>
    </row>
    <row r="515" spans="2:2" x14ac:dyDescent="0.3">
      <c r="B515" s="17"/>
    </row>
    <row r="516" spans="2:2" x14ac:dyDescent="0.3">
      <c r="B516" s="17"/>
    </row>
    <row r="517" spans="2:2" x14ac:dyDescent="0.3">
      <c r="B517" s="17"/>
    </row>
    <row r="518" spans="2:2" x14ac:dyDescent="0.3">
      <c r="B518" s="17"/>
    </row>
    <row r="519" spans="2:2" x14ac:dyDescent="0.3">
      <c r="B519" s="17"/>
    </row>
    <row r="520" spans="2:2" x14ac:dyDescent="0.3">
      <c r="B520" s="17"/>
    </row>
    <row r="521" spans="2:2" x14ac:dyDescent="0.3">
      <c r="B521" s="17"/>
    </row>
    <row r="522" spans="2:2" x14ac:dyDescent="0.3">
      <c r="B522" s="17"/>
    </row>
    <row r="523" spans="2:2" x14ac:dyDescent="0.3">
      <c r="B523" s="17"/>
    </row>
    <row r="524" spans="2:2" x14ac:dyDescent="0.3">
      <c r="B524" s="17"/>
    </row>
    <row r="525" spans="2:2" x14ac:dyDescent="0.3">
      <c r="B525" s="17"/>
    </row>
    <row r="526" spans="2:2" x14ac:dyDescent="0.3">
      <c r="B526" s="17"/>
    </row>
    <row r="527" spans="2:2" x14ac:dyDescent="0.3">
      <c r="B527" s="17"/>
    </row>
    <row r="528" spans="2:2" x14ac:dyDescent="0.3">
      <c r="B528" s="17"/>
    </row>
    <row r="529" spans="2:2" x14ac:dyDescent="0.3">
      <c r="B529" s="17"/>
    </row>
    <row r="530" spans="2:2" x14ac:dyDescent="0.3">
      <c r="B530" s="17"/>
    </row>
    <row r="531" spans="2:2" x14ac:dyDescent="0.3">
      <c r="B531" s="17"/>
    </row>
    <row r="532" spans="2:2" x14ac:dyDescent="0.3">
      <c r="B532" s="17"/>
    </row>
    <row r="533" spans="2:2" x14ac:dyDescent="0.3">
      <c r="B533" s="17"/>
    </row>
    <row r="534" spans="2:2" x14ac:dyDescent="0.3">
      <c r="B534" s="18"/>
    </row>
    <row r="535" spans="2:2" x14ac:dyDescent="0.3">
      <c r="B535" s="17"/>
    </row>
    <row r="536" spans="2:2" x14ac:dyDescent="0.3">
      <c r="B536" s="17"/>
    </row>
    <row r="537" spans="2:2" x14ac:dyDescent="0.3">
      <c r="B537" s="17"/>
    </row>
    <row r="538" spans="2:2" x14ac:dyDescent="0.3">
      <c r="B538" s="17"/>
    </row>
    <row r="539" spans="2:2" x14ac:dyDescent="0.3">
      <c r="B539" s="17"/>
    </row>
    <row r="540" spans="2:2" x14ac:dyDescent="0.3">
      <c r="B540" s="17"/>
    </row>
    <row r="541" spans="2:2" x14ac:dyDescent="0.3">
      <c r="B541" s="17"/>
    </row>
    <row r="542" spans="2:2" x14ac:dyDescent="0.3">
      <c r="B542" s="17"/>
    </row>
    <row r="543" spans="2:2" x14ac:dyDescent="0.3">
      <c r="B543" s="17"/>
    </row>
    <row r="544" spans="2:2" x14ac:dyDescent="0.3">
      <c r="B544" s="17"/>
    </row>
    <row r="545" spans="2:2" x14ac:dyDescent="0.3">
      <c r="B545" s="17"/>
    </row>
    <row r="546" spans="2:2" x14ac:dyDescent="0.3">
      <c r="B546" s="17"/>
    </row>
    <row r="547" spans="2:2" x14ac:dyDescent="0.3">
      <c r="B547" s="17"/>
    </row>
    <row r="548" spans="2:2" x14ac:dyDescent="0.3">
      <c r="B548" s="17"/>
    </row>
    <row r="549" spans="2:2" x14ac:dyDescent="0.3">
      <c r="B549" s="19"/>
    </row>
    <row r="550" spans="2:2" x14ac:dyDescent="0.3">
      <c r="B550" s="17"/>
    </row>
    <row r="551" spans="2:2" x14ac:dyDescent="0.3">
      <c r="B551" s="17"/>
    </row>
    <row r="552" spans="2:2" x14ac:dyDescent="0.3">
      <c r="B552" s="17"/>
    </row>
    <row r="553" spans="2:2" x14ac:dyDescent="0.3">
      <c r="B553" s="17"/>
    </row>
    <row r="554" spans="2:2" x14ac:dyDescent="0.3">
      <c r="B554" s="17"/>
    </row>
    <row r="555" spans="2:2" x14ac:dyDescent="0.3">
      <c r="B555" s="17"/>
    </row>
    <row r="556" spans="2:2" x14ac:dyDescent="0.3">
      <c r="B556" s="17"/>
    </row>
    <row r="557" spans="2:2" x14ac:dyDescent="0.3">
      <c r="B557" s="17"/>
    </row>
    <row r="558" spans="2:2" x14ac:dyDescent="0.3">
      <c r="B558" s="17"/>
    </row>
    <row r="559" spans="2:2" x14ac:dyDescent="0.3">
      <c r="B559" s="19"/>
    </row>
    <row r="560" spans="2:2" x14ac:dyDescent="0.3">
      <c r="B560" s="17"/>
    </row>
    <row r="561" spans="2:2" x14ac:dyDescent="0.3">
      <c r="B561" s="19"/>
    </row>
    <row r="562" spans="2:2" x14ac:dyDescent="0.3">
      <c r="B562" s="17"/>
    </row>
    <row r="563" spans="2:2" x14ac:dyDescent="0.3">
      <c r="B563" s="17"/>
    </row>
    <row r="564" spans="2:2" x14ac:dyDescent="0.3">
      <c r="B564" s="17"/>
    </row>
    <row r="565" spans="2:2" x14ac:dyDescent="0.3">
      <c r="B565" s="17"/>
    </row>
    <row r="566" spans="2:2" x14ac:dyDescent="0.3">
      <c r="B566" s="17"/>
    </row>
    <row r="567" spans="2:2" x14ac:dyDescent="0.3">
      <c r="B567" s="17"/>
    </row>
    <row r="568" spans="2:2" x14ac:dyDescent="0.3">
      <c r="B568" s="17"/>
    </row>
    <row r="569" spans="2:2" x14ac:dyDescent="0.3">
      <c r="B569" s="17"/>
    </row>
    <row r="570" spans="2:2" x14ac:dyDescent="0.3">
      <c r="B570" s="17"/>
    </row>
    <row r="571" spans="2:2" x14ac:dyDescent="0.3">
      <c r="B571" s="18"/>
    </row>
    <row r="572" spans="2:2" x14ac:dyDescent="0.3">
      <c r="B572" s="19"/>
    </row>
    <row r="573" spans="2:2" x14ac:dyDescent="0.3">
      <c r="B573" s="17"/>
    </row>
    <row r="574" spans="2:2" x14ac:dyDescent="0.3">
      <c r="B574" s="17"/>
    </row>
    <row r="575" spans="2:2" x14ac:dyDescent="0.3">
      <c r="B575" s="17"/>
    </row>
    <row r="576" spans="2:2" x14ac:dyDescent="0.3">
      <c r="B576" s="17"/>
    </row>
    <row r="577" spans="2:2" x14ac:dyDescent="0.3">
      <c r="B577" s="17"/>
    </row>
    <row r="578" spans="2:2" x14ac:dyDescent="0.3">
      <c r="B578" s="17"/>
    </row>
    <row r="579" spans="2:2" x14ac:dyDescent="0.3">
      <c r="B579" s="17"/>
    </row>
    <row r="580" spans="2:2" x14ac:dyDescent="0.3">
      <c r="B580" s="17"/>
    </row>
    <row r="581" spans="2:2" x14ac:dyDescent="0.3">
      <c r="B581" s="17"/>
    </row>
    <row r="582" spans="2:2" x14ac:dyDescent="0.3">
      <c r="B582" s="17"/>
    </row>
    <row r="583" spans="2:2" x14ac:dyDescent="0.3">
      <c r="B583" s="17"/>
    </row>
    <row r="584" spans="2:2" x14ac:dyDescent="0.3">
      <c r="B584" s="17"/>
    </row>
    <row r="585" spans="2:2" x14ac:dyDescent="0.3">
      <c r="B585" s="17"/>
    </row>
    <row r="586" spans="2:2" x14ac:dyDescent="0.3">
      <c r="B586" s="17"/>
    </row>
    <row r="587" spans="2:2" x14ac:dyDescent="0.3">
      <c r="B587" s="17"/>
    </row>
    <row r="588" spans="2:2" x14ac:dyDescent="0.3">
      <c r="B588" s="17"/>
    </row>
    <row r="589" spans="2:2" x14ac:dyDescent="0.3">
      <c r="B589" s="17"/>
    </row>
    <row r="590" spans="2:2" x14ac:dyDescent="0.3">
      <c r="B590" s="17"/>
    </row>
    <row r="591" spans="2:2" x14ac:dyDescent="0.3">
      <c r="B591" s="17"/>
    </row>
    <row r="592" spans="2:2" x14ac:dyDescent="0.3">
      <c r="B592" s="17"/>
    </row>
    <row r="593" spans="2:2" x14ac:dyDescent="0.3">
      <c r="B593" s="17"/>
    </row>
    <row r="594" spans="2:2" x14ac:dyDescent="0.3">
      <c r="B594" s="17"/>
    </row>
    <row r="595" spans="2:2" x14ac:dyDescent="0.3">
      <c r="B595" s="17"/>
    </row>
    <row r="596" spans="2:2" x14ac:dyDescent="0.3">
      <c r="B596" s="17"/>
    </row>
    <row r="597" spans="2:2" x14ac:dyDescent="0.3">
      <c r="B597" s="17"/>
    </row>
    <row r="598" spans="2:2" x14ac:dyDescent="0.3">
      <c r="B598" s="17"/>
    </row>
    <row r="599" spans="2:2" x14ac:dyDescent="0.3">
      <c r="B599" s="17"/>
    </row>
    <row r="600" spans="2:2" x14ac:dyDescent="0.3">
      <c r="B600" s="17"/>
    </row>
    <row r="601" spans="2:2" x14ac:dyDescent="0.3">
      <c r="B601" s="17"/>
    </row>
    <row r="602" spans="2:2" x14ac:dyDescent="0.3">
      <c r="B602" s="17"/>
    </row>
    <row r="603" spans="2:2" x14ac:dyDescent="0.3">
      <c r="B603" s="17"/>
    </row>
    <row r="604" spans="2:2" x14ac:dyDescent="0.3">
      <c r="B604" s="17"/>
    </row>
    <row r="605" spans="2:2" x14ac:dyDescent="0.3">
      <c r="B605" s="17"/>
    </row>
    <row r="606" spans="2:2" x14ac:dyDescent="0.3">
      <c r="B606" s="17"/>
    </row>
    <row r="607" spans="2:2" x14ac:dyDescent="0.3">
      <c r="B607" s="17"/>
    </row>
    <row r="608" spans="2:2" x14ac:dyDescent="0.3">
      <c r="B608" s="17"/>
    </row>
    <row r="609" spans="2:2" x14ac:dyDescent="0.3">
      <c r="B609" s="17"/>
    </row>
    <row r="610" spans="2:2" x14ac:dyDescent="0.3">
      <c r="B610" s="17"/>
    </row>
    <row r="611" spans="2:2" x14ac:dyDescent="0.3">
      <c r="B611" s="17"/>
    </row>
    <row r="612" spans="2:2" x14ac:dyDescent="0.3">
      <c r="B612" s="17"/>
    </row>
    <row r="613" spans="2:2" x14ac:dyDescent="0.3">
      <c r="B613" s="17"/>
    </row>
    <row r="614" spans="2:2" x14ac:dyDescent="0.3">
      <c r="B614" s="17"/>
    </row>
    <row r="615" spans="2:2" x14ac:dyDescent="0.3">
      <c r="B615" s="17"/>
    </row>
    <row r="616" spans="2:2" x14ac:dyDescent="0.3">
      <c r="B616" s="17"/>
    </row>
    <row r="617" spans="2:2" x14ac:dyDescent="0.3">
      <c r="B617" s="17"/>
    </row>
    <row r="618" spans="2:2" x14ac:dyDescent="0.3">
      <c r="B618" s="17"/>
    </row>
    <row r="619" spans="2:2" x14ac:dyDescent="0.3">
      <c r="B619" s="17"/>
    </row>
    <row r="620" spans="2:2" x14ac:dyDescent="0.3">
      <c r="B620" s="17"/>
    </row>
    <row r="621" spans="2:2" x14ac:dyDescent="0.3">
      <c r="B621" s="17"/>
    </row>
    <row r="622" spans="2:2" x14ac:dyDescent="0.3">
      <c r="B622" s="17"/>
    </row>
    <row r="623" spans="2:2" x14ac:dyDescent="0.3">
      <c r="B623" s="17"/>
    </row>
    <row r="624" spans="2:2" x14ac:dyDescent="0.3">
      <c r="B624" s="17"/>
    </row>
    <row r="625" spans="2:2" x14ac:dyDescent="0.3">
      <c r="B625" s="17"/>
    </row>
    <row r="626" spans="2:2" x14ac:dyDescent="0.3">
      <c r="B626" s="17"/>
    </row>
    <row r="627" spans="2:2" x14ac:dyDescent="0.3">
      <c r="B627" s="17"/>
    </row>
    <row r="628" spans="2:2" x14ac:dyDescent="0.3">
      <c r="B628" s="17"/>
    </row>
    <row r="629" spans="2:2" x14ac:dyDescent="0.3">
      <c r="B629" s="17"/>
    </row>
    <row r="630" spans="2:2" x14ac:dyDescent="0.3">
      <c r="B630" s="17"/>
    </row>
    <row r="631" spans="2:2" x14ac:dyDescent="0.3">
      <c r="B631" s="17"/>
    </row>
    <row r="632" spans="2:2" x14ac:dyDescent="0.3">
      <c r="B632" s="17"/>
    </row>
    <row r="633" spans="2:2" x14ac:dyDescent="0.3">
      <c r="B633" s="17"/>
    </row>
    <row r="634" spans="2:2" x14ac:dyDescent="0.3">
      <c r="B634" s="17"/>
    </row>
    <row r="635" spans="2:2" x14ac:dyDescent="0.3">
      <c r="B635" s="17"/>
    </row>
    <row r="636" spans="2:2" x14ac:dyDescent="0.3">
      <c r="B636" s="17"/>
    </row>
    <row r="637" spans="2:2" x14ac:dyDescent="0.3">
      <c r="B637" s="17"/>
    </row>
    <row r="638" spans="2:2" x14ac:dyDescent="0.3">
      <c r="B638" s="17"/>
    </row>
    <row r="639" spans="2:2" x14ac:dyDescent="0.3">
      <c r="B639" s="17"/>
    </row>
    <row r="640" spans="2:2" x14ac:dyDescent="0.3">
      <c r="B640" s="17"/>
    </row>
    <row r="641" spans="2:2" x14ac:dyDescent="0.3">
      <c r="B641" s="17"/>
    </row>
    <row r="642" spans="2:2" x14ac:dyDescent="0.3">
      <c r="B642" s="17"/>
    </row>
    <row r="643" spans="2:2" x14ac:dyDescent="0.3">
      <c r="B643" s="17"/>
    </row>
    <row r="644" spans="2:2" x14ac:dyDescent="0.3">
      <c r="B644" s="17"/>
    </row>
    <row r="645" spans="2:2" x14ac:dyDescent="0.3">
      <c r="B645" s="17"/>
    </row>
    <row r="646" spans="2:2" x14ac:dyDescent="0.3">
      <c r="B646" s="17"/>
    </row>
    <row r="647" spans="2:2" x14ac:dyDescent="0.3">
      <c r="B647" s="17"/>
    </row>
    <row r="648" spans="2:2" x14ac:dyDescent="0.3">
      <c r="B648" s="17"/>
    </row>
    <row r="649" spans="2:2" x14ac:dyDescent="0.3">
      <c r="B649" s="17"/>
    </row>
    <row r="650" spans="2:2" x14ac:dyDescent="0.3">
      <c r="B650" s="17"/>
    </row>
    <row r="651" spans="2:2" x14ac:dyDescent="0.3">
      <c r="B651" s="17"/>
    </row>
    <row r="652" spans="2:2" x14ac:dyDescent="0.3">
      <c r="B652" s="17"/>
    </row>
    <row r="653" spans="2:2" x14ac:dyDescent="0.3">
      <c r="B653" s="17"/>
    </row>
    <row r="654" spans="2:2" x14ac:dyDescent="0.3">
      <c r="B654" s="17"/>
    </row>
    <row r="655" spans="2:2" x14ac:dyDescent="0.3">
      <c r="B655" s="17"/>
    </row>
    <row r="656" spans="2:2" x14ac:dyDescent="0.3">
      <c r="B656" s="17"/>
    </row>
    <row r="657" spans="2:2" x14ac:dyDescent="0.3">
      <c r="B657" s="17"/>
    </row>
    <row r="658" spans="2:2" x14ac:dyDescent="0.3">
      <c r="B658" s="17"/>
    </row>
    <row r="659" spans="2:2" x14ac:dyDescent="0.3">
      <c r="B659" s="17"/>
    </row>
    <row r="660" spans="2:2" x14ac:dyDescent="0.3">
      <c r="B660" s="17"/>
    </row>
    <row r="661" spans="2:2" x14ac:dyDescent="0.3">
      <c r="B661" s="17"/>
    </row>
    <row r="662" spans="2:2" x14ac:dyDescent="0.3">
      <c r="B662" s="17"/>
    </row>
    <row r="663" spans="2:2" x14ac:dyDescent="0.3">
      <c r="B663" s="17"/>
    </row>
    <row r="664" spans="2:2" x14ac:dyDescent="0.3">
      <c r="B664" s="17"/>
    </row>
    <row r="665" spans="2:2" x14ac:dyDescent="0.3">
      <c r="B665" s="17"/>
    </row>
    <row r="666" spans="2:2" x14ac:dyDescent="0.3">
      <c r="B666" s="17"/>
    </row>
    <row r="667" spans="2:2" x14ac:dyDescent="0.3">
      <c r="B667" s="17"/>
    </row>
    <row r="668" spans="2:2" x14ac:dyDescent="0.3">
      <c r="B668" s="17"/>
    </row>
    <row r="669" spans="2:2" x14ac:dyDescent="0.3">
      <c r="B669" s="17"/>
    </row>
    <row r="670" spans="2:2" x14ac:dyDescent="0.3">
      <c r="B670" s="17"/>
    </row>
    <row r="671" spans="2:2" x14ac:dyDescent="0.3">
      <c r="B671" s="17"/>
    </row>
    <row r="672" spans="2:2" x14ac:dyDescent="0.3">
      <c r="B672" s="17"/>
    </row>
    <row r="673" spans="2:2" x14ac:dyDescent="0.3">
      <c r="B673" s="17"/>
    </row>
    <row r="674" spans="2:2" x14ac:dyDescent="0.3">
      <c r="B674" s="17"/>
    </row>
    <row r="675" spans="2:2" x14ac:dyDescent="0.3">
      <c r="B675" s="17"/>
    </row>
    <row r="676" spans="2:2" x14ac:dyDescent="0.3">
      <c r="B676" s="17"/>
    </row>
    <row r="677" spans="2:2" x14ac:dyDescent="0.3">
      <c r="B677" s="17"/>
    </row>
    <row r="678" spans="2:2" x14ac:dyDescent="0.3">
      <c r="B678" s="17"/>
    </row>
    <row r="679" spans="2:2" x14ac:dyDescent="0.3">
      <c r="B679" s="17"/>
    </row>
    <row r="680" spans="2:2" x14ac:dyDescent="0.3">
      <c r="B680" s="17"/>
    </row>
    <row r="681" spans="2:2" x14ac:dyDescent="0.3">
      <c r="B681" s="17"/>
    </row>
    <row r="682" spans="2:2" x14ac:dyDescent="0.3">
      <c r="B682" s="17"/>
    </row>
    <row r="683" spans="2:2" x14ac:dyDescent="0.3">
      <c r="B683" s="17"/>
    </row>
    <row r="684" spans="2:2" x14ac:dyDescent="0.3">
      <c r="B684" s="17"/>
    </row>
    <row r="685" spans="2:2" x14ac:dyDescent="0.3">
      <c r="B685" s="17"/>
    </row>
    <row r="686" spans="2:2" x14ac:dyDescent="0.3">
      <c r="B686" s="17"/>
    </row>
    <row r="687" spans="2:2" x14ac:dyDescent="0.3">
      <c r="B687" s="17"/>
    </row>
    <row r="688" spans="2:2" x14ac:dyDescent="0.3">
      <c r="B688" s="17"/>
    </row>
    <row r="689" spans="2:2" x14ac:dyDescent="0.3">
      <c r="B689" s="17"/>
    </row>
    <row r="690" spans="2:2" x14ac:dyDescent="0.3">
      <c r="B690" s="17"/>
    </row>
    <row r="691" spans="2:2" x14ac:dyDescent="0.3">
      <c r="B691" s="17"/>
    </row>
    <row r="692" spans="2:2" x14ac:dyDescent="0.3">
      <c r="B692" s="17"/>
    </row>
    <row r="693" spans="2:2" x14ac:dyDescent="0.3">
      <c r="B693" s="17"/>
    </row>
    <row r="694" spans="2:2" x14ac:dyDescent="0.3">
      <c r="B694" s="17"/>
    </row>
    <row r="695" spans="2:2" x14ac:dyDescent="0.3">
      <c r="B695" s="17"/>
    </row>
    <row r="696" spans="2:2" x14ac:dyDescent="0.3">
      <c r="B696" s="17"/>
    </row>
    <row r="697" spans="2:2" x14ac:dyDescent="0.3">
      <c r="B697" s="17"/>
    </row>
    <row r="698" spans="2:2" x14ac:dyDescent="0.3">
      <c r="B698" s="17"/>
    </row>
    <row r="699" spans="2:2" x14ac:dyDescent="0.3">
      <c r="B699" s="17"/>
    </row>
    <row r="700" spans="2:2" x14ac:dyDescent="0.3">
      <c r="B700" s="17"/>
    </row>
    <row r="701" spans="2:2" x14ac:dyDescent="0.3">
      <c r="B701" s="17"/>
    </row>
    <row r="702" spans="2:2" x14ac:dyDescent="0.3">
      <c r="B702" s="17"/>
    </row>
    <row r="703" spans="2:2" x14ac:dyDescent="0.3">
      <c r="B703" s="17"/>
    </row>
    <row r="704" spans="2:2" x14ac:dyDescent="0.3">
      <c r="B704" s="17"/>
    </row>
    <row r="705" spans="2:2" x14ac:dyDescent="0.3">
      <c r="B705" s="17"/>
    </row>
    <row r="706" spans="2:2" x14ac:dyDescent="0.3">
      <c r="B706" s="17"/>
    </row>
    <row r="707" spans="2:2" x14ac:dyDescent="0.3">
      <c r="B707" s="17"/>
    </row>
    <row r="708" spans="2:2" x14ac:dyDescent="0.3">
      <c r="B708" s="17"/>
    </row>
    <row r="709" spans="2:2" x14ac:dyDescent="0.3">
      <c r="B709" s="17"/>
    </row>
    <row r="710" spans="2:2" x14ac:dyDescent="0.3">
      <c r="B710" s="17"/>
    </row>
    <row r="711" spans="2:2" x14ac:dyDescent="0.3">
      <c r="B711" s="17"/>
    </row>
    <row r="712" spans="2:2" x14ac:dyDescent="0.3">
      <c r="B712" s="17"/>
    </row>
    <row r="713" spans="2:2" x14ac:dyDescent="0.3">
      <c r="B713" s="17"/>
    </row>
    <row r="714" spans="2:2" x14ac:dyDescent="0.3">
      <c r="B714" s="17"/>
    </row>
    <row r="715" spans="2:2" x14ac:dyDescent="0.3">
      <c r="B715" s="17"/>
    </row>
    <row r="716" spans="2:2" x14ac:dyDescent="0.3">
      <c r="B716" s="17"/>
    </row>
    <row r="717" spans="2:2" x14ac:dyDescent="0.3">
      <c r="B717" s="17"/>
    </row>
    <row r="718" spans="2:2" x14ac:dyDescent="0.3">
      <c r="B718" s="17"/>
    </row>
    <row r="719" spans="2:2" x14ac:dyDescent="0.3">
      <c r="B719" s="17"/>
    </row>
    <row r="720" spans="2:2" x14ac:dyDescent="0.3">
      <c r="B720" s="17"/>
    </row>
    <row r="721" spans="2:2" x14ac:dyDescent="0.3">
      <c r="B721" s="18"/>
    </row>
    <row r="722" spans="2:2" x14ac:dyDescent="0.3">
      <c r="B722" s="17"/>
    </row>
    <row r="723" spans="2:2" x14ac:dyDescent="0.3">
      <c r="B723" s="17"/>
    </row>
    <row r="724" spans="2:2" x14ac:dyDescent="0.3">
      <c r="B724" s="17"/>
    </row>
    <row r="725" spans="2:2" x14ac:dyDescent="0.3">
      <c r="B725" s="17"/>
    </row>
    <row r="726" spans="2:2" x14ac:dyDescent="0.3">
      <c r="B726" s="17"/>
    </row>
    <row r="727" spans="2:2" x14ac:dyDescent="0.3">
      <c r="B727" s="17"/>
    </row>
    <row r="728" spans="2:2" x14ac:dyDescent="0.3">
      <c r="B728" s="17"/>
    </row>
    <row r="729" spans="2:2" x14ac:dyDescent="0.3">
      <c r="B729" s="17"/>
    </row>
    <row r="730" spans="2:2" x14ac:dyDescent="0.3">
      <c r="B730" s="17"/>
    </row>
    <row r="731" spans="2:2" x14ac:dyDescent="0.3">
      <c r="B731" s="17"/>
    </row>
    <row r="732" spans="2:2" x14ac:dyDescent="0.3">
      <c r="B732" s="17"/>
    </row>
    <row r="733" spans="2:2" x14ac:dyDescent="0.3">
      <c r="B733" s="17"/>
    </row>
    <row r="734" spans="2:2" x14ac:dyDescent="0.3">
      <c r="B734" s="17"/>
    </row>
    <row r="735" spans="2:2" x14ac:dyDescent="0.3">
      <c r="B735" s="17"/>
    </row>
    <row r="736" spans="2:2" x14ac:dyDescent="0.3">
      <c r="B736" s="17"/>
    </row>
    <row r="737" spans="2:2" x14ac:dyDescent="0.3">
      <c r="B737" s="17"/>
    </row>
    <row r="738" spans="2:2" x14ac:dyDescent="0.3">
      <c r="B738" s="17"/>
    </row>
    <row r="739" spans="2:2" x14ac:dyDescent="0.3">
      <c r="B739" s="17"/>
    </row>
    <row r="740" spans="2:2" x14ac:dyDescent="0.3">
      <c r="B740" s="17"/>
    </row>
    <row r="741" spans="2:2" x14ac:dyDescent="0.3">
      <c r="B741" s="17"/>
    </row>
    <row r="742" spans="2:2" x14ac:dyDescent="0.3">
      <c r="B742" s="17"/>
    </row>
    <row r="743" spans="2:2" x14ac:dyDescent="0.3">
      <c r="B743" s="17"/>
    </row>
    <row r="744" spans="2:2" x14ac:dyDescent="0.3">
      <c r="B744" s="17"/>
    </row>
    <row r="745" spans="2:2" x14ac:dyDescent="0.3">
      <c r="B745" s="17"/>
    </row>
    <row r="746" spans="2:2" x14ac:dyDescent="0.3">
      <c r="B746" s="17"/>
    </row>
    <row r="747" spans="2:2" x14ac:dyDescent="0.3">
      <c r="B747" s="17"/>
    </row>
    <row r="748" spans="2:2" x14ac:dyDescent="0.3">
      <c r="B748" s="17"/>
    </row>
    <row r="749" spans="2:2" x14ac:dyDescent="0.3">
      <c r="B749" s="17"/>
    </row>
    <row r="750" spans="2:2" x14ac:dyDescent="0.3">
      <c r="B750" s="17"/>
    </row>
    <row r="751" spans="2:2" x14ac:dyDescent="0.3">
      <c r="B751" s="17"/>
    </row>
    <row r="752" spans="2:2" x14ac:dyDescent="0.3">
      <c r="B752" s="17"/>
    </row>
    <row r="753" spans="2:2" x14ac:dyDescent="0.3">
      <c r="B753" s="17"/>
    </row>
    <row r="754" spans="2:2" x14ac:dyDescent="0.3">
      <c r="B754" s="17"/>
    </row>
    <row r="755" spans="2:2" x14ac:dyDescent="0.3">
      <c r="B755" s="17"/>
    </row>
    <row r="756" spans="2:2" x14ac:dyDescent="0.3">
      <c r="B756" s="17"/>
    </row>
    <row r="757" spans="2:2" x14ac:dyDescent="0.3">
      <c r="B757" s="17"/>
    </row>
    <row r="758" spans="2:2" x14ac:dyDescent="0.3">
      <c r="B758" s="17"/>
    </row>
    <row r="759" spans="2:2" x14ac:dyDescent="0.3">
      <c r="B759" s="17"/>
    </row>
    <row r="760" spans="2:2" x14ac:dyDescent="0.3">
      <c r="B760" s="17"/>
    </row>
    <row r="761" spans="2:2" x14ac:dyDescent="0.3">
      <c r="B761" s="17"/>
    </row>
    <row r="762" spans="2:2" x14ac:dyDescent="0.3">
      <c r="B762" s="17"/>
    </row>
    <row r="763" spans="2:2" x14ac:dyDescent="0.3">
      <c r="B763" s="17"/>
    </row>
    <row r="764" spans="2:2" x14ac:dyDescent="0.3">
      <c r="B764" s="17"/>
    </row>
    <row r="765" spans="2:2" x14ac:dyDescent="0.3">
      <c r="B765" s="17"/>
    </row>
    <row r="766" spans="2:2" x14ac:dyDescent="0.3">
      <c r="B766" s="17"/>
    </row>
    <row r="767" spans="2:2" x14ac:dyDescent="0.3">
      <c r="B767" s="17"/>
    </row>
    <row r="768" spans="2:2" x14ac:dyDescent="0.3">
      <c r="B768" s="17"/>
    </row>
    <row r="769" spans="2:2" x14ac:dyDescent="0.3">
      <c r="B769" s="17"/>
    </row>
    <row r="770" spans="2:2" x14ac:dyDescent="0.3">
      <c r="B770" s="17"/>
    </row>
    <row r="771" spans="2:2" x14ac:dyDescent="0.3">
      <c r="B771" s="17"/>
    </row>
    <row r="772" spans="2:2" x14ac:dyDescent="0.3">
      <c r="B772" s="17"/>
    </row>
    <row r="773" spans="2:2" x14ac:dyDescent="0.3">
      <c r="B773" s="17"/>
    </row>
    <row r="774" spans="2:2" x14ac:dyDescent="0.3">
      <c r="B774" s="17"/>
    </row>
    <row r="775" spans="2:2" x14ac:dyDescent="0.3">
      <c r="B775" s="17"/>
    </row>
    <row r="776" spans="2:2" x14ac:dyDescent="0.3">
      <c r="B776" s="17"/>
    </row>
    <row r="777" spans="2:2" x14ac:dyDescent="0.3">
      <c r="B777" s="17"/>
    </row>
    <row r="778" spans="2:2" x14ac:dyDescent="0.3">
      <c r="B778" s="17"/>
    </row>
    <row r="779" spans="2:2" x14ac:dyDescent="0.3">
      <c r="B779" s="17"/>
    </row>
    <row r="780" spans="2:2" x14ac:dyDescent="0.3">
      <c r="B780" s="17"/>
    </row>
    <row r="781" spans="2:2" x14ac:dyDescent="0.3">
      <c r="B781" s="17"/>
    </row>
    <row r="782" spans="2:2" x14ac:dyDescent="0.3">
      <c r="B782" s="17"/>
    </row>
    <row r="783" spans="2:2" x14ac:dyDescent="0.3">
      <c r="B783" s="17"/>
    </row>
    <row r="784" spans="2:2" x14ac:dyDescent="0.3">
      <c r="B784" s="17"/>
    </row>
    <row r="785" spans="2:2" x14ac:dyDescent="0.3">
      <c r="B785" s="17"/>
    </row>
    <row r="786" spans="2:2" x14ac:dyDescent="0.3">
      <c r="B786" s="17"/>
    </row>
    <row r="787" spans="2:2" x14ac:dyDescent="0.3">
      <c r="B787" s="17"/>
    </row>
    <row r="788" spans="2:2" x14ac:dyDescent="0.3">
      <c r="B788" s="17"/>
    </row>
    <row r="789" spans="2:2" x14ac:dyDescent="0.3">
      <c r="B789" s="17"/>
    </row>
    <row r="790" spans="2:2" x14ac:dyDescent="0.3">
      <c r="B790" s="17"/>
    </row>
    <row r="791" spans="2:2" x14ac:dyDescent="0.3">
      <c r="B791" s="17"/>
    </row>
    <row r="792" spans="2:2" x14ac:dyDescent="0.3">
      <c r="B792" s="17"/>
    </row>
    <row r="793" spans="2:2" x14ac:dyDescent="0.3">
      <c r="B793" s="17"/>
    </row>
    <row r="794" spans="2:2" x14ac:dyDescent="0.3">
      <c r="B794" s="17"/>
    </row>
    <row r="795" spans="2:2" x14ac:dyDescent="0.3">
      <c r="B795" s="17"/>
    </row>
    <row r="796" spans="2:2" x14ac:dyDescent="0.3">
      <c r="B796" s="17"/>
    </row>
    <row r="797" spans="2:2" x14ac:dyDescent="0.3">
      <c r="B797" s="17"/>
    </row>
    <row r="798" spans="2:2" x14ac:dyDescent="0.3">
      <c r="B798" s="17"/>
    </row>
    <row r="799" spans="2:2" x14ac:dyDescent="0.3">
      <c r="B799" s="17"/>
    </row>
    <row r="800" spans="2:2" x14ac:dyDescent="0.3">
      <c r="B800" s="17"/>
    </row>
    <row r="801" spans="2:2" x14ac:dyDescent="0.3">
      <c r="B801" s="17"/>
    </row>
    <row r="802" spans="2:2" x14ac:dyDescent="0.3">
      <c r="B802" s="17"/>
    </row>
    <row r="803" spans="2:2" x14ac:dyDescent="0.3">
      <c r="B803" s="17"/>
    </row>
    <row r="804" spans="2:2" x14ac:dyDescent="0.3">
      <c r="B804" s="18"/>
    </row>
    <row r="805" spans="2:2" x14ac:dyDescent="0.3">
      <c r="B805" s="17"/>
    </row>
    <row r="806" spans="2:2" x14ac:dyDescent="0.3">
      <c r="B806" s="17"/>
    </row>
    <row r="807" spans="2:2" x14ac:dyDescent="0.3">
      <c r="B807" s="17"/>
    </row>
    <row r="808" spans="2:2" x14ac:dyDescent="0.3">
      <c r="B808" s="17"/>
    </row>
    <row r="809" spans="2:2" x14ac:dyDescent="0.3">
      <c r="B809" s="17"/>
    </row>
    <row r="810" spans="2:2" x14ac:dyDescent="0.3">
      <c r="B810" s="17"/>
    </row>
    <row r="811" spans="2:2" x14ac:dyDescent="0.3">
      <c r="B811" s="17"/>
    </row>
    <row r="812" spans="2:2" x14ac:dyDescent="0.3">
      <c r="B812" s="17"/>
    </row>
    <row r="813" spans="2:2" x14ac:dyDescent="0.3">
      <c r="B813" s="17"/>
    </row>
    <row r="814" spans="2:2" x14ac:dyDescent="0.3">
      <c r="B814" s="17"/>
    </row>
    <row r="815" spans="2:2" x14ac:dyDescent="0.3">
      <c r="B815" s="17"/>
    </row>
    <row r="816" spans="2:2" x14ac:dyDescent="0.3">
      <c r="B816" s="17"/>
    </row>
    <row r="817" spans="2:2" x14ac:dyDescent="0.3">
      <c r="B817" s="17"/>
    </row>
    <row r="818" spans="2:2" x14ac:dyDescent="0.3">
      <c r="B818" s="17"/>
    </row>
    <row r="819" spans="2:2" x14ac:dyDescent="0.3">
      <c r="B819" s="17"/>
    </row>
    <row r="820" spans="2:2" x14ac:dyDescent="0.3">
      <c r="B820" s="17"/>
    </row>
    <row r="821" spans="2:2" x14ac:dyDescent="0.3">
      <c r="B821" s="17"/>
    </row>
    <row r="822" spans="2:2" x14ac:dyDescent="0.3">
      <c r="B822" s="17"/>
    </row>
    <row r="823" spans="2:2" x14ac:dyDescent="0.3">
      <c r="B823" s="17"/>
    </row>
    <row r="824" spans="2:2" x14ac:dyDescent="0.3">
      <c r="B824" s="17"/>
    </row>
    <row r="825" spans="2:2" x14ac:dyDescent="0.3">
      <c r="B825" s="17"/>
    </row>
    <row r="826" spans="2:2" x14ac:dyDescent="0.3">
      <c r="B826" s="17"/>
    </row>
    <row r="827" spans="2:2" x14ac:dyDescent="0.3">
      <c r="B827" s="17"/>
    </row>
    <row r="828" spans="2:2" x14ac:dyDescent="0.3">
      <c r="B828" s="17"/>
    </row>
    <row r="829" spans="2:2" x14ac:dyDescent="0.3">
      <c r="B829" s="17"/>
    </row>
    <row r="830" spans="2:2" x14ac:dyDescent="0.3">
      <c r="B830" s="17"/>
    </row>
    <row r="831" spans="2:2" x14ac:dyDescent="0.3">
      <c r="B831" s="17"/>
    </row>
    <row r="832" spans="2:2" x14ac:dyDescent="0.3">
      <c r="B832" s="17"/>
    </row>
    <row r="833" spans="2:2" x14ac:dyDescent="0.3">
      <c r="B833" s="17"/>
    </row>
    <row r="834" spans="2:2" x14ac:dyDescent="0.3">
      <c r="B834" s="17"/>
    </row>
    <row r="835" spans="2:2" x14ac:dyDescent="0.3">
      <c r="B835" s="17"/>
    </row>
    <row r="836" spans="2:2" x14ac:dyDescent="0.3">
      <c r="B836" s="17"/>
    </row>
    <row r="837" spans="2:2" x14ac:dyDescent="0.3">
      <c r="B837" s="17"/>
    </row>
    <row r="838" spans="2:2" x14ac:dyDescent="0.3">
      <c r="B838" s="17"/>
    </row>
    <row r="839" spans="2:2" x14ac:dyDescent="0.3">
      <c r="B839" s="17"/>
    </row>
    <row r="840" spans="2:2" x14ac:dyDescent="0.3">
      <c r="B840" s="17"/>
    </row>
    <row r="841" spans="2:2" x14ac:dyDescent="0.3">
      <c r="B841" s="17"/>
    </row>
    <row r="842" spans="2:2" x14ac:dyDescent="0.3">
      <c r="B842" s="17"/>
    </row>
    <row r="843" spans="2:2" x14ac:dyDescent="0.3">
      <c r="B843" s="17"/>
    </row>
    <row r="844" spans="2:2" x14ac:dyDescent="0.3">
      <c r="B844" s="17"/>
    </row>
    <row r="845" spans="2:2" x14ac:dyDescent="0.3">
      <c r="B845" s="17"/>
    </row>
    <row r="846" spans="2:2" x14ac:dyDescent="0.3">
      <c r="B846" s="17"/>
    </row>
    <row r="847" spans="2:2" x14ac:dyDescent="0.3">
      <c r="B847" s="17"/>
    </row>
    <row r="848" spans="2:2" x14ac:dyDescent="0.3">
      <c r="B848" s="17"/>
    </row>
    <row r="849" spans="2:2" x14ac:dyDescent="0.3">
      <c r="B849" s="17"/>
    </row>
    <row r="850" spans="2:2" x14ac:dyDescent="0.3">
      <c r="B850" s="17"/>
    </row>
    <row r="851" spans="2:2" x14ac:dyDescent="0.3">
      <c r="B851" s="17"/>
    </row>
    <row r="852" spans="2:2" x14ac:dyDescent="0.3">
      <c r="B852" s="17"/>
    </row>
    <row r="853" spans="2:2" x14ac:dyDescent="0.3">
      <c r="B853" s="17"/>
    </row>
    <row r="854" spans="2:2" x14ac:dyDescent="0.3">
      <c r="B854" s="17"/>
    </row>
    <row r="855" spans="2:2" x14ac:dyDescent="0.3">
      <c r="B855" s="17"/>
    </row>
    <row r="856" spans="2:2" x14ac:dyDescent="0.3">
      <c r="B856" s="17"/>
    </row>
    <row r="857" spans="2:2" x14ac:dyDescent="0.3">
      <c r="B857" s="17"/>
    </row>
    <row r="858" spans="2:2" x14ac:dyDescent="0.3">
      <c r="B858" s="17"/>
    </row>
    <row r="859" spans="2:2" x14ac:dyDescent="0.3">
      <c r="B859" s="17"/>
    </row>
    <row r="860" spans="2:2" x14ac:dyDescent="0.3">
      <c r="B860" s="17"/>
    </row>
    <row r="861" spans="2:2" x14ac:dyDescent="0.3">
      <c r="B861" s="17"/>
    </row>
    <row r="862" spans="2:2" x14ac:dyDescent="0.3">
      <c r="B862" s="17"/>
    </row>
    <row r="863" spans="2:2" x14ac:dyDescent="0.3">
      <c r="B863" s="17"/>
    </row>
    <row r="864" spans="2:2" x14ac:dyDescent="0.3">
      <c r="B864" s="17"/>
    </row>
    <row r="865" spans="2:2" x14ac:dyDescent="0.3">
      <c r="B865" s="17"/>
    </row>
    <row r="866" spans="2:2" x14ac:dyDescent="0.3">
      <c r="B866" s="17"/>
    </row>
    <row r="867" spans="2:2" x14ac:dyDescent="0.3">
      <c r="B867" s="17"/>
    </row>
    <row r="868" spans="2:2" x14ac:dyDescent="0.3">
      <c r="B868" s="17"/>
    </row>
    <row r="869" spans="2:2" x14ac:dyDescent="0.3">
      <c r="B869" s="17"/>
    </row>
    <row r="870" spans="2:2" x14ac:dyDescent="0.3">
      <c r="B870" s="17"/>
    </row>
    <row r="871" spans="2:2" x14ac:dyDescent="0.3">
      <c r="B871" s="17"/>
    </row>
    <row r="872" spans="2:2" x14ac:dyDescent="0.3">
      <c r="B872" s="17"/>
    </row>
    <row r="873" spans="2:2" x14ac:dyDescent="0.3">
      <c r="B873" s="17"/>
    </row>
    <row r="874" spans="2:2" x14ac:dyDescent="0.3">
      <c r="B874" s="17"/>
    </row>
    <row r="875" spans="2:2" x14ac:dyDescent="0.3">
      <c r="B875" s="17"/>
    </row>
    <row r="876" spans="2:2" x14ac:dyDescent="0.3">
      <c r="B876" s="17"/>
    </row>
    <row r="877" spans="2:2" x14ac:dyDescent="0.3">
      <c r="B877" s="17"/>
    </row>
    <row r="878" spans="2:2" x14ac:dyDescent="0.3">
      <c r="B878" s="17"/>
    </row>
    <row r="879" spans="2:2" x14ac:dyDescent="0.3">
      <c r="B879" s="17"/>
    </row>
    <row r="880" spans="2:2" x14ac:dyDescent="0.3">
      <c r="B880" s="17"/>
    </row>
    <row r="881" spans="2:2" x14ac:dyDescent="0.3">
      <c r="B881" s="17"/>
    </row>
    <row r="882" spans="2:2" x14ac:dyDescent="0.3">
      <c r="B882" s="17"/>
    </row>
    <row r="883" spans="2:2" x14ac:dyDescent="0.3">
      <c r="B883" s="17"/>
    </row>
    <row r="884" spans="2:2" x14ac:dyDescent="0.3">
      <c r="B884" s="17"/>
    </row>
    <row r="885" spans="2:2" x14ac:dyDescent="0.3">
      <c r="B885" s="17"/>
    </row>
    <row r="886" spans="2:2" x14ac:dyDescent="0.3">
      <c r="B886" s="17"/>
    </row>
    <row r="887" spans="2:2" x14ac:dyDescent="0.3">
      <c r="B887" s="17"/>
    </row>
    <row r="888" spans="2:2" x14ac:dyDescent="0.3">
      <c r="B888" s="17"/>
    </row>
    <row r="889" spans="2:2" x14ac:dyDescent="0.3">
      <c r="B889" s="17"/>
    </row>
    <row r="890" spans="2:2" x14ac:dyDescent="0.3">
      <c r="B890" s="17"/>
    </row>
    <row r="891" spans="2:2" x14ac:dyDescent="0.3">
      <c r="B891" s="17"/>
    </row>
    <row r="892" spans="2:2" x14ac:dyDescent="0.3">
      <c r="B892" s="17"/>
    </row>
    <row r="893" spans="2:2" x14ac:dyDescent="0.3">
      <c r="B893" s="17"/>
    </row>
    <row r="894" spans="2:2" x14ac:dyDescent="0.3">
      <c r="B894" s="17"/>
    </row>
    <row r="895" spans="2:2" x14ac:dyDescent="0.3">
      <c r="B895" s="17"/>
    </row>
    <row r="896" spans="2:2" x14ac:dyDescent="0.3">
      <c r="B896" s="17"/>
    </row>
    <row r="897" spans="2:2" x14ac:dyDescent="0.3">
      <c r="B897" s="17"/>
    </row>
    <row r="898" spans="2:2" x14ac:dyDescent="0.3">
      <c r="B898" s="17"/>
    </row>
    <row r="899" spans="2:2" x14ac:dyDescent="0.3">
      <c r="B899" s="17"/>
    </row>
    <row r="900" spans="2:2" x14ac:dyDescent="0.3">
      <c r="B900" s="17"/>
    </row>
    <row r="901" spans="2:2" x14ac:dyDescent="0.3">
      <c r="B901" s="17"/>
    </row>
    <row r="902" spans="2:2" x14ac:dyDescent="0.3">
      <c r="B902" s="17"/>
    </row>
    <row r="903" spans="2:2" x14ac:dyDescent="0.3">
      <c r="B903" s="17"/>
    </row>
    <row r="904" spans="2:2" x14ac:dyDescent="0.3">
      <c r="B904" s="17"/>
    </row>
    <row r="905" spans="2:2" x14ac:dyDescent="0.3">
      <c r="B905" s="17"/>
    </row>
    <row r="906" spans="2:2" x14ac:dyDescent="0.3">
      <c r="B906" s="17"/>
    </row>
    <row r="907" spans="2:2" x14ac:dyDescent="0.3">
      <c r="B907" s="17"/>
    </row>
    <row r="908" spans="2:2" x14ac:dyDescent="0.3">
      <c r="B908" s="17"/>
    </row>
    <row r="909" spans="2:2" x14ac:dyDescent="0.3">
      <c r="B909" s="17"/>
    </row>
    <row r="910" spans="2:2" x14ac:dyDescent="0.3">
      <c r="B910" s="17"/>
    </row>
    <row r="911" spans="2:2" x14ac:dyDescent="0.3">
      <c r="B911" s="17"/>
    </row>
    <row r="912" spans="2:2" x14ac:dyDescent="0.3">
      <c r="B912" s="17"/>
    </row>
    <row r="913" spans="2:2" x14ac:dyDescent="0.3">
      <c r="B913" s="17"/>
    </row>
    <row r="914" spans="2:2" x14ac:dyDescent="0.3">
      <c r="B914" s="17"/>
    </row>
    <row r="915" spans="2:2" x14ac:dyDescent="0.3">
      <c r="B915" s="17"/>
    </row>
    <row r="916" spans="2:2" x14ac:dyDescent="0.3">
      <c r="B916" s="17"/>
    </row>
    <row r="917" spans="2:2" x14ac:dyDescent="0.3">
      <c r="B917" s="17"/>
    </row>
    <row r="918" spans="2:2" x14ac:dyDescent="0.3">
      <c r="B918" s="17"/>
    </row>
    <row r="919" spans="2:2" x14ac:dyDescent="0.3">
      <c r="B919" s="17"/>
    </row>
    <row r="920" spans="2:2" x14ac:dyDescent="0.3">
      <c r="B920" s="17"/>
    </row>
    <row r="921" spans="2:2" x14ac:dyDescent="0.3">
      <c r="B921" s="17"/>
    </row>
    <row r="922" spans="2:2" x14ac:dyDescent="0.3">
      <c r="B922" s="17"/>
    </row>
    <row r="923" spans="2:2" x14ac:dyDescent="0.3">
      <c r="B923" s="17"/>
    </row>
    <row r="924" spans="2:2" x14ac:dyDescent="0.3">
      <c r="B924" s="17"/>
    </row>
    <row r="925" spans="2:2" x14ac:dyDescent="0.3">
      <c r="B925" s="17"/>
    </row>
    <row r="926" spans="2:2" x14ac:dyDescent="0.3">
      <c r="B926" s="17"/>
    </row>
    <row r="927" spans="2:2" x14ac:dyDescent="0.3">
      <c r="B927" s="17"/>
    </row>
    <row r="928" spans="2:2" x14ac:dyDescent="0.3">
      <c r="B928" s="17"/>
    </row>
    <row r="929" spans="2:2" x14ac:dyDescent="0.3">
      <c r="B929" s="17"/>
    </row>
    <row r="930" spans="2:2" x14ac:dyDescent="0.3">
      <c r="B930" s="17"/>
    </row>
    <row r="931" spans="2:2" x14ac:dyDescent="0.3">
      <c r="B931" s="17"/>
    </row>
    <row r="932" spans="2:2" x14ac:dyDescent="0.3">
      <c r="B932" s="17"/>
    </row>
    <row r="933" spans="2:2" x14ac:dyDescent="0.3">
      <c r="B933" s="17"/>
    </row>
    <row r="934" spans="2:2" x14ac:dyDescent="0.3">
      <c r="B934" s="17"/>
    </row>
    <row r="935" spans="2:2" x14ac:dyDescent="0.3">
      <c r="B935" s="17"/>
    </row>
    <row r="936" spans="2:2" x14ac:dyDescent="0.3">
      <c r="B936" s="17"/>
    </row>
    <row r="937" spans="2:2" x14ac:dyDescent="0.3">
      <c r="B937" s="17"/>
    </row>
    <row r="938" spans="2:2" x14ac:dyDescent="0.3">
      <c r="B938" s="17"/>
    </row>
    <row r="939" spans="2:2" x14ac:dyDescent="0.3">
      <c r="B939" s="17"/>
    </row>
    <row r="940" spans="2:2" x14ac:dyDescent="0.3">
      <c r="B940" s="17"/>
    </row>
    <row r="941" spans="2:2" x14ac:dyDescent="0.3">
      <c r="B941" s="17"/>
    </row>
    <row r="942" spans="2:2" x14ac:dyDescent="0.3">
      <c r="B942" s="17"/>
    </row>
    <row r="943" spans="2:2" x14ac:dyDescent="0.3">
      <c r="B943" s="17"/>
    </row>
    <row r="944" spans="2:2" x14ac:dyDescent="0.3">
      <c r="B944" s="17"/>
    </row>
    <row r="945" spans="2:2" x14ac:dyDescent="0.3">
      <c r="B945" s="17"/>
    </row>
    <row r="946" spans="2:2" x14ac:dyDescent="0.3">
      <c r="B946" s="17"/>
    </row>
    <row r="947" spans="2:2" x14ac:dyDescent="0.3">
      <c r="B947" s="17"/>
    </row>
    <row r="948" spans="2:2" x14ac:dyDescent="0.3">
      <c r="B948" s="17"/>
    </row>
    <row r="949" spans="2:2" x14ac:dyDescent="0.3">
      <c r="B949" s="17"/>
    </row>
    <row r="950" spans="2:2" x14ac:dyDescent="0.3">
      <c r="B950" s="17"/>
    </row>
    <row r="951" spans="2:2" x14ac:dyDescent="0.3">
      <c r="B951" s="17"/>
    </row>
    <row r="952" spans="2:2" x14ac:dyDescent="0.3">
      <c r="B952" s="17"/>
    </row>
    <row r="953" spans="2:2" x14ac:dyDescent="0.3">
      <c r="B953" s="17"/>
    </row>
    <row r="954" spans="2:2" x14ac:dyDescent="0.3">
      <c r="B954" s="17"/>
    </row>
    <row r="955" spans="2:2" x14ac:dyDescent="0.3">
      <c r="B955" s="17"/>
    </row>
    <row r="956" spans="2:2" x14ac:dyDescent="0.3">
      <c r="B956" s="17"/>
    </row>
    <row r="957" spans="2:2" x14ac:dyDescent="0.3">
      <c r="B957" s="19"/>
    </row>
    <row r="958" spans="2:2" x14ac:dyDescent="0.3">
      <c r="B958" s="17"/>
    </row>
    <row r="959" spans="2:2" x14ac:dyDescent="0.3">
      <c r="B959" s="17"/>
    </row>
    <row r="960" spans="2:2" x14ac:dyDescent="0.3">
      <c r="B960" s="17"/>
    </row>
    <row r="961" spans="2:2" x14ac:dyDescent="0.3">
      <c r="B961" s="17"/>
    </row>
    <row r="962" spans="2:2" x14ac:dyDescent="0.3">
      <c r="B962" s="17"/>
    </row>
    <row r="963" spans="2:2" x14ac:dyDescent="0.3">
      <c r="B963" s="17"/>
    </row>
    <row r="964" spans="2:2" x14ac:dyDescent="0.3">
      <c r="B964" s="17"/>
    </row>
    <row r="965" spans="2:2" x14ac:dyDescent="0.3">
      <c r="B965" s="17"/>
    </row>
    <row r="966" spans="2:2" x14ac:dyDescent="0.3">
      <c r="B966" s="17"/>
    </row>
    <row r="967" spans="2:2" x14ac:dyDescent="0.3">
      <c r="B967" s="17"/>
    </row>
    <row r="968" spans="2:2" x14ac:dyDescent="0.3">
      <c r="B968" s="17"/>
    </row>
    <row r="969" spans="2:2" x14ac:dyDescent="0.3">
      <c r="B969" s="17"/>
    </row>
    <row r="970" spans="2:2" x14ac:dyDescent="0.3">
      <c r="B970" s="17"/>
    </row>
    <row r="971" spans="2:2" x14ac:dyDescent="0.3">
      <c r="B971" s="17"/>
    </row>
    <row r="972" spans="2:2" x14ac:dyDescent="0.3">
      <c r="B972" s="17"/>
    </row>
    <row r="973" spans="2:2" x14ac:dyDescent="0.3">
      <c r="B973" s="17"/>
    </row>
    <row r="974" spans="2:2" x14ac:dyDescent="0.3">
      <c r="B974" s="17"/>
    </row>
    <row r="975" spans="2:2" x14ac:dyDescent="0.3">
      <c r="B975" s="17"/>
    </row>
    <row r="976" spans="2:2" x14ac:dyDescent="0.3">
      <c r="B976" s="17"/>
    </row>
    <row r="977" spans="2:2" x14ac:dyDescent="0.3">
      <c r="B977" s="17"/>
    </row>
    <row r="978" spans="2:2" x14ac:dyDescent="0.3">
      <c r="B978" s="17"/>
    </row>
    <row r="979" spans="2:2" x14ac:dyDescent="0.3">
      <c r="B979" s="17"/>
    </row>
    <row r="980" spans="2:2" x14ac:dyDescent="0.3">
      <c r="B980" s="17"/>
    </row>
    <row r="981" spans="2:2" x14ac:dyDescent="0.3">
      <c r="B981" s="17"/>
    </row>
    <row r="982" spans="2:2" x14ac:dyDescent="0.3">
      <c r="B982" s="17"/>
    </row>
    <row r="983" spans="2:2" x14ac:dyDescent="0.3">
      <c r="B983" s="17"/>
    </row>
    <row r="984" spans="2:2" x14ac:dyDescent="0.3">
      <c r="B984" s="17"/>
    </row>
    <row r="985" spans="2:2" x14ac:dyDescent="0.3">
      <c r="B985" s="17"/>
    </row>
    <row r="986" spans="2:2" x14ac:dyDescent="0.3">
      <c r="B986" s="17"/>
    </row>
    <row r="987" spans="2:2" x14ac:dyDescent="0.3">
      <c r="B987" s="17"/>
    </row>
    <row r="988" spans="2:2" x14ac:dyDescent="0.3">
      <c r="B988" s="17"/>
    </row>
    <row r="989" spans="2:2" x14ac:dyDescent="0.3">
      <c r="B989" s="17"/>
    </row>
    <row r="990" spans="2:2" x14ac:dyDescent="0.3">
      <c r="B990" s="17"/>
    </row>
    <row r="991" spans="2:2" x14ac:dyDescent="0.3">
      <c r="B991" s="17"/>
    </row>
    <row r="992" spans="2:2" x14ac:dyDescent="0.3">
      <c r="B992" s="17"/>
    </row>
    <row r="993" spans="2:2" x14ac:dyDescent="0.3">
      <c r="B993" s="17"/>
    </row>
    <row r="994" spans="2:2" x14ac:dyDescent="0.3">
      <c r="B994" s="17"/>
    </row>
    <row r="995" spans="2:2" x14ac:dyDescent="0.3">
      <c r="B995" s="17"/>
    </row>
    <row r="996" spans="2:2" x14ac:dyDescent="0.3">
      <c r="B996" s="19"/>
    </row>
    <row r="997" spans="2:2" x14ac:dyDescent="0.3">
      <c r="B997" s="17"/>
    </row>
    <row r="998" spans="2:2" x14ac:dyDescent="0.3">
      <c r="B998" s="17"/>
    </row>
    <row r="999" spans="2:2" x14ac:dyDescent="0.3">
      <c r="B999" s="18"/>
    </row>
    <row r="1000" spans="2:2" x14ac:dyDescent="0.3">
      <c r="B1000" s="17"/>
    </row>
    <row r="1001" spans="2:2" x14ac:dyDescent="0.3">
      <c r="B1001" s="17"/>
    </row>
    <row r="1002" spans="2:2" x14ac:dyDescent="0.3">
      <c r="B1002" s="17"/>
    </row>
    <row r="1003" spans="2:2" x14ac:dyDescent="0.3">
      <c r="B1003" s="17"/>
    </row>
    <row r="1004" spans="2:2" x14ac:dyDescent="0.3">
      <c r="B1004" s="17"/>
    </row>
    <row r="1005" spans="2:2" x14ac:dyDescent="0.3">
      <c r="B1005" s="17"/>
    </row>
    <row r="1006" spans="2:2" x14ac:dyDescent="0.3">
      <c r="B1006" s="17"/>
    </row>
    <row r="1007" spans="2:2" x14ac:dyDescent="0.3">
      <c r="B1007" s="17"/>
    </row>
    <row r="1008" spans="2:2" x14ac:dyDescent="0.3">
      <c r="B1008" s="17"/>
    </row>
    <row r="1009" spans="2:2" x14ac:dyDescent="0.3">
      <c r="B1009" s="17"/>
    </row>
    <row r="1010" spans="2:2" x14ac:dyDescent="0.3">
      <c r="B1010" s="17"/>
    </row>
    <row r="1011" spans="2:2" x14ac:dyDescent="0.3">
      <c r="B1011" s="17"/>
    </row>
    <row r="1012" spans="2:2" x14ac:dyDescent="0.3">
      <c r="B1012" s="17"/>
    </row>
    <row r="1013" spans="2:2" x14ac:dyDescent="0.3">
      <c r="B1013" s="17"/>
    </row>
    <row r="1014" spans="2:2" x14ac:dyDescent="0.3">
      <c r="B1014" s="17"/>
    </row>
    <row r="1015" spans="2:2" x14ac:dyDescent="0.3">
      <c r="B1015" s="17"/>
    </row>
    <row r="1016" spans="2:2" x14ac:dyDescent="0.3">
      <c r="B1016" s="17"/>
    </row>
    <row r="1017" spans="2:2" x14ac:dyDescent="0.3">
      <c r="B1017" s="17"/>
    </row>
    <row r="1018" spans="2:2" x14ac:dyDescent="0.3">
      <c r="B1018" s="17"/>
    </row>
    <row r="1019" spans="2:2" x14ac:dyDescent="0.3">
      <c r="B1019" s="17"/>
    </row>
    <row r="1020" spans="2:2" x14ac:dyDescent="0.3">
      <c r="B1020" s="17"/>
    </row>
    <row r="1021" spans="2:2" x14ac:dyDescent="0.3">
      <c r="B1021" s="17"/>
    </row>
    <row r="1022" spans="2:2" x14ac:dyDescent="0.3">
      <c r="B1022" s="17"/>
    </row>
    <row r="1023" spans="2:2" x14ac:dyDescent="0.3">
      <c r="B1023" s="17"/>
    </row>
    <row r="1024" spans="2:2" x14ac:dyDescent="0.3">
      <c r="B1024" s="17"/>
    </row>
    <row r="1025" spans="2:2" x14ac:dyDescent="0.3">
      <c r="B1025" s="17"/>
    </row>
    <row r="1026" spans="2:2" x14ac:dyDescent="0.3">
      <c r="B1026" s="17"/>
    </row>
    <row r="1027" spans="2:2" x14ac:dyDescent="0.3">
      <c r="B1027" s="17"/>
    </row>
    <row r="1028" spans="2:2" x14ac:dyDescent="0.3">
      <c r="B1028" s="17"/>
    </row>
    <row r="1029" spans="2:2" x14ac:dyDescent="0.3">
      <c r="B1029" s="17"/>
    </row>
    <row r="1030" spans="2:2" x14ac:dyDescent="0.3">
      <c r="B1030" s="17"/>
    </row>
    <row r="1031" spans="2:2" x14ac:dyDescent="0.3">
      <c r="B1031" s="17"/>
    </row>
    <row r="1032" spans="2:2" x14ac:dyDescent="0.3">
      <c r="B1032" s="17"/>
    </row>
    <row r="1033" spans="2:2" x14ac:dyDescent="0.3">
      <c r="B1033" s="17"/>
    </row>
    <row r="1034" spans="2:2" x14ac:dyDescent="0.3">
      <c r="B1034" s="17"/>
    </row>
    <row r="1035" spans="2:2" x14ac:dyDescent="0.3">
      <c r="B1035" s="17"/>
    </row>
    <row r="1036" spans="2:2" x14ac:dyDescent="0.3">
      <c r="B1036" s="19"/>
    </row>
    <row r="1037" spans="2:2" x14ac:dyDescent="0.3">
      <c r="B1037" s="17"/>
    </row>
    <row r="1038" spans="2:2" x14ac:dyDescent="0.3">
      <c r="B1038" s="17"/>
    </row>
    <row r="1039" spans="2:2" x14ac:dyDescent="0.3">
      <c r="B1039" s="17"/>
    </row>
    <row r="1040" spans="2:2" x14ac:dyDescent="0.3">
      <c r="B1040" s="17"/>
    </row>
    <row r="1041" spans="2:2" x14ac:dyDescent="0.3">
      <c r="B1041" s="17"/>
    </row>
    <row r="1042" spans="2:2" x14ac:dyDescent="0.3">
      <c r="B1042" s="17"/>
    </row>
    <row r="1043" spans="2:2" x14ac:dyDescent="0.3">
      <c r="B1043" s="17"/>
    </row>
    <row r="1044" spans="2:2" x14ac:dyDescent="0.3">
      <c r="B1044" s="17"/>
    </row>
    <row r="1045" spans="2:2" x14ac:dyDescent="0.3">
      <c r="B1045" s="17"/>
    </row>
    <row r="1046" spans="2:2" x14ac:dyDescent="0.3">
      <c r="B1046" s="17"/>
    </row>
    <row r="1047" spans="2:2" x14ac:dyDescent="0.3">
      <c r="B1047" s="17"/>
    </row>
    <row r="1048" spans="2:2" x14ac:dyDescent="0.3">
      <c r="B1048" s="17"/>
    </row>
    <row r="1049" spans="2:2" x14ac:dyDescent="0.3">
      <c r="B1049" s="17"/>
    </row>
    <row r="1050" spans="2:2" x14ac:dyDescent="0.3">
      <c r="B1050" s="17"/>
    </row>
    <row r="1051" spans="2:2" x14ac:dyDescent="0.3">
      <c r="B1051" s="17"/>
    </row>
    <row r="1052" spans="2:2" x14ac:dyDescent="0.3">
      <c r="B1052" s="17"/>
    </row>
    <row r="1053" spans="2:2" x14ac:dyDescent="0.3">
      <c r="B1053" s="17"/>
    </row>
    <row r="1054" spans="2:2" x14ac:dyDescent="0.3">
      <c r="B1054" s="17"/>
    </row>
    <row r="1055" spans="2:2" x14ac:dyDescent="0.3">
      <c r="B1055" s="17"/>
    </row>
    <row r="1056" spans="2:2" x14ac:dyDescent="0.3">
      <c r="B1056" s="17"/>
    </row>
    <row r="1057" spans="2:2" x14ac:dyDescent="0.3">
      <c r="B1057" s="17"/>
    </row>
    <row r="1058" spans="2:2" x14ac:dyDescent="0.3">
      <c r="B1058" s="17"/>
    </row>
    <row r="1059" spans="2:2" x14ac:dyDescent="0.3">
      <c r="B1059" s="17"/>
    </row>
    <row r="1060" spans="2:2" x14ac:dyDescent="0.3">
      <c r="B1060" s="17"/>
    </row>
    <row r="1061" spans="2:2" x14ac:dyDescent="0.3">
      <c r="B1061" s="17"/>
    </row>
    <row r="1062" spans="2:2" x14ac:dyDescent="0.3">
      <c r="B1062" s="17"/>
    </row>
    <row r="1063" spans="2:2" x14ac:dyDescent="0.3">
      <c r="B1063" s="17"/>
    </row>
    <row r="1064" spans="2:2" x14ac:dyDescent="0.3">
      <c r="B1064" s="17"/>
    </row>
    <row r="1065" spans="2:2" x14ac:dyDescent="0.3">
      <c r="B1065" s="17"/>
    </row>
    <row r="1066" spans="2:2" x14ac:dyDescent="0.3">
      <c r="B1066" s="17"/>
    </row>
    <row r="1067" spans="2:2" x14ac:dyDescent="0.3">
      <c r="B1067" s="17"/>
    </row>
    <row r="1068" spans="2:2" x14ac:dyDescent="0.3">
      <c r="B1068" s="17"/>
    </row>
    <row r="1069" spans="2:2" x14ac:dyDescent="0.3">
      <c r="B1069" s="17"/>
    </row>
    <row r="1070" spans="2:2" x14ac:dyDescent="0.3">
      <c r="B1070" s="17"/>
    </row>
    <row r="1071" spans="2:2" x14ac:dyDescent="0.3">
      <c r="B1071" s="17"/>
    </row>
    <row r="1072" spans="2:2" x14ac:dyDescent="0.3">
      <c r="B1072" s="17"/>
    </row>
    <row r="1073" spans="2:2" x14ac:dyDescent="0.3">
      <c r="B1073" s="17"/>
    </row>
    <row r="1074" spans="2:2" x14ac:dyDescent="0.3">
      <c r="B1074" s="17"/>
    </row>
    <row r="1075" spans="2:2" x14ac:dyDescent="0.3">
      <c r="B1075" s="17"/>
    </row>
    <row r="1076" spans="2:2" x14ac:dyDescent="0.3">
      <c r="B1076" s="17"/>
    </row>
    <row r="1077" spans="2:2" x14ac:dyDescent="0.3">
      <c r="B1077" s="17"/>
    </row>
    <row r="1078" spans="2:2" x14ac:dyDescent="0.3">
      <c r="B1078" s="17"/>
    </row>
    <row r="1079" spans="2:2" x14ac:dyDescent="0.3">
      <c r="B1079" s="17"/>
    </row>
    <row r="1080" spans="2:2" x14ac:dyDescent="0.3">
      <c r="B1080" s="17"/>
    </row>
    <row r="1081" spans="2:2" x14ac:dyDescent="0.3">
      <c r="B1081" s="17"/>
    </row>
    <row r="1082" spans="2:2" x14ac:dyDescent="0.3">
      <c r="B1082" s="17"/>
    </row>
    <row r="1083" spans="2:2" x14ac:dyDescent="0.3">
      <c r="B1083" s="17"/>
    </row>
    <row r="1084" spans="2:2" x14ac:dyDescent="0.3">
      <c r="B1084" s="17"/>
    </row>
    <row r="1085" spans="2:2" x14ac:dyDescent="0.3">
      <c r="B1085" s="17"/>
    </row>
    <row r="1086" spans="2:2" x14ac:dyDescent="0.3">
      <c r="B1086" s="17"/>
    </row>
    <row r="1087" spans="2:2" x14ac:dyDescent="0.3">
      <c r="B1087" s="17"/>
    </row>
    <row r="1088" spans="2:2" x14ac:dyDescent="0.3">
      <c r="B1088" s="17"/>
    </row>
    <row r="1089" spans="2:2" x14ac:dyDescent="0.3">
      <c r="B1089" s="17"/>
    </row>
    <row r="1090" spans="2:2" x14ac:dyDescent="0.3">
      <c r="B1090" s="17"/>
    </row>
    <row r="1091" spans="2:2" x14ac:dyDescent="0.3">
      <c r="B1091" s="17"/>
    </row>
    <row r="1092" spans="2:2" x14ac:dyDescent="0.3">
      <c r="B1092" s="17"/>
    </row>
    <row r="1093" spans="2:2" x14ac:dyDescent="0.3">
      <c r="B1093" s="17"/>
    </row>
    <row r="1094" spans="2:2" x14ac:dyDescent="0.3">
      <c r="B1094" s="17"/>
    </row>
    <row r="1095" spans="2:2" x14ac:dyDescent="0.3">
      <c r="B1095" s="17"/>
    </row>
    <row r="1096" spans="2:2" x14ac:dyDescent="0.3">
      <c r="B1096" s="17"/>
    </row>
    <row r="1097" spans="2:2" x14ac:dyDescent="0.3">
      <c r="B1097" s="17"/>
    </row>
    <row r="1098" spans="2:2" x14ac:dyDescent="0.3">
      <c r="B1098" s="17"/>
    </row>
    <row r="1099" spans="2:2" x14ac:dyDescent="0.3">
      <c r="B1099" s="17"/>
    </row>
    <row r="1100" spans="2:2" x14ac:dyDescent="0.3">
      <c r="B1100" s="17"/>
    </row>
    <row r="1101" spans="2:2" x14ac:dyDescent="0.3">
      <c r="B1101" s="17"/>
    </row>
    <row r="1102" spans="2:2" x14ac:dyDescent="0.3">
      <c r="B1102" s="17"/>
    </row>
    <row r="1103" spans="2:2" x14ac:dyDescent="0.3">
      <c r="B1103" s="17"/>
    </row>
    <row r="1104" spans="2:2" x14ac:dyDescent="0.3">
      <c r="B1104" s="17"/>
    </row>
    <row r="1105" spans="2:2" x14ac:dyDescent="0.3">
      <c r="B1105" s="17"/>
    </row>
    <row r="1106" spans="2:2" x14ac:dyDescent="0.3">
      <c r="B1106" s="17"/>
    </row>
    <row r="1107" spans="2:2" x14ac:dyDescent="0.3">
      <c r="B1107" s="17"/>
    </row>
    <row r="1108" spans="2:2" x14ac:dyDescent="0.3">
      <c r="B1108" s="17"/>
    </row>
    <row r="1109" spans="2:2" x14ac:dyDescent="0.3">
      <c r="B1109" s="17"/>
    </row>
    <row r="1110" spans="2:2" x14ac:dyDescent="0.3">
      <c r="B1110" s="17"/>
    </row>
    <row r="1111" spans="2:2" x14ac:dyDescent="0.3">
      <c r="B1111" s="17"/>
    </row>
    <row r="1112" spans="2:2" x14ac:dyDescent="0.3">
      <c r="B1112" s="17"/>
    </row>
    <row r="1113" spans="2:2" x14ac:dyDescent="0.3">
      <c r="B1113" s="17"/>
    </row>
    <row r="1114" spans="2:2" x14ac:dyDescent="0.3">
      <c r="B1114" s="17"/>
    </row>
    <row r="1115" spans="2:2" x14ac:dyDescent="0.3">
      <c r="B1115" s="17"/>
    </row>
    <row r="1116" spans="2:2" x14ac:dyDescent="0.3">
      <c r="B1116" s="17"/>
    </row>
    <row r="1117" spans="2:2" x14ac:dyDescent="0.3">
      <c r="B1117" s="17"/>
    </row>
    <row r="1118" spans="2:2" x14ac:dyDescent="0.3">
      <c r="B1118" s="17"/>
    </row>
    <row r="1119" spans="2:2" x14ac:dyDescent="0.3">
      <c r="B1119" s="17"/>
    </row>
    <row r="1120" spans="2:2" x14ac:dyDescent="0.3">
      <c r="B1120" s="17"/>
    </row>
    <row r="1121" spans="2:2" x14ac:dyDescent="0.3">
      <c r="B1121" s="17"/>
    </row>
    <row r="1122" spans="2:2" x14ac:dyDescent="0.3">
      <c r="B1122" s="17"/>
    </row>
    <row r="1123" spans="2:2" x14ac:dyDescent="0.3">
      <c r="B1123" s="17"/>
    </row>
    <row r="1124" spans="2:2" x14ac:dyDescent="0.3">
      <c r="B1124" s="17"/>
    </row>
    <row r="1125" spans="2:2" x14ac:dyDescent="0.3">
      <c r="B1125" s="17"/>
    </row>
    <row r="1126" spans="2:2" x14ac:dyDescent="0.3">
      <c r="B1126" s="17"/>
    </row>
    <row r="1127" spans="2:2" x14ac:dyDescent="0.3">
      <c r="B1127" s="17"/>
    </row>
    <row r="1128" spans="2:2" x14ac:dyDescent="0.3">
      <c r="B1128" s="17"/>
    </row>
    <row r="1129" spans="2:2" x14ac:dyDescent="0.3">
      <c r="B1129" s="17"/>
    </row>
    <row r="1130" spans="2:2" x14ac:dyDescent="0.3">
      <c r="B1130" s="17"/>
    </row>
    <row r="1131" spans="2:2" x14ac:dyDescent="0.3">
      <c r="B1131" s="19"/>
    </row>
    <row r="1132" spans="2:2" x14ac:dyDescent="0.3">
      <c r="B1132" s="17"/>
    </row>
    <row r="1133" spans="2:2" x14ac:dyDescent="0.3">
      <c r="B1133" s="17"/>
    </row>
    <row r="1134" spans="2:2" x14ac:dyDescent="0.3">
      <c r="B1134" s="17"/>
    </row>
    <row r="1135" spans="2:2" x14ac:dyDescent="0.3">
      <c r="B1135" s="17"/>
    </row>
    <row r="1136" spans="2:2" x14ac:dyDescent="0.3">
      <c r="B1136" s="17"/>
    </row>
    <row r="1137" spans="2:2" x14ac:dyDescent="0.3">
      <c r="B1137" s="17"/>
    </row>
    <row r="1138" spans="2:2" x14ac:dyDescent="0.3">
      <c r="B1138" s="17"/>
    </row>
    <row r="1139" spans="2:2" x14ac:dyDescent="0.3">
      <c r="B1139" s="17"/>
    </row>
    <row r="1140" spans="2:2" x14ac:dyDescent="0.3">
      <c r="B1140" s="17"/>
    </row>
    <row r="1141" spans="2:2" x14ac:dyDescent="0.3">
      <c r="B1141" s="17"/>
    </row>
    <row r="1142" spans="2:2" x14ac:dyDescent="0.3">
      <c r="B1142" s="17"/>
    </row>
    <row r="1143" spans="2:2" x14ac:dyDescent="0.3">
      <c r="B1143" s="17"/>
    </row>
    <row r="1144" spans="2:2" x14ac:dyDescent="0.3">
      <c r="B1144" s="17"/>
    </row>
    <row r="1145" spans="2:2" x14ac:dyDescent="0.3">
      <c r="B1145" s="17"/>
    </row>
    <row r="1146" spans="2:2" x14ac:dyDescent="0.3">
      <c r="B1146" s="17"/>
    </row>
    <row r="1147" spans="2:2" x14ac:dyDescent="0.3">
      <c r="B1147" s="17"/>
    </row>
    <row r="1148" spans="2:2" x14ac:dyDescent="0.3">
      <c r="B1148" s="17"/>
    </row>
    <row r="1149" spans="2:2" x14ac:dyDescent="0.3">
      <c r="B1149" s="17"/>
    </row>
    <row r="1150" spans="2:2" x14ac:dyDescent="0.3">
      <c r="B1150" s="17"/>
    </row>
    <row r="1151" spans="2:2" x14ac:dyDescent="0.3">
      <c r="B1151" s="17"/>
    </row>
    <row r="1152" spans="2:2" x14ac:dyDescent="0.3">
      <c r="B1152" s="17"/>
    </row>
    <row r="1153" spans="2:2" x14ac:dyDescent="0.3">
      <c r="B1153" s="17"/>
    </row>
    <row r="1154" spans="2:2" x14ac:dyDescent="0.3">
      <c r="B1154" s="17"/>
    </row>
    <row r="1155" spans="2:2" x14ac:dyDescent="0.3">
      <c r="B1155" s="17"/>
    </row>
    <row r="1156" spans="2:2" x14ac:dyDescent="0.3">
      <c r="B1156" s="17"/>
    </row>
    <row r="1157" spans="2:2" x14ac:dyDescent="0.3">
      <c r="B1157" s="17"/>
    </row>
    <row r="1158" spans="2:2" x14ac:dyDescent="0.3">
      <c r="B1158" s="17"/>
    </row>
    <row r="1159" spans="2:2" x14ac:dyDescent="0.3">
      <c r="B1159" s="17"/>
    </row>
    <row r="1160" spans="2:2" x14ac:dyDescent="0.3">
      <c r="B1160" s="17"/>
    </row>
    <row r="1161" spans="2:2" x14ac:dyDescent="0.3">
      <c r="B1161" s="17"/>
    </row>
    <row r="1162" spans="2:2" x14ac:dyDescent="0.3">
      <c r="B1162" s="17"/>
    </row>
    <row r="1163" spans="2:2" x14ac:dyDescent="0.3">
      <c r="B1163" s="17"/>
    </row>
    <row r="1164" spans="2:2" x14ac:dyDescent="0.3">
      <c r="B1164" s="17"/>
    </row>
    <row r="1165" spans="2:2" x14ac:dyDescent="0.3">
      <c r="B1165" s="17"/>
    </row>
    <row r="1166" spans="2:2" x14ac:dyDescent="0.3">
      <c r="B1166" s="17"/>
    </row>
    <row r="1167" spans="2:2" x14ac:dyDescent="0.3">
      <c r="B1167" s="17"/>
    </row>
    <row r="1168" spans="2:2" x14ac:dyDescent="0.3">
      <c r="B1168" s="17"/>
    </row>
    <row r="1169" spans="2:2" x14ac:dyDescent="0.3">
      <c r="B1169" s="17"/>
    </row>
    <row r="1170" spans="2:2" x14ac:dyDescent="0.3">
      <c r="B1170" s="17"/>
    </row>
    <row r="1171" spans="2:2" x14ac:dyDescent="0.3">
      <c r="B1171" s="17"/>
    </row>
    <row r="1172" spans="2:2" x14ac:dyDescent="0.3">
      <c r="B1172" s="17"/>
    </row>
    <row r="1173" spans="2:2" x14ac:dyDescent="0.3">
      <c r="B1173" s="17"/>
    </row>
    <row r="1174" spans="2:2" x14ac:dyDescent="0.3">
      <c r="B1174" s="17"/>
    </row>
    <row r="1175" spans="2:2" x14ac:dyDescent="0.3">
      <c r="B1175" s="17"/>
    </row>
    <row r="1176" spans="2:2" x14ac:dyDescent="0.3">
      <c r="B1176" s="17"/>
    </row>
    <row r="1177" spans="2:2" x14ac:dyDescent="0.3">
      <c r="B1177" s="17"/>
    </row>
    <row r="1178" spans="2:2" x14ac:dyDescent="0.3">
      <c r="B1178" s="17"/>
    </row>
    <row r="1179" spans="2:2" x14ac:dyDescent="0.3">
      <c r="B1179" s="17"/>
    </row>
    <row r="1180" spans="2:2" x14ac:dyDescent="0.3">
      <c r="B1180" s="17"/>
    </row>
    <row r="1181" spans="2:2" x14ac:dyDescent="0.3">
      <c r="B1181" s="17"/>
    </row>
    <row r="1182" spans="2:2" x14ac:dyDescent="0.3">
      <c r="B1182" s="17"/>
    </row>
    <row r="1183" spans="2:2" x14ac:dyDescent="0.3">
      <c r="B1183" s="17"/>
    </row>
    <row r="1184" spans="2:2" x14ac:dyDescent="0.3">
      <c r="B1184" s="17"/>
    </row>
    <row r="1185" spans="2:2" x14ac:dyDescent="0.3">
      <c r="B1185" s="17"/>
    </row>
    <row r="1186" spans="2:2" x14ac:dyDescent="0.3">
      <c r="B1186" s="17"/>
    </row>
    <row r="1187" spans="2:2" x14ac:dyDescent="0.3">
      <c r="B1187" s="17"/>
    </row>
    <row r="1188" spans="2:2" x14ac:dyDescent="0.3">
      <c r="B1188" s="17"/>
    </row>
    <row r="1189" spans="2:2" x14ac:dyDescent="0.3">
      <c r="B1189" s="17"/>
    </row>
    <row r="1190" spans="2:2" x14ac:dyDescent="0.3">
      <c r="B1190" s="17"/>
    </row>
    <row r="1191" spans="2:2" x14ac:dyDescent="0.3">
      <c r="B1191" s="17"/>
    </row>
    <row r="1192" spans="2:2" x14ac:dyDescent="0.3">
      <c r="B1192" s="17"/>
    </row>
    <row r="1193" spans="2:2" x14ac:dyDescent="0.3">
      <c r="B1193" s="17"/>
    </row>
    <row r="1194" spans="2:2" x14ac:dyDescent="0.3">
      <c r="B1194" s="17"/>
    </row>
    <row r="1195" spans="2:2" x14ac:dyDescent="0.3">
      <c r="B1195" s="17"/>
    </row>
    <row r="1196" spans="2:2" x14ac:dyDescent="0.3">
      <c r="B1196" s="17"/>
    </row>
    <row r="1197" spans="2:2" x14ac:dyDescent="0.3">
      <c r="B1197" s="17"/>
    </row>
    <row r="1198" spans="2:2" x14ac:dyDescent="0.3">
      <c r="B1198" s="17"/>
    </row>
    <row r="1199" spans="2:2" x14ac:dyDescent="0.3">
      <c r="B1199" s="17"/>
    </row>
    <row r="1200" spans="2:2" x14ac:dyDescent="0.3">
      <c r="B1200" s="17"/>
    </row>
    <row r="1201" spans="2:2" x14ac:dyDescent="0.3">
      <c r="B1201" s="17"/>
    </row>
    <row r="1202" spans="2:2" x14ac:dyDescent="0.3">
      <c r="B1202" s="17"/>
    </row>
    <row r="1203" spans="2:2" x14ac:dyDescent="0.3">
      <c r="B1203" s="17"/>
    </row>
    <row r="1204" spans="2:2" x14ac:dyDescent="0.3">
      <c r="B1204" s="17"/>
    </row>
    <row r="1205" spans="2:2" x14ac:dyDescent="0.3">
      <c r="B1205" s="17"/>
    </row>
    <row r="1206" spans="2:2" x14ac:dyDescent="0.3">
      <c r="B1206" s="17"/>
    </row>
    <row r="1207" spans="2:2" x14ac:dyDescent="0.3">
      <c r="B1207" s="17"/>
    </row>
    <row r="1208" spans="2:2" x14ac:dyDescent="0.3">
      <c r="B1208" s="17"/>
    </row>
    <row r="1209" spans="2:2" x14ac:dyDescent="0.3">
      <c r="B1209" s="17"/>
    </row>
    <row r="1210" spans="2:2" x14ac:dyDescent="0.3">
      <c r="B1210" s="17"/>
    </row>
    <row r="1211" spans="2:2" x14ac:dyDescent="0.3">
      <c r="B1211" s="17"/>
    </row>
    <row r="1212" spans="2:2" x14ac:dyDescent="0.3">
      <c r="B1212" s="17"/>
    </row>
    <row r="1213" spans="2:2" x14ac:dyDescent="0.3">
      <c r="B1213" s="17"/>
    </row>
    <row r="1214" spans="2:2" x14ac:dyDescent="0.3">
      <c r="B1214" s="17"/>
    </row>
    <row r="1215" spans="2:2" x14ac:dyDescent="0.3">
      <c r="B1215" s="17"/>
    </row>
    <row r="1216" spans="2:2" x14ac:dyDescent="0.3">
      <c r="B1216" s="17"/>
    </row>
    <row r="1217" spans="2:2" x14ac:dyDescent="0.3">
      <c r="B1217" s="17"/>
    </row>
    <row r="1218" spans="2:2" x14ac:dyDescent="0.3">
      <c r="B1218" s="17"/>
    </row>
    <row r="1219" spans="2:2" x14ac:dyDescent="0.3">
      <c r="B1219" s="17"/>
    </row>
    <row r="1220" spans="2:2" x14ac:dyDescent="0.3">
      <c r="B1220" s="17"/>
    </row>
    <row r="1221" spans="2:2" x14ac:dyDescent="0.3">
      <c r="B1221" s="17"/>
    </row>
    <row r="1222" spans="2:2" x14ac:dyDescent="0.3">
      <c r="B1222" s="17"/>
    </row>
    <row r="1223" spans="2:2" x14ac:dyDescent="0.3">
      <c r="B1223" s="17"/>
    </row>
    <row r="1224" spans="2:2" x14ac:dyDescent="0.3">
      <c r="B1224" s="17"/>
    </row>
    <row r="1225" spans="2:2" x14ac:dyDescent="0.3">
      <c r="B1225" s="17"/>
    </row>
    <row r="1226" spans="2:2" x14ac:dyDescent="0.3">
      <c r="B1226" s="17"/>
    </row>
    <row r="1227" spans="2:2" x14ac:dyDescent="0.3">
      <c r="B1227" s="17"/>
    </row>
    <row r="1228" spans="2:2" x14ac:dyDescent="0.3">
      <c r="B1228" s="17"/>
    </row>
    <row r="1229" spans="2:2" x14ac:dyDescent="0.3">
      <c r="B1229" s="17"/>
    </row>
    <row r="1230" spans="2:2" x14ac:dyDescent="0.3">
      <c r="B1230" s="17"/>
    </row>
    <row r="1231" spans="2:2" x14ac:dyDescent="0.3">
      <c r="B1231" s="17"/>
    </row>
    <row r="1232" spans="2:2" x14ac:dyDescent="0.3">
      <c r="B1232" s="17"/>
    </row>
    <row r="1233" spans="2:2" x14ac:dyDescent="0.3">
      <c r="B1233" s="17"/>
    </row>
    <row r="1234" spans="2:2" x14ac:dyDescent="0.3">
      <c r="B1234" s="17"/>
    </row>
    <row r="1235" spans="2:2" x14ac:dyDescent="0.3">
      <c r="B1235" s="17"/>
    </row>
    <row r="1236" spans="2:2" x14ac:dyDescent="0.3">
      <c r="B1236" s="17"/>
    </row>
    <row r="1237" spans="2:2" x14ac:dyDescent="0.3">
      <c r="B1237" s="17"/>
    </row>
    <row r="1238" spans="2:2" x14ac:dyDescent="0.3">
      <c r="B1238" s="17"/>
    </row>
    <row r="1239" spans="2:2" x14ac:dyDescent="0.3">
      <c r="B1239" s="17"/>
    </row>
    <row r="1240" spans="2:2" x14ac:dyDescent="0.3">
      <c r="B1240" s="17"/>
    </row>
    <row r="1241" spans="2:2" x14ac:dyDescent="0.3">
      <c r="B1241" s="17"/>
    </row>
    <row r="1242" spans="2:2" x14ac:dyDescent="0.3">
      <c r="B1242" s="17"/>
    </row>
    <row r="1243" spans="2:2" x14ac:dyDescent="0.3">
      <c r="B1243" s="17"/>
    </row>
    <row r="1244" spans="2:2" x14ac:dyDescent="0.3">
      <c r="B1244" s="17"/>
    </row>
    <row r="1245" spans="2:2" x14ac:dyDescent="0.3">
      <c r="B1245" s="17"/>
    </row>
    <row r="1246" spans="2:2" x14ac:dyDescent="0.3">
      <c r="B1246" s="17"/>
    </row>
    <row r="1247" spans="2:2" x14ac:dyDescent="0.3">
      <c r="B1247" s="17"/>
    </row>
    <row r="1248" spans="2:2" x14ac:dyDescent="0.3">
      <c r="B1248" s="17"/>
    </row>
    <row r="1249" spans="2:2" x14ac:dyDescent="0.3">
      <c r="B1249" s="17"/>
    </row>
    <row r="1250" spans="2:2" x14ac:dyDescent="0.3">
      <c r="B1250" s="17"/>
    </row>
    <row r="1251" spans="2:2" x14ac:dyDescent="0.3">
      <c r="B1251" s="17"/>
    </row>
    <row r="1252" spans="2:2" x14ac:dyDescent="0.3">
      <c r="B1252" s="17"/>
    </row>
    <row r="1253" spans="2:2" x14ac:dyDescent="0.3">
      <c r="B1253" s="17"/>
    </row>
    <row r="1254" spans="2:2" x14ac:dyDescent="0.3">
      <c r="B1254" s="17"/>
    </row>
    <row r="1255" spans="2:2" x14ac:dyDescent="0.3">
      <c r="B1255" s="17"/>
    </row>
    <row r="1256" spans="2:2" x14ac:dyDescent="0.3">
      <c r="B1256" s="17"/>
    </row>
    <row r="1257" spans="2:2" x14ac:dyDescent="0.3">
      <c r="B1257" s="17"/>
    </row>
    <row r="1258" spans="2:2" x14ac:dyDescent="0.3">
      <c r="B1258" s="17"/>
    </row>
    <row r="1259" spans="2:2" x14ac:dyDescent="0.3">
      <c r="B1259" s="17"/>
    </row>
    <row r="1260" spans="2:2" x14ac:dyDescent="0.3">
      <c r="B1260" s="17"/>
    </row>
    <row r="1261" spans="2:2" x14ac:dyDescent="0.3">
      <c r="B1261" s="17"/>
    </row>
    <row r="1262" spans="2:2" x14ac:dyDescent="0.3">
      <c r="B1262" s="17"/>
    </row>
    <row r="1263" spans="2:2" x14ac:dyDescent="0.3">
      <c r="B1263" s="17"/>
    </row>
    <row r="1264" spans="2:2" x14ac:dyDescent="0.3">
      <c r="B1264" s="17"/>
    </row>
    <row r="1265" spans="2:2" x14ac:dyDescent="0.3">
      <c r="B1265" s="17"/>
    </row>
    <row r="1266" spans="2:2" x14ac:dyDescent="0.3">
      <c r="B1266" s="17"/>
    </row>
    <row r="1267" spans="2:2" x14ac:dyDescent="0.3">
      <c r="B1267" s="17"/>
    </row>
    <row r="1268" spans="2:2" x14ac:dyDescent="0.3">
      <c r="B1268" s="17"/>
    </row>
    <row r="1269" spans="2:2" x14ac:dyDescent="0.3">
      <c r="B1269" s="18"/>
    </row>
    <row r="1270" spans="2:2" x14ac:dyDescent="0.3">
      <c r="B1270" s="17"/>
    </row>
    <row r="1271" spans="2:2" x14ac:dyDescent="0.3">
      <c r="B1271" s="17"/>
    </row>
    <row r="1272" spans="2:2" x14ac:dyDescent="0.3">
      <c r="B1272" s="17"/>
    </row>
    <row r="1273" spans="2:2" x14ac:dyDescent="0.3">
      <c r="B1273" s="17"/>
    </row>
    <row r="1274" spans="2:2" x14ac:dyDescent="0.3">
      <c r="B1274" s="17"/>
    </row>
    <row r="1275" spans="2:2" x14ac:dyDescent="0.3">
      <c r="B1275" s="17"/>
    </row>
    <row r="1276" spans="2:2" x14ac:dyDescent="0.3">
      <c r="B1276" s="17"/>
    </row>
    <row r="1277" spans="2:2" x14ac:dyDescent="0.3">
      <c r="B1277" s="17"/>
    </row>
    <row r="1278" spans="2:2" x14ac:dyDescent="0.3">
      <c r="B1278" s="17"/>
    </row>
    <row r="1279" spans="2:2" x14ac:dyDescent="0.3">
      <c r="B1279" s="17"/>
    </row>
    <row r="1280" spans="2:2" x14ac:dyDescent="0.3">
      <c r="B1280" s="17"/>
    </row>
    <row r="1281" spans="2:2" x14ac:dyDescent="0.3">
      <c r="B1281" s="17"/>
    </row>
    <row r="1282" spans="2:2" x14ac:dyDescent="0.3">
      <c r="B1282" s="17"/>
    </row>
    <row r="1283" spans="2:2" x14ac:dyDescent="0.3">
      <c r="B1283" s="17"/>
    </row>
    <row r="1284" spans="2:2" x14ac:dyDescent="0.3">
      <c r="B1284" s="17"/>
    </row>
    <row r="1285" spans="2:2" x14ac:dyDescent="0.3">
      <c r="B1285" s="17"/>
    </row>
    <row r="1286" spans="2:2" x14ac:dyDescent="0.3">
      <c r="B1286" s="18"/>
    </row>
    <row r="1287" spans="2:2" x14ac:dyDescent="0.3">
      <c r="B1287" s="17"/>
    </row>
    <row r="1288" spans="2:2" x14ac:dyDescent="0.3">
      <c r="B1288" s="17"/>
    </row>
    <row r="1289" spans="2:2" x14ac:dyDescent="0.3">
      <c r="B1289" s="17"/>
    </row>
    <row r="1290" spans="2:2" x14ac:dyDescent="0.3">
      <c r="B1290" s="17"/>
    </row>
    <row r="1291" spans="2:2" x14ac:dyDescent="0.3">
      <c r="B1291" s="17"/>
    </row>
    <row r="1292" spans="2:2" x14ac:dyDescent="0.3">
      <c r="B1292" s="17"/>
    </row>
    <row r="1293" spans="2:2" x14ac:dyDescent="0.3">
      <c r="B1293" s="17"/>
    </row>
    <row r="1294" spans="2:2" x14ac:dyDescent="0.3">
      <c r="B1294" s="18"/>
    </row>
    <row r="1295" spans="2:2" x14ac:dyDescent="0.3">
      <c r="B1295" s="17"/>
    </row>
    <row r="1296" spans="2:2" x14ac:dyDescent="0.3">
      <c r="B1296" s="17"/>
    </row>
    <row r="1297" spans="2:2" x14ac:dyDescent="0.3">
      <c r="B1297" s="17"/>
    </row>
    <row r="1298" spans="2:2" x14ac:dyDescent="0.3">
      <c r="B1298" s="17"/>
    </row>
    <row r="1299" spans="2:2" x14ac:dyDescent="0.3">
      <c r="B1299" s="17"/>
    </row>
    <row r="1300" spans="2:2" x14ac:dyDescent="0.3">
      <c r="B1300" s="17"/>
    </row>
    <row r="1301" spans="2:2" x14ac:dyDescent="0.3">
      <c r="B1301" s="17"/>
    </row>
    <row r="1302" spans="2:2" x14ac:dyDescent="0.3">
      <c r="B1302" s="17"/>
    </row>
    <row r="1303" spans="2:2" x14ac:dyDescent="0.3">
      <c r="B1303" s="17"/>
    </row>
    <row r="1304" spans="2:2" x14ac:dyDescent="0.3">
      <c r="B1304" s="17"/>
    </row>
    <row r="1305" spans="2:2" x14ac:dyDescent="0.3">
      <c r="B1305" s="17"/>
    </row>
    <row r="1306" spans="2:2" x14ac:dyDescent="0.3">
      <c r="B1306" s="17"/>
    </row>
    <row r="1307" spans="2:2" x14ac:dyDescent="0.3">
      <c r="B1307" s="17"/>
    </row>
    <row r="1308" spans="2:2" x14ac:dyDescent="0.3">
      <c r="B1308" s="17"/>
    </row>
    <row r="1309" spans="2:2" x14ac:dyDescent="0.3">
      <c r="B1309" s="17"/>
    </row>
    <row r="1310" spans="2:2" x14ac:dyDescent="0.3">
      <c r="B1310" s="17"/>
    </row>
    <row r="1311" spans="2:2" x14ac:dyDescent="0.3">
      <c r="B1311" s="17"/>
    </row>
    <row r="1312" spans="2:2" x14ac:dyDescent="0.3">
      <c r="B1312" s="17"/>
    </row>
    <row r="1313" spans="2:2" x14ac:dyDescent="0.3">
      <c r="B1313" s="17"/>
    </row>
    <row r="1314" spans="2:2" x14ac:dyDescent="0.3">
      <c r="B1314" s="17"/>
    </row>
    <row r="1315" spans="2:2" x14ac:dyDescent="0.3">
      <c r="B1315" s="17"/>
    </row>
    <row r="1316" spans="2:2" x14ac:dyDescent="0.3">
      <c r="B1316" s="17"/>
    </row>
    <row r="1317" spans="2:2" x14ac:dyDescent="0.3">
      <c r="B1317" s="17"/>
    </row>
    <row r="1318" spans="2:2" x14ac:dyDescent="0.3">
      <c r="B1318" s="17"/>
    </row>
    <row r="1319" spans="2:2" x14ac:dyDescent="0.3">
      <c r="B1319" s="18"/>
    </row>
    <row r="1320" spans="2:2" x14ac:dyDescent="0.3">
      <c r="B1320" s="17"/>
    </row>
    <row r="1321" spans="2:2" x14ac:dyDescent="0.3">
      <c r="B1321" s="17"/>
    </row>
    <row r="1322" spans="2:2" x14ac:dyDescent="0.3">
      <c r="B1322" s="17"/>
    </row>
    <row r="1323" spans="2:2" x14ac:dyDescent="0.3">
      <c r="B1323" s="17"/>
    </row>
    <row r="1324" spans="2:2" x14ac:dyDescent="0.3">
      <c r="B1324" s="17"/>
    </row>
    <row r="1325" spans="2:2" x14ac:dyDescent="0.3">
      <c r="B1325" s="17"/>
    </row>
    <row r="1326" spans="2:2" x14ac:dyDescent="0.3">
      <c r="B1326" s="17"/>
    </row>
    <row r="1327" spans="2:2" x14ac:dyDescent="0.3">
      <c r="B1327" s="17"/>
    </row>
    <row r="1328" spans="2:2" x14ac:dyDescent="0.3">
      <c r="B1328" s="17"/>
    </row>
    <row r="1329" spans="2:2" x14ac:dyDescent="0.3">
      <c r="B1329" s="17"/>
    </row>
    <row r="1330" spans="2:2" x14ac:dyDescent="0.3">
      <c r="B1330" s="17"/>
    </row>
    <row r="1331" spans="2:2" x14ac:dyDescent="0.3">
      <c r="B1331" s="17"/>
    </row>
    <row r="1332" spans="2:2" x14ac:dyDescent="0.3">
      <c r="B1332" s="18"/>
    </row>
    <row r="1333" spans="2:2" x14ac:dyDescent="0.3">
      <c r="B1333" s="17"/>
    </row>
    <row r="1334" spans="2:2" x14ac:dyDescent="0.3">
      <c r="B1334" s="17"/>
    </row>
    <row r="1335" spans="2:2" x14ac:dyDescent="0.3">
      <c r="B1335" s="17"/>
    </row>
    <row r="1336" spans="2:2" x14ac:dyDescent="0.3">
      <c r="B1336" s="17"/>
    </row>
    <row r="1337" spans="2:2" x14ac:dyDescent="0.3">
      <c r="B1337" s="17"/>
    </row>
    <row r="1338" spans="2:2" x14ac:dyDescent="0.3">
      <c r="B1338" s="17"/>
    </row>
    <row r="1339" spans="2:2" x14ac:dyDescent="0.3">
      <c r="B1339" s="17"/>
    </row>
    <row r="1340" spans="2:2" x14ac:dyDescent="0.3">
      <c r="B1340" s="17"/>
    </row>
    <row r="1341" spans="2:2" x14ac:dyDescent="0.3">
      <c r="B1341" s="17"/>
    </row>
    <row r="1342" spans="2:2" x14ac:dyDescent="0.3">
      <c r="B1342" s="17"/>
    </row>
    <row r="1343" spans="2:2" x14ac:dyDescent="0.3">
      <c r="B1343" s="17"/>
    </row>
    <row r="1344" spans="2:2" x14ac:dyDescent="0.3">
      <c r="B1344" s="17"/>
    </row>
    <row r="1345" spans="2:2" x14ac:dyDescent="0.3">
      <c r="B1345" s="17"/>
    </row>
    <row r="1346" spans="2:2" x14ac:dyDescent="0.3">
      <c r="B1346" s="17"/>
    </row>
    <row r="1347" spans="2:2" x14ac:dyDescent="0.3">
      <c r="B1347" s="17"/>
    </row>
    <row r="1348" spans="2:2" x14ac:dyDescent="0.3">
      <c r="B1348" s="17"/>
    </row>
    <row r="1349" spans="2:2" x14ac:dyDescent="0.3">
      <c r="B1349" s="17"/>
    </row>
    <row r="1350" spans="2:2" x14ac:dyDescent="0.3">
      <c r="B1350" s="17"/>
    </row>
    <row r="1351" spans="2:2" x14ac:dyDescent="0.3">
      <c r="B1351" s="17"/>
    </row>
    <row r="1352" spans="2:2" x14ac:dyDescent="0.3">
      <c r="B1352" s="17"/>
    </row>
    <row r="1353" spans="2:2" x14ac:dyDescent="0.3">
      <c r="B1353" s="17"/>
    </row>
    <row r="1354" spans="2:2" x14ac:dyDescent="0.3">
      <c r="B1354" s="17"/>
    </row>
    <row r="1355" spans="2:2" x14ac:dyDescent="0.3">
      <c r="B1355" s="17"/>
    </row>
    <row r="1356" spans="2:2" x14ac:dyDescent="0.3">
      <c r="B1356" s="17"/>
    </row>
    <row r="1357" spans="2:2" x14ac:dyDescent="0.3">
      <c r="B1357" s="17"/>
    </row>
    <row r="1358" spans="2:2" x14ac:dyDescent="0.3">
      <c r="B1358" s="17"/>
    </row>
    <row r="1359" spans="2:2" x14ac:dyDescent="0.3">
      <c r="B1359" s="17"/>
    </row>
    <row r="1360" spans="2:2" x14ac:dyDescent="0.3">
      <c r="B1360" s="17"/>
    </row>
    <row r="1361" spans="2:2" x14ac:dyDescent="0.3">
      <c r="B1361" s="17"/>
    </row>
    <row r="1362" spans="2:2" x14ac:dyDescent="0.3">
      <c r="B1362" s="17"/>
    </row>
    <row r="1363" spans="2:2" x14ac:dyDescent="0.3">
      <c r="B1363" s="18"/>
    </row>
    <row r="1364" spans="2:2" x14ac:dyDescent="0.3">
      <c r="B1364" s="17"/>
    </row>
    <row r="1365" spans="2:2" x14ac:dyDescent="0.3">
      <c r="B1365" s="17"/>
    </row>
    <row r="1366" spans="2:2" x14ac:dyDescent="0.3">
      <c r="B1366" s="17"/>
    </row>
    <row r="1367" spans="2:2" x14ac:dyDescent="0.3">
      <c r="B1367" s="17"/>
    </row>
    <row r="1368" spans="2:2" x14ac:dyDescent="0.3">
      <c r="B1368" s="17"/>
    </row>
    <row r="1369" spans="2:2" x14ac:dyDescent="0.3">
      <c r="B1369" s="17"/>
    </row>
    <row r="1370" spans="2:2" x14ac:dyDescent="0.3">
      <c r="B1370" s="17"/>
    </row>
    <row r="1371" spans="2:2" x14ac:dyDescent="0.3">
      <c r="B1371" s="17"/>
    </row>
    <row r="1372" spans="2:2" x14ac:dyDescent="0.3">
      <c r="B1372" s="17"/>
    </row>
    <row r="1373" spans="2:2" x14ac:dyDescent="0.3">
      <c r="B1373" s="17"/>
    </row>
    <row r="1374" spans="2:2" x14ac:dyDescent="0.3">
      <c r="B1374" s="17"/>
    </row>
    <row r="1375" spans="2:2" x14ac:dyDescent="0.3">
      <c r="B1375" s="17"/>
    </row>
    <row r="1376" spans="2:2" x14ac:dyDescent="0.3">
      <c r="B1376" s="17"/>
    </row>
    <row r="1377" spans="2:2" x14ac:dyDescent="0.3">
      <c r="B1377" s="17"/>
    </row>
    <row r="1378" spans="2:2" x14ac:dyDescent="0.3">
      <c r="B1378" s="17"/>
    </row>
    <row r="1379" spans="2:2" x14ac:dyDescent="0.3">
      <c r="B1379" s="17"/>
    </row>
    <row r="1380" spans="2:2" x14ac:dyDescent="0.3">
      <c r="B1380" s="17"/>
    </row>
    <row r="1381" spans="2:2" x14ac:dyDescent="0.3">
      <c r="B1381" s="17"/>
    </row>
    <row r="1382" spans="2:2" x14ac:dyDescent="0.3">
      <c r="B1382" s="17"/>
    </row>
    <row r="1383" spans="2:2" x14ac:dyDescent="0.3">
      <c r="B1383" s="17"/>
    </row>
    <row r="1384" spans="2:2" x14ac:dyDescent="0.3">
      <c r="B1384" s="17"/>
    </row>
    <row r="1385" spans="2:2" x14ac:dyDescent="0.3">
      <c r="B1385" s="17"/>
    </row>
    <row r="1386" spans="2:2" x14ac:dyDescent="0.3">
      <c r="B1386" s="17"/>
    </row>
    <row r="1387" spans="2:2" x14ac:dyDescent="0.3">
      <c r="B1387" s="17"/>
    </row>
    <row r="1388" spans="2:2" x14ac:dyDescent="0.3">
      <c r="B1388" s="17"/>
    </row>
    <row r="1389" spans="2:2" x14ac:dyDescent="0.3">
      <c r="B1389" s="18"/>
    </row>
    <row r="1390" spans="2:2" x14ac:dyDescent="0.3">
      <c r="B1390" s="17"/>
    </row>
    <row r="1391" spans="2:2" x14ac:dyDescent="0.3">
      <c r="B1391" s="17"/>
    </row>
    <row r="1392" spans="2:2" x14ac:dyDescent="0.3">
      <c r="B1392" s="17"/>
    </row>
    <row r="1393" spans="2:2" x14ac:dyDescent="0.3">
      <c r="B1393" s="17"/>
    </row>
    <row r="1394" spans="2:2" x14ac:dyDescent="0.3">
      <c r="B1394" s="17"/>
    </row>
    <row r="1395" spans="2:2" x14ac:dyDescent="0.3">
      <c r="B1395" s="17"/>
    </row>
    <row r="1396" spans="2:2" x14ac:dyDescent="0.3">
      <c r="B1396" s="17"/>
    </row>
    <row r="1397" spans="2:2" x14ac:dyDescent="0.3">
      <c r="B1397" s="17"/>
    </row>
    <row r="1398" spans="2:2" x14ac:dyDescent="0.3">
      <c r="B1398" s="17"/>
    </row>
    <row r="1399" spans="2:2" x14ac:dyDescent="0.3">
      <c r="B1399" s="17"/>
    </row>
    <row r="1400" spans="2:2" x14ac:dyDescent="0.3">
      <c r="B1400" s="17"/>
    </row>
    <row r="1401" spans="2:2" x14ac:dyDescent="0.3">
      <c r="B1401" s="17"/>
    </row>
    <row r="1402" spans="2:2" x14ac:dyDescent="0.3">
      <c r="B1402" s="17"/>
    </row>
    <row r="1403" spans="2:2" x14ac:dyDescent="0.3">
      <c r="B1403" s="17"/>
    </row>
    <row r="1404" spans="2:2" x14ac:dyDescent="0.3">
      <c r="B1404" s="17"/>
    </row>
    <row r="1405" spans="2:2" x14ac:dyDescent="0.3">
      <c r="B1405" s="17"/>
    </row>
    <row r="1406" spans="2:2" x14ac:dyDescent="0.3">
      <c r="B1406" s="17"/>
    </row>
    <row r="1407" spans="2:2" x14ac:dyDescent="0.3">
      <c r="B1407" s="17"/>
    </row>
    <row r="1408" spans="2:2" x14ac:dyDescent="0.3">
      <c r="B1408" s="17"/>
    </row>
    <row r="1409" spans="2:2" x14ac:dyDescent="0.3">
      <c r="B1409" s="17"/>
    </row>
    <row r="1410" spans="2:2" x14ac:dyDescent="0.3">
      <c r="B1410" s="17"/>
    </row>
    <row r="1411" spans="2:2" x14ac:dyDescent="0.3">
      <c r="B1411" s="17"/>
    </row>
    <row r="1412" spans="2:2" x14ac:dyDescent="0.3">
      <c r="B1412" s="17"/>
    </row>
    <row r="1413" spans="2:2" x14ac:dyDescent="0.3">
      <c r="B1413" s="17"/>
    </row>
    <row r="1414" spans="2:2" x14ac:dyDescent="0.3">
      <c r="B1414" s="17"/>
    </row>
    <row r="1415" spans="2:2" x14ac:dyDescent="0.3">
      <c r="B1415" s="17"/>
    </row>
    <row r="1416" spans="2:2" x14ac:dyDescent="0.3">
      <c r="B1416" s="17"/>
    </row>
    <row r="1417" spans="2:2" x14ac:dyDescent="0.3">
      <c r="B1417" s="17"/>
    </row>
    <row r="1418" spans="2:2" x14ac:dyDescent="0.3">
      <c r="B1418" s="17"/>
    </row>
    <row r="1419" spans="2:2" x14ac:dyDescent="0.3">
      <c r="B1419" s="17"/>
    </row>
    <row r="1420" spans="2:2" x14ac:dyDescent="0.3">
      <c r="B1420" s="17"/>
    </row>
    <row r="1421" spans="2:2" x14ac:dyDescent="0.3">
      <c r="B1421" s="17"/>
    </row>
    <row r="1422" spans="2:2" x14ac:dyDescent="0.3">
      <c r="B1422" s="17"/>
    </row>
    <row r="1423" spans="2:2" x14ac:dyDescent="0.3">
      <c r="B1423" s="17"/>
    </row>
    <row r="1424" spans="2:2" x14ac:dyDescent="0.3">
      <c r="B1424" s="17"/>
    </row>
    <row r="1425" spans="2:2" x14ac:dyDescent="0.3">
      <c r="B1425" s="17"/>
    </row>
    <row r="1426" spans="2:2" x14ac:dyDescent="0.3">
      <c r="B1426" s="17"/>
    </row>
    <row r="1427" spans="2:2" x14ac:dyDescent="0.3">
      <c r="B1427" s="17"/>
    </row>
    <row r="1428" spans="2:2" x14ac:dyDescent="0.3">
      <c r="B1428" s="17"/>
    </row>
    <row r="1429" spans="2:2" x14ac:dyDescent="0.3">
      <c r="B1429" s="17"/>
    </row>
    <row r="1430" spans="2:2" x14ac:dyDescent="0.3">
      <c r="B1430" s="17"/>
    </row>
    <row r="1431" spans="2:2" x14ac:dyDescent="0.3">
      <c r="B1431" s="17"/>
    </row>
    <row r="1432" spans="2:2" x14ac:dyDescent="0.3">
      <c r="B1432" s="17"/>
    </row>
    <row r="1433" spans="2:2" x14ac:dyDescent="0.3">
      <c r="B1433" s="17"/>
    </row>
    <row r="1434" spans="2:2" x14ac:dyDescent="0.3">
      <c r="B1434" s="17"/>
    </row>
    <row r="1435" spans="2:2" x14ac:dyDescent="0.3">
      <c r="B1435" s="17"/>
    </row>
    <row r="1436" spans="2:2" x14ac:dyDescent="0.3">
      <c r="B1436" s="17"/>
    </row>
    <row r="1437" spans="2:2" x14ac:dyDescent="0.3">
      <c r="B1437" s="17"/>
    </row>
    <row r="1438" spans="2:2" x14ac:dyDescent="0.3">
      <c r="B1438" s="17"/>
    </row>
    <row r="1439" spans="2:2" x14ac:dyDescent="0.3">
      <c r="B1439" s="17"/>
    </row>
    <row r="1440" spans="2:2" x14ac:dyDescent="0.3">
      <c r="B1440" s="17"/>
    </row>
    <row r="1441" spans="2:2" x14ac:dyDescent="0.3">
      <c r="B1441" s="17"/>
    </row>
    <row r="1442" spans="2:2" x14ac:dyDescent="0.3">
      <c r="B1442" s="17"/>
    </row>
    <row r="1443" spans="2:2" x14ac:dyDescent="0.3">
      <c r="B1443" s="17"/>
    </row>
    <row r="1444" spans="2:2" x14ac:dyDescent="0.3">
      <c r="B1444" s="17"/>
    </row>
    <row r="1445" spans="2:2" x14ac:dyDescent="0.3">
      <c r="B1445" s="17"/>
    </row>
    <row r="1446" spans="2:2" x14ac:dyDescent="0.3">
      <c r="B1446" s="17"/>
    </row>
    <row r="1447" spans="2:2" x14ac:dyDescent="0.3">
      <c r="B1447" s="17"/>
    </row>
    <row r="1448" spans="2:2" x14ac:dyDescent="0.3">
      <c r="B1448" s="17"/>
    </row>
    <row r="1449" spans="2:2" x14ac:dyDescent="0.3">
      <c r="B1449" s="17"/>
    </row>
    <row r="1450" spans="2:2" x14ac:dyDescent="0.3">
      <c r="B1450" s="17"/>
    </row>
    <row r="1451" spans="2:2" x14ac:dyDescent="0.3">
      <c r="B1451" s="17"/>
    </row>
    <row r="1452" spans="2:2" x14ac:dyDescent="0.3">
      <c r="B1452" s="17"/>
    </row>
    <row r="1453" spans="2:2" x14ac:dyDescent="0.3">
      <c r="B1453" s="17"/>
    </row>
    <row r="1454" spans="2:2" x14ac:dyDescent="0.3">
      <c r="B1454" s="17"/>
    </row>
    <row r="1455" spans="2:2" x14ac:dyDescent="0.3">
      <c r="B1455" s="17"/>
    </row>
    <row r="1456" spans="2:2" x14ac:dyDescent="0.3">
      <c r="B1456" s="17"/>
    </row>
    <row r="1457" spans="2:2" x14ac:dyDescent="0.3">
      <c r="B1457" s="17"/>
    </row>
    <row r="1458" spans="2:2" x14ac:dyDescent="0.3">
      <c r="B1458" s="17"/>
    </row>
    <row r="1459" spans="2:2" x14ac:dyDescent="0.3">
      <c r="B1459" s="17"/>
    </row>
    <row r="1460" spans="2:2" x14ac:dyDescent="0.3">
      <c r="B1460" s="17"/>
    </row>
    <row r="1461" spans="2:2" x14ac:dyDescent="0.3">
      <c r="B1461" s="17"/>
    </row>
    <row r="1462" spans="2:2" x14ac:dyDescent="0.3">
      <c r="B1462" s="17"/>
    </row>
    <row r="1463" spans="2:2" x14ac:dyDescent="0.3">
      <c r="B1463" s="17"/>
    </row>
    <row r="1464" spans="2:2" x14ac:dyDescent="0.3">
      <c r="B1464" s="17"/>
    </row>
    <row r="1465" spans="2:2" x14ac:dyDescent="0.3">
      <c r="B1465" s="17"/>
    </row>
    <row r="1466" spans="2:2" x14ac:dyDescent="0.3">
      <c r="B1466" s="17"/>
    </row>
    <row r="1467" spans="2:2" x14ac:dyDescent="0.3">
      <c r="B1467" s="17"/>
    </row>
    <row r="1468" spans="2:2" x14ac:dyDescent="0.3">
      <c r="B1468" s="19"/>
    </row>
    <row r="1469" spans="2:2" x14ac:dyDescent="0.3">
      <c r="B1469" s="17"/>
    </row>
    <row r="1470" spans="2:2" x14ac:dyDescent="0.3">
      <c r="B1470" s="17"/>
    </row>
    <row r="1471" spans="2:2" x14ac:dyDescent="0.3">
      <c r="B1471" s="17"/>
    </row>
    <row r="1472" spans="2:2" x14ac:dyDescent="0.3">
      <c r="B1472" s="17"/>
    </row>
    <row r="1473" spans="2:2" x14ac:dyDescent="0.3">
      <c r="B1473" s="17"/>
    </row>
    <row r="1474" spans="2:2" x14ac:dyDescent="0.3">
      <c r="B1474" s="17"/>
    </row>
    <row r="1475" spans="2:2" x14ac:dyDescent="0.3">
      <c r="B1475" s="17"/>
    </row>
    <row r="1476" spans="2:2" x14ac:dyDescent="0.3">
      <c r="B1476" s="17"/>
    </row>
    <row r="1477" spans="2:2" x14ac:dyDescent="0.3">
      <c r="B1477" s="17"/>
    </row>
    <row r="1478" spans="2:2" x14ac:dyDescent="0.3">
      <c r="B1478" s="17"/>
    </row>
    <row r="1479" spans="2:2" x14ac:dyDescent="0.3">
      <c r="B1479" s="17"/>
    </row>
    <row r="1480" spans="2:2" x14ac:dyDescent="0.3">
      <c r="B1480" s="17"/>
    </row>
    <row r="1481" spans="2:2" x14ac:dyDescent="0.3">
      <c r="B1481" s="17"/>
    </row>
    <row r="1482" spans="2:2" x14ac:dyDescent="0.3">
      <c r="B1482" s="17"/>
    </row>
    <row r="1483" spans="2:2" x14ac:dyDescent="0.3">
      <c r="B1483" s="17"/>
    </row>
    <row r="1484" spans="2:2" x14ac:dyDescent="0.3">
      <c r="B1484" s="17"/>
    </row>
    <row r="1485" spans="2:2" x14ac:dyDescent="0.3">
      <c r="B1485" s="17"/>
    </row>
    <row r="1486" spans="2:2" x14ac:dyDescent="0.3">
      <c r="B1486" s="17"/>
    </row>
    <row r="1487" spans="2:2" x14ac:dyDescent="0.3">
      <c r="B1487" s="17"/>
    </row>
    <row r="1488" spans="2:2" x14ac:dyDescent="0.3">
      <c r="B1488" s="17"/>
    </row>
    <row r="1489" spans="2:2" x14ac:dyDescent="0.3">
      <c r="B1489" s="17"/>
    </row>
    <row r="1490" spans="2:2" x14ac:dyDescent="0.3">
      <c r="B1490" s="17"/>
    </row>
    <row r="1491" spans="2:2" x14ac:dyDescent="0.3">
      <c r="B1491" s="17"/>
    </row>
    <row r="1492" spans="2:2" x14ac:dyDescent="0.3">
      <c r="B1492" s="17"/>
    </row>
    <row r="1493" spans="2:2" x14ac:dyDescent="0.3">
      <c r="B1493" s="17"/>
    </row>
    <row r="1494" spans="2:2" x14ac:dyDescent="0.3">
      <c r="B1494" s="17"/>
    </row>
    <row r="1495" spans="2:2" x14ac:dyDescent="0.3">
      <c r="B1495" s="17"/>
    </row>
    <row r="1496" spans="2:2" x14ac:dyDescent="0.3">
      <c r="B1496" s="17"/>
    </row>
    <row r="1497" spans="2:2" x14ac:dyDescent="0.3">
      <c r="B1497" s="17"/>
    </row>
    <row r="1498" spans="2:2" x14ac:dyDescent="0.3">
      <c r="B1498" s="17"/>
    </row>
    <row r="1499" spans="2:2" x14ac:dyDescent="0.3">
      <c r="B1499" s="17"/>
    </row>
    <row r="1500" spans="2:2" x14ac:dyDescent="0.3">
      <c r="B1500" s="17"/>
    </row>
    <row r="1501" spans="2:2" x14ac:dyDescent="0.3">
      <c r="B1501" s="17"/>
    </row>
    <row r="1502" spans="2:2" x14ac:dyDescent="0.3">
      <c r="B1502" s="17"/>
    </row>
    <row r="1503" spans="2:2" x14ac:dyDescent="0.3">
      <c r="B1503" s="17"/>
    </row>
    <row r="1504" spans="2:2" x14ac:dyDescent="0.3">
      <c r="B1504" s="17"/>
    </row>
    <row r="1505" spans="2:2" x14ac:dyDescent="0.3">
      <c r="B1505" s="17"/>
    </row>
    <row r="1506" spans="2:2" x14ac:dyDescent="0.3">
      <c r="B1506" s="17"/>
    </row>
    <row r="1507" spans="2:2" x14ac:dyDescent="0.3">
      <c r="B1507" s="17"/>
    </row>
    <row r="1508" spans="2:2" x14ac:dyDescent="0.3">
      <c r="B1508" s="17"/>
    </row>
    <row r="1509" spans="2:2" x14ac:dyDescent="0.3">
      <c r="B1509" s="17"/>
    </row>
    <row r="1510" spans="2:2" x14ac:dyDescent="0.3">
      <c r="B1510" s="17"/>
    </row>
    <row r="1511" spans="2:2" x14ac:dyDescent="0.3">
      <c r="B1511" s="17"/>
    </row>
    <row r="1512" spans="2:2" x14ac:dyDescent="0.3">
      <c r="B1512" s="17"/>
    </row>
    <row r="1513" spans="2:2" x14ac:dyDescent="0.3">
      <c r="B1513" s="17"/>
    </row>
    <row r="1514" spans="2:2" x14ac:dyDescent="0.3">
      <c r="B1514" s="17"/>
    </row>
    <row r="1515" spans="2:2" x14ac:dyDescent="0.3">
      <c r="B1515" s="17"/>
    </row>
    <row r="1516" spans="2:2" x14ac:dyDescent="0.3">
      <c r="B1516" s="17"/>
    </row>
    <row r="1517" spans="2:2" x14ac:dyDescent="0.3">
      <c r="B1517" s="17"/>
    </row>
    <row r="1518" spans="2:2" x14ac:dyDescent="0.3">
      <c r="B1518" s="17"/>
    </row>
    <row r="1519" spans="2:2" x14ac:dyDescent="0.3">
      <c r="B1519" s="17"/>
    </row>
    <row r="1520" spans="2:2" x14ac:dyDescent="0.3">
      <c r="B1520" s="17"/>
    </row>
    <row r="1521" spans="2:2" x14ac:dyDescent="0.3">
      <c r="B1521" s="17"/>
    </row>
    <row r="1522" spans="2:2" x14ac:dyDescent="0.3">
      <c r="B1522" s="17"/>
    </row>
    <row r="1523" spans="2:2" x14ac:dyDescent="0.3">
      <c r="B1523" s="17"/>
    </row>
    <row r="1524" spans="2:2" x14ac:dyDescent="0.3">
      <c r="B1524" s="17"/>
    </row>
    <row r="1525" spans="2:2" x14ac:dyDescent="0.3">
      <c r="B1525" s="17"/>
    </row>
    <row r="1526" spans="2:2" x14ac:dyDescent="0.3">
      <c r="B1526" s="17"/>
    </row>
    <row r="1527" spans="2:2" x14ac:dyDescent="0.3">
      <c r="B1527" s="17"/>
    </row>
    <row r="1528" spans="2:2" x14ac:dyDescent="0.3">
      <c r="B1528" s="17"/>
    </row>
    <row r="1529" spans="2:2" x14ac:dyDescent="0.3">
      <c r="B1529" s="17"/>
    </row>
    <row r="1530" spans="2:2" x14ac:dyDescent="0.3">
      <c r="B1530" s="21"/>
    </row>
    <row r="1531" spans="2:2" x14ac:dyDescent="0.3">
      <c r="B1531" s="21"/>
    </row>
    <row r="1532" spans="2:2" x14ac:dyDescent="0.3">
      <c r="B1532" s="21"/>
    </row>
    <row r="1533" spans="2:2" x14ac:dyDescent="0.3">
      <c r="B1533" s="21"/>
    </row>
    <row r="1534" spans="2:2" x14ac:dyDescent="0.3">
      <c r="B1534" s="21"/>
    </row>
    <row r="1535" spans="2:2" x14ac:dyDescent="0.3">
      <c r="B1535" s="21"/>
    </row>
    <row r="1536" spans="2:2" x14ac:dyDescent="0.3">
      <c r="B1536" s="21"/>
    </row>
    <row r="1537" spans="2:2" x14ac:dyDescent="0.3">
      <c r="B1537" s="21"/>
    </row>
    <row r="1538" spans="2:2" x14ac:dyDescent="0.3">
      <c r="B1538" s="21"/>
    </row>
    <row r="1539" spans="2:2" x14ac:dyDescent="0.3">
      <c r="B1539" s="21"/>
    </row>
    <row r="1540" spans="2:2" x14ac:dyDescent="0.3">
      <c r="B1540" s="21"/>
    </row>
    <row r="1541" spans="2:2" x14ac:dyDescent="0.3">
      <c r="B1541" s="21"/>
    </row>
    <row r="1542" spans="2:2" x14ac:dyDescent="0.3">
      <c r="B1542" s="21"/>
    </row>
    <row r="1543" spans="2:2" x14ac:dyDescent="0.3">
      <c r="B1543" s="21"/>
    </row>
    <row r="1544" spans="2:2" x14ac:dyDescent="0.3">
      <c r="B1544" s="22"/>
    </row>
    <row r="1545" spans="2:2" x14ac:dyDescent="0.3">
      <c r="B1545" s="21"/>
    </row>
    <row r="1546" spans="2:2" x14ac:dyDescent="0.3">
      <c r="B1546" s="21"/>
    </row>
    <row r="1547" spans="2:2" x14ac:dyDescent="0.3">
      <c r="B1547" s="21"/>
    </row>
    <row r="1548" spans="2:2" x14ac:dyDescent="0.3">
      <c r="B1548" s="21"/>
    </row>
    <row r="1549" spans="2:2" x14ac:dyDescent="0.3">
      <c r="B1549" s="21"/>
    </row>
    <row r="1550" spans="2:2" x14ac:dyDescent="0.3">
      <c r="B1550" s="21"/>
    </row>
    <row r="1551" spans="2:2" x14ac:dyDescent="0.3">
      <c r="B1551" s="22"/>
    </row>
    <row r="1552" spans="2:2" x14ac:dyDescent="0.3">
      <c r="B1552" s="21"/>
    </row>
    <row r="1553" spans="2:2" x14ac:dyDescent="0.3">
      <c r="B1553" s="21"/>
    </row>
    <row r="1554" spans="2:2" x14ac:dyDescent="0.3">
      <c r="B1554" s="21"/>
    </row>
    <row r="1555" spans="2:2" x14ac:dyDescent="0.3">
      <c r="B1555" s="21"/>
    </row>
    <row r="1556" spans="2:2" x14ac:dyDescent="0.3">
      <c r="B1556" s="21"/>
    </row>
    <row r="1557" spans="2:2" x14ac:dyDescent="0.3">
      <c r="B1557" s="21"/>
    </row>
    <row r="1558" spans="2:2" x14ac:dyDescent="0.3">
      <c r="B1558" s="21"/>
    </row>
    <row r="1559" spans="2:2" x14ac:dyDescent="0.3">
      <c r="B1559" s="21"/>
    </row>
    <row r="1560" spans="2:2" x14ac:dyDescent="0.3">
      <c r="B1560" s="21"/>
    </row>
    <row r="1561" spans="2:2" x14ac:dyDescent="0.3">
      <c r="B1561" s="21"/>
    </row>
    <row r="1562" spans="2:2" x14ac:dyDescent="0.3">
      <c r="B1562" s="21"/>
    </row>
    <row r="1563" spans="2:2" x14ac:dyDescent="0.3">
      <c r="B1563" s="21"/>
    </row>
    <row r="1564" spans="2:2" x14ac:dyDescent="0.3">
      <c r="B1564" s="21"/>
    </row>
    <row r="1565" spans="2:2" x14ac:dyDescent="0.3">
      <c r="B1565" s="21"/>
    </row>
    <row r="1566" spans="2:2" x14ac:dyDescent="0.3">
      <c r="B1566" s="21"/>
    </row>
    <row r="1567" spans="2:2" x14ac:dyDescent="0.3">
      <c r="B1567" s="21"/>
    </row>
    <row r="1568" spans="2:2" x14ac:dyDescent="0.3">
      <c r="B1568" s="21"/>
    </row>
    <row r="1569" spans="2:2" x14ac:dyDescent="0.3">
      <c r="B1569" s="21"/>
    </row>
    <row r="1570" spans="2:2" x14ac:dyDescent="0.3">
      <c r="B1570" s="21"/>
    </row>
    <row r="1571" spans="2:2" x14ac:dyDescent="0.3">
      <c r="B1571" s="21"/>
    </row>
    <row r="1572" spans="2:2" x14ac:dyDescent="0.3">
      <c r="B1572" s="22"/>
    </row>
    <row r="1573" spans="2:2" x14ac:dyDescent="0.3">
      <c r="B1573" s="21"/>
    </row>
    <row r="1574" spans="2:2" x14ac:dyDescent="0.3">
      <c r="B1574" s="21"/>
    </row>
    <row r="1575" spans="2:2" x14ac:dyDescent="0.3">
      <c r="B1575" s="21"/>
    </row>
    <row r="1576" spans="2:2" x14ac:dyDescent="0.3">
      <c r="B1576" s="21"/>
    </row>
    <row r="1577" spans="2:2" x14ac:dyDescent="0.3">
      <c r="B1577" s="21"/>
    </row>
    <row r="1578" spans="2:2" x14ac:dyDescent="0.3">
      <c r="B1578" s="21"/>
    </row>
    <row r="1579" spans="2:2" x14ac:dyDescent="0.3">
      <c r="B1579" s="21"/>
    </row>
    <row r="1580" spans="2:2" x14ac:dyDescent="0.3">
      <c r="B1580" s="21"/>
    </row>
    <row r="1581" spans="2:2" x14ac:dyDescent="0.3">
      <c r="B1581" s="21"/>
    </row>
    <row r="1582" spans="2:2" x14ac:dyDescent="0.3">
      <c r="B1582" s="21"/>
    </row>
    <row r="1583" spans="2:2" x14ac:dyDescent="0.3">
      <c r="B1583" s="21"/>
    </row>
    <row r="1584" spans="2:2" x14ac:dyDescent="0.3">
      <c r="B1584" s="21"/>
    </row>
    <row r="1585" spans="2:2" x14ac:dyDescent="0.3">
      <c r="B1585" s="21"/>
    </row>
    <row r="1586" spans="2:2" x14ac:dyDescent="0.3">
      <c r="B1586" s="21"/>
    </row>
    <row r="1587" spans="2:2" x14ac:dyDescent="0.3">
      <c r="B1587" s="21"/>
    </row>
    <row r="1588" spans="2:2" x14ac:dyDescent="0.3">
      <c r="B1588" s="21"/>
    </row>
    <row r="1589" spans="2:2" x14ac:dyDescent="0.3">
      <c r="B1589" s="21"/>
    </row>
    <row r="1590" spans="2:2" x14ac:dyDescent="0.3">
      <c r="B1590" s="21"/>
    </row>
    <row r="1591" spans="2:2" x14ac:dyDescent="0.3">
      <c r="B1591" s="21"/>
    </row>
    <row r="1592" spans="2:2" x14ac:dyDescent="0.3">
      <c r="B1592" s="21"/>
    </row>
    <row r="1593" spans="2:2" x14ac:dyDescent="0.3">
      <c r="B1593" s="21"/>
    </row>
    <row r="1594" spans="2:2" x14ac:dyDescent="0.3">
      <c r="B1594" s="21"/>
    </row>
    <row r="1595" spans="2:2" x14ac:dyDescent="0.3">
      <c r="B1595" s="21"/>
    </row>
    <row r="1596" spans="2:2" x14ac:dyDescent="0.3">
      <c r="B1596" s="21"/>
    </row>
    <row r="1597" spans="2:2" x14ac:dyDescent="0.3">
      <c r="B1597" s="21"/>
    </row>
    <row r="1598" spans="2:2" x14ac:dyDescent="0.3">
      <c r="B1598" s="21"/>
    </row>
    <row r="1599" spans="2:2" x14ac:dyDescent="0.3">
      <c r="B1599" s="21"/>
    </row>
    <row r="1600" spans="2:2" x14ac:dyDescent="0.3">
      <c r="B1600" s="21"/>
    </row>
    <row r="1601" spans="2:2" x14ac:dyDescent="0.3">
      <c r="B1601" s="21"/>
    </row>
    <row r="1602" spans="2:2" x14ac:dyDescent="0.3">
      <c r="B1602" s="22"/>
    </row>
    <row r="1603" spans="2:2" x14ac:dyDescent="0.3">
      <c r="B1603" s="21"/>
    </row>
    <row r="1604" spans="2:2" x14ac:dyDescent="0.3">
      <c r="B1604" s="21"/>
    </row>
    <row r="1605" spans="2:2" x14ac:dyDescent="0.3">
      <c r="B1605" s="21"/>
    </row>
    <row r="1606" spans="2:2" x14ac:dyDescent="0.3">
      <c r="B1606" s="21"/>
    </row>
    <row r="1607" spans="2:2" x14ac:dyDescent="0.3">
      <c r="B1607" s="21"/>
    </row>
    <row r="1608" spans="2:2" x14ac:dyDescent="0.3">
      <c r="B1608" s="21"/>
    </row>
    <row r="1609" spans="2:2" x14ac:dyDescent="0.3">
      <c r="B1609" s="21"/>
    </row>
    <row r="1610" spans="2:2" x14ac:dyDescent="0.3">
      <c r="B1610" s="21"/>
    </row>
    <row r="1611" spans="2:2" x14ac:dyDescent="0.3">
      <c r="B1611" s="21"/>
    </row>
    <row r="1612" spans="2:2" x14ac:dyDescent="0.3">
      <c r="B1612" s="21"/>
    </row>
    <row r="1613" spans="2:2" x14ac:dyDescent="0.3">
      <c r="B1613" s="21"/>
    </row>
    <row r="1614" spans="2:2" x14ac:dyDescent="0.3">
      <c r="B1614" s="21"/>
    </row>
    <row r="1615" spans="2:2" x14ac:dyDescent="0.3">
      <c r="B1615" s="21"/>
    </row>
    <row r="1616" spans="2:2" x14ac:dyDescent="0.3">
      <c r="B1616" s="21"/>
    </row>
    <row r="1617" spans="2:2" x14ac:dyDescent="0.3">
      <c r="B1617" s="22"/>
    </row>
    <row r="1618" spans="2:2" x14ac:dyDescent="0.3">
      <c r="B1618" s="21"/>
    </row>
    <row r="1619" spans="2:2" x14ac:dyDescent="0.3">
      <c r="B1619" s="21"/>
    </row>
    <row r="1620" spans="2:2" x14ac:dyDescent="0.3">
      <c r="B1620" s="21"/>
    </row>
    <row r="1621" spans="2:2" x14ac:dyDescent="0.3">
      <c r="B1621" s="21"/>
    </row>
    <row r="1622" spans="2:2" x14ac:dyDescent="0.3">
      <c r="B1622" s="21"/>
    </row>
    <row r="1623" spans="2:2" x14ac:dyDescent="0.3">
      <c r="B1623" s="21"/>
    </row>
    <row r="1624" spans="2:2" x14ac:dyDescent="0.3">
      <c r="B1624" s="21"/>
    </row>
    <row r="1625" spans="2:2" x14ac:dyDescent="0.3">
      <c r="B1625" s="21"/>
    </row>
    <row r="1626" spans="2:2" x14ac:dyDescent="0.3">
      <c r="B1626" s="21"/>
    </row>
    <row r="1627" spans="2:2" x14ac:dyDescent="0.3">
      <c r="B1627" s="21"/>
    </row>
    <row r="1628" spans="2:2" x14ac:dyDescent="0.3">
      <c r="B1628" s="21"/>
    </row>
    <row r="1629" spans="2:2" x14ac:dyDescent="0.3">
      <c r="B1629" s="21"/>
    </row>
    <row r="1630" spans="2:2" x14ac:dyDescent="0.3">
      <c r="B1630" s="21"/>
    </row>
    <row r="1631" spans="2:2" x14ac:dyDescent="0.3">
      <c r="B1631" s="21"/>
    </row>
    <row r="1632" spans="2:2" x14ac:dyDescent="0.3">
      <c r="B1632" s="21"/>
    </row>
    <row r="1633" spans="2:2" x14ac:dyDescent="0.3">
      <c r="B1633" s="21"/>
    </row>
    <row r="1634" spans="2:2" x14ac:dyDescent="0.3">
      <c r="B1634" s="21"/>
    </row>
    <row r="1635" spans="2:2" x14ac:dyDescent="0.3">
      <c r="B1635" s="21"/>
    </row>
    <row r="1636" spans="2:2" x14ac:dyDescent="0.3">
      <c r="B1636" s="21"/>
    </row>
    <row r="1637" spans="2:2" x14ac:dyDescent="0.3">
      <c r="B1637" s="21"/>
    </row>
    <row r="1638" spans="2:2" x14ac:dyDescent="0.3">
      <c r="B1638" s="21"/>
    </row>
    <row r="1639" spans="2:2" x14ac:dyDescent="0.3">
      <c r="B1639" s="21"/>
    </row>
    <row r="1640" spans="2:2" x14ac:dyDescent="0.3">
      <c r="B1640" s="21"/>
    </row>
    <row r="1641" spans="2:2" x14ac:dyDescent="0.3">
      <c r="B1641" s="21"/>
    </row>
    <row r="1642" spans="2:2" x14ac:dyDescent="0.3">
      <c r="B1642" s="21"/>
    </row>
    <row r="1643" spans="2:2" x14ac:dyDescent="0.3">
      <c r="B1643" s="21"/>
    </row>
    <row r="1644" spans="2:2" x14ac:dyDescent="0.3">
      <c r="B1644" s="21"/>
    </row>
    <row r="1645" spans="2:2" x14ac:dyDescent="0.3">
      <c r="B1645" s="21"/>
    </row>
    <row r="1646" spans="2:2" x14ac:dyDescent="0.3">
      <c r="B1646" s="21"/>
    </row>
    <row r="1647" spans="2:2" x14ac:dyDescent="0.3">
      <c r="B1647" s="21"/>
    </row>
    <row r="1648" spans="2:2" x14ac:dyDescent="0.3">
      <c r="B1648" s="21"/>
    </row>
    <row r="1649" spans="2:2" x14ac:dyDescent="0.3">
      <c r="B1649" s="21"/>
    </row>
    <row r="1650" spans="2:2" x14ac:dyDescent="0.3">
      <c r="B1650" s="21"/>
    </row>
    <row r="1651" spans="2:2" x14ac:dyDescent="0.3">
      <c r="B1651" s="21"/>
    </row>
    <row r="1652" spans="2:2" x14ac:dyDescent="0.3">
      <c r="B1652" s="21"/>
    </row>
    <row r="1653" spans="2:2" x14ac:dyDescent="0.3">
      <c r="B1653" s="21"/>
    </row>
    <row r="1654" spans="2:2" x14ac:dyDescent="0.3">
      <c r="B1654" s="21"/>
    </row>
    <row r="1655" spans="2:2" x14ac:dyDescent="0.3">
      <c r="B1655" s="21"/>
    </row>
    <row r="1656" spans="2:2" x14ac:dyDescent="0.3">
      <c r="B1656" s="21"/>
    </row>
    <row r="1657" spans="2:2" x14ac:dyDescent="0.3">
      <c r="B1657" s="21"/>
    </row>
    <row r="1658" spans="2:2" x14ac:dyDescent="0.3">
      <c r="B1658" s="21"/>
    </row>
    <row r="1659" spans="2:2" x14ac:dyDescent="0.3">
      <c r="B1659" s="21"/>
    </row>
    <row r="1660" spans="2:2" x14ac:dyDescent="0.3">
      <c r="B1660" s="21"/>
    </row>
    <row r="1661" spans="2:2" x14ac:dyDescent="0.3">
      <c r="B1661" s="21"/>
    </row>
    <row r="1662" spans="2:2" x14ac:dyDescent="0.3">
      <c r="B1662" s="21"/>
    </row>
    <row r="1663" spans="2:2" x14ac:dyDescent="0.3">
      <c r="B1663" s="21"/>
    </row>
    <row r="1664" spans="2:2" x14ac:dyDescent="0.3">
      <c r="B1664" s="21"/>
    </row>
    <row r="1665" spans="2:2" x14ac:dyDescent="0.3">
      <c r="B1665" s="21"/>
    </row>
    <row r="1666" spans="2:2" x14ac:dyDescent="0.3">
      <c r="B1666" s="21"/>
    </row>
    <row r="1667" spans="2:2" x14ac:dyDescent="0.3">
      <c r="B1667" s="21"/>
    </row>
    <row r="1668" spans="2:2" x14ac:dyDescent="0.3">
      <c r="B1668" s="21"/>
    </row>
    <row r="1669" spans="2:2" x14ac:dyDescent="0.3">
      <c r="B1669" s="21"/>
    </row>
    <row r="1670" spans="2:2" x14ac:dyDescent="0.3">
      <c r="B1670" s="21"/>
    </row>
    <row r="1671" spans="2:2" x14ac:dyDescent="0.3">
      <c r="B1671" s="21"/>
    </row>
    <row r="1672" spans="2:2" x14ac:dyDescent="0.3">
      <c r="B1672" s="21"/>
    </row>
    <row r="1673" spans="2:2" x14ac:dyDescent="0.3">
      <c r="B1673" s="21"/>
    </row>
    <row r="1674" spans="2:2" x14ac:dyDescent="0.3">
      <c r="B1674" s="21"/>
    </row>
    <row r="1675" spans="2:2" x14ac:dyDescent="0.3">
      <c r="B1675" s="21"/>
    </row>
    <row r="1676" spans="2:2" x14ac:dyDescent="0.3">
      <c r="B1676" s="21"/>
    </row>
    <row r="1677" spans="2:2" x14ac:dyDescent="0.3">
      <c r="B1677" s="21"/>
    </row>
    <row r="1678" spans="2:2" x14ac:dyDescent="0.3">
      <c r="B1678" s="21"/>
    </row>
    <row r="1679" spans="2:2" x14ac:dyDescent="0.3">
      <c r="B1679" s="21"/>
    </row>
    <row r="1680" spans="2:2" x14ac:dyDescent="0.3">
      <c r="B1680" s="21"/>
    </row>
    <row r="1681" spans="2:2" x14ac:dyDescent="0.3">
      <c r="B1681" s="21"/>
    </row>
    <row r="1682" spans="2:2" x14ac:dyDescent="0.3">
      <c r="B1682" s="21"/>
    </row>
    <row r="1683" spans="2:2" x14ac:dyDescent="0.3">
      <c r="B1683" s="21"/>
    </row>
    <row r="1684" spans="2:2" x14ac:dyDescent="0.3">
      <c r="B1684" s="21"/>
    </row>
    <row r="1685" spans="2:2" x14ac:dyDescent="0.3">
      <c r="B1685" s="21"/>
    </row>
    <row r="1686" spans="2:2" x14ac:dyDescent="0.3">
      <c r="B1686" s="21"/>
    </row>
    <row r="1687" spans="2:2" x14ac:dyDescent="0.3">
      <c r="B1687" s="21"/>
    </row>
    <row r="1688" spans="2:2" x14ac:dyDescent="0.3">
      <c r="B1688" s="21"/>
    </row>
    <row r="1689" spans="2:2" x14ac:dyDescent="0.3">
      <c r="B1689" s="21"/>
    </row>
    <row r="1690" spans="2:2" x14ac:dyDescent="0.3">
      <c r="B1690" s="21"/>
    </row>
    <row r="1691" spans="2:2" x14ac:dyDescent="0.3">
      <c r="B1691" s="21"/>
    </row>
    <row r="1692" spans="2:2" x14ac:dyDescent="0.3">
      <c r="B1692" s="21"/>
    </row>
    <row r="1693" spans="2:2" x14ac:dyDescent="0.3">
      <c r="B1693" s="21"/>
    </row>
    <row r="1694" spans="2:2" x14ac:dyDescent="0.3">
      <c r="B1694" s="21"/>
    </row>
    <row r="1695" spans="2:2" x14ac:dyDescent="0.3">
      <c r="B1695" s="23"/>
    </row>
    <row r="1696" spans="2:2" x14ac:dyDescent="0.3">
      <c r="B1696" s="21"/>
    </row>
    <row r="1697" spans="2:2" x14ac:dyDescent="0.3">
      <c r="B1697" s="21"/>
    </row>
    <row r="1698" spans="2:2" x14ac:dyDescent="0.3">
      <c r="B1698" s="21"/>
    </row>
    <row r="1699" spans="2:2" x14ac:dyDescent="0.3">
      <c r="B1699" s="21"/>
    </row>
    <row r="1700" spans="2:2" x14ac:dyDescent="0.3">
      <c r="B1700" s="23"/>
    </row>
    <row r="1701" spans="2:2" x14ac:dyDescent="0.3">
      <c r="B1701" s="21"/>
    </row>
    <row r="1702" spans="2:2" x14ac:dyDescent="0.3">
      <c r="B1702" s="22"/>
    </row>
    <row r="1703" spans="2:2" x14ac:dyDescent="0.3">
      <c r="B1703" s="21"/>
    </row>
    <row r="1704" spans="2:2" x14ac:dyDescent="0.3">
      <c r="B1704" s="21"/>
    </row>
    <row r="1705" spans="2:2" x14ac:dyDescent="0.3">
      <c r="B1705" s="21"/>
    </row>
    <row r="1706" spans="2:2" x14ac:dyDescent="0.3">
      <c r="B1706" s="21"/>
    </row>
    <row r="1707" spans="2:2" x14ac:dyDescent="0.3">
      <c r="B1707" s="21"/>
    </row>
    <row r="1708" spans="2:2" x14ac:dyDescent="0.3">
      <c r="B1708" s="21"/>
    </row>
    <row r="1709" spans="2:2" x14ac:dyDescent="0.3">
      <c r="B1709" s="21"/>
    </row>
    <row r="1710" spans="2:2" x14ac:dyDescent="0.3">
      <c r="B1710" s="21"/>
    </row>
    <row r="1711" spans="2:2" x14ac:dyDescent="0.3">
      <c r="B1711" s="21"/>
    </row>
    <row r="1712" spans="2:2" x14ac:dyDescent="0.3">
      <c r="B1712" s="21"/>
    </row>
    <row r="1713" spans="2:2" x14ac:dyDescent="0.3">
      <c r="B1713" s="21"/>
    </row>
    <row r="1714" spans="2:2" x14ac:dyDescent="0.3">
      <c r="B1714" s="21"/>
    </row>
    <row r="1715" spans="2:2" x14ac:dyDescent="0.3">
      <c r="B1715" s="21"/>
    </row>
    <row r="1716" spans="2:2" x14ac:dyDescent="0.3">
      <c r="B1716" s="21"/>
    </row>
    <row r="1717" spans="2:2" x14ac:dyDescent="0.3">
      <c r="B1717" s="21"/>
    </row>
    <row r="1718" spans="2:2" x14ac:dyDescent="0.3">
      <c r="B1718" s="21"/>
    </row>
    <row r="1719" spans="2:2" x14ac:dyDescent="0.3">
      <c r="B1719" s="21"/>
    </row>
    <row r="1720" spans="2:2" x14ac:dyDescent="0.3">
      <c r="B1720" s="21"/>
    </row>
    <row r="1721" spans="2:2" x14ac:dyDescent="0.3">
      <c r="B1721" s="24"/>
    </row>
    <row r="1722" spans="2:2" x14ac:dyDescent="0.3">
      <c r="B1722" s="24"/>
    </row>
    <row r="1723" spans="2:2" x14ac:dyDescent="0.3">
      <c r="B1723" s="24"/>
    </row>
    <row r="1724" spans="2:2" x14ac:dyDescent="0.3">
      <c r="B1724" s="24"/>
    </row>
    <row r="1725" spans="2:2" x14ac:dyDescent="0.3">
      <c r="B1725" s="24"/>
    </row>
    <row r="1726" spans="2:2" x14ac:dyDescent="0.3">
      <c r="B1726" s="24"/>
    </row>
    <row r="1727" spans="2:2" x14ac:dyDescent="0.3">
      <c r="B1727" s="24"/>
    </row>
    <row r="1728" spans="2:2" x14ac:dyDescent="0.3">
      <c r="B1728" s="24"/>
    </row>
    <row r="1729" spans="2:2" x14ac:dyDescent="0.3">
      <c r="B1729" s="24"/>
    </row>
    <row r="1730" spans="2:2" x14ac:dyDescent="0.3">
      <c r="B1730" s="24"/>
    </row>
    <row r="1731" spans="2:2" x14ac:dyDescent="0.3">
      <c r="B1731" s="24"/>
    </row>
    <row r="1732" spans="2:2" x14ac:dyDescent="0.3">
      <c r="B1732" s="24"/>
    </row>
    <row r="1733" spans="2:2" x14ac:dyDescent="0.3">
      <c r="B1733" s="24"/>
    </row>
    <row r="1734" spans="2:2" x14ac:dyDescent="0.3">
      <c r="B1734" s="24"/>
    </row>
    <row r="1735" spans="2:2" x14ac:dyDescent="0.3">
      <c r="B1735" s="24"/>
    </row>
    <row r="1736" spans="2:2" x14ac:dyDescent="0.3">
      <c r="B1736" s="24"/>
    </row>
    <row r="1737" spans="2:2" x14ac:dyDescent="0.3">
      <c r="B1737" s="24"/>
    </row>
    <row r="1738" spans="2:2" x14ac:dyDescent="0.3">
      <c r="B1738" s="24"/>
    </row>
    <row r="1739" spans="2:2" x14ac:dyDescent="0.3">
      <c r="B1739" s="24"/>
    </row>
    <row r="1740" spans="2:2" x14ac:dyDescent="0.3">
      <c r="B1740" s="24"/>
    </row>
    <row r="1741" spans="2:2" x14ac:dyDescent="0.3">
      <c r="B1741" s="24"/>
    </row>
    <row r="1742" spans="2:2" x14ac:dyDescent="0.3">
      <c r="B1742" s="24"/>
    </row>
    <row r="1743" spans="2:2" x14ac:dyDescent="0.3">
      <c r="B1743" s="24"/>
    </row>
    <row r="1744" spans="2:2" x14ac:dyDescent="0.3">
      <c r="B1744" s="24"/>
    </row>
    <row r="1745" spans="2:2" x14ac:dyDescent="0.3">
      <c r="B1745" s="24"/>
    </row>
    <row r="1746" spans="2:2" x14ac:dyDescent="0.3">
      <c r="B1746" s="24"/>
    </row>
    <row r="1747" spans="2:2" x14ac:dyDescent="0.3">
      <c r="B1747" s="24"/>
    </row>
    <row r="1748" spans="2:2" x14ac:dyDescent="0.3">
      <c r="B1748" s="24"/>
    </row>
    <row r="1749" spans="2:2" x14ac:dyDescent="0.3">
      <c r="B1749" s="24"/>
    </row>
    <row r="1750" spans="2:2" x14ac:dyDescent="0.3">
      <c r="B1750" s="24"/>
    </row>
    <row r="1751" spans="2:2" x14ac:dyDescent="0.3">
      <c r="B1751" s="24"/>
    </row>
    <row r="1752" spans="2:2" x14ac:dyDescent="0.3">
      <c r="B1752" s="24"/>
    </row>
    <row r="1753" spans="2:2" x14ac:dyDescent="0.3">
      <c r="B1753" s="24"/>
    </row>
    <row r="1754" spans="2:2" x14ac:dyDescent="0.3">
      <c r="B1754" s="24"/>
    </row>
    <row r="1755" spans="2:2" x14ac:dyDescent="0.3">
      <c r="B1755" s="24"/>
    </row>
    <row r="1756" spans="2:2" x14ac:dyDescent="0.3">
      <c r="B1756" s="24"/>
    </row>
    <row r="1757" spans="2:2" x14ac:dyDescent="0.3">
      <c r="B1757" s="24"/>
    </row>
    <row r="1758" spans="2:2" x14ac:dyDescent="0.3">
      <c r="B1758" s="24"/>
    </row>
    <row r="1759" spans="2:2" x14ac:dyDescent="0.3">
      <c r="B1759" s="24"/>
    </row>
    <row r="1760" spans="2:2" x14ac:dyDescent="0.3">
      <c r="B1760" s="24"/>
    </row>
    <row r="1761" spans="2:2" x14ac:dyDescent="0.3">
      <c r="B1761" s="24"/>
    </row>
    <row r="1762" spans="2:2" x14ac:dyDescent="0.3">
      <c r="B1762" s="24"/>
    </row>
    <row r="1763" spans="2:2" x14ac:dyDescent="0.3">
      <c r="B1763" s="24"/>
    </row>
    <row r="1764" spans="2:2" x14ac:dyDescent="0.3">
      <c r="B1764" s="24"/>
    </row>
    <row r="1765" spans="2:2" x14ac:dyDescent="0.3">
      <c r="B1765" s="24"/>
    </row>
    <row r="1766" spans="2:2" x14ac:dyDescent="0.3">
      <c r="B1766" s="24"/>
    </row>
    <row r="1767" spans="2:2" x14ac:dyDescent="0.3">
      <c r="B1767" s="24"/>
    </row>
    <row r="1768" spans="2:2" x14ac:dyDescent="0.3">
      <c r="B1768" s="24"/>
    </row>
    <row r="1769" spans="2:2" x14ac:dyDescent="0.3">
      <c r="B1769" s="24"/>
    </row>
    <row r="1770" spans="2:2" x14ac:dyDescent="0.3">
      <c r="B1770" s="24"/>
    </row>
    <row r="1771" spans="2:2" x14ac:dyDescent="0.3">
      <c r="B1771" s="24"/>
    </row>
    <row r="1772" spans="2:2" x14ac:dyDescent="0.3">
      <c r="B1772" s="24"/>
    </row>
    <row r="1773" spans="2:2" x14ac:dyDescent="0.3">
      <c r="B1773" s="24"/>
    </row>
    <row r="1774" spans="2:2" x14ac:dyDescent="0.3">
      <c r="B1774" s="24"/>
    </row>
    <row r="1775" spans="2:2" x14ac:dyDescent="0.3">
      <c r="B1775" s="25"/>
    </row>
    <row r="1776" spans="2:2" x14ac:dyDescent="0.3">
      <c r="B1776" s="24"/>
    </row>
    <row r="1777" spans="2:2" x14ac:dyDescent="0.3">
      <c r="B1777" s="24"/>
    </row>
    <row r="1778" spans="2:2" x14ac:dyDescent="0.3">
      <c r="B1778" s="24"/>
    </row>
    <row r="1779" spans="2:2" x14ac:dyDescent="0.3">
      <c r="B1779" s="24"/>
    </row>
    <row r="1780" spans="2:2" x14ac:dyDescent="0.3">
      <c r="B1780" s="24"/>
    </row>
    <row r="1781" spans="2:2" x14ac:dyDescent="0.3">
      <c r="B1781" s="24"/>
    </row>
    <row r="1782" spans="2:2" x14ac:dyDescent="0.3">
      <c r="B1782" s="24"/>
    </row>
    <row r="1783" spans="2:2" x14ac:dyDescent="0.3">
      <c r="B1783" s="24"/>
    </row>
    <row r="1784" spans="2:2" x14ac:dyDescent="0.3">
      <c r="B1784" s="24"/>
    </row>
    <row r="1785" spans="2:2" x14ac:dyDescent="0.3">
      <c r="B1785" s="24"/>
    </row>
    <row r="1786" spans="2:2" x14ac:dyDescent="0.3">
      <c r="B1786" s="24"/>
    </row>
    <row r="1787" spans="2:2" x14ac:dyDescent="0.3">
      <c r="B1787" s="25"/>
    </row>
    <row r="1788" spans="2:2" x14ac:dyDescent="0.3">
      <c r="B1788" s="24"/>
    </row>
    <row r="1789" spans="2:2" x14ac:dyDescent="0.3">
      <c r="B1789" s="24"/>
    </row>
    <row r="1790" spans="2:2" x14ac:dyDescent="0.3">
      <c r="B1790" s="24"/>
    </row>
    <row r="1791" spans="2:2" x14ac:dyDescent="0.3">
      <c r="B1791" s="24"/>
    </row>
    <row r="1792" spans="2:2" x14ac:dyDescent="0.3">
      <c r="B1792" s="24"/>
    </row>
    <row r="1793" spans="2:2" x14ac:dyDescent="0.3">
      <c r="B1793" s="24"/>
    </row>
    <row r="1794" spans="2:2" x14ac:dyDescent="0.3">
      <c r="B1794" s="24"/>
    </row>
    <row r="1795" spans="2:2" x14ac:dyDescent="0.3">
      <c r="B1795" s="24"/>
    </row>
    <row r="1796" spans="2:2" x14ac:dyDescent="0.3">
      <c r="B1796" s="24"/>
    </row>
    <row r="1797" spans="2:2" x14ac:dyDescent="0.3">
      <c r="B1797" s="24"/>
    </row>
    <row r="1798" spans="2:2" x14ac:dyDescent="0.3">
      <c r="B1798" s="24"/>
    </row>
    <row r="1799" spans="2:2" x14ac:dyDescent="0.3">
      <c r="B1799" s="24"/>
    </row>
    <row r="1800" spans="2:2" x14ac:dyDescent="0.3">
      <c r="B1800" s="26"/>
    </row>
    <row r="1801" spans="2:2" x14ac:dyDescent="0.3">
      <c r="B1801" s="24"/>
    </row>
    <row r="1802" spans="2:2" x14ac:dyDescent="0.3">
      <c r="B1802" s="27"/>
    </row>
    <row r="1803" spans="2:2" x14ac:dyDescent="0.3">
      <c r="B1803" s="27"/>
    </row>
    <row r="1804" spans="2:2" x14ac:dyDescent="0.3">
      <c r="B1804" s="27"/>
    </row>
    <row r="1805" spans="2:2" x14ac:dyDescent="0.3">
      <c r="B1805" s="27"/>
    </row>
    <row r="1806" spans="2:2" x14ac:dyDescent="0.3">
      <c r="B1806" s="27"/>
    </row>
    <row r="1807" spans="2:2" x14ac:dyDescent="0.3">
      <c r="B1807" s="27"/>
    </row>
    <row r="1808" spans="2:2" x14ac:dyDescent="0.3">
      <c r="B1808" s="27"/>
    </row>
    <row r="1809" spans="2:2" x14ac:dyDescent="0.3">
      <c r="B1809" s="27"/>
    </row>
    <row r="1810" spans="2:2" x14ac:dyDescent="0.3">
      <c r="B1810" s="27"/>
    </row>
    <row r="1811" spans="2:2" x14ac:dyDescent="0.3">
      <c r="B1811" s="27"/>
    </row>
    <row r="1812" spans="2:2" x14ac:dyDescent="0.3">
      <c r="B1812" s="27"/>
    </row>
    <row r="1813" spans="2:2" x14ac:dyDescent="0.3">
      <c r="B1813" s="27"/>
    </row>
    <row r="1814" spans="2:2" x14ac:dyDescent="0.3">
      <c r="B1814" s="27"/>
    </row>
    <row r="1815" spans="2:2" x14ac:dyDescent="0.3">
      <c r="B1815" s="27"/>
    </row>
    <row r="1816" spans="2:2" x14ac:dyDescent="0.3">
      <c r="B1816" s="27"/>
    </row>
    <row r="1817" spans="2:2" x14ac:dyDescent="0.3">
      <c r="B1817" s="27"/>
    </row>
    <row r="1818" spans="2:2" x14ac:dyDescent="0.3">
      <c r="B1818" s="27"/>
    </row>
    <row r="1819" spans="2:2" x14ac:dyDescent="0.3">
      <c r="B1819" s="27"/>
    </row>
    <row r="1820" spans="2:2" x14ac:dyDescent="0.3">
      <c r="B1820" s="27"/>
    </row>
    <row r="1821" spans="2:2" x14ac:dyDescent="0.3">
      <c r="B1821" s="27"/>
    </row>
    <row r="1822" spans="2:2" x14ac:dyDescent="0.3">
      <c r="B1822" s="27"/>
    </row>
    <row r="1823" spans="2:2" x14ac:dyDescent="0.3">
      <c r="B1823" s="27"/>
    </row>
    <row r="1824" spans="2:2" x14ac:dyDescent="0.3">
      <c r="B1824" s="27"/>
    </row>
    <row r="1825" spans="2:2" x14ac:dyDescent="0.3">
      <c r="B1825" s="27"/>
    </row>
    <row r="1826" spans="2:2" x14ac:dyDescent="0.3">
      <c r="B1826" s="27"/>
    </row>
    <row r="1827" spans="2:2" x14ac:dyDescent="0.3">
      <c r="B1827" s="27"/>
    </row>
    <row r="1828" spans="2:2" x14ac:dyDescent="0.3">
      <c r="B1828" s="27"/>
    </row>
    <row r="1829" spans="2:2" x14ac:dyDescent="0.3">
      <c r="B1829" s="27"/>
    </row>
    <row r="1830" spans="2:2" x14ac:dyDescent="0.3">
      <c r="B1830" s="27"/>
    </row>
    <row r="1831" spans="2:2" x14ac:dyDescent="0.3">
      <c r="B1831" s="27"/>
    </row>
    <row r="1832" spans="2:2" x14ac:dyDescent="0.3">
      <c r="B1832" s="28"/>
    </row>
    <row r="1833" spans="2:2" x14ac:dyDescent="0.3">
      <c r="B1833" s="27"/>
    </row>
    <row r="1834" spans="2:2" x14ac:dyDescent="0.3">
      <c r="B1834" s="27"/>
    </row>
    <row r="1835" spans="2:2" x14ac:dyDescent="0.3">
      <c r="B1835" s="27"/>
    </row>
    <row r="1836" spans="2:2" x14ac:dyDescent="0.3">
      <c r="B1836" s="27"/>
    </row>
    <row r="1837" spans="2:2" x14ac:dyDescent="0.3">
      <c r="B1837" s="27"/>
    </row>
    <row r="1838" spans="2:2" x14ac:dyDescent="0.3">
      <c r="B1838" s="27"/>
    </row>
    <row r="1839" spans="2:2" x14ac:dyDescent="0.3">
      <c r="B1839" s="27"/>
    </row>
    <row r="1840" spans="2:2" x14ac:dyDescent="0.3">
      <c r="B1840" s="27"/>
    </row>
    <row r="1841" spans="2:2" x14ac:dyDescent="0.3">
      <c r="B1841" s="27"/>
    </row>
    <row r="1842" spans="2:2" x14ac:dyDescent="0.3">
      <c r="B1842" s="27"/>
    </row>
    <row r="1843" spans="2:2" x14ac:dyDescent="0.3">
      <c r="B1843" s="27"/>
    </row>
    <row r="1844" spans="2:2" x14ac:dyDescent="0.3">
      <c r="B1844" s="27"/>
    </row>
    <row r="1845" spans="2:2" x14ac:dyDescent="0.3">
      <c r="B1845" s="27"/>
    </row>
    <row r="1846" spans="2:2" x14ac:dyDescent="0.3">
      <c r="B1846" s="27"/>
    </row>
    <row r="1847" spans="2:2" x14ac:dyDescent="0.3">
      <c r="B1847" s="27"/>
    </row>
    <row r="1848" spans="2:2" x14ac:dyDescent="0.3">
      <c r="B1848" s="27"/>
    </row>
    <row r="1849" spans="2:2" x14ac:dyDescent="0.3">
      <c r="B1849" s="27"/>
    </row>
    <row r="1850" spans="2:2" x14ac:dyDescent="0.3">
      <c r="B1850" s="27"/>
    </row>
    <row r="1851" spans="2:2" x14ac:dyDescent="0.3">
      <c r="B1851" s="27"/>
    </row>
    <row r="1852" spans="2:2" x14ac:dyDescent="0.3">
      <c r="B1852" s="27"/>
    </row>
    <row r="1853" spans="2:2" x14ac:dyDescent="0.3">
      <c r="B1853" s="27"/>
    </row>
    <row r="1854" spans="2:2" x14ac:dyDescent="0.3">
      <c r="B1854" s="27"/>
    </row>
    <row r="1855" spans="2:2" x14ac:dyDescent="0.3">
      <c r="B1855" s="27"/>
    </row>
    <row r="1856" spans="2:2" x14ac:dyDescent="0.3">
      <c r="B1856" s="27"/>
    </row>
    <row r="1857" spans="2:2" x14ac:dyDescent="0.3">
      <c r="B1857" s="27"/>
    </row>
    <row r="1858" spans="2:2" x14ac:dyDescent="0.3">
      <c r="B1858" s="27"/>
    </row>
    <row r="1859" spans="2:2" x14ac:dyDescent="0.3">
      <c r="B1859" s="27"/>
    </row>
    <row r="1860" spans="2:2" x14ac:dyDescent="0.3">
      <c r="B1860" s="27"/>
    </row>
    <row r="1861" spans="2:2" x14ac:dyDescent="0.3">
      <c r="B1861" s="27"/>
    </row>
    <row r="1862" spans="2:2" x14ac:dyDescent="0.3">
      <c r="B1862" s="27"/>
    </row>
    <row r="1863" spans="2:2" x14ac:dyDescent="0.3">
      <c r="B1863" s="27"/>
    </row>
    <row r="1864" spans="2:2" x14ac:dyDescent="0.3">
      <c r="B1864" s="27"/>
    </row>
    <row r="1865" spans="2:2" x14ac:dyDescent="0.3">
      <c r="B1865" s="27"/>
    </row>
    <row r="1866" spans="2:2" x14ac:dyDescent="0.3">
      <c r="B1866" s="27"/>
    </row>
    <row r="1867" spans="2:2" x14ac:dyDescent="0.3">
      <c r="B1867" s="27"/>
    </row>
    <row r="1868" spans="2:2" x14ac:dyDescent="0.3">
      <c r="B1868" s="27"/>
    </row>
    <row r="1869" spans="2:2" x14ac:dyDescent="0.3">
      <c r="B1869" s="27"/>
    </row>
    <row r="1870" spans="2:2" x14ac:dyDescent="0.3">
      <c r="B1870" s="27"/>
    </row>
    <row r="1871" spans="2:2" x14ac:dyDescent="0.3">
      <c r="B1871" s="27"/>
    </row>
    <row r="1872" spans="2:2" x14ac:dyDescent="0.3">
      <c r="B1872" s="27"/>
    </row>
    <row r="1873" spans="2:2" x14ac:dyDescent="0.3">
      <c r="B1873" s="27"/>
    </row>
    <row r="1874" spans="2:2" x14ac:dyDescent="0.3">
      <c r="B1874" s="27"/>
    </row>
    <row r="1875" spans="2:2" x14ac:dyDescent="0.3">
      <c r="B1875" s="27"/>
    </row>
    <row r="1876" spans="2:2" x14ac:dyDescent="0.3">
      <c r="B1876" s="27"/>
    </row>
    <row r="1877" spans="2:2" x14ac:dyDescent="0.3">
      <c r="B1877" s="28"/>
    </row>
    <row r="1878" spans="2:2" x14ac:dyDescent="0.3">
      <c r="B1878" s="27"/>
    </row>
    <row r="1879" spans="2:2" x14ac:dyDescent="0.3">
      <c r="B1879" s="27"/>
    </row>
    <row r="1880" spans="2:2" x14ac:dyDescent="0.3">
      <c r="B1880" s="27"/>
    </row>
    <row r="1881" spans="2:2" x14ac:dyDescent="0.3">
      <c r="B1881" s="28"/>
    </row>
    <row r="1882" spans="2:2" x14ac:dyDescent="0.3">
      <c r="B1882" s="27"/>
    </row>
    <row r="1883" spans="2:2" x14ac:dyDescent="0.3">
      <c r="B1883" s="27"/>
    </row>
    <row r="1884" spans="2:2" x14ac:dyDescent="0.3">
      <c r="B1884" s="27"/>
    </row>
    <row r="1885" spans="2:2" x14ac:dyDescent="0.3">
      <c r="B1885" s="27"/>
    </row>
    <row r="1886" spans="2:2" x14ac:dyDescent="0.3">
      <c r="B1886" s="27"/>
    </row>
    <row r="1887" spans="2:2" x14ac:dyDescent="0.3">
      <c r="B1887" s="27"/>
    </row>
    <row r="1888" spans="2:2" x14ac:dyDescent="0.3">
      <c r="B1888" s="27"/>
    </row>
    <row r="1889" spans="2:2" x14ac:dyDescent="0.3">
      <c r="B1889" s="27"/>
    </row>
    <row r="1890" spans="2:2" x14ac:dyDescent="0.3">
      <c r="B1890" s="27"/>
    </row>
    <row r="1891" spans="2:2" x14ac:dyDescent="0.3">
      <c r="B1891" s="27"/>
    </row>
    <row r="1892" spans="2:2" x14ac:dyDescent="0.3">
      <c r="B1892" s="29"/>
    </row>
    <row r="1893" spans="2:2" x14ac:dyDescent="0.3">
      <c r="B1893" s="27"/>
    </row>
    <row r="1894" spans="2:2" x14ac:dyDescent="0.3">
      <c r="B1894" s="27"/>
    </row>
    <row r="1895" spans="2:2" x14ac:dyDescent="0.3">
      <c r="B1895" s="27"/>
    </row>
    <row r="1896" spans="2:2" x14ac:dyDescent="0.3">
      <c r="B1896" s="27"/>
    </row>
    <row r="1897" spans="2:2" x14ac:dyDescent="0.3">
      <c r="B1897" s="28"/>
    </row>
    <row r="1898" spans="2:2" x14ac:dyDescent="0.3">
      <c r="B1898" s="27"/>
    </row>
    <row r="1899" spans="2:2" x14ac:dyDescent="0.3">
      <c r="B1899" s="27"/>
    </row>
    <row r="1900" spans="2:2" x14ac:dyDescent="0.3">
      <c r="B1900" s="27"/>
    </row>
    <row r="1901" spans="2:2" x14ac:dyDescent="0.3">
      <c r="B1901" s="27"/>
    </row>
    <row r="1902" spans="2:2" x14ac:dyDescent="0.3">
      <c r="B1902" s="27"/>
    </row>
    <row r="1903" spans="2:2" x14ac:dyDescent="0.3">
      <c r="B1903" s="27"/>
    </row>
    <row r="1904" spans="2:2" x14ac:dyDescent="0.3">
      <c r="B1904" s="27"/>
    </row>
    <row r="1905" spans="2:2" x14ac:dyDescent="0.3">
      <c r="B1905" s="27"/>
    </row>
    <row r="1906" spans="2:2" x14ac:dyDescent="0.3">
      <c r="B1906" s="27"/>
    </row>
    <row r="1907" spans="2:2" x14ac:dyDescent="0.3">
      <c r="B1907" s="27"/>
    </row>
    <row r="1908" spans="2:2" x14ac:dyDescent="0.3">
      <c r="B1908" s="27"/>
    </row>
    <row r="1909" spans="2:2" x14ac:dyDescent="0.3">
      <c r="B1909" s="27"/>
    </row>
    <row r="1910" spans="2:2" x14ac:dyDescent="0.3">
      <c r="B1910" s="27"/>
    </row>
    <row r="1911" spans="2:2" x14ac:dyDescent="0.3">
      <c r="B1911" s="27"/>
    </row>
    <row r="1912" spans="2:2" x14ac:dyDescent="0.3">
      <c r="B1912" s="27"/>
    </row>
    <row r="1913" spans="2:2" x14ac:dyDescent="0.3">
      <c r="B1913" s="27"/>
    </row>
    <row r="1914" spans="2:2" x14ac:dyDescent="0.3">
      <c r="B1914" s="27"/>
    </row>
    <row r="1915" spans="2:2" x14ac:dyDescent="0.3">
      <c r="B1915" s="27"/>
    </row>
    <row r="1916" spans="2:2" x14ac:dyDescent="0.3">
      <c r="B1916" s="27"/>
    </row>
    <row r="1917" spans="2:2" x14ac:dyDescent="0.3">
      <c r="B1917" s="27"/>
    </row>
    <row r="1918" spans="2:2" x14ac:dyDescent="0.3">
      <c r="B1918" s="27"/>
    </row>
    <row r="1919" spans="2:2" x14ac:dyDescent="0.3">
      <c r="B1919" s="27"/>
    </row>
    <row r="1920" spans="2:2" x14ac:dyDescent="0.3">
      <c r="B1920" s="27"/>
    </row>
    <row r="1921" spans="2:2" x14ac:dyDescent="0.3">
      <c r="B1921" s="27"/>
    </row>
    <row r="1922" spans="2:2" x14ac:dyDescent="0.3">
      <c r="B1922" s="27"/>
    </row>
    <row r="1923" spans="2:2" x14ac:dyDescent="0.3">
      <c r="B1923" s="27"/>
    </row>
    <row r="1924" spans="2:2" x14ac:dyDescent="0.3">
      <c r="B1924" s="27"/>
    </row>
    <row r="1925" spans="2:2" x14ac:dyDescent="0.3">
      <c r="B1925" s="28"/>
    </row>
    <row r="1926" spans="2:2" x14ac:dyDescent="0.3">
      <c r="B1926" s="27"/>
    </row>
    <row r="1927" spans="2:2" x14ac:dyDescent="0.3">
      <c r="B1927" s="27"/>
    </row>
    <row r="1928" spans="2:2" x14ac:dyDescent="0.3">
      <c r="B1928" s="24"/>
    </row>
    <row r="1929" spans="2:2" x14ac:dyDescent="0.3">
      <c r="B1929" s="24"/>
    </row>
    <row r="1930" spans="2:2" x14ac:dyDescent="0.3">
      <c r="B1930" s="24"/>
    </row>
    <row r="1931" spans="2:2" x14ac:dyDescent="0.3">
      <c r="B1931" s="24"/>
    </row>
    <row r="1932" spans="2:2" x14ac:dyDescent="0.3">
      <c r="B1932" s="24"/>
    </row>
    <row r="1933" spans="2:2" x14ac:dyDescent="0.3">
      <c r="B1933" s="24"/>
    </row>
    <row r="1934" spans="2:2" x14ac:dyDescent="0.3">
      <c r="B1934" s="24"/>
    </row>
    <row r="1935" spans="2:2" x14ac:dyDescent="0.3">
      <c r="B1935" s="24"/>
    </row>
    <row r="1936" spans="2:2" x14ac:dyDescent="0.3">
      <c r="B1936" s="24"/>
    </row>
    <row r="1937" spans="2:2" x14ac:dyDescent="0.3">
      <c r="B1937" s="24"/>
    </row>
    <row r="1938" spans="2:2" x14ac:dyDescent="0.3">
      <c r="B1938" s="24"/>
    </row>
    <row r="1939" spans="2:2" x14ac:dyDescent="0.3">
      <c r="B1939" s="24"/>
    </row>
    <row r="1940" spans="2:2" x14ac:dyDescent="0.3">
      <c r="B1940" s="24"/>
    </row>
    <row r="1941" spans="2:2" x14ac:dyDescent="0.3">
      <c r="B1941" s="24"/>
    </row>
    <row r="1942" spans="2:2" x14ac:dyDescent="0.3">
      <c r="B1942" s="24"/>
    </row>
    <row r="1943" spans="2:2" x14ac:dyDescent="0.3">
      <c r="B1943" s="24"/>
    </row>
    <row r="1944" spans="2:2" x14ac:dyDescent="0.3">
      <c r="B1944" s="24"/>
    </row>
    <row r="1945" spans="2:2" x14ac:dyDescent="0.3">
      <c r="B1945" s="24"/>
    </row>
    <row r="1946" spans="2:2" x14ac:dyDescent="0.3">
      <c r="B1946" s="24"/>
    </row>
    <row r="1947" spans="2:2" x14ac:dyDescent="0.3">
      <c r="B1947" s="24"/>
    </row>
    <row r="1948" spans="2:2" x14ac:dyDescent="0.3">
      <c r="B1948" s="24"/>
    </row>
    <row r="1949" spans="2:2" x14ac:dyDescent="0.3">
      <c r="B1949" s="24"/>
    </row>
    <row r="1950" spans="2:2" x14ac:dyDescent="0.3">
      <c r="B1950" s="26"/>
    </row>
    <row r="1951" spans="2:2" x14ac:dyDescent="0.3">
      <c r="B1951" s="24"/>
    </row>
    <row r="1952" spans="2:2" x14ac:dyDescent="0.3">
      <c r="B1952" s="24"/>
    </row>
    <row r="1953" spans="2:2" x14ac:dyDescent="0.3">
      <c r="B1953" s="24"/>
    </row>
    <row r="1954" spans="2:2" x14ac:dyDescent="0.3">
      <c r="B1954" s="24"/>
    </row>
    <row r="1955" spans="2:2" x14ac:dyDescent="0.3">
      <c r="B1955" s="24"/>
    </row>
    <row r="1956" spans="2:2" x14ac:dyDescent="0.3">
      <c r="B1956" s="24"/>
    </row>
    <row r="1957" spans="2:2" x14ac:dyDescent="0.3">
      <c r="B1957" s="24"/>
    </row>
    <row r="1958" spans="2:2" x14ac:dyDescent="0.3">
      <c r="B1958" s="24"/>
    </row>
    <row r="1959" spans="2:2" x14ac:dyDescent="0.3">
      <c r="B1959" s="24"/>
    </row>
    <row r="1960" spans="2:2" x14ac:dyDescent="0.3">
      <c r="B1960" s="24"/>
    </row>
    <row r="1961" spans="2:2" x14ac:dyDescent="0.3">
      <c r="B1961" s="24"/>
    </row>
    <row r="1962" spans="2:2" x14ac:dyDescent="0.3">
      <c r="B1962" s="24"/>
    </row>
    <row r="1963" spans="2:2" x14ac:dyDescent="0.3">
      <c r="B1963" s="24"/>
    </row>
    <row r="1964" spans="2:2" x14ac:dyDescent="0.3">
      <c r="B1964" s="24"/>
    </row>
    <row r="1965" spans="2:2" x14ac:dyDescent="0.3">
      <c r="B1965" s="24"/>
    </row>
    <row r="1966" spans="2:2" x14ac:dyDescent="0.3">
      <c r="B1966" s="25"/>
    </row>
    <row r="1967" spans="2:2" x14ac:dyDescent="0.3">
      <c r="B1967" s="24"/>
    </row>
    <row r="1968" spans="2:2" x14ac:dyDescent="0.3">
      <c r="B1968" s="24"/>
    </row>
    <row r="1969" spans="2:2" x14ac:dyDescent="0.3">
      <c r="B1969" s="24"/>
    </row>
    <row r="1970" spans="2:2" x14ac:dyDescent="0.3">
      <c r="B1970" s="24"/>
    </row>
    <row r="1971" spans="2:2" x14ac:dyDescent="0.3">
      <c r="B1971" s="24"/>
    </row>
    <row r="1972" spans="2:2" x14ac:dyDescent="0.3">
      <c r="B1972" s="24"/>
    </row>
    <row r="1973" spans="2:2" x14ac:dyDescent="0.3">
      <c r="B1973" s="24"/>
    </row>
    <row r="1974" spans="2:2" x14ac:dyDescent="0.3">
      <c r="B1974" s="24"/>
    </row>
    <row r="1975" spans="2:2" x14ac:dyDescent="0.3">
      <c r="B1975" s="24"/>
    </row>
    <row r="1976" spans="2:2" x14ac:dyDescent="0.3">
      <c r="B1976" s="17"/>
    </row>
    <row r="1977" spans="2:2" x14ac:dyDescent="0.3">
      <c r="B1977" s="17"/>
    </row>
    <row r="1978" spans="2:2" x14ac:dyDescent="0.3">
      <c r="B1978" s="17"/>
    </row>
    <row r="1979" spans="2:2" x14ac:dyDescent="0.3">
      <c r="B1979" s="17"/>
    </row>
    <row r="1980" spans="2:2" x14ac:dyDescent="0.3">
      <c r="B1980" s="17"/>
    </row>
    <row r="1981" spans="2:2" x14ac:dyDescent="0.3">
      <c r="B1981" s="17"/>
    </row>
    <row r="1982" spans="2:2" x14ac:dyDescent="0.3">
      <c r="B1982" s="17"/>
    </row>
    <row r="1983" spans="2:2" x14ac:dyDescent="0.3">
      <c r="B1983" s="17"/>
    </row>
    <row r="1984" spans="2:2" x14ac:dyDescent="0.3">
      <c r="B1984" s="17"/>
    </row>
    <row r="1985" spans="2:2" x14ac:dyDescent="0.3">
      <c r="B1985" s="17"/>
    </row>
    <row r="1986" spans="2:2" x14ac:dyDescent="0.3">
      <c r="B1986" s="17"/>
    </row>
    <row r="1987" spans="2:2" x14ac:dyDescent="0.3">
      <c r="B1987" s="17"/>
    </row>
    <row r="1988" spans="2:2" x14ac:dyDescent="0.3">
      <c r="B1988" s="17"/>
    </row>
    <row r="1989" spans="2:2" x14ac:dyDescent="0.3">
      <c r="B1989" s="17"/>
    </row>
    <row r="1990" spans="2:2" x14ac:dyDescent="0.3">
      <c r="B1990" s="17"/>
    </row>
    <row r="1991" spans="2:2" x14ac:dyDescent="0.3">
      <c r="B1991" s="17"/>
    </row>
    <row r="1992" spans="2:2" x14ac:dyDescent="0.3">
      <c r="B1992" s="17"/>
    </row>
    <row r="1993" spans="2:2" x14ac:dyDescent="0.3">
      <c r="B1993" s="17"/>
    </row>
    <row r="1994" spans="2:2" x14ac:dyDescent="0.3">
      <c r="B1994" s="17"/>
    </row>
    <row r="1995" spans="2:2" x14ac:dyDescent="0.3">
      <c r="B1995" s="17"/>
    </row>
    <row r="1996" spans="2:2" x14ac:dyDescent="0.3">
      <c r="B1996" s="17"/>
    </row>
    <row r="1997" spans="2:2" x14ac:dyDescent="0.3">
      <c r="B1997" s="17"/>
    </row>
    <row r="1998" spans="2:2" x14ac:dyDescent="0.3">
      <c r="B1998" s="17"/>
    </row>
    <row r="1999" spans="2:2" x14ac:dyDescent="0.3">
      <c r="B1999" s="19"/>
    </row>
    <row r="2000" spans="2:2" x14ac:dyDescent="0.3">
      <c r="B2000" s="18"/>
    </row>
    <row r="2001" spans="2:2" x14ac:dyDescent="0.3">
      <c r="B2001" s="17"/>
    </row>
    <row r="2002" spans="2:2" x14ac:dyDescent="0.3">
      <c r="B2002" s="17"/>
    </row>
    <row r="2003" spans="2:2" x14ac:dyDescent="0.3">
      <c r="B2003" s="17"/>
    </row>
    <row r="2004" spans="2:2" x14ac:dyDescent="0.3">
      <c r="B2004" s="17"/>
    </row>
    <row r="2005" spans="2:2" x14ac:dyDescent="0.3">
      <c r="B2005" s="17"/>
    </row>
    <row r="2006" spans="2:2" x14ac:dyDescent="0.3">
      <c r="B2006" s="17"/>
    </row>
    <row r="2007" spans="2:2" x14ac:dyDescent="0.3">
      <c r="B2007" s="17"/>
    </row>
    <row r="2008" spans="2:2" x14ac:dyDescent="0.3">
      <c r="B2008" s="17"/>
    </row>
    <row r="2009" spans="2:2" x14ac:dyDescent="0.3">
      <c r="B2009" s="19"/>
    </row>
    <row r="2010" spans="2:2" x14ac:dyDescent="0.3">
      <c r="B2010" s="17"/>
    </row>
    <row r="2011" spans="2:2" x14ac:dyDescent="0.3">
      <c r="B2011" s="17"/>
    </row>
    <row r="2012" spans="2:2" x14ac:dyDescent="0.3">
      <c r="B2012" s="17"/>
    </row>
    <row r="2013" spans="2:2" x14ac:dyDescent="0.3">
      <c r="B2013" s="17"/>
    </row>
    <row r="2014" spans="2:2" x14ac:dyDescent="0.3">
      <c r="B2014" s="17"/>
    </row>
    <row r="2015" spans="2:2" x14ac:dyDescent="0.3">
      <c r="B2015" s="17"/>
    </row>
    <row r="2016" spans="2:2" x14ac:dyDescent="0.3">
      <c r="B2016" s="17"/>
    </row>
    <row r="2017" spans="2:2" x14ac:dyDescent="0.3">
      <c r="B2017" s="17"/>
    </row>
    <row r="2018" spans="2:2" x14ac:dyDescent="0.3">
      <c r="B2018" s="17"/>
    </row>
    <row r="2019" spans="2:2" x14ac:dyDescent="0.3">
      <c r="B2019" s="17"/>
    </row>
    <row r="2020" spans="2:2" x14ac:dyDescent="0.3">
      <c r="B2020" s="17"/>
    </row>
    <row r="2021" spans="2:2" x14ac:dyDescent="0.3">
      <c r="B2021" s="17"/>
    </row>
    <row r="2022" spans="2:2" x14ac:dyDescent="0.3">
      <c r="B2022" s="17"/>
    </row>
    <row r="2023" spans="2:2" x14ac:dyDescent="0.3">
      <c r="B2023" s="17"/>
    </row>
    <row r="2024" spans="2:2" x14ac:dyDescent="0.3">
      <c r="B2024" s="17"/>
    </row>
    <row r="2025" spans="2:2" x14ac:dyDescent="0.3">
      <c r="B2025" s="17"/>
    </row>
    <row r="2026" spans="2:2" x14ac:dyDescent="0.3">
      <c r="B2026" s="17"/>
    </row>
    <row r="2027" spans="2:2" x14ac:dyDescent="0.3">
      <c r="B2027" s="17"/>
    </row>
    <row r="2028" spans="2:2" x14ac:dyDescent="0.3">
      <c r="B2028" s="17"/>
    </row>
    <row r="2029" spans="2:2" x14ac:dyDescent="0.3">
      <c r="B2029" s="17"/>
    </row>
    <row r="2030" spans="2:2" x14ac:dyDescent="0.3">
      <c r="B2030" s="17"/>
    </row>
    <row r="2031" spans="2:2" x14ac:dyDescent="0.3">
      <c r="B2031" s="17"/>
    </row>
    <row r="2032" spans="2:2" x14ac:dyDescent="0.3">
      <c r="B2032" s="17"/>
    </row>
    <row r="2033" spans="2:2" x14ac:dyDescent="0.3">
      <c r="B2033" s="17"/>
    </row>
    <row r="2034" spans="2:2" x14ac:dyDescent="0.3">
      <c r="B2034" s="17"/>
    </row>
    <row r="2035" spans="2:2" x14ac:dyDescent="0.3">
      <c r="B2035" s="17"/>
    </row>
    <row r="2036" spans="2:2" x14ac:dyDescent="0.3">
      <c r="B2036" s="17"/>
    </row>
    <row r="2037" spans="2:2" x14ac:dyDescent="0.3">
      <c r="B2037" s="17"/>
    </row>
    <row r="2038" spans="2:2" x14ac:dyDescent="0.3">
      <c r="B2038" s="17"/>
    </row>
    <row r="2039" spans="2:2" x14ac:dyDescent="0.3">
      <c r="B2039" s="17"/>
    </row>
    <row r="2040" spans="2:2" x14ac:dyDescent="0.3">
      <c r="B2040" s="17"/>
    </row>
    <row r="2041" spans="2:2" x14ac:dyDescent="0.3">
      <c r="B2041" s="17"/>
    </row>
    <row r="2042" spans="2:2" x14ac:dyDescent="0.3">
      <c r="B2042" s="17"/>
    </row>
    <row r="2043" spans="2:2" x14ac:dyDescent="0.3">
      <c r="B2043" s="17"/>
    </row>
    <row r="2044" spans="2:2" x14ac:dyDescent="0.3">
      <c r="B2044" s="17"/>
    </row>
    <row r="2045" spans="2:2" x14ac:dyDescent="0.3">
      <c r="B2045" s="17"/>
    </row>
    <row r="2046" spans="2:2" x14ac:dyDescent="0.3">
      <c r="B2046" s="17"/>
    </row>
    <row r="2047" spans="2:2" x14ac:dyDescent="0.3">
      <c r="B2047" s="17"/>
    </row>
    <row r="2048" spans="2:2" x14ac:dyDescent="0.3">
      <c r="B2048" s="17"/>
    </row>
    <row r="2049" spans="2:2" x14ac:dyDescent="0.3">
      <c r="B2049" s="17"/>
    </row>
    <row r="2050" spans="2:2" x14ac:dyDescent="0.3">
      <c r="B2050" s="17"/>
    </row>
    <row r="2051" spans="2:2" x14ac:dyDescent="0.3">
      <c r="B2051" s="17"/>
    </row>
    <row r="2052" spans="2:2" x14ac:dyDescent="0.3">
      <c r="B2052" s="17"/>
    </row>
    <row r="2053" spans="2:2" x14ac:dyDescent="0.3">
      <c r="B2053" s="17"/>
    </row>
    <row r="2054" spans="2:2" x14ac:dyDescent="0.3">
      <c r="B2054" s="17"/>
    </row>
    <row r="2055" spans="2:2" x14ac:dyDescent="0.3">
      <c r="B2055" s="17"/>
    </row>
    <row r="2056" spans="2:2" x14ac:dyDescent="0.3">
      <c r="B2056" s="17"/>
    </row>
    <row r="2057" spans="2:2" x14ac:dyDescent="0.3">
      <c r="B2057" s="19"/>
    </row>
    <row r="2058" spans="2:2" x14ac:dyDescent="0.3">
      <c r="B2058" s="17"/>
    </row>
    <row r="2059" spans="2:2" x14ac:dyDescent="0.3">
      <c r="B2059" s="17"/>
    </row>
    <row r="2060" spans="2:2" x14ac:dyDescent="0.3">
      <c r="B2060" s="17"/>
    </row>
    <row r="2061" spans="2:2" x14ac:dyDescent="0.3">
      <c r="B2061" s="17"/>
    </row>
    <row r="2062" spans="2:2" x14ac:dyDescent="0.3">
      <c r="B2062" s="17"/>
    </row>
    <row r="2063" spans="2:2" x14ac:dyDescent="0.3">
      <c r="B2063" s="17"/>
    </row>
    <row r="2064" spans="2:2" x14ac:dyDescent="0.3">
      <c r="B2064" s="17"/>
    </row>
    <row r="2065" spans="2:2" x14ac:dyDescent="0.3">
      <c r="B2065" s="17"/>
    </row>
    <row r="2066" spans="2:2" x14ac:dyDescent="0.3">
      <c r="B2066" s="17"/>
    </row>
    <row r="2067" spans="2:2" x14ac:dyDescent="0.3">
      <c r="B2067" s="17"/>
    </row>
    <row r="2068" spans="2:2" x14ac:dyDescent="0.3">
      <c r="B2068" s="17"/>
    </row>
    <row r="2069" spans="2:2" x14ac:dyDescent="0.3">
      <c r="B2069" s="17"/>
    </row>
    <row r="2070" spans="2:2" x14ac:dyDescent="0.3">
      <c r="B2070" s="17"/>
    </row>
    <row r="2071" spans="2:2" x14ac:dyDescent="0.3">
      <c r="B2071" s="17"/>
    </row>
    <row r="2072" spans="2:2" x14ac:dyDescent="0.3">
      <c r="B2072" s="17"/>
    </row>
    <row r="2073" spans="2:2" x14ac:dyDescent="0.3">
      <c r="B2073" s="17"/>
    </row>
    <row r="2074" spans="2:2" x14ac:dyDescent="0.3">
      <c r="B2074" s="17"/>
    </row>
    <row r="2075" spans="2:2" x14ac:dyDescent="0.3">
      <c r="B2075" s="17"/>
    </row>
    <row r="2076" spans="2:2" x14ac:dyDescent="0.3">
      <c r="B2076" s="17"/>
    </row>
    <row r="2077" spans="2:2" x14ac:dyDescent="0.3">
      <c r="B2077" s="17"/>
    </row>
    <row r="2078" spans="2:2" x14ac:dyDescent="0.3">
      <c r="B2078" s="17"/>
    </row>
    <row r="2079" spans="2:2" x14ac:dyDescent="0.3">
      <c r="B2079" s="17"/>
    </row>
    <row r="2080" spans="2:2" x14ac:dyDescent="0.3">
      <c r="B2080" s="17"/>
    </row>
    <row r="2081" spans="2:2" x14ac:dyDescent="0.3">
      <c r="B2081" s="17"/>
    </row>
    <row r="2082" spans="2:2" x14ac:dyDescent="0.3">
      <c r="B2082" s="17"/>
    </row>
    <row r="2083" spans="2:2" x14ac:dyDescent="0.3">
      <c r="B2083" s="17"/>
    </row>
    <row r="2084" spans="2:2" x14ac:dyDescent="0.3">
      <c r="B2084" s="17"/>
    </row>
    <row r="2085" spans="2:2" x14ac:dyDescent="0.3">
      <c r="B2085" s="17"/>
    </row>
    <row r="2086" spans="2:2" x14ac:dyDescent="0.3">
      <c r="B2086" s="17"/>
    </row>
    <row r="2087" spans="2:2" x14ac:dyDescent="0.3">
      <c r="B2087" s="17"/>
    </row>
    <row r="2088" spans="2:2" x14ac:dyDescent="0.3">
      <c r="B2088" s="17"/>
    </row>
    <row r="2089" spans="2:2" x14ac:dyDescent="0.3">
      <c r="B2089" s="17"/>
    </row>
    <row r="2090" spans="2:2" x14ac:dyDescent="0.3">
      <c r="B2090" s="17"/>
    </row>
    <row r="2091" spans="2:2" x14ac:dyDescent="0.3">
      <c r="B2091" s="17"/>
    </row>
    <row r="2092" spans="2:2" x14ac:dyDescent="0.3">
      <c r="B2092" s="17"/>
    </row>
    <row r="2093" spans="2:2" x14ac:dyDescent="0.3">
      <c r="B2093" s="17"/>
    </row>
    <row r="2094" spans="2:2" x14ac:dyDescent="0.3">
      <c r="B2094" s="17"/>
    </row>
    <row r="2095" spans="2:2" x14ac:dyDescent="0.3">
      <c r="B2095" s="17"/>
    </row>
    <row r="2096" spans="2:2" x14ac:dyDescent="0.3">
      <c r="B2096" s="17"/>
    </row>
    <row r="2097" spans="2:2" x14ac:dyDescent="0.3">
      <c r="B2097" s="17"/>
    </row>
    <row r="2098" spans="2:2" x14ac:dyDescent="0.3">
      <c r="B2098" s="17"/>
    </row>
    <row r="2099" spans="2:2" x14ac:dyDescent="0.3">
      <c r="B2099" s="17"/>
    </row>
    <row r="2100" spans="2:2" x14ac:dyDescent="0.3">
      <c r="B2100" s="17"/>
    </row>
    <row r="2101" spans="2:2" x14ac:dyDescent="0.3">
      <c r="B2101" s="17"/>
    </row>
    <row r="2102" spans="2:2" x14ac:dyDescent="0.3">
      <c r="B2102" s="17"/>
    </row>
    <row r="2103" spans="2:2" x14ac:dyDescent="0.3">
      <c r="B2103" s="17"/>
    </row>
    <row r="2104" spans="2:2" x14ac:dyDescent="0.3">
      <c r="B2104" s="17"/>
    </row>
    <row r="2105" spans="2:2" x14ac:dyDescent="0.3">
      <c r="B2105" s="17"/>
    </row>
    <row r="2106" spans="2:2" x14ac:dyDescent="0.3">
      <c r="B2106" s="17"/>
    </row>
    <row r="2107" spans="2:2" x14ac:dyDescent="0.3">
      <c r="B2107" s="17"/>
    </row>
    <row r="2108" spans="2:2" x14ac:dyDescent="0.3">
      <c r="B2108" s="17"/>
    </row>
    <row r="2109" spans="2:2" x14ac:dyDescent="0.3">
      <c r="B2109" s="17"/>
    </row>
    <row r="2110" spans="2:2" x14ac:dyDescent="0.3">
      <c r="B2110" s="17"/>
    </row>
    <row r="2111" spans="2:2" x14ac:dyDescent="0.3">
      <c r="B2111" s="17"/>
    </row>
    <row r="2112" spans="2:2" x14ac:dyDescent="0.3">
      <c r="B2112" s="17"/>
    </row>
    <row r="2113" spans="2:2" x14ac:dyDescent="0.3">
      <c r="B2113" s="17"/>
    </row>
    <row r="2114" spans="2:2" x14ac:dyDescent="0.3">
      <c r="B2114" s="17"/>
    </row>
    <row r="2115" spans="2:2" x14ac:dyDescent="0.3">
      <c r="B2115" s="17"/>
    </row>
    <row r="2116" spans="2:2" x14ac:dyDescent="0.3">
      <c r="B2116" s="17"/>
    </row>
    <row r="2117" spans="2:2" x14ac:dyDescent="0.3">
      <c r="B2117" s="17"/>
    </row>
    <row r="2118" spans="2:2" x14ac:dyDescent="0.3">
      <c r="B2118" s="17"/>
    </row>
    <row r="2119" spans="2:2" x14ac:dyDescent="0.3">
      <c r="B2119" s="17"/>
    </row>
    <row r="2120" spans="2:2" x14ac:dyDescent="0.3">
      <c r="B2120" s="17"/>
    </row>
    <row r="2121" spans="2:2" x14ac:dyDescent="0.3">
      <c r="B2121" s="17"/>
    </row>
    <row r="2122" spans="2:2" x14ac:dyDescent="0.3">
      <c r="B2122" s="19"/>
    </row>
    <row r="2123" spans="2:2" x14ac:dyDescent="0.3">
      <c r="B2123" s="17"/>
    </row>
    <row r="2124" spans="2:2" x14ac:dyDescent="0.3">
      <c r="B2124" s="17"/>
    </row>
    <row r="2125" spans="2:2" x14ac:dyDescent="0.3">
      <c r="B2125" s="27"/>
    </row>
    <row r="2126" spans="2:2" x14ac:dyDescent="0.3">
      <c r="B2126" s="27"/>
    </row>
    <row r="2127" spans="2:2" x14ac:dyDescent="0.3">
      <c r="B2127" s="27"/>
    </row>
    <row r="2128" spans="2:2" x14ac:dyDescent="0.3">
      <c r="B2128" s="27"/>
    </row>
    <row r="2129" spans="2:2" x14ac:dyDescent="0.3">
      <c r="B2129" s="27"/>
    </row>
    <row r="2130" spans="2:2" x14ac:dyDescent="0.3">
      <c r="B2130" s="27"/>
    </row>
    <row r="2131" spans="2:2" x14ac:dyDescent="0.3">
      <c r="B2131" s="27"/>
    </row>
    <row r="2132" spans="2:2" x14ac:dyDescent="0.3">
      <c r="B2132" s="27"/>
    </row>
    <row r="2133" spans="2:2" x14ac:dyDescent="0.3">
      <c r="B2133" s="27"/>
    </row>
    <row r="2134" spans="2:2" x14ac:dyDescent="0.3">
      <c r="B2134" s="27"/>
    </row>
    <row r="2135" spans="2:2" x14ac:dyDescent="0.3">
      <c r="B2135" s="27"/>
    </row>
    <row r="2136" spans="2:2" x14ac:dyDescent="0.3">
      <c r="B2136" s="27"/>
    </row>
    <row r="2137" spans="2:2" x14ac:dyDescent="0.3">
      <c r="B2137" s="29"/>
    </row>
    <row r="2138" spans="2:2" x14ac:dyDescent="0.3">
      <c r="B2138" s="27"/>
    </row>
    <row r="2139" spans="2:2" x14ac:dyDescent="0.3">
      <c r="B2139" s="27"/>
    </row>
    <row r="2140" spans="2:2" x14ac:dyDescent="0.3">
      <c r="B2140" s="27"/>
    </row>
    <row r="2141" spans="2:2" x14ac:dyDescent="0.3">
      <c r="B2141" s="27"/>
    </row>
    <row r="2142" spans="2:2" x14ac:dyDescent="0.3">
      <c r="B2142" s="27"/>
    </row>
    <row r="2143" spans="2:2" x14ac:dyDescent="0.3">
      <c r="B2143" s="27"/>
    </row>
    <row r="2144" spans="2:2" x14ac:dyDescent="0.3">
      <c r="B2144" s="27"/>
    </row>
    <row r="2145" spans="2:2" x14ac:dyDescent="0.3">
      <c r="B2145" s="27"/>
    </row>
    <row r="2146" spans="2:2" x14ac:dyDescent="0.3">
      <c r="B2146" s="29"/>
    </row>
    <row r="2147" spans="2:2" x14ac:dyDescent="0.3">
      <c r="B2147" s="27"/>
    </row>
    <row r="2148" spans="2:2" x14ac:dyDescent="0.3">
      <c r="B2148" s="27"/>
    </row>
    <row r="2149" spans="2:2" x14ac:dyDescent="0.3">
      <c r="B2149" s="27"/>
    </row>
    <row r="2150" spans="2:2" x14ac:dyDescent="0.3">
      <c r="B2150" s="27"/>
    </row>
    <row r="2151" spans="2:2" x14ac:dyDescent="0.3">
      <c r="B2151" s="27"/>
    </row>
    <row r="2152" spans="2:2" x14ac:dyDescent="0.3">
      <c r="B2152" s="27"/>
    </row>
    <row r="2153" spans="2:2" x14ac:dyDescent="0.3">
      <c r="B2153" s="27"/>
    </row>
    <row r="2154" spans="2:2" x14ac:dyDescent="0.3">
      <c r="B2154" s="27"/>
    </row>
    <row r="2155" spans="2:2" x14ac:dyDescent="0.3">
      <c r="B2155" s="27"/>
    </row>
    <row r="2156" spans="2:2" x14ac:dyDescent="0.3">
      <c r="B2156" s="27"/>
    </row>
    <row r="2157" spans="2:2" x14ac:dyDescent="0.3">
      <c r="B2157" s="27"/>
    </row>
    <row r="2158" spans="2:2" x14ac:dyDescent="0.3">
      <c r="B2158" s="27"/>
    </row>
    <row r="2159" spans="2:2" x14ac:dyDescent="0.3">
      <c r="B2159" s="27"/>
    </row>
    <row r="2160" spans="2:2" x14ac:dyDescent="0.3">
      <c r="B2160" s="27"/>
    </row>
    <row r="2161" spans="2:2" x14ac:dyDescent="0.3">
      <c r="B2161" s="27"/>
    </row>
    <row r="2162" spans="2:2" x14ac:dyDescent="0.3">
      <c r="B2162" s="27"/>
    </row>
    <row r="2163" spans="2:2" x14ac:dyDescent="0.3">
      <c r="B2163" s="27"/>
    </row>
    <row r="2164" spans="2:2" x14ac:dyDescent="0.3">
      <c r="B2164" s="27"/>
    </row>
    <row r="2165" spans="2:2" x14ac:dyDescent="0.3">
      <c r="B2165" s="27"/>
    </row>
    <row r="2166" spans="2:2" x14ac:dyDescent="0.3">
      <c r="B2166" s="27"/>
    </row>
    <row r="2167" spans="2:2" x14ac:dyDescent="0.3">
      <c r="B2167" s="27"/>
    </row>
    <row r="2168" spans="2:2" x14ac:dyDescent="0.3">
      <c r="B2168" s="27"/>
    </row>
    <row r="2169" spans="2:2" x14ac:dyDescent="0.3">
      <c r="B2169" s="27"/>
    </row>
    <row r="2170" spans="2:2" x14ac:dyDescent="0.3">
      <c r="B2170" s="27"/>
    </row>
    <row r="2171" spans="2:2" x14ac:dyDescent="0.3">
      <c r="B2171" s="27"/>
    </row>
    <row r="2172" spans="2:2" x14ac:dyDescent="0.3">
      <c r="B2172" s="27"/>
    </row>
    <row r="2173" spans="2:2" x14ac:dyDescent="0.3">
      <c r="B2173" s="27"/>
    </row>
    <row r="2174" spans="2:2" x14ac:dyDescent="0.3">
      <c r="B2174" s="27"/>
    </row>
    <row r="2175" spans="2:2" x14ac:dyDescent="0.3">
      <c r="B2175" s="27"/>
    </row>
    <row r="2176" spans="2:2" x14ac:dyDescent="0.3">
      <c r="B2176" s="27"/>
    </row>
    <row r="2177" spans="2:2" x14ac:dyDescent="0.3">
      <c r="B2177" s="27"/>
    </row>
    <row r="2178" spans="2:2" x14ac:dyDescent="0.3">
      <c r="B2178" s="27"/>
    </row>
    <row r="2179" spans="2:2" x14ac:dyDescent="0.3">
      <c r="B2179" s="27"/>
    </row>
    <row r="2180" spans="2:2" x14ac:dyDescent="0.3">
      <c r="B2180" s="27"/>
    </row>
    <row r="2181" spans="2:2" x14ac:dyDescent="0.3">
      <c r="B2181" s="27"/>
    </row>
    <row r="2182" spans="2:2" x14ac:dyDescent="0.3">
      <c r="B2182" s="27"/>
    </row>
    <row r="2183" spans="2:2" x14ac:dyDescent="0.3">
      <c r="B2183" s="27"/>
    </row>
    <row r="2184" spans="2:2" x14ac:dyDescent="0.3">
      <c r="B2184" s="27"/>
    </row>
    <row r="2185" spans="2:2" x14ac:dyDescent="0.3">
      <c r="B2185" s="27"/>
    </row>
    <row r="2186" spans="2:2" x14ac:dyDescent="0.3">
      <c r="B2186" s="27"/>
    </row>
    <row r="2187" spans="2:2" x14ac:dyDescent="0.3">
      <c r="B2187" s="27"/>
    </row>
    <row r="2188" spans="2:2" x14ac:dyDescent="0.3">
      <c r="B2188" s="27"/>
    </row>
    <row r="2189" spans="2:2" x14ac:dyDescent="0.3">
      <c r="B2189" s="27"/>
    </row>
    <row r="2190" spans="2:2" x14ac:dyDescent="0.3">
      <c r="B2190" s="27"/>
    </row>
    <row r="2191" spans="2:2" x14ac:dyDescent="0.3">
      <c r="B2191" s="27"/>
    </row>
    <row r="2192" spans="2:2" x14ac:dyDescent="0.3">
      <c r="B2192" s="27"/>
    </row>
    <row r="2193" spans="2:2" x14ac:dyDescent="0.3">
      <c r="B2193" s="27"/>
    </row>
    <row r="2194" spans="2:2" x14ac:dyDescent="0.3">
      <c r="B2194" s="27"/>
    </row>
    <row r="2195" spans="2:2" x14ac:dyDescent="0.3">
      <c r="B2195" s="27"/>
    </row>
    <row r="2196" spans="2:2" x14ac:dyDescent="0.3">
      <c r="B2196" s="27"/>
    </row>
    <row r="2197" spans="2:2" x14ac:dyDescent="0.3">
      <c r="B2197" s="27"/>
    </row>
    <row r="2198" spans="2:2" x14ac:dyDescent="0.3">
      <c r="B2198" s="27"/>
    </row>
    <row r="2199" spans="2:2" x14ac:dyDescent="0.3">
      <c r="B2199" s="27"/>
    </row>
    <row r="2200" spans="2:2" x14ac:dyDescent="0.3">
      <c r="B2200" s="27"/>
    </row>
    <row r="2201" spans="2:2" x14ac:dyDescent="0.3">
      <c r="B2201" s="27"/>
    </row>
    <row r="2202" spans="2:2" x14ac:dyDescent="0.3">
      <c r="B2202" s="27"/>
    </row>
    <row r="2203" spans="2:2" x14ac:dyDescent="0.3">
      <c r="B2203" s="27"/>
    </row>
    <row r="2204" spans="2:2" x14ac:dyDescent="0.3">
      <c r="B2204" s="27"/>
    </row>
    <row r="2205" spans="2:2" x14ac:dyDescent="0.3">
      <c r="B2205" s="27"/>
    </row>
    <row r="2206" spans="2:2" x14ac:dyDescent="0.3">
      <c r="B2206" s="27"/>
    </row>
    <row r="2207" spans="2:2" x14ac:dyDescent="0.3">
      <c r="B2207" s="27"/>
    </row>
    <row r="2208" spans="2:2" x14ac:dyDescent="0.3">
      <c r="B2208" s="27"/>
    </row>
    <row r="2209" spans="2:2" x14ac:dyDescent="0.3">
      <c r="B2209" s="27"/>
    </row>
    <row r="2210" spans="2:2" x14ac:dyDescent="0.3">
      <c r="B2210" s="27"/>
    </row>
    <row r="2211" spans="2:2" x14ac:dyDescent="0.3">
      <c r="B2211" s="27"/>
    </row>
    <row r="2212" spans="2:2" x14ac:dyDescent="0.3">
      <c r="B2212" s="27"/>
    </row>
    <row r="2213" spans="2:2" x14ac:dyDescent="0.3">
      <c r="B2213" s="27"/>
    </row>
    <row r="2214" spans="2:2" x14ac:dyDescent="0.3">
      <c r="B2214" s="27"/>
    </row>
    <row r="2215" spans="2:2" x14ac:dyDescent="0.3">
      <c r="B2215" s="27"/>
    </row>
    <row r="2216" spans="2:2" x14ac:dyDescent="0.3">
      <c r="B2216" s="27"/>
    </row>
    <row r="2217" spans="2:2" x14ac:dyDescent="0.3">
      <c r="B2217" s="29"/>
    </row>
    <row r="2218" spans="2:2" x14ac:dyDescent="0.3">
      <c r="B2218" s="27"/>
    </row>
    <row r="2219" spans="2:2" x14ac:dyDescent="0.3">
      <c r="B2219" s="27"/>
    </row>
    <row r="2220" spans="2:2" x14ac:dyDescent="0.3">
      <c r="B2220" s="27"/>
    </row>
    <row r="2221" spans="2:2" x14ac:dyDescent="0.3">
      <c r="B2221" s="27"/>
    </row>
    <row r="2222" spans="2:2" x14ac:dyDescent="0.3">
      <c r="B2222" s="27"/>
    </row>
    <row r="2223" spans="2:2" x14ac:dyDescent="0.3">
      <c r="B2223" s="27"/>
    </row>
    <row r="2224" spans="2:2" x14ac:dyDescent="0.3">
      <c r="B2224" s="27"/>
    </row>
    <row r="2225" spans="2:2" x14ac:dyDescent="0.3">
      <c r="B2225" s="27"/>
    </row>
    <row r="2226" spans="2:2" x14ac:dyDescent="0.3">
      <c r="B2226" s="27"/>
    </row>
    <row r="2227" spans="2:2" x14ac:dyDescent="0.3">
      <c r="B2227" s="27"/>
    </row>
    <row r="2228" spans="2:2" x14ac:dyDescent="0.3">
      <c r="B2228" s="27"/>
    </row>
    <row r="2229" spans="2:2" x14ac:dyDescent="0.3">
      <c r="B2229" s="27"/>
    </row>
    <row r="2230" spans="2:2" x14ac:dyDescent="0.3">
      <c r="B2230" s="27"/>
    </row>
    <row r="2231" spans="2:2" x14ac:dyDescent="0.3">
      <c r="B2231" s="27"/>
    </row>
    <row r="2232" spans="2:2" x14ac:dyDescent="0.3">
      <c r="B2232" s="27"/>
    </row>
    <row r="2233" spans="2:2" x14ac:dyDescent="0.3">
      <c r="B2233" s="27"/>
    </row>
    <row r="2234" spans="2:2" x14ac:dyDescent="0.3">
      <c r="B2234" s="27"/>
    </row>
    <row r="2235" spans="2:2" x14ac:dyDescent="0.3">
      <c r="B2235" s="27"/>
    </row>
    <row r="2236" spans="2:2" x14ac:dyDescent="0.3">
      <c r="B2236" s="27"/>
    </row>
    <row r="2237" spans="2:2" x14ac:dyDescent="0.3">
      <c r="B2237" s="27"/>
    </row>
    <row r="2238" spans="2:2" x14ac:dyDescent="0.3">
      <c r="B2238" s="27"/>
    </row>
    <row r="2239" spans="2:2" x14ac:dyDescent="0.3">
      <c r="B2239" s="27"/>
    </row>
    <row r="2240" spans="2:2" x14ac:dyDescent="0.3">
      <c r="B2240" s="27"/>
    </row>
    <row r="2241" spans="2:2" x14ac:dyDescent="0.3">
      <c r="B2241" s="27"/>
    </row>
    <row r="2242" spans="2:2" x14ac:dyDescent="0.3">
      <c r="B2242" s="27"/>
    </row>
    <row r="2243" spans="2:2" x14ac:dyDescent="0.3">
      <c r="B2243" s="27"/>
    </row>
    <row r="2244" spans="2:2" x14ac:dyDescent="0.3">
      <c r="B2244" s="27"/>
    </row>
    <row r="2245" spans="2:2" x14ac:dyDescent="0.3">
      <c r="B2245" s="27"/>
    </row>
    <row r="2246" spans="2:2" x14ac:dyDescent="0.3">
      <c r="B2246" s="27"/>
    </row>
    <row r="2247" spans="2:2" x14ac:dyDescent="0.3">
      <c r="B2247" s="27"/>
    </row>
    <row r="2248" spans="2:2" x14ac:dyDescent="0.3">
      <c r="B2248" s="27"/>
    </row>
    <row r="2249" spans="2:2" x14ac:dyDescent="0.3">
      <c r="B2249" s="27"/>
    </row>
    <row r="2250" spans="2:2" x14ac:dyDescent="0.3">
      <c r="B2250" s="27"/>
    </row>
    <row r="2251" spans="2:2" x14ac:dyDescent="0.3">
      <c r="B2251" s="27"/>
    </row>
    <row r="2252" spans="2:2" x14ac:dyDescent="0.3">
      <c r="B2252" s="27"/>
    </row>
    <row r="2253" spans="2:2" x14ac:dyDescent="0.3">
      <c r="B2253" s="27"/>
    </row>
    <row r="2254" spans="2:2" x14ac:dyDescent="0.3">
      <c r="B2254" s="27"/>
    </row>
    <row r="2255" spans="2:2" x14ac:dyDescent="0.3">
      <c r="B2255" s="27"/>
    </row>
    <row r="2256" spans="2:2" x14ac:dyDescent="0.3">
      <c r="B2256" s="27"/>
    </row>
    <row r="2257" spans="2:2" x14ac:dyDescent="0.3">
      <c r="B2257" s="27"/>
    </row>
    <row r="2258" spans="2:2" x14ac:dyDescent="0.3">
      <c r="B2258" s="27"/>
    </row>
    <row r="2259" spans="2:2" x14ac:dyDescent="0.3">
      <c r="B2259" s="27"/>
    </row>
    <row r="2260" spans="2:2" x14ac:dyDescent="0.3">
      <c r="B2260" s="27"/>
    </row>
    <row r="2261" spans="2:2" x14ac:dyDescent="0.3">
      <c r="B2261" s="27"/>
    </row>
    <row r="2262" spans="2:2" x14ac:dyDescent="0.3">
      <c r="B2262" s="27"/>
    </row>
    <row r="2263" spans="2:2" x14ac:dyDescent="0.3">
      <c r="B2263" s="27"/>
    </row>
    <row r="2264" spans="2:2" x14ac:dyDescent="0.3">
      <c r="B2264" s="27"/>
    </row>
    <row r="2265" spans="2:2" x14ac:dyDescent="0.3">
      <c r="B2265" s="27"/>
    </row>
    <row r="2266" spans="2:2" x14ac:dyDescent="0.3">
      <c r="B2266" s="27"/>
    </row>
    <row r="2267" spans="2:2" x14ac:dyDescent="0.3">
      <c r="B2267" s="27"/>
    </row>
    <row r="2268" spans="2:2" x14ac:dyDescent="0.3">
      <c r="B2268" s="27"/>
    </row>
    <row r="2269" spans="2:2" x14ac:dyDescent="0.3">
      <c r="B2269" s="27"/>
    </row>
    <row r="2270" spans="2:2" x14ac:dyDescent="0.3">
      <c r="B2270" s="27"/>
    </row>
    <row r="2271" spans="2:2" x14ac:dyDescent="0.3">
      <c r="B2271" s="27"/>
    </row>
    <row r="2272" spans="2:2" x14ac:dyDescent="0.3">
      <c r="B2272" s="27"/>
    </row>
    <row r="2273" spans="2:2" x14ac:dyDescent="0.3">
      <c r="B2273" s="27"/>
    </row>
    <row r="2274" spans="2:2" x14ac:dyDescent="0.3">
      <c r="B2274" s="27"/>
    </row>
    <row r="2275" spans="2:2" x14ac:dyDescent="0.3">
      <c r="B2275" s="27"/>
    </row>
    <row r="2276" spans="2:2" x14ac:dyDescent="0.3">
      <c r="B2276" s="27"/>
    </row>
    <row r="2277" spans="2:2" x14ac:dyDescent="0.3">
      <c r="B2277" s="27"/>
    </row>
    <row r="2278" spans="2:2" x14ac:dyDescent="0.3">
      <c r="B2278" s="27"/>
    </row>
    <row r="2279" spans="2:2" x14ac:dyDescent="0.3">
      <c r="B2279" s="27"/>
    </row>
    <row r="2280" spans="2:2" x14ac:dyDescent="0.3">
      <c r="B2280" s="29"/>
    </row>
    <row r="2281" spans="2:2" x14ac:dyDescent="0.3">
      <c r="B2281" s="27"/>
    </row>
    <row r="2282" spans="2:2" x14ac:dyDescent="0.3">
      <c r="B2282" s="27"/>
    </row>
    <row r="2283" spans="2:2" x14ac:dyDescent="0.3">
      <c r="B2283" s="27"/>
    </row>
    <row r="2284" spans="2:2" x14ac:dyDescent="0.3">
      <c r="B2284" s="27"/>
    </row>
    <row r="2285" spans="2:2" x14ac:dyDescent="0.3">
      <c r="B2285" s="27"/>
    </row>
    <row r="2286" spans="2:2" x14ac:dyDescent="0.3">
      <c r="B2286" s="27"/>
    </row>
    <row r="2287" spans="2:2" x14ac:dyDescent="0.3">
      <c r="B2287" s="29"/>
    </row>
    <row r="2288" spans="2:2" x14ac:dyDescent="0.3">
      <c r="B2288" s="27"/>
    </row>
    <row r="2289" spans="2:2" x14ac:dyDescent="0.3">
      <c r="B2289" s="27"/>
    </row>
    <row r="2290" spans="2:2" x14ac:dyDescent="0.3">
      <c r="B2290" s="27"/>
    </row>
    <row r="2291" spans="2:2" x14ac:dyDescent="0.3">
      <c r="B2291" s="27"/>
    </row>
    <row r="2292" spans="2:2" x14ac:dyDescent="0.3">
      <c r="B2292" s="27"/>
    </row>
    <row r="2293" spans="2:2" x14ac:dyDescent="0.3">
      <c r="B2293" s="27"/>
    </row>
    <row r="2294" spans="2:2" x14ac:dyDescent="0.3">
      <c r="B2294" s="27"/>
    </row>
    <row r="2295" spans="2:2" x14ac:dyDescent="0.3">
      <c r="B2295" s="27"/>
    </row>
    <row r="2296" spans="2:2" x14ac:dyDescent="0.3">
      <c r="B2296" s="27"/>
    </row>
    <row r="2297" spans="2:2" x14ac:dyDescent="0.3">
      <c r="B2297" s="27"/>
    </row>
    <row r="2298" spans="2:2" x14ac:dyDescent="0.3">
      <c r="B2298" s="27"/>
    </row>
    <row r="2299" spans="2:2" x14ac:dyDescent="0.3">
      <c r="B2299" s="27"/>
    </row>
    <row r="2300" spans="2:2" x14ac:dyDescent="0.3">
      <c r="B2300" s="27"/>
    </row>
    <row r="2301" spans="2:2" x14ac:dyDescent="0.3">
      <c r="B2301" s="27"/>
    </row>
    <row r="2302" spans="2:2" x14ac:dyDescent="0.3">
      <c r="B2302" s="27"/>
    </row>
    <row r="2303" spans="2:2" x14ac:dyDescent="0.3">
      <c r="B2303" s="27"/>
    </row>
    <row r="2304" spans="2:2" x14ac:dyDescent="0.3">
      <c r="B2304" s="27"/>
    </row>
    <row r="2305" spans="2:2" x14ac:dyDescent="0.3">
      <c r="B2305" s="27"/>
    </row>
    <row r="2306" spans="2:2" x14ac:dyDescent="0.3">
      <c r="B2306" s="29"/>
    </row>
    <row r="2307" spans="2:2" x14ac:dyDescent="0.3">
      <c r="B2307" s="27"/>
    </row>
    <row r="2308" spans="2:2" x14ac:dyDescent="0.3">
      <c r="B2308" s="27"/>
    </row>
    <row r="2309" spans="2:2" x14ac:dyDescent="0.3">
      <c r="B2309" s="27"/>
    </row>
    <row r="2310" spans="2:2" x14ac:dyDescent="0.3">
      <c r="B2310" s="27"/>
    </row>
    <row r="2311" spans="2:2" x14ac:dyDescent="0.3">
      <c r="B2311" s="27"/>
    </row>
    <row r="2312" spans="2:2" x14ac:dyDescent="0.3">
      <c r="B2312" s="27"/>
    </row>
    <row r="2313" spans="2:2" x14ac:dyDescent="0.3">
      <c r="B2313" s="27"/>
    </row>
    <row r="2314" spans="2:2" x14ac:dyDescent="0.3">
      <c r="B2314" s="27"/>
    </row>
    <row r="2315" spans="2:2" x14ac:dyDescent="0.3">
      <c r="B2315" s="27"/>
    </row>
    <row r="2316" spans="2:2" x14ac:dyDescent="0.3">
      <c r="B2316" s="27"/>
    </row>
    <row r="2317" spans="2:2" x14ac:dyDescent="0.3">
      <c r="B2317" s="27"/>
    </row>
    <row r="2318" spans="2:2" x14ac:dyDescent="0.3">
      <c r="B2318" s="27"/>
    </row>
    <row r="2319" spans="2:2" x14ac:dyDescent="0.3">
      <c r="B2319" s="27"/>
    </row>
    <row r="2320" spans="2:2" x14ac:dyDescent="0.3">
      <c r="B2320" s="27"/>
    </row>
    <row r="2321" spans="2:2" x14ac:dyDescent="0.3">
      <c r="B2321" s="27"/>
    </row>
    <row r="2322" spans="2:2" x14ac:dyDescent="0.3">
      <c r="B2322" s="27"/>
    </row>
    <row r="2323" spans="2:2" x14ac:dyDescent="0.3">
      <c r="B2323" s="29"/>
    </row>
    <row r="2324" spans="2:2" x14ac:dyDescent="0.3">
      <c r="B2324" s="27"/>
    </row>
    <row r="2325" spans="2:2" x14ac:dyDescent="0.3">
      <c r="B2325" s="27"/>
    </row>
    <row r="2326" spans="2:2" x14ac:dyDescent="0.3">
      <c r="B2326" s="27"/>
    </row>
    <row r="2327" spans="2:2" x14ac:dyDescent="0.3">
      <c r="B2327" s="27"/>
    </row>
    <row r="2328" spans="2:2" x14ac:dyDescent="0.3">
      <c r="B2328" s="27"/>
    </row>
    <row r="2329" spans="2:2" x14ac:dyDescent="0.3">
      <c r="B2329" s="27"/>
    </row>
    <row r="2330" spans="2:2" x14ac:dyDescent="0.3">
      <c r="B2330" s="27"/>
    </row>
    <row r="2331" spans="2:2" x14ac:dyDescent="0.3">
      <c r="B2331" s="27"/>
    </row>
    <row r="2332" spans="2:2" x14ac:dyDescent="0.3">
      <c r="B2332" s="27"/>
    </row>
    <row r="2333" spans="2:2" x14ac:dyDescent="0.3">
      <c r="B2333" s="27"/>
    </row>
    <row r="2334" spans="2:2" x14ac:dyDescent="0.3">
      <c r="B2334" s="27"/>
    </row>
    <row r="2335" spans="2:2" x14ac:dyDescent="0.3">
      <c r="B2335" s="27"/>
    </row>
    <row r="2336" spans="2:2" x14ac:dyDescent="0.3">
      <c r="B2336" s="27"/>
    </row>
    <row r="2337" spans="2:2" x14ac:dyDescent="0.3">
      <c r="B2337" s="27"/>
    </row>
    <row r="2338" spans="2:2" x14ac:dyDescent="0.3">
      <c r="B2338" s="27"/>
    </row>
    <row r="2339" spans="2:2" x14ac:dyDescent="0.3">
      <c r="B2339" s="27"/>
    </row>
    <row r="2340" spans="2:2" x14ac:dyDescent="0.3">
      <c r="B2340" s="27"/>
    </row>
    <row r="2341" spans="2:2" x14ac:dyDescent="0.3">
      <c r="B2341" s="27"/>
    </row>
    <row r="2342" spans="2:2" x14ac:dyDescent="0.3">
      <c r="B2342" s="27"/>
    </row>
    <row r="2343" spans="2:2" x14ac:dyDescent="0.3">
      <c r="B2343" s="27"/>
    </row>
    <row r="2344" spans="2:2" x14ac:dyDescent="0.3">
      <c r="B2344" s="27"/>
    </row>
    <row r="2345" spans="2:2" x14ac:dyDescent="0.3">
      <c r="B2345" s="27"/>
    </row>
    <row r="2346" spans="2:2" x14ac:dyDescent="0.3">
      <c r="B2346" s="27"/>
    </row>
    <row r="2347" spans="2:2" x14ac:dyDescent="0.3">
      <c r="B2347" s="27"/>
    </row>
    <row r="2348" spans="2:2" x14ac:dyDescent="0.3">
      <c r="B2348" s="27"/>
    </row>
    <row r="2349" spans="2:2" x14ac:dyDescent="0.3">
      <c r="B2349" s="27"/>
    </row>
    <row r="2350" spans="2:2" x14ac:dyDescent="0.3">
      <c r="B2350" s="27"/>
    </row>
    <row r="2351" spans="2:2" x14ac:dyDescent="0.3">
      <c r="B2351" s="27"/>
    </row>
    <row r="2352" spans="2:2" x14ac:dyDescent="0.3">
      <c r="B2352" s="27"/>
    </row>
    <row r="2353" spans="2:2" x14ac:dyDescent="0.3">
      <c r="B2353" s="27"/>
    </row>
    <row r="2354" spans="2:2" x14ac:dyDescent="0.3">
      <c r="B2354" s="27"/>
    </row>
    <row r="2355" spans="2:2" x14ac:dyDescent="0.3">
      <c r="B2355" s="27"/>
    </row>
    <row r="2356" spans="2:2" x14ac:dyDescent="0.3">
      <c r="B2356" s="27"/>
    </row>
    <row r="2357" spans="2:2" x14ac:dyDescent="0.3">
      <c r="B2357" s="27"/>
    </row>
    <row r="2358" spans="2:2" x14ac:dyDescent="0.3">
      <c r="B2358" s="27"/>
    </row>
    <row r="2359" spans="2:2" x14ac:dyDescent="0.3">
      <c r="B2359" s="27"/>
    </row>
    <row r="2360" spans="2:2" x14ac:dyDescent="0.3">
      <c r="B2360" s="27"/>
    </row>
    <row r="2361" spans="2:2" x14ac:dyDescent="0.3">
      <c r="B2361" s="27"/>
    </row>
    <row r="2362" spans="2:2" x14ac:dyDescent="0.3">
      <c r="B2362" s="27"/>
    </row>
    <row r="2363" spans="2:2" x14ac:dyDescent="0.3">
      <c r="B2363" s="27"/>
    </row>
    <row r="2364" spans="2:2" x14ac:dyDescent="0.3">
      <c r="B2364" s="27"/>
    </row>
    <row r="2365" spans="2:2" x14ac:dyDescent="0.3">
      <c r="B2365" s="27"/>
    </row>
    <row r="2366" spans="2:2" x14ac:dyDescent="0.3">
      <c r="B2366" s="27"/>
    </row>
    <row r="2367" spans="2:2" x14ac:dyDescent="0.3">
      <c r="B2367" s="27"/>
    </row>
    <row r="2368" spans="2:2" x14ac:dyDescent="0.3">
      <c r="B2368" s="27"/>
    </row>
    <row r="2369" spans="2:2" x14ac:dyDescent="0.3">
      <c r="B2369" s="27"/>
    </row>
    <row r="2370" spans="2:2" x14ac:dyDescent="0.3">
      <c r="B2370" s="27"/>
    </row>
    <row r="2371" spans="2:2" x14ac:dyDescent="0.3">
      <c r="B2371" s="27"/>
    </row>
    <row r="2372" spans="2:2" x14ac:dyDescent="0.3">
      <c r="B2372" s="29"/>
    </row>
    <row r="2373" spans="2:2" x14ac:dyDescent="0.3">
      <c r="B2373" s="27"/>
    </row>
    <row r="2374" spans="2:2" x14ac:dyDescent="0.3">
      <c r="B2374" s="27"/>
    </row>
    <row r="2375" spans="2:2" x14ac:dyDescent="0.3">
      <c r="B2375" s="27"/>
    </row>
    <row r="2376" spans="2:2" x14ac:dyDescent="0.3">
      <c r="B2376" s="27"/>
    </row>
    <row r="2377" spans="2:2" x14ac:dyDescent="0.3">
      <c r="B2377" s="27"/>
    </row>
    <row r="2378" spans="2:2" x14ac:dyDescent="0.3">
      <c r="B2378" s="27"/>
    </row>
    <row r="2379" spans="2:2" x14ac:dyDescent="0.3">
      <c r="B2379" s="27"/>
    </row>
    <row r="2380" spans="2:2" x14ac:dyDescent="0.3">
      <c r="B2380" s="27"/>
    </row>
    <row r="2381" spans="2:2" x14ac:dyDescent="0.3">
      <c r="B2381" s="27"/>
    </row>
    <row r="2382" spans="2:2" x14ac:dyDescent="0.3">
      <c r="B2382" s="27"/>
    </row>
    <row r="2383" spans="2:2" x14ac:dyDescent="0.3">
      <c r="B2383" s="27"/>
    </row>
    <row r="2384" spans="2:2" x14ac:dyDescent="0.3">
      <c r="B2384" s="27"/>
    </row>
    <row r="2385" spans="2:2" x14ac:dyDescent="0.3">
      <c r="B2385" s="27"/>
    </row>
    <row r="2386" spans="2:2" x14ac:dyDescent="0.3">
      <c r="B2386" s="27"/>
    </row>
    <row r="2387" spans="2:2" x14ac:dyDescent="0.3">
      <c r="B2387" s="29"/>
    </row>
    <row r="2388" spans="2:2" x14ac:dyDescent="0.3">
      <c r="B2388" s="27"/>
    </row>
    <row r="2389" spans="2:2" x14ac:dyDescent="0.3">
      <c r="B2389" s="27"/>
    </row>
    <row r="2390" spans="2:2" x14ac:dyDescent="0.3">
      <c r="B2390" s="27"/>
    </row>
    <row r="2391" spans="2:2" x14ac:dyDescent="0.3">
      <c r="B2391" s="27"/>
    </row>
    <row r="2392" spans="2:2" x14ac:dyDescent="0.3">
      <c r="B2392" s="27"/>
    </row>
    <row r="2393" spans="2:2" x14ac:dyDescent="0.3">
      <c r="B2393" s="27"/>
    </row>
    <row r="2394" spans="2:2" x14ac:dyDescent="0.3">
      <c r="B2394" s="27"/>
    </row>
    <row r="2395" spans="2:2" x14ac:dyDescent="0.3">
      <c r="B2395" s="27"/>
    </row>
    <row r="2396" spans="2:2" x14ac:dyDescent="0.3">
      <c r="B2396" s="27"/>
    </row>
    <row r="2397" spans="2:2" x14ac:dyDescent="0.3">
      <c r="B2397" s="27"/>
    </row>
    <row r="2398" spans="2:2" x14ac:dyDescent="0.3">
      <c r="B2398" s="27"/>
    </row>
    <row r="2399" spans="2:2" x14ac:dyDescent="0.3">
      <c r="B2399" s="27"/>
    </row>
    <row r="2400" spans="2:2" x14ac:dyDescent="0.3">
      <c r="B2400" s="27"/>
    </row>
    <row r="2401" spans="2:2" x14ac:dyDescent="0.3">
      <c r="B2401" s="27"/>
    </row>
    <row r="2402" spans="2:2" x14ac:dyDescent="0.3">
      <c r="B2402" s="27"/>
    </row>
    <row r="2403" spans="2:2" x14ac:dyDescent="0.3">
      <c r="B2403" s="27"/>
    </row>
    <row r="2404" spans="2:2" x14ac:dyDescent="0.3">
      <c r="B2404" s="27"/>
    </row>
    <row r="2405" spans="2:2" x14ac:dyDescent="0.3">
      <c r="B2405" s="27"/>
    </row>
    <row r="2406" spans="2:2" x14ac:dyDescent="0.3">
      <c r="B2406" s="27"/>
    </row>
    <row r="2407" spans="2:2" x14ac:dyDescent="0.3">
      <c r="B2407" s="27"/>
    </row>
    <row r="2408" spans="2:2" x14ac:dyDescent="0.3">
      <c r="B2408" s="27"/>
    </row>
    <row r="2409" spans="2:2" x14ac:dyDescent="0.3">
      <c r="B2409" s="27"/>
    </row>
    <row r="2410" spans="2:2" x14ac:dyDescent="0.3">
      <c r="B2410" s="27"/>
    </row>
    <row r="2411" spans="2:2" x14ac:dyDescent="0.3">
      <c r="B2411" s="27"/>
    </row>
    <row r="2412" spans="2:2" x14ac:dyDescent="0.3">
      <c r="B2412" s="27"/>
    </row>
    <row r="2413" spans="2:2" x14ac:dyDescent="0.3">
      <c r="B2413" s="27"/>
    </row>
    <row r="2414" spans="2:2" x14ac:dyDescent="0.3">
      <c r="B2414" s="27"/>
    </row>
    <row r="2415" spans="2:2" x14ac:dyDescent="0.3">
      <c r="B2415" s="27"/>
    </row>
    <row r="2416" spans="2:2" x14ac:dyDescent="0.3">
      <c r="B2416" s="27"/>
    </row>
    <row r="2417" spans="2:2" x14ac:dyDescent="0.3">
      <c r="B2417" s="27"/>
    </row>
    <row r="2418" spans="2:2" x14ac:dyDescent="0.3">
      <c r="B2418" s="27"/>
    </row>
    <row r="2419" spans="2:2" x14ac:dyDescent="0.3">
      <c r="B2419" s="27"/>
    </row>
    <row r="2420" spans="2:2" x14ac:dyDescent="0.3">
      <c r="B2420" s="27"/>
    </row>
    <row r="2421" spans="2:2" x14ac:dyDescent="0.3">
      <c r="B2421" s="27"/>
    </row>
    <row r="2422" spans="2:2" x14ac:dyDescent="0.3">
      <c r="B2422" s="27"/>
    </row>
    <row r="2423" spans="2:2" x14ac:dyDescent="0.3">
      <c r="B2423" s="27"/>
    </row>
    <row r="2424" spans="2:2" x14ac:dyDescent="0.3">
      <c r="B2424" s="27"/>
    </row>
    <row r="2425" spans="2:2" x14ac:dyDescent="0.3">
      <c r="B2425" s="27"/>
    </row>
    <row r="2426" spans="2:2" x14ac:dyDescent="0.3">
      <c r="B2426" s="27"/>
    </row>
    <row r="2427" spans="2:2" x14ac:dyDescent="0.3">
      <c r="B2427" s="27"/>
    </row>
    <row r="2428" spans="2:2" x14ac:dyDescent="0.3">
      <c r="B2428" s="27"/>
    </row>
    <row r="2429" spans="2:2" x14ac:dyDescent="0.3">
      <c r="B2429" s="27"/>
    </row>
    <row r="2430" spans="2:2" x14ac:dyDescent="0.3">
      <c r="B2430" s="27"/>
    </row>
    <row r="2431" spans="2:2" x14ac:dyDescent="0.3">
      <c r="B2431" s="28"/>
    </row>
    <row r="2432" spans="2:2" x14ac:dyDescent="0.3">
      <c r="B2432" s="27"/>
    </row>
    <row r="2433" spans="2:2" x14ac:dyDescent="0.3">
      <c r="B2433" s="27"/>
    </row>
    <row r="2434" spans="2:2" x14ac:dyDescent="0.3">
      <c r="B2434" s="27"/>
    </row>
    <row r="2435" spans="2:2" x14ac:dyDescent="0.3">
      <c r="B2435" s="27"/>
    </row>
    <row r="2436" spans="2:2" x14ac:dyDescent="0.3">
      <c r="B2436" s="27"/>
    </row>
    <row r="2437" spans="2:2" x14ac:dyDescent="0.3">
      <c r="B2437" s="27"/>
    </row>
    <row r="2438" spans="2:2" x14ac:dyDescent="0.3">
      <c r="B2438" s="27"/>
    </row>
    <row r="2439" spans="2:2" x14ac:dyDescent="0.3">
      <c r="B2439" s="27"/>
    </row>
    <row r="2440" spans="2:2" x14ac:dyDescent="0.3">
      <c r="B2440" s="27"/>
    </row>
    <row r="2441" spans="2:2" x14ac:dyDescent="0.3">
      <c r="B2441" s="27"/>
    </row>
    <row r="2442" spans="2:2" x14ac:dyDescent="0.3">
      <c r="B2442" s="27"/>
    </row>
    <row r="2443" spans="2:2" x14ac:dyDescent="0.3">
      <c r="B2443" s="27"/>
    </row>
    <row r="2444" spans="2:2" x14ac:dyDescent="0.3">
      <c r="B2444" s="27"/>
    </row>
    <row r="2445" spans="2:2" x14ac:dyDescent="0.3">
      <c r="B2445" s="27"/>
    </row>
    <row r="2446" spans="2:2" x14ac:dyDescent="0.3">
      <c r="B2446" s="27"/>
    </row>
    <row r="2447" spans="2:2" x14ac:dyDescent="0.3">
      <c r="B2447" s="27"/>
    </row>
    <row r="2448" spans="2:2" x14ac:dyDescent="0.3">
      <c r="B2448" s="27"/>
    </row>
    <row r="2449" spans="2:2" x14ac:dyDescent="0.3">
      <c r="B2449" s="27"/>
    </row>
    <row r="2450" spans="2:2" x14ac:dyDescent="0.3">
      <c r="B2450" s="27"/>
    </row>
    <row r="2451" spans="2:2" x14ac:dyDescent="0.3">
      <c r="B2451" s="27"/>
    </row>
    <row r="2452" spans="2:2" x14ac:dyDescent="0.3">
      <c r="B2452" s="27"/>
    </row>
    <row r="2453" spans="2:2" x14ac:dyDescent="0.3">
      <c r="B2453" s="27"/>
    </row>
    <row r="2454" spans="2:2" x14ac:dyDescent="0.3">
      <c r="B2454" s="27"/>
    </row>
    <row r="2455" spans="2:2" x14ac:dyDescent="0.3">
      <c r="B2455" s="27"/>
    </row>
    <row r="2456" spans="2:2" x14ac:dyDescent="0.3">
      <c r="B2456" s="27"/>
    </row>
    <row r="2457" spans="2:2" x14ac:dyDescent="0.3">
      <c r="B2457" s="27"/>
    </row>
    <row r="2458" spans="2:2" x14ac:dyDescent="0.3">
      <c r="B2458" s="27"/>
    </row>
    <row r="2459" spans="2:2" x14ac:dyDescent="0.3">
      <c r="B2459" s="27"/>
    </row>
    <row r="2460" spans="2:2" x14ac:dyDescent="0.3">
      <c r="B2460" s="27"/>
    </row>
    <row r="2461" spans="2:2" x14ac:dyDescent="0.3">
      <c r="B2461" s="27"/>
    </row>
    <row r="2462" spans="2:2" x14ac:dyDescent="0.3">
      <c r="B2462" s="27"/>
    </row>
    <row r="2463" spans="2:2" x14ac:dyDescent="0.3">
      <c r="B2463" s="27"/>
    </row>
    <row r="2464" spans="2:2" x14ac:dyDescent="0.3">
      <c r="B2464" s="27"/>
    </row>
    <row r="2465" spans="2:2" x14ac:dyDescent="0.3">
      <c r="B2465" s="27"/>
    </row>
    <row r="2466" spans="2:2" x14ac:dyDescent="0.3">
      <c r="B2466" s="27"/>
    </row>
    <row r="2467" spans="2:2" x14ac:dyDescent="0.3">
      <c r="B2467" s="27"/>
    </row>
    <row r="2468" spans="2:2" x14ac:dyDescent="0.3">
      <c r="B2468" s="27"/>
    </row>
    <row r="2469" spans="2:2" x14ac:dyDescent="0.3">
      <c r="B2469" s="27"/>
    </row>
    <row r="2470" spans="2:2" x14ac:dyDescent="0.3">
      <c r="B2470" s="1"/>
    </row>
    <row r="2471" spans="2:2" x14ac:dyDescent="0.3">
      <c r="B2471" s="1"/>
    </row>
    <row r="2472" spans="2:2" x14ac:dyDescent="0.3">
      <c r="B2472" s="1"/>
    </row>
    <row r="2473" spans="2:2" x14ac:dyDescent="0.3">
      <c r="B2473" s="1"/>
    </row>
    <row r="2474" spans="2:2" x14ac:dyDescent="0.3">
      <c r="B2474" s="1"/>
    </row>
    <row r="2475" spans="2:2" x14ac:dyDescent="0.3">
      <c r="B2475" s="1"/>
    </row>
    <row r="2476" spans="2:2" x14ac:dyDescent="0.3">
      <c r="B2476" s="1"/>
    </row>
    <row r="2477" spans="2:2" x14ac:dyDescent="0.3">
      <c r="B2477" s="1"/>
    </row>
    <row r="2478" spans="2:2" x14ac:dyDescent="0.3">
      <c r="B2478" s="1"/>
    </row>
    <row r="2479" spans="2:2" x14ac:dyDescent="0.3">
      <c r="B2479" s="1"/>
    </row>
    <row r="2480" spans="2:2" x14ac:dyDescent="0.3">
      <c r="B2480" s="1"/>
    </row>
    <row r="2481" spans="2:2" x14ac:dyDescent="0.3">
      <c r="B2481" s="30"/>
    </row>
    <row r="2482" spans="2:2" x14ac:dyDescent="0.3">
      <c r="B2482" s="1"/>
    </row>
    <row r="2483" spans="2:2" x14ac:dyDescent="0.3">
      <c r="B2483" s="1"/>
    </row>
    <row r="2484" spans="2:2" x14ac:dyDescent="0.3">
      <c r="B2484" s="1"/>
    </row>
    <row r="2485" spans="2:2" x14ac:dyDescent="0.3">
      <c r="B2485" s="1"/>
    </row>
    <row r="2486" spans="2:2" x14ac:dyDescent="0.3">
      <c r="B2486" s="1"/>
    </row>
    <row r="2487" spans="2:2" x14ac:dyDescent="0.3">
      <c r="B2487" s="1"/>
    </row>
    <row r="2488" spans="2:2" x14ac:dyDescent="0.3">
      <c r="B2488" s="1"/>
    </row>
    <row r="2489" spans="2:2" x14ac:dyDescent="0.3">
      <c r="B2489" s="1"/>
    </row>
    <row r="2490" spans="2:2" x14ac:dyDescent="0.3">
      <c r="B2490" s="1"/>
    </row>
    <row r="2491" spans="2:2" x14ac:dyDescent="0.3">
      <c r="B2491" s="1"/>
    </row>
    <row r="2492" spans="2:2" x14ac:dyDescent="0.3">
      <c r="B2492" s="1"/>
    </row>
    <row r="2493" spans="2:2" x14ac:dyDescent="0.3">
      <c r="B2493" s="1"/>
    </row>
    <row r="2494" spans="2:2" x14ac:dyDescent="0.3">
      <c r="B2494" s="1"/>
    </row>
    <row r="2495" spans="2:2" x14ac:dyDescent="0.3">
      <c r="B2495" s="1"/>
    </row>
    <row r="2496" spans="2:2" x14ac:dyDescent="0.3">
      <c r="B2496" s="1"/>
    </row>
    <row r="2497" spans="2:2" x14ac:dyDescent="0.3">
      <c r="B2497" s="1"/>
    </row>
    <row r="2498" spans="2:2" x14ac:dyDescent="0.3">
      <c r="B2498" s="1"/>
    </row>
    <row r="2499" spans="2:2" x14ac:dyDescent="0.3">
      <c r="B2499" s="1"/>
    </row>
    <row r="2500" spans="2:2" x14ac:dyDescent="0.3">
      <c r="B2500" s="1"/>
    </row>
    <row r="2501" spans="2:2" x14ac:dyDescent="0.3">
      <c r="B2501" s="1"/>
    </row>
    <row r="2502" spans="2:2" x14ac:dyDescent="0.3">
      <c r="B2502" s="1"/>
    </row>
    <row r="2503" spans="2:2" x14ac:dyDescent="0.3">
      <c r="B2503" s="1"/>
    </row>
    <row r="2504" spans="2:2" x14ac:dyDescent="0.3">
      <c r="B2504" s="1"/>
    </row>
    <row r="2505" spans="2:2" x14ac:dyDescent="0.3">
      <c r="B2505" s="1"/>
    </row>
    <row r="2506" spans="2:2" x14ac:dyDescent="0.3">
      <c r="B2506" s="1"/>
    </row>
    <row r="2507" spans="2:2" x14ac:dyDescent="0.3">
      <c r="B2507" s="1"/>
    </row>
    <row r="2508" spans="2:2" x14ac:dyDescent="0.3">
      <c r="B2508" s="1"/>
    </row>
    <row r="2509" spans="2:2" x14ac:dyDescent="0.3">
      <c r="B2509" s="1"/>
    </row>
    <row r="2510" spans="2:2" x14ac:dyDescent="0.3">
      <c r="B2510" s="1"/>
    </row>
    <row r="2511" spans="2:2" x14ac:dyDescent="0.3">
      <c r="B2511" s="1"/>
    </row>
    <row r="2512" spans="2:2" x14ac:dyDescent="0.3">
      <c r="B2512" s="1"/>
    </row>
    <row r="2513" spans="2:2" x14ac:dyDescent="0.3">
      <c r="B2513" s="1"/>
    </row>
    <row r="2514" spans="2:2" x14ac:dyDescent="0.3">
      <c r="B2514" s="1"/>
    </row>
    <row r="2515" spans="2:2" x14ac:dyDescent="0.3">
      <c r="B2515" s="1"/>
    </row>
    <row r="2516" spans="2:2" x14ac:dyDescent="0.3">
      <c r="B2516" s="1"/>
    </row>
    <row r="2517" spans="2:2" x14ac:dyDescent="0.3">
      <c r="B2517" s="1"/>
    </row>
    <row r="2518" spans="2:2" x14ac:dyDescent="0.3">
      <c r="B2518" s="1"/>
    </row>
    <row r="2519" spans="2:2" x14ac:dyDescent="0.3">
      <c r="B2519" s="1"/>
    </row>
    <row r="2520" spans="2:2" x14ac:dyDescent="0.3">
      <c r="B2520" s="1"/>
    </row>
    <row r="2521" spans="2:2" x14ac:dyDescent="0.3">
      <c r="B2521" s="1"/>
    </row>
    <row r="2522" spans="2:2" x14ac:dyDescent="0.3">
      <c r="B2522" s="1"/>
    </row>
    <row r="2523" spans="2:2" x14ac:dyDescent="0.3">
      <c r="B2523" s="1"/>
    </row>
    <row r="2524" spans="2:2" x14ac:dyDescent="0.3">
      <c r="B2524" s="1"/>
    </row>
    <row r="2525" spans="2:2" x14ac:dyDescent="0.3">
      <c r="B2525" s="1"/>
    </row>
    <row r="2526" spans="2:2" x14ac:dyDescent="0.3">
      <c r="B2526" s="1"/>
    </row>
    <row r="2527" spans="2:2" x14ac:dyDescent="0.3">
      <c r="B2527" s="1"/>
    </row>
    <row r="2528" spans="2:2" x14ac:dyDescent="0.3">
      <c r="B2528" s="1"/>
    </row>
    <row r="2529" spans="2:2" x14ac:dyDescent="0.3">
      <c r="B2529" s="1"/>
    </row>
    <row r="2530" spans="2:2" x14ac:dyDescent="0.3">
      <c r="B2530" s="1"/>
    </row>
    <row r="2531" spans="2:2" x14ac:dyDescent="0.3">
      <c r="B2531" s="1"/>
    </row>
    <row r="2532" spans="2:2" x14ac:dyDescent="0.3">
      <c r="B2532" s="1"/>
    </row>
    <row r="2533" spans="2:2" x14ac:dyDescent="0.3">
      <c r="B2533" s="1"/>
    </row>
    <row r="2534" spans="2:2" x14ac:dyDescent="0.3">
      <c r="B2534" s="1"/>
    </row>
    <row r="2535" spans="2:2" x14ac:dyDescent="0.3">
      <c r="B2535" s="1"/>
    </row>
    <row r="2536" spans="2:2" x14ac:dyDescent="0.3">
      <c r="B2536" s="1"/>
    </row>
    <row r="2537" spans="2:2" x14ac:dyDescent="0.3">
      <c r="B2537" s="1"/>
    </row>
    <row r="2538" spans="2:2" x14ac:dyDescent="0.3">
      <c r="B2538" s="30"/>
    </row>
    <row r="2539" spans="2:2" x14ac:dyDescent="0.3">
      <c r="B2539" s="1"/>
    </row>
    <row r="2540" spans="2:2" x14ac:dyDescent="0.3">
      <c r="B2540" s="1"/>
    </row>
    <row r="2541" spans="2:2" x14ac:dyDescent="0.3">
      <c r="B2541" s="1"/>
    </row>
    <row r="2542" spans="2:2" x14ac:dyDescent="0.3">
      <c r="B2542" s="1"/>
    </row>
    <row r="2543" spans="2:2" x14ac:dyDescent="0.3">
      <c r="B2543" s="1"/>
    </row>
    <row r="2544" spans="2:2" x14ac:dyDescent="0.3">
      <c r="B2544" s="1"/>
    </row>
    <row r="2545" spans="2:2" x14ac:dyDescent="0.3">
      <c r="B2545" s="1"/>
    </row>
    <row r="2546" spans="2:2" x14ac:dyDescent="0.3">
      <c r="B2546" s="1"/>
    </row>
    <row r="2547" spans="2:2" x14ac:dyDescent="0.3">
      <c r="B2547" s="1"/>
    </row>
    <row r="2548" spans="2:2" x14ac:dyDescent="0.3">
      <c r="B2548" s="1"/>
    </row>
    <row r="2549" spans="2:2" x14ac:dyDescent="0.3">
      <c r="B2549" s="1"/>
    </row>
    <row r="2550" spans="2:2" x14ac:dyDescent="0.3">
      <c r="B2550" s="1"/>
    </row>
    <row r="2551" spans="2:2" x14ac:dyDescent="0.3">
      <c r="B2551" s="1"/>
    </row>
    <row r="2552" spans="2:2" x14ac:dyDescent="0.3">
      <c r="B2552" s="1"/>
    </row>
    <row r="2553" spans="2:2" x14ac:dyDescent="0.3">
      <c r="B2553" s="1"/>
    </row>
    <row r="2554" spans="2:2" x14ac:dyDescent="0.3">
      <c r="B2554" s="30"/>
    </row>
    <row r="2555" spans="2:2" x14ac:dyDescent="0.3">
      <c r="B2555" s="1"/>
    </row>
    <row r="2556" spans="2:2" x14ac:dyDescent="0.3">
      <c r="B2556" s="1"/>
    </row>
    <row r="2557" spans="2:2" x14ac:dyDescent="0.3">
      <c r="B2557" s="1"/>
    </row>
    <row r="2558" spans="2:2" x14ac:dyDescent="0.3">
      <c r="B2558" s="1"/>
    </row>
    <row r="2559" spans="2:2" x14ac:dyDescent="0.3">
      <c r="B2559" s="1"/>
    </row>
    <row r="2560" spans="2:2" x14ac:dyDescent="0.3">
      <c r="B2560" s="1"/>
    </row>
    <row r="2561" spans="2:2" x14ac:dyDescent="0.3">
      <c r="B2561" s="1"/>
    </row>
    <row r="2562" spans="2:2" x14ac:dyDescent="0.3">
      <c r="B2562" s="1"/>
    </row>
    <row r="2563" spans="2:2" x14ac:dyDescent="0.3">
      <c r="B2563" s="1"/>
    </row>
    <row r="2564" spans="2:2" x14ac:dyDescent="0.3">
      <c r="B2564" s="1"/>
    </row>
    <row r="2565" spans="2:2" x14ac:dyDescent="0.3">
      <c r="B2565" s="1"/>
    </row>
    <row r="2566" spans="2:2" x14ac:dyDescent="0.3">
      <c r="B2566" s="1"/>
    </row>
    <row r="2567" spans="2:2" x14ac:dyDescent="0.3">
      <c r="B2567" s="1"/>
    </row>
    <row r="2568" spans="2:2" x14ac:dyDescent="0.3">
      <c r="B2568" s="1"/>
    </row>
    <row r="2569" spans="2:2" x14ac:dyDescent="0.3">
      <c r="B2569" s="30"/>
    </row>
    <row r="2570" spans="2:2" x14ac:dyDescent="0.3">
      <c r="B2570" s="1"/>
    </row>
    <row r="2571" spans="2:2" x14ac:dyDescent="0.3">
      <c r="B2571" s="1"/>
    </row>
    <row r="2572" spans="2:2" x14ac:dyDescent="0.3">
      <c r="B2572" s="1"/>
    </row>
    <row r="2573" spans="2:2" x14ac:dyDescent="0.3">
      <c r="B2573" s="1"/>
    </row>
    <row r="2574" spans="2:2" x14ac:dyDescent="0.3">
      <c r="B2574" s="1"/>
    </row>
    <row r="2575" spans="2:2" x14ac:dyDescent="0.3">
      <c r="B2575" s="1"/>
    </row>
    <row r="2576" spans="2:2" x14ac:dyDescent="0.3">
      <c r="B2576" s="30"/>
    </row>
    <row r="2577" spans="2:2" x14ac:dyDescent="0.3">
      <c r="B2577" s="1"/>
    </row>
    <row r="2578" spans="2:2" x14ac:dyDescent="0.3">
      <c r="B2578" s="1"/>
    </row>
    <row r="2579" spans="2:2" x14ac:dyDescent="0.3">
      <c r="B2579" s="1"/>
    </row>
    <row r="2580" spans="2:2" x14ac:dyDescent="0.3">
      <c r="B2580" s="1"/>
    </row>
    <row r="2581" spans="2:2" x14ac:dyDescent="0.3">
      <c r="B2581" s="1"/>
    </row>
    <row r="2582" spans="2:2" x14ac:dyDescent="0.3">
      <c r="B2582" s="1"/>
    </row>
    <row r="2583" spans="2:2" x14ac:dyDescent="0.3">
      <c r="B2583" s="1"/>
    </row>
    <row r="2584" spans="2:2" x14ac:dyDescent="0.3">
      <c r="B2584" s="1"/>
    </row>
    <row r="2585" spans="2:2" x14ac:dyDescent="0.3">
      <c r="B2585" s="1"/>
    </row>
    <row r="2586" spans="2:2" x14ac:dyDescent="0.3">
      <c r="B2586" s="1"/>
    </row>
    <row r="2587" spans="2:2" x14ac:dyDescent="0.3">
      <c r="B2587" s="1"/>
    </row>
    <row r="2588" spans="2:2" x14ac:dyDescent="0.3">
      <c r="B2588" s="31"/>
    </row>
    <row r="2589" spans="2:2" x14ac:dyDescent="0.3">
      <c r="B2589" s="1"/>
    </row>
    <row r="2590" spans="2:2" x14ac:dyDescent="0.3">
      <c r="B2590" s="1"/>
    </row>
    <row r="2591" spans="2:2" x14ac:dyDescent="0.3">
      <c r="B2591" s="31"/>
    </row>
    <row r="2592" spans="2:2" x14ac:dyDescent="0.3">
      <c r="B2592" s="1"/>
    </row>
    <row r="2593" spans="2:2" x14ac:dyDescent="0.3">
      <c r="B2593" s="1"/>
    </row>
    <row r="2594" spans="2:2" x14ac:dyDescent="0.3">
      <c r="B2594" s="1"/>
    </row>
    <row r="2595" spans="2:2" x14ac:dyDescent="0.3">
      <c r="B2595" s="1"/>
    </row>
    <row r="2596" spans="2:2" x14ac:dyDescent="0.3">
      <c r="B2596" s="1"/>
    </row>
    <row r="2597" spans="2:2" x14ac:dyDescent="0.3">
      <c r="B2597" s="1"/>
    </row>
    <row r="2598" spans="2:2" x14ac:dyDescent="0.3">
      <c r="B2598" s="1"/>
    </row>
    <row r="2599" spans="2:2" x14ac:dyDescent="0.3">
      <c r="B2599" s="31"/>
    </row>
    <row r="2600" spans="2:2" x14ac:dyDescent="0.3">
      <c r="B2600" s="1"/>
    </row>
    <row r="2601" spans="2:2" x14ac:dyDescent="0.3">
      <c r="B2601" s="1"/>
    </row>
    <row r="2602" spans="2:2" x14ac:dyDescent="0.3">
      <c r="B2602" s="1"/>
    </row>
    <row r="2603" spans="2:2" x14ac:dyDescent="0.3">
      <c r="B2603" s="1"/>
    </row>
    <row r="2604" spans="2:2" x14ac:dyDescent="0.3">
      <c r="B2604" s="1"/>
    </row>
    <row r="2605" spans="2:2" x14ac:dyDescent="0.3">
      <c r="B2605" s="1"/>
    </row>
    <row r="2606" spans="2:2" x14ac:dyDescent="0.3">
      <c r="B2606" s="1"/>
    </row>
    <row r="2607" spans="2:2" x14ac:dyDescent="0.3">
      <c r="B2607" s="1"/>
    </row>
    <row r="2608" spans="2:2" x14ac:dyDescent="0.3">
      <c r="B2608" s="1"/>
    </row>
    <row r="2609" spans="2:2" x14ac:dyDescent="0.3">
      <c r="B2609" s="31"/>
    </row>
    <row r="2610" spans="2:2" x14ac:dyDescent="0.3">
      <c r="B2610" s="1"/>
    </row>
    <row r="2611" spans="2:2" x14ac:dyDescent="0.3">
      <c r="B2611" s="1"/>
    </row>
    <row r="2612" spans="2:2" x14ac:dyDescent="0.3">
      <c r="B2612" s="31"/>
    </row>
    <row r="2613" spans="2:2" x14ac:dyDescent="0.3">
      <c r="B2613" s="1"/>
    </row>
    <row r="2614" spans="2:2" x14ac:dyDescent="0.3">
      <c r="B2614" s="1"/>
    </row>
    <row r="2615" spans="2:2" x14ac:dyDescent="0.3">
      <c r="B2615" s="31"/>
    </row>
    <row r="2616" spans="2:2" x14ac:dyDescent="0.3">
      <c r="B2616" s="1"/>
    </row>
    <row r="2617" spans="2:2" x14ac:dyDescent="0.3">
      <c r="B2617" s="1"/>
    </row>
    <row r="2618" spans="2:2" x14ac:dyDescent="0.3">
      <c r="B2618" s="1"/>
    </row>
    <row r="2619" spans="2:2" x14ac:dyDescent="0.3">
      <c r="B2619" s="1"/>
    </row>
    <row r="2620" spans="2:2" x14ac:dyDescent="0.3">
      <c r="B2620" s="1"/>
    </row>
    <row r="2621" spans="2:2" x14ac:dyDescent="0.3">
      <c r="B2621" s="31"/>
    </row>
    <row r="2622" spans="2:2" x14ac:dyDescent="0.3">
      <c r="B2622" s="1"/>
    </row>
    <row r="2623" spans="2:2" x14ac:dyDescent="0.3">
      <c r="B2623" s="1"/>
    </row>
    <row r="2624" spans="2:2" x14ac:dyDescent="0.3">
      <c r="B2624" s="1"/>
    </row>
    <row r="2625" spans="2:2" x14ac:dyDescent="0.3">
      <c r="B2625" s="1"/>
    </row>
    <row r="2626" spans="2:2" x14ac:dyDescent="0.3">
      <c r="B2626" s="1"/>
    </row>
    <row r="2627" spans="2:2" x14ac:dyDescent="0.3">
      <c r="B2627" s="1"/>
    </row>
    <row r="2628" spans="2:2" x14ac:dyDescent="0.3">
      <c r="B2628" s="31"/>
    </row>
    <row r="2629" spans="2:2" x14ac:dyDescent="0.3">
      <c r="B2629" s="1"/>
    </row>
    <row r="2630" spans="2:2" x14ac:dyDescent="0.3">
      <c r="B2630" s="1"/>
    </row>
    <row r="2631" spans="2:2" x14ac:dyDescent="0.3">
      <c r="B2631" s="1"/>
    </row>
    <row r="2632" spans="2:2" x14ac:dyDescent="0.3">
      <c r="B2632" s="1"/>
    </row>
    <row r="2633" spans="2:2" x14ac:dyDescent="0.3">
      <c r="B2633" s="1"/>
    </row>
    <row r="2634" spans="2:2" x14ac:dyDescent="0.3">
      <c r="B2634" s="1"/>
    </row>
    <row r="2635" spans="2:2" x14ac:dyDescent="0.3">
      <c r="B2635" s="1"/>
    </row>
    <row r="2636" spans="2:2" x14ac:dyDescent="0.3">
      <c r="B2636" s="1"/>
    </row>
    <row r="2637" spans="2:2" x14ac:dyDescent="0.3">
      <c r="B2637" s="1"/>
    </row>
    <row r="2638" spans="2:2" x14ac:dyDescent="0.3">
      <c r="B2638" s="1"/>
    </row>
    <row r="2639" spans="2:2" x14ac:dyDescent="0.3">
      <c r="B2639" s="1"/>
    </row>
    <row r="2640" spans="2:2" x14ac:dyDescent="0.3">
      <c r="B2640" s="1"/>
    </row>
    <row r="2641" spans="2:2" x14ac:dyDescent="0.3">
      <c r="B2641" s="1"/>
    </row>
    <row r="2642" spans="2:2" x14ac:dyDescent="0.3">
      <c r="B2642" s="30"/>
    </row>
    <row r="2643" spans="2:2" x14ac:dyDescent="0.3">
      <c r="B2643" s="1"/>
    </row>
    <row r="2644" spans="2:2" x14ac:dyDescent="0.3">
      <c r="B2644" s="1"/>
    </row>
    <row r="2645" spans="2:2" x14ac:dyDescent="0.3">
      <c r="B2645" s="1"/>
    </row>
    <row r="2646" spans="2:2" x14ac:dyDescent="0.3">
      <c r="B2646" s="30"/>
    </row>
    <row r="2647" spans="2:2" x14ac:dyDescent="0.3">
      <c r="B2647" s="1"/>
    </row>
    <row r="2648" spans="2:2" x14ac:dyDescent="0.3">
      <c r="B2648" s="31"/>
    </row>
    <row r="2649" spans="2:2" x14ac:dyDescent="0.3">
      <c r="B2649" s="31"/>
    </row>
    <row r="2650" spans="2:2" x14ac:dyDescent="0.3">
      <c r="B2650" s="1"/>
    </row>
    <row r="2651" spans="2:2" x14ac:dyDescent="0.3">
      <c r="B2651" s="1"/>
    </row>
    <row r="2652" spans="2:2" x14ac:dyDescent="0.3">
      <c r="B2652" s="1"/>
    </row>
    <row r="2653" spans="2:2" x14ac:dyDescent="0.3">
      <c r="B2653" s="1"/>
    </row>
    <row r="2654" spans="2:2" x14ac:dyDescent="0.3">
      <c r="B2654" s="1"/>
    </row>
    <row r="2655" spans="2:2" x14ac:dyDescent="0.3">
      <c r="B2655" s="1"/>
    </row>
    <row r="2656" spans="2:2" x14ac:dyDescent="0.3">
      <c r="B2656" s="1"/>
    </row>
    <row r="2657" spans="2:2" x14ac:dyDescent="0.3">
      <c r="B2657" s="1"/>
    </row>
    <row r="2658" spans="2:2" x14ac:dyDescent="0.3">
      <c r="B2658" s="1"/>
    </row>
    <row r="2659" spans="2:2" x14ac:dyDescent="0.3">
      <c r="B2659" s="30"/>
    </row>
    <row r="2660" spans="2:2" x14ac:dyDescent="0.3">
      <c r="B2660" s="1"/>
    </row>
    <row r="2661" spans="2:2" x14ac:dyDescent="0.3">
      <c r="B2661" s="1"/>
    </row>
    <row r="2662" spans="2:2" x14ac:dyDescent="0.3">
      <c r="B2662" s="1"/>
    </row>
    <row r="2663" spans="2:2" x14ac:dyDescent="0.3">
      <c r="B2663" s="1"/>
    </row>
    <row r="2664" spans="2:2" x14ac:dyDescent="0.3">
      <c r="B2664" s="1"/>
    </row>
    <row r="2665" spans="2:2" x14ac:dyDescent="0.3">
      <c r="B2665" s="30"/>
    </row>
    <row r="2666" spans="2:2" x14ac:dyDescent="0.3">
      <c r="B2666" s="1"/>
    </row>
    <row r="2667" spans="2:2" x14ac:dyDescent="0.3">
      <c r="B2667" s="1"/>
    </row>
    <row r="2668" spans="2:2" x14ac:dyDescent="0.3">
      <c r="B2668" s="1"/>
    </row>
    <row r="2669" spans="2:2" x14ac:dyDescent="0.3">
      <c r="B2669" s="1"/>
    </row>
    <row r="2670" spans="2:2" x14ac:dyDescent="0.3">
      <c r="B2670" s="1"/>
    </row>
    <row r="2671" spans="2:2" x14ac:dyDescent="0.3">
      <c r="B2671" s="1"/>
    </row>
    <row r="2672" spans="2:2" x14ac:dyDescent="0.3">
      <c r="B2672" s="1"/>
    </row>
    <row r="2673" spans="2:2" x14ac:dyDescent="0.3">
      <c r="B2673" s="1"/>
    </row>
    <row r="2674" spans="2:2" x14ac:dyDescent="0.3">
      <c r="B2674" s="1"/>
    </row>
    <row r="2675" spans="2:2" x14ac:dyDescent="0.3">
      <c r="B2675" s="31"/>
    </row>
    <row r="2676" spans="2:2" x14ac:dyDescent="0.3">
      <c r="B2676" s="31"/>
    </row>
    <row r="2677" spans="2:2" x14ac:dyDescent="0.3">
      <c r="B2677" s="1"/>
    </row>
    <row r="2678" spans="2:2" x14ac:dyDescent="0.3">
      <c r="B2678" s="1"/>
    </row>
    <row r="2679" spans="2:2" x14ac:dyDescent="0.3">
      <c r="B2679" s="1"/>
    </row>
    <row r="2680" spans="2:2" x14ac:dyDescent="0.3">
      <c r="B2680" s="1"/>
    </row>
    <row r="2681" spans="2:2" x14ac:dyDescent="0.3">
      <c r="B2681" s="1"/>
    </row>
    <row r="2682" spans="2:2" x14ac:dyDescent="0.3">
      <c r="B2682" s="1"/>
    </row>
    <row r="2683" spans="2:2" x14ac:dyDescent="0.3">
      <c r="B2683" s="1"/>
    </row>
    <row r="2684" spans="2:2" x14ac:dyDescent="0.3">
      <c r="B2684" s="1"/>
    </row>
    <row r="2685" spans="2:2" x14ac:dyDescent="0.3">
      <c r="B2685" s="1"/>
    </row>
    <row r="2686" spans="2:2" x14ac:dyDescent="0.3">
      <c r="B2686" s="31"/>
    </row>
    <row r="2687" spans="2:2" x14ac:dyDescent="0.3">
      <c r="B2687" s="1"/>
    </row>
    <row r="2688" spans="2:2" x14ac:dyDescent="0.3">
      <c r="B2688" s="1"/>
    </row>
    <row r="2689" spans="2:2" x14ac:dyDescent="0.3">
      <c r="B2689" s="1"/>
    </row>
    <row r="2690" spans="2:2" x14ac:dyDescent="0.3">
      <c r="B2690" s="1"/>
    </row>
    <row r="2691" spans="2:2" x14ac:dyDescent="0.3">
      <c r="B2691" s="1"/>
    </row>
    <row r="2692" spans="2:2" x14ac:dyDescent="0.3">
      <c r="B2692" s="1"/>
    </row>
    <row r="2693" spans="2:2" x14ac:dyDescent="0.3">
      <c r="B2693" s="1"/>
    </row>
    <row r="2694" spans="2:2" x14ac:dyDescent="0.3">
      <c r="B2694" s="1"/>
    </row>
    <row r="2695" spans="2:2" x14ac:dyDescent="0.3">
      <c r="B2695" s="1"/>
    </row>
    <row r="2696" spans="2:2" x14ac:dyDescent="0.3">
      <c r="B2696" s="1"/>
    </row>
    <row r="2697" spans="2:2" x14ac:dyDescent="0.3">
      <c r="B2697" s="1"/>
    </row>
    <row r="2698" spans="2:2" x14ac:dyDescent="0.3">
      <c r="B2698" s="1"/>
    </row>
    <row r="2699" spans="2:2" x14ac:dyDescent="0.3">
      <c r="B2699" s="1"/>
    </row>
    <row r="2700" spans="2:2" x14ac:dyDescent="0.3">
      <c r="B2700" s="1"/>
    </row>
    <row r="2701" spans="2:2" x14ac:dyDescent="0.3">
      <c r="B2701" s="31"/>
    </row>
    <row r="2702" spans="2:2" x14ac:dyDescent="0.3">
      <c r="B2702" s="31"/>
    </row>
    <row r="2703" spans="2:2" x14ac:dyDescent="0.3">
      <c r="B2703" s="1"/>
    </row>
    <row r="2704" spans="2:2" x14ac:dyDescent="0.3">
      <c r="B2704" s="1"/>
    </row>
    <row r="2705" spans="2:2" x14ac:dyDescent="0.3">
      <c r="B2705" s="1"/>
    </row>
    <row r="2706" spans="2:2" x14ac:dyDescent="0.3">
      <c r="B2706" s="1"/>
    </row>
    <row r="2707" spans="2:2" x14ac:dyDescent="0.3">
      <c r="B2707" s="1"/>
    </row>
    <row r="2708" spans="2:2" x14ac:dyDescent="0.3">
      <c r="B2708" s="1"/>
    </row>
    <row r="2709" spans="2:2" x14ac:dyDescent="0.3">
      <c r="B2709" s="1"/>
    </row>
    <row r="2710" spans="2:2" x14ac:dyDescent="0.3">
      <c r="B2710" s="1"/>
    </row>
    <row r="2711" spans="2:2" x14ac:dyDescent="0.3">
      <c r="B2711" s="1"/>
    </row>
    <row r="2712" spans="2:2" x14ac:dyDescent="0.3">
      <c r="B2712" s="1"/>
    </row>
    <row r="2713" spans="2:2" x14ac:dyDescent="0.3">
      <c r="B2713" s="1"/>
    </row>
    <row r="2714" spans="2:2" x14ac:dyDescent="0.3">
      <c r="B2714" s="1"/>
    </row>
    <row r="2715" spans="2:2" x14ac:dyDescent="0.3">
      <c r="B2715" s="31"/>
    </row>
    <row r="2716" spans="2:2" x14ac:dyDescent="0.3">
      <c r="B2716" s="1"/>
    </row>
    <row r="2717" spans="2:2" x14ac:dyDescent="0.3">
      <c r="B2717" s="1"/>
    </row>
    <row r="2718" spans="2:2" x14ac:dyDescent="0.3">
      <c r="B2718" s="1"/>
    </row>
    <row r="2719" spans="2:2" x14ac:dyDescent="0.3">
      <c r="B2719" s="1"/>
    </row>
    <row r="2720" spans="2:2" x14ac:dyDescent="0.3">
      <c r="B2720" s="1"/>
    </row>
    <row r="2721" spans="2:2" x14ac:dyDescent="0.3">
      <c r="B2721" s="31"/>
    </row>
    <row r="2722" spans="2:2" x14ac:dyDescent="0.3">
      <c r="B2722" s="1"/>
    </row>
    <row r="2723" spans="2:2" x14ac:dyDescent="0.3">
      <c r="B2723" s="1"/>
    </row>
    <row r="2724" spans="2:2" x14ac:dyDescent="0.3">
      <c r="B2724" s="1"/>
    </row>
    <row r="2725" spans="2:2" x14ac:dyDescent="0.3">
      <c r="B2725" s="30"/>
    </row>
    <row r="2726" spans="2:2" x14ac:dyDescent="0.3">
      <c r="B2726" s="1"/>
    </row>
    <row r="2727" spans="2:2" x14ac:dyDescent="0.3">
      <c r="B2727" s="1"/>
    </row>
    <row r="2728" spans="2:2" x14ac:dyDescent="0.3">
      <c r="B2728" s="1"/>
    </row>
    <row r="2729" spans="2:2" x14ac:dyDescent="0.3">
      <c r="B2729" s="31"/>
    </row>
    <row r="2730" spans="2:2" x14ac:dyDescent="0.3">
      <c r="B2730" s="1"/>
    </row>
    <row r="2731" spans="2:2" x14ac:dyDescent="0.3">
      <c r="B2731" s="1"/>
    </row>
    <row r="2732" spans="2:2" x14ac:dyDescent="0.3">
      <c r="B2732" s="1"/>
    </row>
    <row r="2733" spans="2:2" x14ac:dyDescent="0.3">
      <c r="B2733" s="31"/>
    </row>
    <row r="2734" spans="2:2" x14ac:dyDescent="0.3">
      <c r="B2734" s="1"/>
    </row>
    <row r="2735" spans="2:2" x14ac:dyDescent="0.3">
      <c r="B2735" s="1"/>
    </row>
    <row r="2736" spans="2:2" x14ac:dyDescent="0.3">
      <c r="B2736" s="1"/>
    </row>
    <row r="2737" spans="2:2" x14ac:dyDescent="0.3">
      <c r="B2737" s="1"/>
    </row>
    <row r="2738" spans="2:2" x14ac:dyDescent="0.3">
      <c r="B2738" s="1"/>
    </row>
    <row r="2739" spans="2:2" x14ac:dyDescent="0.3">
      <c r="B2739" s="1"/>
    </row>
    <row r="2740" spans="2:2" x14ac:dyDescent="0.3">
      <c r="B2740" s="1"/>
    </row>
    <row r="2741" spans="2:2" x14ac:dyDescent="0.3">
      <c r="B2741" s="1"/>
    </row>
    <row r="2742" spans="2:2" x14ac:dyDescent="0.3">
      <c r="B2742" s="1"/>
    </row>
    <row r="2743" spans="2:2" x14ac:dyDescent="0.3">
      <c r="B2743" s="1"/>
    </row>
    <row r="2744" spans="2:2" x14ac:dyDescent="0.3">
      <c r="B2744" s="1"/>
    </row>
    <row r="2745" spans="2:2" x14ac:dyDescent="0.3">
      <c r="B2745" s="1"/>
    </row>
    <row r="2746" spans="2:2" x14ac:dyDescent="0.3">
      <c r="B2746" s="1"/>
    </row>
    <row r="2747" spans="2:2" x14ac:dyDescent="0.3">
      <c r="B2747" s="1"/>
    </row>
    <row r="2748" spans="2:2" x14ac:dyDescent="0.3">
      <c r="B2748" s="1"/>
    </row>
    <row r="2749" spans="2:2" x14ac:dyDescent="0.3">
      <c r="B2749" s="1"/>
    </row>
    <row r="2750" spans="2:2" x14ac:dyDescent="0.3">
      <c r="B2750" s="1"/>
    </row>
    <row r="2751" spans="2:2" x14ac:dyDescent="0.3">
      <c r="B2751" s="1"/>
    </row>
    <row r="2752" spans="2:2" x14ac:dyDescent="0.3">
      <c r="B2752" s="1"/>
    </row>
    <row r="2753" spans="2:2" x14ac:dyDescent="0.3">
      <c r="B2753" s="1"/>
    </row>
    <row r="2754" spans="2:2" x14ac:dyDescent="0.3">
      <c r="B2754" s="1"/>
    </row>
    <row r="2755" spans="2:2" x14ac:dyDescent="0.3">
      <c r="B2755" s="1"/>
    </row>
    <row r="2756" spans="2:2" x14ac:dyDescent="0.3">
      <c r="B2756" s="1"/>
    </row>
    <row r="2757" spans="2:2" x14ac:dyDescent="0.3">
      <c r="B2757" s="1"/>
    </row>
    <row r="2758" spans="2:2" x14ac:dyDescent="0.3">
      <c r="B2758" s="1"/>
    </row>
    <row r="2759" spans="2:2" x14ac:dyDescent="0.3">
      <c r="B2759" s="1"/>
    </row>
    <row r="2760" spans="2:2" x14ac:dyDescent="0.3">
      <c r="B2760" s="1"/>
    </row>
    <row r="2761" spans="2:2" x14ac:dyDescent="0.3">
      <c r="B2761" s="1"/>
    </row>
    <row r="2762" spans="2:2" x14ac:dyDescent="0.3">
      <c r="B2762" s="1"/>
    </row>
    <row r="2763" spans="2:2" x14ac:dyDescent="0.3">
      <c r="B2763" s="1"/>
    </row>
    <row r="2764" spans="2:2" x14ac:dyDescent="0.3">
      <c r="B2764" s="30"/>
    </row>
    <row r="2765" spans="2:2" x14ac:dyDescent="0.3">
      <c r="B2765" s="1"/>
    </row>
    <row r="2766" spans="2:2" x14ac:dyDescent="0.3">
      <c r="B2766" s="1"/>
    </row>
    <row r="2767" spans="2:2" x14ac:dyDescent="0.3">
      <c r="B2767" s="1"/>
    </row>
    <row r="2768" spans="2:2" x14ac:dyDescent="0.3">
      <c r="B2768" s="1"/>
    </row>
    <row r="2769" spans="2:2" x14ac:dyDescent="0.3">
      <c r="B2769" s="1"/>
    </row>
    <row r="2770" spans="2:2" x14ac:dyDescent="0.3">
      <c r="B2770" s="1"/>
    </row>
    <row r="2771" spans="2:2" x14ac:dyDescent="0.3">
      <c r="B2771" s="1"/>
    </row>
    <row r="2772" spans="2:2" x14ac:dyDescent="0.3">
      <c r="B2772" s="1"/>
    </row>
    <row r="2773" spans="2:2" x14ac:dyDescent="0.3">
      <c r="B2773" s="1"/>
    </row>
    <row r="2774" spans="2:2" x14ac:dyDescent="0.3">
      <c r="B2774" s="1"/>
    </row>
    <row r="2775" spans="2:2" x14ac:dyDescent="0.3">
      <c r="B2775" s="1"/>
    </row>
    <row r="2776" spans="2:2" x14ac:dyDescent="0.3">
      <c r="B2776" s="1"/>
    </row>
    <row r="2777" spans="2:2" x14ac:dyDescent="0.3">
      <c r="B2777" s="1"/>
    </row>
    <row r="2778" spans="2:2" x14ac:dyDescent="0.3">
      <c r="B2778" s="1"/>
    </row>
    <row r="2779" spans="2:2" x14ac:dyDescent="0.3">
      <c r="B2779" s="1"/>
    </row>
    <row r="2780" spans="2:2" x14ac:dyDescent="0.3">
      <c r="B2780" s="1"/>
    </row>
    <row r="2781" spans="2:2" x14ac:dyDescent="0.3">
      <c r="B2781" s="1"/>
    </row>
    <row r="2782" spans="2:2" x14ac:dyDescent="0.3">
      <c r="B2782" s="17"/>
    </row>
    <row r="2783" spans="2:2" x14ac:dyDescent="0.3">
      <c r="B2783" s="17"/>
    </row>
    <row r="2784" spans="2:2" x14ac:dyDescent="0.3">
      <c r="B2784" s="17"/>
    </row>
    <row r="2785" spans="2:2" x14ac:dyDescent="0.3">
      <c r="B2785" s="17"/>
    </row>
    <row r="2786" spans="2:2" x14ac:dyDescent="0.3">
      <c r="B2786" s="19"/>
    </row>
    <row r="2787" spans="2:2" x14ac:dyDescent="0.3">
      <c r="B2787" s="17"/>
    </row>
    <row r="2788" spans="2:2" x14ac:dyDescent="0.3">
      <c r="B2788" s="17"/>
    </row>
    <row r="2789" spans="2:2" x14ac:dyDescent="0.3">
      <c r="B2789" s="17"/>
    </row>
    <row r="2790" spans="2:2" x14ac:dyDescent="0.3">
      <c r="B2790" s="17"/>
    </row>
    <row r="2791" spans="2:2" x14ac:dyDescent="0.3">
      <c r="B2791" s="17"/>
    </row>
    <row r="2792" spans="2:2" x14ac:dyDescent="0.3">
      <c r="B2792" s="17"/>
    </row>
    <row r="2793" spans="2:2" x14ac:dyDescent="0.3">
      <c r="B2793" s="17"/>
    </row>
    <row r="2794" spans="2:2" x14ac:dyDescent="0.3">
      <c r="B2794" s="17"/>
    </row>
    <row r="2795" spans="2:2" x14ac:dyDescent="0.3">
      <c r="B2795" s="17"/>
    </row>
    <row r="2796" spans="2:2" x14ac:dyDescent="0.3">
      <c r="B2796" s="17"/>
    </row>
    <row r="2797" spans="2:2" x14ac:dyDescent="0.3">
      <c r="B2797" s="17"/>
    </row>
    <row r="2798" spans="2:2" x14ac:dyDescent="0.3">
      <c r="B2798" s="19"/>
    </row>
    <row r="2799" spans="2:2" x14ac:dyDescent="0.3">
      <c r="B2799" s="18"/>
    </row>
    <row r="2800" spans="2:2" x14ac:dyDescent="0.3">
      <c r="B2800" s="17"/>
    </row>
    <row r="2801" spans="2:2" x14ac:dyDescent="0.3">
      <c r="B2801" s="17"/>
    </row>
    <row r="2802" spans="2:2" x14ac:dyDescent="0.3">
      <c r="B2802" s="17"/>
    </row>
    <row r="2803" spans="2:2" x14ac:dyDescent="0.3">
      <c r="B2803" s="17"/>
    </row>
    <row r="2804" spans="2:2" x14ac:dyDescent="0.3">
      <c r="B2804" s="17"/>
    </row>
    <row r="2805" spans="2:2" x14ac:dyDescent="0.3">
      <c r="B2805" s="17"/>
    </row>
    <row r="2806" spans="2:2" x14ac:dyDescent="0.3">
      <c r="B2806" s="17"/>
    </row>
    <row r="2807" spans="2:2" x14ac:dyDescent="0.3">
      <c r="B2807" s="17"/>
    </row>
    <row r="2808" spans="2:2" x14ac:dyDescent="0.3">
      <c r="B2808" s="17"/>
    </row>
    <row r="2809" spans="2:2" x14ac:dyDescent="0.3">
      <c r="B2809" s="17"/>
    </row>
    <row r="2810" spans="2:2" x14ac:dyDescent="0.3">
      <c r="B2810" s="17"/>
    </row>
    <row r="2811" spans="2:2" x14ac:dyDescent="0.3">
      <c r="B2811" s="17"/>
    </row>
    <row r="2812" spans="2:2" x14ac:dyDescent="0.3">
      <c r="B2812" s="17"/>
    </row>
    <row r="2813" spans="2:2" x14ac:dyDescent="0.3">
      <c r="B2813" s="19"/>
    </row>
    <row r="2814" spans="2:2" x14ac:dyDescent="0.3">
      <c r="B2814" s="17"/>
    </row>
    <row r="2815" spans="2:2" x14ac:dyDescent="0.3">
      <c r="B2815" s="17"/>
    </row>
    <row r="2816" spans="2:2" x14ac:dyDescent="0.3">
      <c r="B2816" s="17"/>
    </row>
    <row r="2817" spans="2:2" x14ac:dyDescent="0.3">
      <c r="B2817" s="17"/>
    </row>
    <row r="2818" spans="2:2" x14ac:dyDescent="0.3">
      <c r="B2818" s="17"/>
    </row>
    <row r="2819" spans="2:2" x14ac:dyDescent="0.3">
      <c r="B2819" s="17"/>
    </row>
    <row r="2820" spans="2:2" x14ac:dyDescent="0.3">
      <c r="B2820" s="19"/>
    </row>
    <row r="2821" spans="2:2" x14ac:dyDescent="0.3">
      <c r="B2821" s="17"/>
    </row>
    <row r="2822" spans="2:2" x14ac:dyDescent="0.3">
      <c r="B2822" s="17"/>
    </row>
    <row r="2823" spans="2:2" x14ac:dyDescent="0.3">
      <c r="B2823" s="17"/>
    </row>
    <row r="2824" spans="2:2" x14ac:dyDescent="0.3">
      <c r="B2824" s="17"/>
    </row>
    <row r="2825" spans="2:2" x14ac:dyDescent="0.3">
      <c r="B2825" s="17"/>
    </row>
    <row r="2826" spans="2:2" x14ac:dyDescent="0.3">
      <c r="B2826" s="17"/>
    </row>
    <row r="2827" spans="2:2" x14ac:dyDescent="0.3">
      <c r="B2827" s="17"/>
    </row>
    <row r="2828" spans="2:2" x14ac:dyDescent="0.3">
      <c r="B2828" s="17"/>
    </row>
    <row r="2829" spans="2:2" x14ac:dyDescent="0.3">
      <c r="B2829" s="17"/>
    </row>
    <row r="2830" spans="2:2" x14ac:dyDescent="0.3">
      <c r="B2830" s="17"/>
    </row>
    <row r="2831" spans="2:2" x14ac:dyDescent="0.3">
      <c r="B2831" s="17"/>
    </row>
    <row r="2832" spans="2:2" x14ac:dyDescent="0.3">
      <c r="B2832" s="17"/>
    </row>
    <row r="2833" spans="2:2" x14ac:dyDescent="0.3">
      <c r="B2833" s="17"/>
    </row>
    <row r="2834" spans="2:2" x14ac:dyDescent="0.3">
      <c r="B2834" s="17"/>
    </row>
    <row r="2835" spans="2:2" x14ac:dyDescent="0.3">
      <c r="B2835" s="17"/>
    </row>
    <row r="2836" spans="2:2" x14ac:dyDescent="0.3">
      <c r="B2836" s="19"/>
    </row>
    <row r="2837" spans="2:2" x14ac:dyDescent="0.3">
      <c r="B2837" s="17"/>
    </row>
    <row r="2838" spans="2:2" x14ac:dyDescent="0.3">
      <c r="B2838" s="17"/>
    </row>
    <row r="2839" spans="2:2" x14ac:dyDescent="0.3">
      <c r="B2839" s="17"/>
    </row>
    <row r="2840" spans="2:2" x14ac:dyDescent="0.3">
      <c r="B2840" s="17"/>
    </row>
    <row r="2841" spans="2:2" x14ac:dyDescent="0.3">
      <c r="B2841" s="17"/>
    </row>
    <row r="2842" spans="2:2" x14ac:dyDescent="0.3">
      <c r="B2842" s="17"/>
    </row>
    <row r="2843" spans="2:2" x14ac:dyDescent="0.3">
      <c r="B2843" s="19"/>
    </row>
    <row r="2844" spans="2:2" x14ac:dyDescent="0.3">
      <c r="B2844" s="17"/>
    </row>
    <row r="2845" spans="2:2" x14ac:dyDescent="0.3">
      <c r="B2845" s="17"/>
    </row>
    <row r="2846" spans="2:2" x14ac:dyDescent="0.3">
      <c r="B2846" s="17"/>
    </row>
    <row r="2847" spans="2:2" x14ac:dyDescent="0.3">
      <c r="B2847" s="17"/>
    </row>
    <row r="2848" spans="2:2" x14ac:dyDescent="0.3">
      <c r="B2848" s="17"/>
    </row>
    <row r="2849" spans="2:2" x14ac:dyDescent="0.3">
      <c r="B2849" s="17"/>
    </row>
    <row r="2850" spans="2:2" x14ac:dyDescent="0.3">
      <c r="B2850" s="17"/>
    </row>
    <row r="2851" spans="2:2" x14ac:dyDescent="0.3">
      <c r="B2851" s="17"/>
    </row>
    <row r="2852" spans="2:2" x14ac:dyDescent="0.3">
      <c r="B2852" s="17"/>
    </row>
    <row r="2853" spans="2:2" x14ac:dyDescent="0.3">
      <c r="B2853" s="17"/>
    </row>
    <row r="2854" spans="2:2" x14ac:dyDescent="0.3">
      <c r="B2854" s="17"/>
    </row>
    <row r="2855" spans="2:2" x14ac:dyDescent="0.3">
      <c r="B2855" s="17"/>
    </row>
    <row r="2856" spans="2:2" x14ac:dyDescent="0.3">
      <c r="B2856" s="17"/>
    </row>
    <row r="2857" spans="2:2" x14ac:dyDescent="0.3">
      <c r="B2857" s="17"/>
    </row>
    <row r="2858" spans="2:2" x14ac:dyDescent="0.3">
      <c r="B2858" s="17"/>
    </row>
    <row r="2859" spans="2:2" x14ac:dyDescent="0.3">
      <c r="B2859" s="17"/>
    </row>
    <row r="2860" spans="2:2" x14ac:dyDescent="0.3">
      <c r="B2860" s="17"/>
    </row>
    <row r="2861" spans="2:2" x14ac:dyDescent="0.3">
      <c r="B2861" s="17"/>
    </row>
    <row r="2862" spans="2:2" x14ac:dyDescent="0.3">
      <c r="B2862" s="17"/>
    </row>
    <row r="2863" spans="2:2" x14ac:dyDescent="0.3">
      <c r="B2863" s="17"/>
    </row>
    <row r="2864" spans="2:2" x14ac:dyDescent="0.3">
      <c r="B2864" s="17"/>
    </row>
    <row r="2865" spans="2:2" x14ac:dyDescent="0.3">
      <c r="B2865" s="17"/>
    </row>
    <row r="2866" spans="2:2" x14ac:dyDescent="0.3">
      <c r="B2866" s="17"/>
    </row>
    <row r="2867" spans="2:2" x14ac:dyDescent="0.3">
      <c r="B2867" s="17"/>
    </row>
    <row r="2868" spans="2:2" x14ac:dyDescent="0.3">
      <c r="B2868" s="17"/>
    </row>
    <row r="2869" spans="2:2" x14ac:dyDescent="0.3">
      <c r="B2869" s="19"/>
    </row>
    <row r="2870" spans="2:2" x14ac:dyDescent="0.3">
      <c r="B2870" s="17"/>
    </row>
    <row r="2871" spans="2:2" x14ac:dyDescent="0.3">
      <c r="B2871" s="17"/>
    </row>
    <row r="2872" spans="2:2" x14ac:dyDescent="0.3">
      <c r="B2872" s="17"/>
    </row>
    <row r="2873" spans="2:2" x14ac:dyDescent="0.3">
      <c r="B2873" s="17"/>
    </row>
    <row r="2874" spans="2:2" x14ac:dyDescent="0.3">
      <c r="B2874" s="17"/>
    </row>
    <row r="2875" spans="2:2" x14ac:dyDescent="0.3">
      <c r="B2875" s="17"/>
    </row>
    <row r="2876" spans="2:2" x14ac:dyDescent="0.3">
      <c r="B2876" s="17"/>
    </row>
    <row r="2877" spans="2:2" x14ac:dyDescent="0.3">
      <c r="B2877" s="17"/>
    </row>
    <row r="2878" spans="2:2" x14ac:dyDescent="0.3">
      <c r="B2878" s="17"/>
    </row>
    <row r="2879" spans="2:2" x14ac:dyDescent="0.3">
      <c r="B2879" s="17"/>
    </row>
    <row r="2880" spans="2:2" x14ac:dyDescent="0.3">
      <c r="B2880" s="17"/>
    </row>
    <row r="2881" spans="2:2" x14ac:dyDescent="0.3">
      <c r="B2881" s="17"/>
    </row>
    <row r="2882" spans="2:2" x14ac:dyDescent="0.3">
      <c r="B2882" s="17"/>
    </row>
    <row r="2883" spans="2:2" x14ac:dyDescent="0.3">
      <c r="B2883" s="17"/>
    </row>
    <row r="2884" spans="2:2" x14ac:dyDescent="0.3">
      <c r="B2884" s="17"/>
    </row>
    <row r="2885" spans="2:2" x14ac:dyDescent="0.3">
      <c r="B2885" s="17"/>
    </row>
    <row r="2886" spans="2:2" x14ac:dyDescent="0.3">
      <c r="B2886" s="17"/>
    </row>
    <row r="2887" spans="2:2" x14ac:dyDescent="0.3">
      <c r="B2887" s="17"/>
    </row>
    <row r="2888" spans="2:2" x14ac:dyDescent="0.3">
      <c r="B2888" s="17"/>
    </row>
    <row r="2889" spans="2:2" x14ac:dyDescent="0.3">
      <c r="B2889" s="17"/>
    </row>
    <row r="2890" spans="2:2" x14ac:dyDescent="0.3">
      <c r="B2890" s="17"/>
    </row>
    <row r="2891" spans="2:2" x14ac:dyDescent="0.3">
      <c r="B2891" s="17"/>
    </row>
    <row r="2892" spans="2:2" x14ac:dyDescent="0.3">
      <c r="B2892" s="17"/>
    </row>
    <row r="2893" spans="2:2" x14ac:dyDescent="0.3">
      <c r="B2893" s="17"/>
    </row>
    <row r="2894" spans="2:2" x14ac:dyDescent="0.3">
      <c r="B2894" s="17"/>
    </row>
    <row r="2895" spans="2:2" x14ac:dyDescent="0.3">
      <c r="B2895" s="17"/>
    </row>
    <row r="2896" spans="2:2" x14ac:dyDescent="0.3">
      <c r="B2896" s="17"/>
    </row>
    <row r="2897" spans="2:2" x14ac:dyDescent="0.3">
      <c r="B2897" s="17"/>
    </row>
    <row r="2898" spans="2:2" x14ac:dyDescent="0.3">
      <c r="B2898" s="17"/>
    </row>
    <row r="2899" spans="2:2" x14ac:dyDescent="0.3">
      <c r="B2899" s="17"/>
    </row>
    <row r="2900" spans="2:2" x14ac:dyDescent="0.3">
      <c r="B2900" s="17"/>
    </row>
    <row r="2901" spans="2:2" x14ac:dyDescent="0.3">
      <c r="B2901" s="17"/>
    </row>
    <row r="2902" spans="2:2" x14ac:dyDescent="0.3">
      <c r="B2902" s="17"/>
    </row>
    <row r="2903" spans="2:2" x14ac:dyDescent="0.3">
      <c r="B2903" s="17"/>
    </row>
    <row r="2904" spans="2:2" x14ac:dyDescent="0.3">
      <c r="B2904" s="17"/>
    </row>
    <row r="2905" spans="2:2" x14ac:dyDescent="0.3">
      <c r="B2905" s="17"/>
    </row>
    <row r="2906" spans="2:2" x14ac:dyDescent="0.3">
      <c r="B2906" s="17"/>
    </row>
    <row r="2907" spans="2:2" x14ac:dyDescent="0.3">
      <c r="B2907" s="17"/>
    </row>
    <row r="2908" spans="2:2" x14ac:dyDescent="0.3">
      <c r="B2908" s="17"/>
    </row>
    <row r="2909" spans="2:2" x14ac:dyDescent="0.3">
      <c r="B2909" s="17"/>
    </row>
    <row r="2910" spans="2:2" x14ac:dyDescent="0.3">
      <c r="B2910" s="17"/>
    </row>
    <row r="2911" spans="2:2" x14ac:dyDescent="0.3">
      <c r="B2911" s="17"/>
    </row>
    <row r="2912" spans="2:2" x14ac:dyDescent="0.3">
      <c r="B2912" s="17"/>
    </row>
    <row r="2913" spans="2:2" x14ac:dyDescent="0.3">
      <c r="B2913" s="17"/>
    </row>
    <row r="2914" spans="2:2" x14ac:dyDescent="0.3">
      <c r="B2914" s="17"/>
    </row>
    <row r="2915" spans="2:2" x14ac:dyDescent="0.3">
      <c r="B2915" s="17"/>
    </row>
    <row r="2916" spans="2:2" x14ac:dyDescent="0.3">
      <c r="B2916" s="17"/>
    </row>
    <row r="2917" spans="2:2" x14ac:dyDescent="0.3">
      <c r="B2917" s="17"/>
    </row>
    <row r="2918" spans="2:2" x14ac:dyDescent="0.3">
      <c r="B2918" s="17"/>
    </row>
    <row r="2919" spans="2:2" x14ac:dyDescent="0.3">
      <c r="B2919" s="17"/>
    </row>
    <row r="2920" spans="2:2" x14ac:dyDescent="0.3">
      <c r="B2920" s="17"/>
    </row>
    <row r="2921" spans="2:2" x14ac:dyDescent="0.3">
      <c r="B2921" s="17"/>
    </row>
    <row r="2922" spans="2:2" x14ac:dyDescent="0.3">
      <c r="B2922" s="17"/>
    </row>
    <row r="2923" spans="2:2" x14ac:dyDescent="0.3">
      <c r="B2923" s="17"/>
    </row>
    <row r="2924" spans="2:2" x14ac:dyDescent="0.3">
      <c r="B2924" s="17"/>
    </row>
    <row r="2925" spans="2:2" x14ac:dyDescent="0.3">
      <c r="B2925" s="17"/>
    </row>
    <row r="2926" spans="2:2" x14ac:dyDescent="0.3">
      <c r="B2926" s="17"/>
    </row>
    <row r="2927" spans="2:2" x14ac:dyDescent="0.3">
      <c r="B2927" s="17"/>
    </row>
    <row r="2928" spans="2:2" x14ac:dyDescent="0.3">
      <c r="B2928" s="17"/>
    </row>
    <row r="2929" spans="2:2" x14ac:dyDescent="0.3">
      <c r="B2929" s="17"/>
    </row>
    <row r="2930" spans="2:2" x14ac:dyDescent="0.3">
      <c r="B2930" s="17"/>
    </row>
    <row r="2931" spans="2:2" x14ac:dyDescent="0.3">
      <c r="B2931" s="17"/>
    </row>
    <row r="2932" spans="2:2" x14ac:dyDescent="0.3">
      <c r="B2932" s="17"/>
    </row>
    <row r="2933" spans="2:2" x14ac:dyDescent="0.3">
      <c r="B2933" s="17"/>
    </row>
    <row r="2934" spans="2:2" x14ac:dyDescent="0.3">
      <c r="B2934" s="17"/>
    </row>
    <row r="2935" spans="2:2" x14ac:dyDescent="0.3">
      <c r="B2935" s="17"/>
    </row>
    <row r="2936" spans="2:2" x14ac:dyDescent="0.3">
      <c r="B2936" s="19"/>
    </row>
    <row r="2937" spans="2:2" x14ac:dyDescent="0.3">
      <c r="B2937" s="17"/>
    </row>
    <row r="2938" spans="2:2" x14ac:dyDescent="0.3">
      <c r="B2938" s="17"/>
    </row>
    <row r="2939" spans="2:2" x14ac:dyDescent="0.3">
      <c r="B2939" s="17"/>
    </row>
    <row r="2940" spans="2:2" x14ac:dyDescent="0.3">
      <c r="B2940" s="17"/>
    </row>
    <row r="2941" spans="2:2" x14ac:dyDescent="0.3">
      <c r="B2941" s="17"/>
    </row>
    <row r="2942" spans="2:2" x14ac:dyDescent="0.3">
      <c r="B2942" s="17"/>
    </row>
    <row r="2943" spans="2:2" x14ac:dyDescent="0.3">
      <c r="B2943" s="17"/>
    </row>
    <row r="2944" spans="2:2" x14ac:dyDescent="0.3">
      <c r="B2944" s="17"/>
    </row>
    <row r="2945" spans="2:2" x14ac:dyDescent="0.3">
      <c r="B2945" s="17"/>
    </row>
    <row r="2946" spans="2:2" x14ac:dyDescent="0.3">
      <c r="B2946" s="17"/>
    </row>
    <row r="2947" spans="2:2" x14ac:dyDescent="0.3">
      <c r="B2947" s="17"/>
    </row>
    <row r="2948" spans="2:2" x14ac:dyDescent="0.3">
      <c r="B2948" s="17"/>
    </row>
    <row r="2949" spans="2:2" x14ac:dyDescent="0.3">
      <c r="B2949" s="17"/>
    </row>
    <row r="2950" spans="2:2" x14ac:dyDescent="0.3">
      <c r="B2950" s="17"/>
    </row>
    <row r="2951" spans="2:2" x14ac:dyDescent="0.3">
      <c r="B2951" s="17"/>
    </row>
    <row r="2952" spans="2:2" x14ac:dyDescent="0.3">
      <c r="B2952" s="17"/>
    </row>
    <row r="2953" spans="2:2" x14ac:dyDescent="0.3">
      <c r="B2953" s="17"/>
    </row>
    <row r="2954" spans="2:2" x14ac:dyDescent="0.3">
      <c r="B2954" s="17"/>
    </row>
    <row r="2955" spans="2:2" x14ac:dyDescent="0.3">
      <c r="B2955" s="17"/>
    </row>
    <row r="2956" spans="2:2" x14ac:dyDescent="0.3">
      <c r="B2956" s="17"/>
    </row>
    <row r="2957" spans="2:2" x14ac:dyDescent="0.3">
      <c r="B2957" s="17"/>
    </row>
    <row r="2958" spans="2:2" x14ac:dyDescent="0.3">
      <c r="B2958" s="17"/>
    </row>
    <row r="2959" spans="2:2" x14ac:dyDescent="0.3">
      <c r="B2959" s="17"/>
    </row>
    <row r="2960" spans="2:2" x14ac:dyDescent="0.3">
      <c r="B2960" s="17"/>
    </row>
    <row r="2961" spans="2:2" x14ac:dyDescent="0.3">
      <c r="B2961" s="17"/>
    </row>
    <row r="2962" spans="2:2" x14ac:dyDescent="0.3">
      <c r="B2962" s="17"/>
    </row>
    <row r="2963" spans="2:2" x14ac:dyDescent="0.3">
      <c r="B2963" s="17"/>
    </row>
    <row r="2964" spans="2:2" x14ac:dyDescent="0.3">
      <c r="B2964" s="17"/>
    </row>
    <row r="2965" spans="2:2" x14ac:dyDescent="0.3">
      <c r="B2965" s="17"/>
    </row>
    <row r="2966" spans="2:2" x14ac:dyDescent="0.3">
      <c r="B2966" s="17"/>
    </row>
    <row r="2967" spans="2:2" x14ac:dyDescent="0.3">
      <c r="B2967" s="17"/>
    </row>
    <row r="2968" spans="2:2" x14ac:dyDescent="0.3">
      <c r="B2968" s="17"/>
    </row>
    <row r="2969" spans="2:2" x14ac:dyDescent="0.3">
      <c r="B2969" s="17"/>
    </row>
    <row r="2970" spans="2:2" x14ac:dyDescent="0.3">
      <c r="B2970" s="17"/>
    </row>
    <row r="2971" spans="2:2" x14ac:dyDescent="0.3">
      <c r="B2971" s="17"/>
    </row>
    <row r="2972" spans="2:2" x14ac:dyDescent="0.3">
      <c r="B2972" s="17"/>
    </row>
    <row r="2973" spans="2:2" x14ac:dyDescent="0.3">
      <c r="B2973" s="17"/>
    </row>
    <row r="2974" spans="2:2" x14ac:dyDescent="0.3">
      <c r="B2974" s="17"/>
    </row>
    <row r="2975" spans="2:2" x14ac:dyDescent="0.3">
      <c r="B2975" s="19"/>
    </row>
    <row r="2976" spans="2:2" x14ac:dyDescent="0.3">
      <c r="B2976" s="17"/>
    </row>
    <row r="2977" spans="2:2" x14ac:dyDescent="0.3">
      <c r="B2977" s="17"/>
    </row>
    <row r="2978" spans="2:2" x14ac:dyDescent="0.3">
      <c r="B2978" s="17"/>
    </row>
    <row r="2979" spans="2:2" x14ac:dyDescent="0.3">
      <c r="B2979" s="17"/>
    </row>
    <row r="2980" spans="2:2" x14ac:dyDescent="0.3">
      <c r="B2980" s="17"/>
    </row>
    <row r="2981" spans="2:2" x14ac:dyDescent="0.3">
      <c r="B2981" s="17"/>
    </row>
    <row r="2982" spans="2:2" x14ac:dyDescent="0.3">
      <c r="B2982" s="17"/>
    </row>
    <row r="2983" spans="2:2" x14ac:dyDescent="0.3">
      <c r="B2983" s="17"/>
    </row>
    <row r="2984" spans="2:2" x14ac:dyDescent="0.3">
      <c r="B2984" s="17"/>
    </row>
    <row r="2985" spans="2:2" x14ac:dyDescent="0.3">
      <c r="B2985" s="17"/>
    </row>
    <row r="2986" spans="2:2" x14ac:dyDescent="0.3">
      <c r="B2986" s="17"/>
    </row>
    <row r="2987" spans="2:2" x14ac:dyDescent="0.3">
      <c r="B2987" s="17"/>
    </row>
    <row r="2988" spans="2:2" x14ac:dyDescent="0.3">
      <c r="B2988" s="17"/>
    </row>
    <row r="2989" spans="2:2" x14ac:dyDescent="0.3">
      <c r="B2989" s="17"/>
    </row>
    <row r="2990" spans="2:2" x14ac:dyDescent="0.3">
      <c r="B2990" s="17"/>
    </row>
    <row r="2991" spans="2:2" x14ac:dyDescent="0.3">
      <c r="B2991" s="17"/>
    </row>
    <row r="2992" spans="2:2" x14ac:dyDescent="0.3">
      <c r="B2992" s="17"/>
    </row>
    <row r="2993" spans="2:2" x14ac:dyDescent="0.3">
      <c r="B2993" s="17"/>
    </row>
    <row r="2994" spans="2:2" x14ac:dyDescent="0.3">
      <c r="B2994" s="17"/>
    </row>
    <row r="2995" spans="2:2" x14ac:dyDescent="0.3">
      <c r="B2995" s="17"/>
    </row>
    <row r="2996" spans="2:2" x14ac:dyDescent="0.3">
      <c r="B2996" s="17"/>
    </row>
    <row r="2997" spans="2:2" x14ac:dyDescent="0.3">
      <c r="B2997" s="17"/>
    </row>
    <row r="2998" spans="2:2" x14ac:dyDescent="0.3">
      <c r="B2998" s="17"/>
    </row>
    <row r="2999" spans="2:2" x14ac:dyDescent="0.3">
      <c r="B2999" s="17"/>
    </row>
    <row r="3000" spans="2:2" x14ac:dyDescent="0.3">
      <c r="B3000" s="17"/>
    </row>
    <row r="3001" spans="2:2" x14ac:dyDescent="0.3">
      <c r="B3001" s="17"/>
    </row>
    <row r="3002" spans="2:2" x14ac:dyDescent="0.3">
      <c r="B3002" s="17"/>
    </row>
    <row r="3003" spans="2:2" x14ac:dyDescent="0.3">
      <c r="B3003" s="17"/>
    </row>
    <row r="3004" spans="2:2" x14ac:dyDescent="0.3">
      <c r="B3004" s="19"/>
    </row>
    <row r="3005" spans="2:2" x14ac:dyDescent="0.3">
      <c r="B3005" s="17"/>
    </row>
    <row r="3006" spans="2:2" x14ac:dyDescent="0.3">
      <c r="B3006" s="17"/>
    </row>
    <row r="3007" spans="2:2" x14ac:dyDescent="0.3">
      <c r="B3007" s="17"/>
    </row>
    <row r="3008" spans="2:2" x14ac:dyDescent="0.3">
      <c r="B3008" s="19"/>
    </row>
    <row r="3009" spans="2:2" x14ac:dyDescent="0.3">
      <c r="B3009" s="19"/>
    </row>
    <row r="3010" spans="2:2" x14ac:dyDescent="0.3">
      <c r="B3010" s="19"/>
    </row>
    <row r="3011" spans="2:2" x14ac:dyDescent="0.3">
      <c r="B3011" s="17"/>
    </row>
    <row r="3012" spans="2:2" x14ac:dyDescent="0.3">
      <c r="B3012" s="17"/>
    </row>
    <row r="3013" spans="2:2" x14ac:dyDescent="0.3">
      <c r="B3013" s="17"/>
    </row>
    <row r="3014" spans="2:2" x14ac:dyDescent="0.3">
      <c r="B3014" s="19"/>
    </row>
    <row r="3015" spans="2:2" x14ac:dyDescent="0.3">
      <c r="B3015" s="17"/>
    </row>
    <row r="3016" spans="2:2" x14ac:dyDescent="0.3">
      <c r="B3016" s="17"/>
    </row>
    <row r="3017" spans="2:2" x14ac:dyDescent="0.3">
      <c r="B3017" s="18"/>
    </row>
    <row r="3018" spans="2:2" x14ac:dyDescent="0.3">
      <c r="B3018" s="17"/>
    </row>
    <row r="3019" spans="2:2" x14ac:dyDescent="0.3">
      <c r="B3019" s="17"/>
    </row>
    <row r="3020" spans="2:2" x14ac:dyDescent="0.3">
      <c r="B3020" s="18"/>
    </row>
    <row r="3021" spans="2:2" x14ac:dyDescent="0.3">
      <c r="B3021" s="17"/>
    </row>
    <row r="3022" spans="2:2" x14ac:dyDescent="0.3">
      <c r="B3022" s="17"/>
    </row>
    <row r="3023" spans="2:2" x14ac:dyDescent="0.3">
      <c r="B3023" s="17"/>
    </row>
    <row r="3024" spans="2:2" x14ac:dyDescent="0.3">
      <c r="B3024" s="17"/>
    </row>
    <row r="3025" spans="2:2" x14ac:dyDescent="0.3">
      <c r="B3025" s="17"/>
    </row>
    <row r="3026" spans="2:2" x14ac:dyDescent="0.3">
      <c r="B3026" s="17"/>
    </row>
    <row r="3027" spans="2:2" x14ac:dyDescent="0.3">
      <c r="B3027" s="17"/>
    </row>
    <row r="3028" spans="2:2" x14ac:dyDescent="0.3">
      <c r="B3028" s="17"/>
    </row>
    <row r="3029" spans="2:2" x14ac:dyDescent="0.3">
      <c r="B3029" s="17"/>
    </row>
    <row r="3030" spans="2:2" x14ac:dyDescent="0.3">
      <c r="B3030" s="17"/>
    </row>
    <row r="3031" spans="2:2" x14ac:dyDescent="0.3">
      <c r="B3031" s="17"/>
    </row>
    <row r="3032" spans="2:2" x14ac:dyDescent="0.3">
      <c r="B3032" s="17"/>
    </row>
    <row r="3033" spans="2:2" x14ac:dyDescent="0.3">
      <c r="B3033" s="17"/>
    </row>
    <row r="3034" spans="2:2" x14ac:dyDescent="0.3">
      <c r="B3034" s="17"/>
    </row>
    <row r="3035" spans="2:2" x14ac:dyDescent="0.3">
      <c r="B3035" s="17"/>
    </row>
    <row r="3036" spans="2:2" x14ac:dyDescent="0.3">
      <c r="B3036" s="17"/>
    </row>
    <row r="3037" spans="2:2" x14ac:dyDescent="0.3">
      <c r="B3037" s="18"/>
    </row>
    <row r="3038" spans="2:2" x14ac:dyDescent="0.3">
      <c r="B3038" s="17"/>
    </row>
    <row r="3039" spans="2:2" x14ac:dyDescent="0.3">
      <c r="B3039" s="17"/>
    </row>
    <row r="3040" spans="2:2" x14ac:dyDescent="0.3">
      <c r="B3040" s="17"/>
    </row>
    <row r="3041" spans="2:2" x14ac:dyDescent="0.3">
      <c r="B3041" s="17"/>
    </row>
    <row r="3042" spans="2:2" x14ac:dyDescent="0.3">
      <c r="B3042" s="17"/>
    </row>
    <row r="3043" spans="2:2" x14ac:dyDescent="0.3">
      <c r="B3043" s="17"/>
    </row>
    <row r="3044" spans="2:2" x14ac:dyDescent="0.3">
      <c r="B3044" s="17"/>
    </row>
    <row r="3045" spans="2:2" x14ac:dyDescent="0.3">
      <c r="B3045" s="17"/>
    </row>
    <row r="3046" spans="2:2" x14ac:dyDescent="0.3">
      <c r="B3046" s="17"/>
    </row>
    <row r="3047" spans="2:2" x14ac:dyDescent="0.3">
      <c r="B3047" s="17"/>
    </row>
    <row r="3048" spans="2:2" x14ac:dyDescent="0.3">
      <c r="B3048" s="17"/>
    </row>
    <row r="3049" spans="2:2" x14ac:dyDescent="0.3">
      <c r="B3049" s="17"/>
    </row>
    <row r="3050" spans="2:2" x14ac:dyDescent="0.3">
      <c r="B3050" s="17"/>
    </row>
    <row r="3051" spans="2:2" x14ac:dyDescent="0.3">
      <c r="B3051" s="17"/>
    </row>
    <row r="3052" spans="2:2" x14ac:dyDescent="0.3">
      <c r="B3052" s="17"/>
    </row>
    <row r="3053" spans="2:2" x14ac:dyDescent="0.3">
      <c r="B3053" s="17"/>
    </row>
    <row r="3054" spans="2:2" x14ac:dyDescent="0.3">
      <c r="B3054" s="17"/>
    </row>
    <row r="3055" spans="2:2" x14ac:dyDescent="0.3">
      <c r="B3055" s="17"/>
    </row>
    <row r="3056" spans="2:2" x14ac:dyDescent="0.3">
      <c r="B3056" s="17"/>
    </row>
    <row r="3057" spans="2:2" x14ac:dyDescent="0.3">
      <c r="B3057" s="17"/>
    </row>
    <row r="3058" spans="2:2" x14ac:dyDescent="0.3">
      <c r="B3058" s="17"/>
    </row>
    <row r="3059" spans="2:2" x14ac:dyDescent="0.3">
      <c r="B3059" s="17"/>
    </row>
    <row r="3060" spans="2:2" x14ac:dyDescent="0.3">
      <c r="B3060" s="17"/>
    </row>
    <row r="3061" spans="2:2" x14ac:dyDescent="0.3">
      <c r="B3061" s="17"/>
    </row>
    <row r="3062" spans="2:2" x14ac:dyDescent="0.3">
      <c r="B3062" s="17"/>
    </row>
    <row r="3063" spans="2:2" x14ac:dyDescent="0.3">
      <c r="B3063" s="19"/>
    </row>
    <row r="3064" spans="2:2" x14ac:dyDescent="0.3">
      <c r="B3064" s="17"/>
    </row>
    <row r="3065" spans="2:2" x14ac:dyDescent="0.3">
      <c r="B3065" s="19"/>
    </row>
    <row r="3066" spans="2:2" x14ac:dyDescent="0.3">
      <c r="B3066" s="17"/>
    </row>
    <row r="3067" spans="2:2" x14ac:dyDescent="0.3">
      <c r="B3067" s="17"/>
    </row>
    <row r="3068" spans="2:2" x14ac:dyDescent="0.3">
      <c r="B3068" s="17"/>
    </row>
    <row r="3069" spans="2:2" x14ac:dyDescent="0.3">
      <c r="B3069" s="17"/>
    </row>
    <row r="3070" spans="2:2" x14ac:dyDescent="0.3">
      <c r="B3070" s="17"/>
    </row>
    <row r="3071" spans="2:2" x14ac:dyDescent="0.3">
      <c r="B3071" s="17"/>
    </row>
    <row r="3072" spans="2:2" x14ac:dyDescent="0.3">
      <c r="B3072" s="17"/>
    </row>
    <row r="3073" spans="2:2" x14ac:dyDescent="0.3">
      <c r="B3073" s="17"/>
    </row>
    <row r="3074" spans="2:2" x14ac:dyDescent="0.3">
      <c r="B3074" s="17"/>
    </row>
    <row r="3075" spans="2:2" x14ac:dyDescent="0.3">
      <c r="B3075" s="17"/>
    </row>
    <row r="3076" spans="2:2" x14ac:dyDescent="0.3">
      <c r="B3076" s="17"/>
    </row>
    <row r="3077" spans="2:2" x14ac:dyDescent="0.3">
      <c r="B3077" s="17"/>
    </row>
    <row r="3078" spans="2:2" x14ac:dyDescent="0.3">
      <c r="B3078" s="17"/>
    </row>
    <row r="3079" spans="2:2" x14ac:dyDescent="0.3">
      <c r="B3079" s="17"/>
    </row>
    <row r="3080" spans="2:2" x14ac:dyDescent="0.3">
      <c r="B3080" s="17"/>
    </row>
    <row r="3081" spans="2:2" x14ac:dyDescent="0.3">
      <c r="B3081" s="17"/>
    </row>
    <row r="3082" spans="2:2" x14ac:dyDescent="0.3">
      <c r="B3082" s="17"/>
    </row>
    <row r="3083" spans="2:2" x14ac:dyDescent="0.3">
      <c r="B3083" s="17"/>
    </row>
    <row r="3084" spans="2:2" x14ac:dyDescent="0.3">
      <c r="B3084" s="17"/>
    </row>
    <row r="3085" spans="2:2" x14ac:dyDescent="0.3">
      <c r="B3085" s="17"/>
    </row>
    <row r="3086" spans="2:2" x14ac:dyDescent="0.3">
      <c r="B3086" s="17"/>
    </row>
    <row r="3087" spans="2:2" x14ac:dyDescent="0.3">
      <c r="B3087" s="17"/>
    </row>
    <row r="3088" spans="2:2" x14ac:dyDescent="0.3">
      <c r="B3088" s="17"/>
    </row>
    <row r="3089" spans="2:2" x14ac:dyDescent="0.3">
      <c r="B3089" s="17"/>
    </row>
    <row r="3090" spans="2:2" x14ac:dyDescent="0.3">
      <c r="B3090" s="19"/>
    </row>
    <row r="3091" spans="2:2" x14ac:dyDescent="0.3">
      <c r="B3091" s="19"/>
    </row>
    <row r="3092" spans="2:2" x14ac:dyDescent="0.3">
      <c r="B3092" s="17"/>
    </row>
    <row r="3093" spans="2:2" x14ac:dyDescent="0.3">
      <c r="B3093" s="17"/>
    </row>
    <row r="3094" spans="2:2" x14ac:dyDescent="0.3">
      <c r="B3094" s="17"/>
    </row>
    <row r="3095" spans="2:2" x14ac:dyDescent="0.3">
      <c r="B3095" s="17"/>
    </row>
    <row r="3096" spans="2:2" x14ac:dyDescent="0.3">
      <c r="B3096" s="17"/>
    </row>
    <row r="3097" spans="2:2" x14ac:dyDescent="0.3">
      <c r="B3097" s="17"/>
    </row>
    <row r="3098" spans="2:2" x14ac:dyDescent="0.3">
      <c r="B3098" s="17"/>
    </row>
    <row r="3099" spans="2:2" x14ac:dyDescent="0.3">
      <c r="B3099" s="17"/>
    </row>
    <row r="3100" spans="2:2" x14ac:dyDescent="0.3">
      <c r="B3100" s="17"/>
    </row>
    <row r="3101" spans="2:2" x14ac:dyDescent="0.3">
      <c r="B3101" s="17"/>
    </row>
    <row r="3102" spans="2:2" x14ac:dyDescent="0.3">
      <c r="B3102" s="17"/>
    </row>
    <row r="3103" spans="2:2" x14ac:dyDescent="0.3">
      <c r="B3103" s="17"/>
    </row>
    <row r="3104" spans="2:2" x14ac:dyDescent="0.3">
      <c r="B3104" s="17"/>
    </row>
    <row r="3105" spans="2:2" x14ac:dyDescent="0.3">
      <c r="B3105" s="17"/>
    </row>
    <row r="3106" spans="2:2" x14ac:dyDescent="0.3">
      <c r="B3106" s="17"/>
    </row>
    <row r="3107" spans="2:2" x14ac:dyDescent="0.3">
      <c r="B3107" s="17"/>
    </row>
    <row r="3108" spans="2:2" x14ac:dyDescent="0.3">
      <c r="B3108" s="17"/>
    </row>
    <row r="3109" spans="2:2" x14ac:dyDescent="0.3">
      <c r="B3109" s="17"/>
    </row>
    <row r="3110" spans="2:2" x14ac:dyDescent="0.3">
      <c r="B3110" s="17"/>
    </row>
    <row r="3111" spans="2:2" x14ac:dyDescent="0.3">
      <c r="B3111" s="17"/>
    </row>
    <row r="3112" spans="2:2" x14ac:dyDescent="0.3">
      <c r="B3112" s="17"/>
    </row>
    <row r="3113" spans="2:2" x14ac:dyDescent="0.3">
      <c r="B3113" s="17"/>
    </row>
    <row r="3114" spans="2:2" x14ac:dyDescent="0.3">
      <c r="B3114" s="17"/>
    </row>
    <row r="3115" spans="2:2" x14ac:dyDescent="0.3">
      <c r="B3115" s="17"/>
    </row>
    <row r="3116" spans="2:2" x14ac:dyDescent="0.3">
      <c r="B3116" s="17"/>
    </row>
    <row r="3117" spans="2:2" x14ac:dyDescent="0.3">
      <c r="B3117" s="19"/>
    </row>
    <row r="3118" spans="2:2" x14ac:dyDescent="0.3">
      <c r="B3118" s="17"/>
    </row>
    <row r="3119" spans="2:2" x14ac:dyDescent="0.3">
      <c r="B3119" s="17"/>
    </row>
    <row r="3120" spans="2:2" x14ac:dyDescent="0.3">
      <c r="B3120" s="19"/>
    </row>
    <row r="3121" spans="2:2" x14ac:dyDescent="0.3">
      <c r="B3121" s="17"/>
    </row>
    <row r="3122" spans="2:2" x14ac:dyDescent="0.3">
      <c r="B3122" s="19"/>
    </row>
    <row r="3123" spans="2:2" x14ac:dyDescent="0.3">
      <c r="B3123" s="17"/>
    </row>
    <row r="3124" spans="2:2" x14ac:dyDescent="0.3">
      <c r="B3124" s="17"/>
    </row>
    <row r="3125" spans="2:2" x14ac:dyDescent="0.3">
      <c r="B3125" s="17"/>
    </row>
    <row r="3126" spans="2:2" x14ac:dyDescent="0.3">
      <c r="B3126" s="17"/>
    </row>
    <row r="3127" spans="2:2" x14ac:dyDescent="0.3">
      <c r="B3127" s="17"/>
    </row>
    <row r="3128" spans="2:2" x14ac:dyDescent="0.3">
      <c r="B3128" s="17"/>
    </row>
    <row r="3129" spans="2:2" x14ac:dyDescent="0.3">
      <c r="B3129" s="17"/>
    </row>
    <row r="3130" spans="2:2" x14ac:dyDescent="0.3">
      <c r="B3130" s="17"/>
    </row>
    <row r="3131" spans="2:2" x14ac:dyDescent="0.3">
      <c r="B3131" s="17"/>
    </row>
    <row r="3132" spans="2:2" x14ac:dyDescent="0.3">
      <c r="B3132" s="17"/>
    </row>
    <row r="3133" spans="2:2" x14ac:dyDescent="0.3">
      <c r="B3133" s="17"/>
    </row>
    <row r="3134" spans="2:2" x14ac:dyDescent="0.3">
      <c r="B3134" s="17"/>
    </row>
    <row r="3135" spans="2:2" x14ac:dyDescent="0.3">
      <c r="B3135" s="19"/>
    </row>
    <row r="3136" spans="2:2" x14ac:dyDescent="0.3">
      <c r="B3136" s="17"/>
    </row>
    <row r="3137" spans="2:2" x14ac:dyDescent="0.3">
      <c r="B3137" s="17"/>
    </row>
    <row r="3138" spans="2:2" x14ac:dyDescent="0.3">
      <c r="B3138" s="17"/>
    </row>
    <row r="3139" spans="2:2" x14ac:dyDescent="0.3">
      <c r="B3139" s="17"/>
    </row>
    <row r="3140" spans="2:2" x14ac:dyDescent="0.3">
      <c r="B3140" s="17"/>
    </row>
    <row r="3141" spans="2:2" x14ac:dyDescent="0.3">
      <c r="B3141" s="17"/>
    </row>
    <row r="3142" spans="2:2" x14ac:dyDescent="0.3">
      <c r="B3142" s="17"/>
    </row>
    <row r="3143" spans="2:2" x14ac:dyDescent="0.3">
      <c r="B3143" s="17"/>
    </row>
    <row r="3144" spans="2:2" x14ac:dyDescent="0.3">
      <c r="B3144" s="18"/>
    </row>
    <row r="3145" spans="2:2" x14ac:dyDescent="0.3">
      <c r="B3145" s="18"/>
    </row>
    <row r="3146" spans="2:2" x14ac:dyDescent="0.3">
      <c r="B3146" s="18"/>
    </row>
    <row r="3147" spans="2:2" x14ac:dyDescent="0.3">
      <c r="B3147" s="17"/>
    </row>
    <row r="3148" spans="2:2" x14ac:dyDescent="0.3">
      <c r="B3148" s="17"/>
    </row>
    <row r="3149" spans="2:2" x14ac:dyDescent="0.3">
      <c r="B3149" s="17"/>
    </row>
    <row r="3150" spans="2:2" x14ac:dyDescent="0.3">
      <c r="B3150" s="17"/>
    </row>
    <row r="3151" spans="2:2" x14ac:dyDescent="0.3">
      <c r="B3151" s="17"/>
    </row>
    <row r="3152" spans="2:2" x14ac:dyDescent="0.3">
      <c r="B3152" s="17"/>
    </row>
    <row r="3153" spans="2:2" x14ac:dyDescent="0.3">
      <c r="B3153" s="17"/>
    </row>
    <row r="3154" spans="2:2" x14ac:dyDescent="0.3">
      <c r="B3154" s="17"/>
    </row>
    <row r="3155" spans="2:2" x14ac:dyDescent="0.3">
      <c r="B3155" s="17"/>
    </row>
    <row r="3156" spans="2:2" x14ac:dyDescent="0.3">
      <c r="B3156" s="17"/>
    </row>
    <row r="3157" spans="2:2" x14ac:dyDescent="0.3">
      <c r="B3157" s="17"/>
    </row>
    <row r="3158" spans="2:2" x14ac:dyDescent="0.3">
      <c r="B3158" s="17"/>
    </row>
    <row r="3159" spans="2:2" x14ac:dyDescent="0.3">
      <c r="B3159" s="17"/>
    </row>
    <row r="3160" spans="2:2" x14ac:dyDescent="0.3">
      <c r="B3160" s="17"/>
    </row>
    <row r="3161" spans="2:2" x14ac:dyDescent="0.3">
      <c r="B3161" s="17"/>
    </row>
    <row r="3162" spans="2:2" x14ac:dyDescent="0.3">
      <c r="B3162" s="17"/>
    </row>
    <row r="3163" spans="2:2" x14ac:dyDescent="0.3">
      <c r="B3163" s="17"/>
    </row>
    <row r="3164" spans="2:2" x14ac:dyDescent="0.3">
      <c r="B3164" s="17"/>
    </row>
    <row r="3165" spans="2:2" x14ac:dyDescent="0.3">
      <c r="B3165" s="17"/>
    </row>
    <row r="3166" spans="2:2" x14ac:dyDescent="0.3">
      <c r="B3166" s="17"/>
    </row>
    <row r="3167" spans="2:2" x14ac:dyDescent="0.3">
      <c r="B3167" s="17"/>
    </row>
    <row r="3168" spans="2:2" x14ac:dyDescent="0.3">
      <c r="B3168" s="17"/>
    </row>
    <row r="3169" spans="2:2" x14ac:dyDescent="0.3">
      <c r="B3169" s="17"/>
    </row>
    <row r="3170" spans="2:2" x14ac:dyDescent="0.3">
      <c r="B3170" s="17"/>
    </row>
    <row r="3171" spans="2:2" x14ac:dyDescent="0.3">
      <c r="B3171" s="19"/>
    </row>
    <row r="3172" spans="2:2" x14ac:dyDescent="0.3">
      <c r="B3172" s="18"/>
    </row>
    <row r="3173" spans="2:2" x14ac:dyDescent="0.3">
      <c r="B3173" s="17"/>
    </row>
    <row r="3174" spans="2:2" x14ac:dyDescent="0.3">
      <c r="B3174" s="17"/>
    </row>
    <row r="3175" spans="2:2" x14ac:dyDescent="0.3">
      <c r="B3175" s="17"/>
    </row>
    <row r="3176" spans="2:2" x14ac:dyDescent="0.3">
      <c r="B3176" s="17"/>
    </row>
    <row r="3177" spans="2:2" x14ac:dyDescent="0.3">
      <c r="B3177" s="17"/>
    </row>
    <row r="3178" spans="2:2" x14ac:dyDescent="0.3">
      <c r="B3178" s="19"/>
    </row>
    <row r="3179" spans="2:2" x14ac:dyDescent="0.3">
      <c r="B3179" s="17"/>
    </row>
    <row r="3180" spans="2:2" x14ac:dyDescent="0.3">
      <c r="B3180" s="17"/>
    </row>
    <row r="3181" spans="2:2" x14ac:dyDescent="0.3">
      <c r="B3181" s="17"/>
    </row>
    <row r="3182" spans="2:2" x14ac:dyDescent="0.3">
      <c r="B3182" s="17"/>
    </row>
    <row r="3183" spans="2:2" x14ac:dyDescent="0.3">
      <c r="B3183" s="19"/>
    </row>
    <row r="3184" spans="2:2" x14ac:dyDescent="0.3">
      <c r="B3184" s="17"/>
    </row>
    <row r="3185" spans="2:2" x14ac:dyDescent="0.3">
      <c r="B3185" s="19"/>
    </row>
    <row r="3186" spans="2:2" x14ac:dyDescent="0.3">
      <c r="B3186" s="17"/>
    </row>
    <row r="3187" spans="2:2" x14ac:dyDescent="0.3">
      <c r="B3187" s="17"/>
    </row>
    <row r="3188" spans="2:2" x14ac:dyDescent="0.3">
      <c r="B3188" s="19"/>
    </row>
    <row r="3189" spans="2:2" x14ac:dyDescent="0.3">
      <c r="B3189" s="17"/>
    </row>
    <row r="3190" spans="2:2" x14ac:dyDescent="0.3">
      <c r="B3190" s="17"/>
    </row>
    <row r="3191" spans="2:2" x14ac:dyDescent="0.3">
      <c r="B3191" s="17"/>
    </row>
    <row r="3192" spans="2:2" x14ac:dyDescent="0.3">
      <c r="B3192" s="17"/>
    </row>
    <row r="3193" spans="2:2" x14ac:dyDescent="0.3">
      <c r="B3193" s="17"/>
    </row>
    <row r="3194" spans="2:2" x14ac:dyDescent="0.3">
      <c r="B3194" s="17"/>
    </row>
    <row r="3195" spans="2:2" x14ac:dyDescent="0.3">
      <c r="B3195" s="17"/>
    </row>
    <row r="3196" spans="2:2" x14ac:dyDescent="0.3">
      <c r="B3196" s="17"/>
    </row>
    <row r="3197" spans="2:2" x14ac:dyDescent="0.3">
      <c r="B3197" s="17"/>
    </row>
    <row r="3198" spans="2:2" x14ac:dyDescent="0.3">
      <c r="B3198" s="17"/>
    </row>
    <row r="3199" spans="2:2" x14ac:dyDescent="0.3">
      <c r="B3199" s="17"/>
    </row>
    <row r="3200" spans="2:2" x14ac:dyDescent="0.3">
      <c r="B3200" s="17"/>
    </row>
    <row r="3201" spans="2:2" x14ac:dyDescent="0.3">
      <c r="B3201" s="17"/>
    </row>
    <row r="3202" spans="2:2" x14ac:dyDescent="0.3">
      <c r="B3202" s="17"/>
    </row>
    <row r="3203" spans="2:2" x14ac:dyDescent="0.3">
      <c r="B3203" s="17"/>
    </row>
    <row r="3204" spans="2:2" x14ac:dyDescent="0.3">
      <c r="B3204" s="17"/>
    </row>
    <row r="3205" spans="2:2" x14ac:dyDescent="0.3">
      <c r="B3205" s="17"/>
    </row>
    <row r="3206" spans="2:2" x14ac:dyDescent="0.3">
      <c r="B3206" s="17"/>
    </row>
    <row r="3207" spans="2:2" x14ac:dyDescent="0.3">
      <c r="B3207" s="17"/>
    </row>
    <row r="3208" spans="2:2" x14ac:dyDescent="0.3">
      <c r="B3208" s="17"/>
    </row>
    <row r="3209" spans="2:2" x14ac:dyDescent="0.3">
      <c r="B3209" s="17"/>
    </row>
    <row r="3210" spans="2:2" x14ac:dyDescent="0.3">
      <c r="B3210" s="17"/>
    </row>
    <row r="3211" spans="2:2" x14ac:dyDescent="0.3">
      <c r="B3211" s="17"/>
    </row>
    <row r="3212" spans="2:2" x14ac:dyDescent="0.3">
      <c r="B3212" s="17"/>
    </row>
    <row r="3213" spans="2:2" x14ac:dyDescent="0.3">
      <c r="B3213" s="17"/>
    </row>
    <row r="3214" spans="2:2" x14ac:dyDescent="0.3">
      <c r="B3214" s="17"/>
    </row>
    <row r="3215" spans="2:2" x14ac:dyDescent="0.3">
      <c r="B3215" s="17"/>
    </row>
    <row r="3216" spans="2:2" x14ac:dyDescent="0.3">
      <c r="B3216" s="17"/>
    </row>
    <row r="3217" spans="2:2" x14ac:dyDescent="0.3">
      <c r="B3217" s="17"/>
    </row>
    <row r="3218" spans="2:2" x14ac:dyDescent="0.3">
      <c r="B3218" s="17"/>
    </row>
    <row r="3219" spans="2:2" x14ac:dyDescent="0.3">
      <c r="B3219" s="17"/>
    </row>
    <row r="3220" spans="2:2" x14ac:dyDescent="0.3">
      <c r="B3220" s="17"/>
    </row>
    <row r="3221" spans="2:2" x14ac:dyDescent="0.3">
      <c r="B3221" s="17"/>
    </row>
    <row r="3222" spans="2:2" x14ac:dyDescent="0.3">
      <c r="B3222" s="17"/>
    </row>
    <row r="3223" spans="2:2" x14ac:dyDescent="0.3">
      <c r="B3223" s="17"/>
    </row>
    <row r="3224" spans="2:2" x14ac:dyDescent="0.3">
      <c r="B3224" s="18"/>
    </row>
    <row r="3225" spans="2:2" x14ac:dyDescent="0.3">
      <c r="B3225" s="17"/>
    </row>
    <row r="3226" spans="2:2" x14ac:dyDescent="0.3">
      <c r="B3226" s="17"/>
    </row>
    <row r="3227" spans="2:2" x14ac:dyDescent="0.3">
      <c r="B3227" s="17"/>
    </row>
    <row r="3228" spans="2:2" x14ac:dyDescent="0.3">
      <c r="B3228" s="17"/>
    </row>
    <row r="3229" spans="2:2" x14ac:dyDescent="0.3">
      <c r="B3229" s="17"/>
    </row>
    <row r="3230" spans="2:2" x14ac:dyDescent="0.3">
      <c r="B3230" s="17"/>
    </row>
    <row r="3231" spans="2:2" x14ac:dyDescent="0.3">
      <c r="B3231" s="17"/>
    </row>
    <row r="3232" spans="2:2" x14ac:dyDescent="0.3">
      <c r="B3232" s="17"/>
    </row>
    <row r="3233" spans="2:2" x14ac:dyDescent="0.3">
      <c r="B3233" s="17"/>
    </row>
    <row r="3234" spans="2:2" x14ac:dyDescent="0.3">
      <c r="B3234" s="17"/>
    </row>
    <row r="3235" spans="2:2" x14ac:dyDescent="0.3">
      <c r="B3235" s="17"/>
    </row>
    <row r="3236" spans="2:2" x14ac:dyDescent="0.3">
      <c r="B3236" s="17"/>
    </row>
    <row r="3237" spans="2:2" x14ac:dyDescent="0.3">
      <c r="B3237" s="17"/>
    </row>
    <row r="3238" spans="2:2" x14ac:dyDescent="0.3">
      <c r="B3238" s="17"/>
    </row>
    <row r="3239" spans="2:2" x14ac:dyDescent="0.3">
      <c r="B3239" s="17"/>
    </row>
    <row r="3240" spans="2:2" x14ac:dyDescent="0.3">
      <c r="B3240" s="17"/>
    </row>
    <row r="3241" spans="2:2" x14ac:dyDescent="0.3">
      <c r="B3241" s="18"/>
    </row>
    <row r="3242" spans="2:2" x14ac:dyDescent="0.3">
      <c r="B3242" s="17"/>
    </row>
    <row r="3243" spans="2:2" x14ac:dyDescent="0.3">
      <c r="B3243" s="17"/>
    </row>
    <row r="3244" spans="2:2" x14ac:dyDescent="0.3">
      <c r="B3244" s="17"/>
    </row>
    <row r="3245" spans="2:2" x14ac:dyDescent="0.3">
      <c r="B3245" s="17"/>
    </row>
    <row r="3246" spans="2:2" x14ac:dyDescent="0.3">
      <c r="B3246" s="17"/>
    </row>
    <row r="3247" spans="2:2" x14ac:dyDescent="0.3">
      <c r="B3247" s="17"/>
    </row>
    <row r="3248" spans="2:2" x14ac:dyDescent="0.3">
      <c r="B3248" s="17"/>
    </row>
    <row r="3249" spans="2:2" x14ac:dyDescent="0.3">
      <c r="B3249" s="17"/>
    </row>
    <row r="3250" spans="2:2" x14ac:dyDescent="0.3">
      <c r="B3250" s="17"/>
    </row>
    <row r="3251" spans="2:2" x14ac:dyDescent="0.3">
      <c r="B3251" s="17"/>
    </row>
    <row r="3252" spans="2:2" x14ac:dyDescent="0.3">
      <c r="B3252" s="17"/>
    </row>
    <row r="3253" spans="2:2" x14ac:dyDescent="0.3">
      <c r="B3253" s="17"/>
    </row>
    <row r="3254" spans="2:2" x14ac:dyDescent="0.3">
      <c r="B3254" s="17"/>
    </row>
    <row r="3255" spans="2:2" x14ac:dyDescent="0.3">
      <c r="B3255" s="17"/>
    </row>
    <row r="3256" spans="2:2" x14ac:dyDescent="0.3">
      <c r="B3256" s="19"/>
    </row>
    <row r="3257" spans="2:2" x14ac:dyDescent="0.3">
      <c r="B3257" s="17"/>
    </row>
    <row r="3258" spans="2:2" x14ac:dyDescent="0.3">
      <c r="B3258" s="17"/>
    </row>
    <row r="3259" spans="2:2" x14ac:dyDescent="0.3">
      <c r="B3259" s="18"/>
    </row>
    <row r="3260" spans="2:2" x14ac:dyDescent="0.3">
      <c r="B3260" s="19"/>
    </row>
    <row r="3261" spans="2:2" x14ac:dyDescent="0.3">
      <c r="B3261" s="17"/>
    </row>
    <row r="3262" spans="2:2" x14ac:dyDescent="0.3">
      <c r="B3262" s="17"/>
    </row>
    <row r="3263" spans="2:2" x14ac:dyDescent="0.3">
      <c r="B3263" s="17"/>
    </row>
    <row r="3264" spans="2:2" x14ac:dyDescent="0.3">
      <c r="B3264" s="17"/>
    </row>
    <row r="3265" spans="2:2" x14ac:dyDescent="0.3">
      <c r="B3265" s="17"/>
    </row>
    <row r="3266" spans="2:2" x14ac:dyDescent="0.3">
      <c r="B3266" s="17"/>
    </row>
    <row r="3267" spans="2:2" x14ac:dyDescent="0.3">
      <c r="B3267" s="17"/>
    </row>
    <row r="3268" spans="2:2" x14ac:dyDescent="0.3">
      <c r="B3268" s="17"/>
    </row>
    <row r="3269" spans="2:2" x14ac:dyDescent="0.3">
      <c r="B3269" s="17"/>
    </row>
    <row r="3270" spans="2:2" x14ac:dyDescent="0.3">
      <c r="B3270" s="17"/>
    </row>
    <row r="3271" spans="2:2" x14ac:dyDescent="0.3">
      <c r="B3271" s="17"/>
    </row>
    <row r="3272" spans="2:2" x14ac:dyDescent="0.3">
      <c r="B3272" s="17"/>
    </row>
    <row r="3273" spans="2:2" x14ac:dyDescent="0.3">
      <c r="B3273" s="17"/>
    </row>
    <row r="3274" spans="2:2" x14ac:dyDescent="0.3">
      <c r="B3274" s="17"/>
    </row>
    <row r="3275" spans="2:2" x14ac:dyDescent="0.3">
      <c r="B3275" s="17"/>
    </row>
    <row r="3276" spans="2:2" x14ac:dyDescent="0.3">
      <c r="B3276" s="17"/>
    </row>
  </sheetData>
  <autoFilter ref="A1:AH271">
    <sortState ref="A2:AH272">
      <sortCondition ref="A1:A272"/>
    </sortState>
  </autoFilter>
  <conditionalFormatting sqref="B1:B1048576">
    <cfRule type="cellIs" dxfId="26" priority="1" operator="between">
      <formula>41275</formula>
      <formula>41639</formula>
    </cfRule>
    <cfRule type="cellIs" dxfId="25" priority="2" operator="between">
      <formula>41275</formula>
      <formula>41639</formula>
    </cfRule>
    <cfRule type="cellIs" dxfId="24" priority="3" operator="between">
      <formula>42370</formula>
      <formula>42735</formula>
    </cfRule>
    <cfRule type="cellIs" dxfId="23" priority="4" operator="between">
      <formula>41640</formula>
      <formula>42004</formula>
    </cfRule>
    <cfRule type="cellIs" dxfId="22" priority="5" operator="between">
      <formula>42005</formula>
      <formula>42369</formula>
    </cfRule>
    <cfRule type="cellIs" dxfId="21" priority="6" operator="between">
      <formula>40544</formula>
      <formula>40908</formula>
    </cfRule>
    <cfRule type="cellIs" dxfId="20" priority="7" operator="between">
      <formula>40909</formula>
      <formula>41274</formula>
    </cfRule>
    <cfRule type="cellIs" dxfId="19" priority="8" operator="between">
      <formula>40544</formula>
      <formula>40908</formula>
    </cfRule>
  </conditionalFormatting>
  <conditionalFormatting sqref="I1:I1048576">
    <cfRule type="uniqueValues" dxfId="18" priority="1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39"/>
  <sheetViews>
    <sheetView topLeftCell="F186" workbookViewId="0">
      <selection activeCell="I201" sqref="I201"/>
    </sheetView>
  </sheetViews>
  <sheetFormatPr defaultRowHeight="14.4" x14ac:dyDescent="0.3"/>
  <cols>
    <col min="1" max="1" width="14.44140625" style="3" customWidth="1"/>
    <col min="2" max="2" width="12.21875" style="32" customWidth="1"/>
    <col min="3" max="3" width="14.109375" style="3" bestFit="1" customWidth="1"/>
    <col min="4" max="5" width="8.88671875" style="3"/>
    <col min="6" max="6" width="10.109375" style="3" customWidth="1"/>
    <col min="7" max="8" width="8.88671875" style="3"/>
    <col min="9" max="9" width="16.21875" style="3" customWidth="1"/>
    <col min="10" max="16384" width="8.88671875" style="3"/>
  </cols>
  <sheetData>
    <row r="1" spans="1:34" x14ac:dyDescent="0.3">
      <c r="A1" s="3" t="s">
        <v>386</v>
      </c>
      <c r="B1" s="2" t="s">
        <v>0</v>
      </c>
      <c r="C1" s="3" t="s">
        <v>521</v>
      </c>
      <c r="D1" s="3" t="s">
        <v>522</v>
      </c>
      <c r="E1" s="3" t="s">
        <v>523</v>
      </c>
      <c r="F1" s="3" t="s">
        <v>1</v>
      </c>
      <c r="G1" s="3" t="s">
        <v>524</v>
      </c>
      <c r="H1" s="3" t="s">
        <v>525</v>
      </c>
      <c r="I1" s="4" t="s">
        <v>2</v>
      </c>
      <c r="J1" s="3" t="s">
        <v>526</v>
      </c>
      <c r="K1" s="3" t="s">
        <v>527</v>
      </c>
      <c r="L1" s="3" t="s">
        <v>528</v>
      </c>
      <c r="M1" s="3" t="s">
        <v>529</v>
      </c>
      <c r="N1" s="3" t="s">
        <v>14</v>
      </c>
      <c r="O1" s="3" t="s">
        <v>3</v>
      </c>
      <c r="P1" s="3" t="s">
        <v>4</v>
      </c>
      <c r="Q1" s="3" t="s">
        <v>5</v>
      </c>
      <c r="R1" s="3" t="s">
        <v>530</v>
      </c>
      <c r="S1" s="3" t="s">
        <v>531</v>
      </c>
      <c r="T1" s="3" t="s">
        <v>7</v>
      </c>
      <c r="U1" s="3" t="s">
        <v>532</v>
      </c>
      <c r="V1" s="3" t="s">
        <v>533</v>
      </c>
      <c r="W1" s="3" t="s">
        <v>6</v>
      </c>
      <c r="X1" s="3" t="s">
        <v>8</v>
      </c>
      <c r="Y1" s="3" t="s">
        <v>55</v>
      </c>
      <c r="Z1" s="3" t="s">
        <v>9</v>
      </c>
      <c r="AA1" s="3" t="s">
        <v>51</v>
      </c>
      <c r="AB1" s="3" t="s">
        <v>381</v>
      </c>
      <c r="AC1" s="3" t="s">
        <v>534</v>
      </c>
      <c r="AD1" s="3" t="s">
        <v>535</v>
      </c>
      <c r="AE1" s="3" t="s">
        <v>52</v>
      </c>
      <c r="AF1" s="3" t="s">
        <v>53</v>
      </c>
      <c r="AG1" s="3" t="s">
        <v>10</v>
      </c>
      <c r="AH1" s="3" t="s">
        <v>54</v>
      </c>
    </row>
    <row r="2" spans="1:34" x14ac:dyDescent="0.3">
      <c r="A2" s="3" t="s">
        <v>490</v>
      </c>
      <c r="B2" s="17">
        <v>40675</v>
      </c>
      <c r="C2" s="3" t="s">
        <v>408</v>
      </c>
      <c r="D2" s="3" t="s">
        <v>13</v>
      </c>
      <c r="E2" s="3" t="s">
        <v>14</v>
      </c>
      <c r="G2" s="3" t="s">
        <v>16</v>
      </c>
      <c r="H2" s="3" t="s">
        <v>17</v>
      </c>
      <c r="I2" s="6" t="s">
        <v>1167</v>
      </c>
      <c r="J2" s="3" t="s">
        <v>18</v>
      </c>
      <c r="K2" s="3" t="s">
        <v>21</v>
      </c>
      <c r="M2" s="3">
        <v>43.6</v>
      </c>
      <c r="N2" s="3">
        <v>21.8</v>
      </c>
      <c r="O2" s="3">
        <v>33.799999999999997</v>
      </c>
      <c r="T2" s="3">
        <v>21</v>
      </c>
      <c r="U2" s="3">
        <v>350</v>
      </c>
      <c r="V2" s="3">
        <f t="shared" ref="V2:V20" si="0">U2-T2</f>
        <v>329</v>
      </c>
      <c r="W2" s="3">
        <v>11</v>
      </c>
    </row>
    <row r="3" spans="1:34" x14ac:dyDescent="0.3">
      <c r="A3" s="3" t="s">
        <v>490</v>
      </c>
      <c r="B3" s="17">
        <v>40675</v>
      </c>
      <c r="C3" s="3" t="s">
        <v>394</v>
      </c>
      <c r="D3" s="3" t="s">
        <v>13</v>
      </c>
      <c r="E3" s="3" t="s">
        <v>14</v>
      </c>
      <c r="G3" s="3" t="s">
        <v>24</v>
      </c>
      <c r="H3" s="3" t="s">
        <v>17</v>
      </c>
      <c r="I3" s="6" t="s">
        <v>1165</v>
      </c>
      <c r="J3" s="3" t="s">
        <v>25</v>
      </c>
      <c r="K3" s="3" t="s">
        <v>21</v>
      </c>
      <c r="M3" s="3">
        <v>33</v>
      </c>
      <c r="N3" s="3">
        <v>17.7</v>
      </c>
      <c r="O3" s="3">
        <v>18.95</v>
      </c>
      <c r="T3" s="3">
        <v>21</v>
      </c>
      <c r="U3" s="3">
        <v>97</v>
      </c>
      <c r="V3" s="3">
        <f t="shared" si="0"/>
        <v>76</v>
      </c>
      <c r="W3" s="3">
        <v>40.5</v>
      </c>
    </row>
    <row r="4" spans="1:34" x14ac:dyDescent="0.3">
      <c r="A4" s="3" t="s">
        <v>490</v>
      </c>
      <c r="B4" s="33">
        <v>40675</v>
      </c>
      <c r="C4" s="3" t="s">
        <v>388</v>
      </c>
      <c r="D4" s="3" t="s">
        <v>13</v>
      </c>
      <c r="E4" s="3" t="s">
        <v>14</v>
      </c>
      <c r="G4" s="3" t="s">
        <v>24</v>
      </c>
      <c r="H4" s="3" t="s">
        <v>17</v>
      </c>
      <c r="I4" s="6" t="s">
        <v>1163</v>
      </c>
      <c r="J4" s="3" t="s">
        <v>25</v>
      </c>
      <c r="K4" s="3" t="s">
        <v>19</v>
      </c>
      <c r="M4" s="3">
        <v>34</v>
      </c>
      <c r="N4" s="3">
        <v>21.1</v>
      </c>
      <c r="O4" s="3">
        <v>9.35</v>
      </c>
      <c r="T4" s="3">
        <v>21</v>
      </c>
      <c r="U4" s="3">
        <v>100</v>
      </c>
      <c r="V4" s="3">
        <f t="shared" si="0"/>
        <v>79</v>
      </c>
      <c r="W4" s="3">
        <f>(39+43)/2</f>
        <v>41</v>
      </c>
    </row>
    <row r="5" spans="1:34" x14ac:dyDescent="0.3">
      <c r="A5" s="3" t="s">
        <v>490</v>
      </c>
      <c r="B5" s="17">
        <v>40675</v>
      </c>
      <c r="C5" s="3" t="s">
        <v>389</v>
      </c>
      <c r="D5" s="3" t="s">
        <v>13</v>
      </c>
      <c r="E5" s="3" t="s">
        <v>14</v>
      </c>
      <c r="G5" s="3" t="s">
        <v>16</v>
      </c>
      <c r="H5" s="3" t="s">
        <v>17</v>
      </c>
      <c r="I5" s="6" t="s">
        <v>1164</v>
      </c>
      <c r="J5" s="3" t="s">
        <v>18</v>
      </c>
      <c r="K5" s="3" t="s">
        <v>19</v>
      </c>
      <c r="M5" s="3">
        <v>44</v>
      </c>
      <c r="N5" s="3">
        <v>20.85</v>
      </c>
      <c r="O5" s="3">
        <v>14.5</v>
      </c>
      <c r="T5" s="3">
        <v>21</v>
      </c>
      <c r="U5" s="3">
        <v>375</v>
      </c>
      <c r="V5" s="3">
        <f t="shared" si="0"/>
        <v>354</v>
      </c>
      <c r="W5" s="3">
        <f>(12+7)/2</f>
        <v>9.5</v>
      </c>
    </row>
    <row r="6" spans="1:34" x14ac:dyDescent="0.3">
      <c r="A6" s="3" t="s">
        <v>490</v>
      </c>
      <c r="B6" s="17">
        <v>40675</v>
      </c>
      <c r="C6" s="3" t="s">
        <v>397</v>
      </c>
      <c r="D6" s="3" t="s">
        <v>13</v>
      </c>
      <c r="E6" s="3" t="s">
        <v>14</v>
      </c>
      <c r="G6" s="3" t="s">
        <v>24</v>
      </c>
      <c r="H6" s="3" t="s">
        <v>17</v>
      </c>
      <c r="I6" s="6" t="s">
        <v>1166</v>
      </c>
      <c r="J6" s="3" t="s">
        <v>25</v>
      </c>
      <c r="K6" s="3" t="s">
        <v>23</v>
      </c>
      <c r="M6" s="3">
        <v>32</v>
      </c>
      <c r="N6" s="3">
        <v>18.7</v>
      </c>
      <c r="O6" s="3">
        <v>11.35</v>
      </c>
      <c r="T6" s="3">
        <v>21</v>
      </c>
      <c r="U6" s="3">
        <v>90</v>
      </c>
      <c r="V6" s="3">
        <f t="shared" si="0"/>
        <v>69</v>
      </c>
      <c r="W6" s="3">
        <v>55</v>
      </c>
    </row>
    <row r="7" spans="1:34" x14ac:dyDescent="0.3">
      <c r="A7" s="3" t="s">
        <v>491</v>
      </c>
      <c r="B7" s="17">
        <v>40676</v>
      </c>
      <c r="C7" s="3" t="s">
        <v>407</v>
      </c>
      <c r="D7" s="3" t="s">
        <v>13</v>
      </c>
      <c r="E7" s="3" t="s">
        <v>14</v>
      </c>
      <c r="G7" s="3" t="s">
        <v>24</v>
      </c>
      <c r="H7" s="3" t="s">
        <v>17</v>
      </c>
      <c r="I7" s="6" t="s">
        <v>1172</v>
      </c>
      <c r="J7" s="3" t="s">
        <v>25</v>
      </c>
      <c r="K7" s="3" t="s">
        <v>26</v>
      </c>
      <c r="M7" s="3">
        <v>36.6</v>
      </c>
      <c r="N7" s="3">
        <v>20.399999999999999</v>
      </c>
      <c r="O7" s="3">
        <v>10.1</v>
      </c>
      <c r="T7" s="3">
        <v>24</v>
      </c>
      <c r="U7" s="3">
        <v>99</v>
      </c>
      <c r="V7" s="3">
        <f t="shared" si="0"/>
        <v>75</v>
      </c>
      <c r="W7" s="3">
        <v>32</v>
      </c>
      <c r="X7" s="3" t="s">
        <v>47</v>
      </c>
    </row>
    <row r="8" spans="1:34" x14ac:dyDescent="0.3">
      <c r="A8" s="3" t="s">
        <v>491</v>
      </c>
      <c r="B8" s="17">
        <v>40676</v>
      </c>
      <c r="C8" s="3" t="s">
        <v>406</v>
      </c>
      <c r="D8" s="3" t="s">
        <v>13</v>
      </c>
      <c r="E8" s="3" t="s">
        <v>14</v>
      </c>
      <c r="G8" s="3" t="s">
        <v>24</v>
      </c>
      <c r="H8" s="3" t="s">
        <v>17</v>
      </c>
      <c r="I8" s="6" t="s">
        <v>1171</v>
      </c>
      <c r="J8" s="3" t="s">
        <v>18</v>
      </c>
      <c r="K8" s="3" t="s">
        <v>23</v>
      </c>
      <c r="M8" s="3">
        <v>36.5</v>
      </c>
      <c r="N8" s="3">
        <v>19.25</v>
      </c>
      <c r="O8" s="3">
        <v>8.9499999999999993</v>
      </c>
      <c r="T8" s="3">
        <v>23</v>
      </c>
      <c r="U8" s="3">
        <v>107</v>
      </c>
      <c r="V8" s="3">
        <f t="shared" si="0"/>
        <v>84</v>
      </c>
      <c r="W8" s="3">
        <v>61</v>
      </c>
    </row>
    <row r="9" spans="1:34" x14ac:dyDescent="0.3">
      <c r="A9" s="3" t="s">
        <v>491</v>
      </c>
      <c r="B9" s="17">
        <v>40676</v>
      </c>
      <c r="C9" s="3" t="s">
        <v>398</v>
      </c>
      <c r="D9" s="3" t="s">
        <v>13</v>
      </c>
      <c r="E9" s="3" t="s">
        <v>14</v>
      </c>
      <c r="G9" s="3" t="s">
        <v>24</v>
      </c>
      <c r="H9" s="3" t="s">
        <v>17</v>
      </c>
      <c r="I9" s="6" t="s">
        <v>1169</v>
      </c>
      <c r="J9" s="3" t="s">
        <v>18</v>
      </c>
      <c r="K9" s="3" t="s">
        <v>19</v>
      </c>
      <c r="M9" s="3">
        <v>36.1</v>
      </c>
      <c r="N9" s="3">
        <v>10.1</v>
      </c>
      <c r="O9" s="3">
        <v>10.199999999999999</v>
      </c>
      <c r="T9" s="3">
        <v>24</v>
      </c>
      <c r="U9" s="3">
        <v>97</v>
      </c>
      <c r="V9" s="3">
        <f t="shared" si="0"/>
        <v>73</v>
      </c>
      <c r="W9" s="3">
        <v>31.5</v>
      </c>
    </row>
    <row r="10" spans="1:34" x14ac:dyDescent="0.3">
      <c r="A10" s="3" t="s">
        <v>491</v>
      </c>
      <c r="B10" s="17">
        <v>40676</v>
      </c>
      <c r="C10" s="3" t="s">
        <v>390</v>
      </c>
      <c r="D10" s="3" t="s">
        <v>13</v>
      </c>
      <c r="E10" s="3" t="s">
        <v>14</v>
      </c>
      <c r="G10" s="3" t="s">
        <v>16</v>
      </c>
      <c r="H10" s="3" t="s">
        <v>17</v>
      </c>
      <c r="I10" s="6" t="s">
        <v>1168</v>
      </c>
      <c r="J10" s="3" t="s">
        <v>18</v>
      </c>
      <c r="K10" s="3" t="s">
        <v>21</v>
      </c>
      <c r="M10" s="3">
        <v>46.2</v>
      </c>
      <c r="N10" s="3">
        <v>22.8</v>
      </c>
      <c r="O10" s="3">
        <v>29.65</v>
      </c>
      <c r="T10" s="3">
        <v>24</v>
      </c>
      <c r="U10" s="3">
        <v>370</v>
      </c>
      <c r="V10" s="3">
        <f t="shared" si="0"/>
        <v>346</v>
      </c>
      <c r="W10" s="3">
        <v>7.5</v>
      </c>
    </row>
    <row r="11" spans="1:34" x14ac:dyDescent="0.3">
      <c r="A11" s="3" t="s">
        <v>491</v>
      </c>
      <c r="B11" s="17">
        <v>40676</v>
      </c>
      <c r="C11" s="3" t="s">
        <v>401</v>
      </c>
      <c r="D11" s="3" t="s">
        <v>13</v>
      </c>
      <c r="E11" s="3" t="s">
        <v>14</v>
      </c>
      <c r="G11" s="3" t="s">
        <v>22</v>
      </c>
      <c r="H11" s="3" t="s">
        <v>17</v>
      </c>
      <c r="I11" s="6" t="s">
        <v>1170</v>
      </c>
      <c r="J11" s="3" t="s">
        <v>25</v>
      </c>
      <c r="K11" s="3" t="s">
        <v>23</v>
      </c>
      <c r="M11" s="3">
        <v>39.299999999999997</v>
      </c>
      <c r="N11" s="3">
        <v>20.7</v>
      </c>
      <c r="O11" s="3">
        <v>18.55</v>
      </c>
      <c r="T11" s="3">
        <v>23</v>
      </c>
      <c r="U11" s="3">
        <v>138</v>
      </c>
      <c r="V11" s="3">
        <f t="shared" si="0"/>
        <v>115</v>
      </c>
      <c r="W11" s="3">
        <v>70</v>
      </c>
    </row>
    <row r="12" spans="1:34" x14ac:dyDescent="0.3">
      <c r="A12" s="3" t="s">
        <v>492</v>
      </c>
      <c r="B12" s="33">
        <v>40677</v>
      </c>
      <c r="C12" s="3" t="s">
        <v>406</v>
      </c>
      <c r="D12" s="3" t="s">
        <v>13</v>
      </c>
      <c r="E12" s="3" t="s">
        <v>14</v>
      </c>
      <c r="G12" s="3" t="s">
        <v>24</v>
      </c>
      <c r="H12" s="3" t="s">
        <v>17</v>
      </c>
      <c r="I12" s="6" t="s">
        <v>1173</v>
      </c>
      <c r="J12" s="3" t="s">
        <v>25</v>
      </c>
      <c r="K12" s="3" t="s">
        <v>23</v>
      </c>
      <c r="M12" s="3" t="s">
        <v>46</v>
      </c>
      <c r="N12" s="3">
        <v>19.5</v>
      </c>
      <c r="O12" s="3">
        <v>12.5</v>
      </c>
      <c r="T12" s="3">
        <v>24</v>
      </c>
      <c r="U12" s="3">
        <v>102</v>
      </c>
      <c r="V12" s="3">
        <f t="shared" si="0"/>
        <v>78</v>
      </c>
      <c r="X12" s="3" t="s">
        <v>48</v>
      </c>
    </row>
    <row r="13" spans="1:34" x14ac:dyDescent="0.3">
      <c r="A13" s="3" t="s">
        <v>493</v>
      </c>
      <c r="B13" s="17">
        <v>41532</v>
      </c>
      <c r="C13" s="3" t="s">
        <v>429</v>
      </c>
      <c r="D13" s="3" t="s">
        <v>13</v>
      </c>
      <c r="E13" s="3" t="s">
        <v>14</v>
      </c>
      <c r="G13" s="3" t="s">
        <v>24</v>
      </c>
      <c r="H13" s="3" t="s">
        <v>17</v>
      </c>
      <c r="I13" s="3" t="s">
        <v>1174</v>
      </c>
      <c r="J13" s="3" t="s">
        <v>18</v>
      </c>
      <c r="K13" s="3" t="s">
        <v>19</v>
      </c>
      <c r="L13" s="3" t="s">
        <v>58</v>
      </c>
      <c r="M13" s="3">
        <v>36.15</v>
      </c>
      <c r="N13" s="3">
        <v>21.5</v>
      </c>
      <c r="O13" s="3">
        <v>14.9</v>
      </c>
      <c r="T13" s="3">
        <v>20</v>
      </c>
      <c r="U13" s="3">
        <v>205</v>
      </c>
      <c r="V13" s="3">
        <f t="shared" si="0"/>
        <v>185</v>
      </c>
      <c r="W13" s="3">
        <f>63+18</f>
        <v>81</v>
      </c>
      <c r="Z13" s="3">
        <v>859</v>
      </c>
      <c r="AA13" s="3">
        <v>134</v>
      </c>
      <c r="AE13" s="3" t="s">
        <v>59</v>
      </c>
      <c r="AF13" s="3" t="s">
        <v>60</v>
      </c>
    </row>
    <row r="14" spans="1:34" x14ac:dyDescent="0.3">
      <c r="A14" s="3" t="s">
        <v>496</v>
      </c>
      <c r="B14" s="17">
        <v>41535</v>
      </c>
      <c r="C14" s="3" t="s">
        <v>390</v>
      </c>
      <c r="D14" s="3" t="s">
        <v>13</v>
      </c>
      <c r="E14" s="3" t="s">
        <v>14</v>
      </c>
      <c r="G14" s="3" t="s">
        <v>68</v>
      </c>
      <c r="H14" s="3" t="s">
        <v>17</v>
      </c>
      <c r="I14" s="3" t="s">
        <v>1175</v>
      </c>
      <c r="J14" s="3" t="s">
        <v>18</v>
      </c>
      <c r="K14" s="3" t="s">
        <v>19</v>
      </c>
      <c r="M14" s="3">
        <v>43.4</v>
      </c>
      <c r="P14" s="3">
        <f>152.9+36.15</f>
        <v>189.05</v>
      </c>
      <c r="Q14" s="3">
        <f>152.9+23.5</f>
        <v>176.4</v>
      </c>
      <c r="S14" s="3">
        <v>41.5</v>
      </c>
      <c r="T14" s="3">
        <v>45</v>
      </c>
      <c r="U14" s="3">
        <v>236</v>
      </c>
      <c r="V14" s="3">
        <f t="shared" si="0"/>
        <v>191</v>
      </c>
      <c r="W14" s="3">
        <v>1</v>
      </c>
      <c r="AE14" s="3" t="s">
        <v>59</v>
      </c>
      <c r="AF14" s="3" t="s">
        <v>60</v>
      </c>
      <c r="AG14" s="3" t="s">
        <v>69</v>
      </c>
    </row>
    <row r="15" spans="1:34" x14ac:dyDescent="0.3">
      <c r="A15" s="3" t="s">
        <v>500</v>
      </c>
      <c r="B15" s="17">
        <v>41542</v>
      </c>
      <c r="C15" s="3" t="s">
        <v>123</v>
      </c>
      <c r="D15" s="3" t="s">
        <v>13</v>
      </c>
      <c r="E15" s="3" t="s">
        <v>14</v>
      </c>
      <c r="G15" s="3" t="s">
        <v>24</v>
      </c>
      <c r="H15" s="3" t="s">
        <v>17</v>
      </c>
      <c r="I15" s="3" t="s">
        <v>1176</v>
      </c>
      <c r="J15" s="3" t="s">
        <v>18</v>
      </c>
      <c r="K15" s="3" t="s">
        <v>21</v>
      </c>
      <c r="L15" s="3" t="s">
        <v>74</v>
      </c>
      <c r="M15" s="3">
        <v>37</v>
      </c>
      <c r="N15" s="3">
        <v>20.7</v>
      </c>
      <c r="O15" s="3">
        <v>45.25</v>
      </c>
      <c r="T15" s="3">
        <v>45</v>
      </c>
      <c r="U15" s="3">
        <v>197</v>
      </c>
      <c r="V15" s="3">
        <f t="shared" si="0"/>
        <v>152</v>
      </c>
      <c r="W15" s="3">
        <f>84+1</f>
        <v>85</v>
      </c>
      <c r="X15" s="3" t="s">
        <v>76</v>
      </c>
      <c r="Z15" s="3">
        <v>851</v>
      </c>
      <c r="AA15" s="3">
        <v>135</v>
      </c>
      <c r="AE15" s="3" t="s">
        <v>59</v>
      </c>
      <c r="AF15" s="3" t="s">
        <v>60</v>
      </c>
      <c r="AG15" s="3" t="s">
        <v>77</v>
      </c>
    </row>
    <row r="16" spans="1:34" x14ac:dyDescent="0.3">
      <c r="A16" s="3" t="s">
        <v>500</v>
      </c>
      <c r="B16" s="17">
        <v>41542</v>
      </c>
      <c r="C16" s="3" t="s">
        <v>168</v>
      </c>
      <c r="D16" s="3" t="s">
        <v>13</v>
      </c>
      <c r="E16" s="3" t="s">
        <v>14</v>
      </c>
      <c r="G16" s="3" t="s">
        <v>16</v>
      </c>
      <c r="H16" s="3" t="s">
        <v>17</v>
      </c>
      <c r="I16" s="3" t="s">
        <v>1177</v>
      </c>
      <c r="J16" s="3" t="s">
        <v>25</v>
      </c>
      <c r="K16" s="3" t="s">
        <v>21</v>
      </c>
      <c r="M16" s="3">
        <v>45.1</v>
      </c>
      <c r="N16" s="3">
        <v>22.6</v>
      </c>
      <c r="O16" s="3">
        <v>32.65</v>
      </c>
      <c r="T16" s="3">
        <v>19</v>
      </c>
      <c r="U16" s="3">
        <v>251</v>
      </c>
      <c r="V16" s="3">
        <f t="shared" si="0"/>
        <v>232</v>
      </c>
      <c r="W16" s="3">
        <v>0</v>
      </c>
      <c r="Z16" s="3">
        <v>860</v>
      </c>
      <c r="AE16" s="3" t="s">
        <v>59</v>
      </c>
      <c r="AF16" s="3" t="s">
        <v>60</v>
      </c>
      <c r="AG16" s="3" t="s">
        <v>75</v>
      </c>
    </row>
    <row r="17" spans="1:34" x14ac:dyDescent="0.3">
      <c r="A17" s="3" t="s">
        <v>501</v>
      </c>
      <c r="B17" s="17">
        <v>41543</v>
      </c>
      <c r="C17" s="3" t="s">
        <v>116</v>
      </c>
      <c r="D17" s="3" t="s">
        <v>13</v>
      </c>
      <c r="E17" s="3" t="s">
        <v>14</v>
      </c>
      <c r="G17" s="3" t="s">
        <v>24</v>
      </c>
      <c r="H17" s="3" t="s">
        <v>17</v>
      </c>
      <c r="I17" s="3" t="s">
        <v>1179</v>
      </c>
      <c r="J17" s="3" t="s">
        <v>18</v>
      </c>
      <c r="K17" s="3" t="s">
        <v>19</v>
      </c>
      <c r="M17" s="3">
        <v>36.15</v>
      </c>
      <c r="N17" s="3">
        <v>22.9</v>
      </c>
      <c r="O17" s="3">
        <v>16</v>
      </c>
      <c r="T17" s="3">
        <v>20</v>
      </c>
      <c r="U17" s="3">
        <v>183</v>
      </c>
      <c r="V17" s="3">
        <f t="shared" si="0"/>
        <v>163</v>
      </c>
      <c r="W17" s="3">
        <f>4+107</f>
        <v>111</v>
      </c>
      <c r="X17" s="3" t="s">
        <v>80</v>
      </c>
      <c r="Z17" s="3">
        <v>863</v>
      </c>
      <c r="AA17" s="3">
        <v>137</v>
      </c>
      <c r="AE17" s="3" t="s">
        <v>59</v>
      </c>
      <c r="AF17" s="3" t="s">
        <v>78</v>
      </c>
      <c r="AG17" s="3" t="s">
        <v>81</v>
      </c>
    </row>
    <row r="18" spans="1:34" x14ac:dyDescent="0.3">
      <c r="A18" s="3" t="s">
        <v>501</v>
      </c>
      <c r="B18" s="17">
        <v>41543</v>
      </c>
      <c r="C18" s="3" t="s">
        <v>109</v>
      </c>
      <c r="D18" s="3" t="s">
        <v>13</v>
      </c>
      <c r="E18" s="3" t="s">
        <v>14</v>
      </c>
      <c r="G18" s="3" t="s">
        <v>24</v>
      </c>
      <c r="H18" s="3" t="s">
        <v>17</v>
      </c>
      <c r="I18" s="3" t="s">
        <v>1178</v>
      </c>
      <c r="J18" s="3" t="s">
        <v>18</v>
      </c>
      <c r="K18" s="3" t="s">
        <v>19</v>
      </c>
      <c r="L18" s="3" t="s">
        <v>79</v>
      </c>
      <c r="M18" s="3">
        <v>35.4</v>
      </c>
      <c r="N18" s="3">
        <v>20.6</v>
      </c>
      <c r="O18" s="3">
        <v>20.75</v>
      </c>
      <c r="T18" s="3">
        <v>20</v>
      </c>
      <c r="U18" s="3">
        <v>179</v>
      </c>
      <c r="V18" s="3">
        <f t="shared" si="0"/>
        <v>159</v>
      </c>
      <c r="W18" s="3">
        <f>5+51</f>
        <v>56</v>
      </c>
      <c r="Z18" s="3">
        <v>862</v>
      </c>
      <c r="AA18" s="3">
        <v>136</v>
      </c>
      <c r="AE18" s="3" t="s">
        <v>59</v>
      </c>
      <c r="AF18" s="3" t="s">
        <v>78</v>
      </c>
    </row>
    <row r="19" spans="1:34" x14ac:dyDescent="0.3">
      <c r="A19" s="3" t="s">
        <v>502</v>
      </c>
      <c r="B19" s="17">
        <v>41544</v>
      </c>
      <c r="C19" s="3" t="s">
        <v>104</v>
      </c>
      <c r="D19" s="3" t="s">
        <v>13</v>
      </c>
      <c r="E19" s="3" t="s">
        <v>14</v>
      </c>
      <c r="G19" s="3" t="s">
        <v>24</v>
      </c>
      <c r="H19" s="3" t="s">
        <v>17</v>
      </c>
      <c r="I19" s="3" t="s">
        <v>1180</v>
      </c>
      <c r="J19" s="3" t="s">
        <v>18</v>
      </c>
      <c r="K19" s="3" t="s">
        <v>19</v>
      </c>
      <c r="L19" s="3" t="s">
        <v>83</v>
      </c>
      <c r="M19" s="3">
        <v>33.75</v>
      </c>
      <c r="N19" s="3">
        <v>19.600000000000001</v>
      </c>
      <c r="O19" s="3">
        <v>16.100000000000001</v>
      </c>
      <c r="T19" s="3">
        <v>20</v>
      </c>
      <c r="U19" s="3">
        <v>139</v>
      </c>
      <c r="V19" s="3">
        <f t="shared" si="0"/>
        <v>119</v>
      </c>
      <c r="W19" s="3">
        <f>14+58</f>
        <v>72</v>
      </c>
      <c r="Z19" s="3">
        <v>864</v>
      </c>
      <c r="AA19" s="3">
        <v>138</v>
      </c>
      <c r="AE19" s="3" t="s">
        <v>59</v>
      </c>
      <c r="AF19" s="3" t="s">
        <v>59</v>
      </c>
    </row>
    <row r="20" spans="1:34" x14ac:dyDescent="0.3">
      <c r="A20" s="3" t="s">
        <v>504</v>
      </c>
      <c r="B20" s="17">
        <v>41546</v>
      </c>
      <c r="C20" s="3" t="s">
        <v>159</v>
      </c>
      <c r="D20" s="3" t="s">
        <v>13</v>
      </c>
      <c r="E20" s="3" t="s">
        <v>14</v>
      </c>
      <c r="G20" s="3" t="s">
        <v>85</v>
      </c>
      <c r="H20" s="3" t="s">
        <v>17</v>
      </c>
      <c r="I20" s="3" t="s">
        <v>1182</v>
      </c>
      <c r="J20" s="3" t="s">
        <v>18</v>
      </c>
      <c r="K20" s="3" t="s">
        <v>19</v>
      </c>
      <c r="M20" s="3">
        <v>48.6</v>
      </c>
      <c r="P20" s="3">
        <f>152.9+21.9</f>
        <v>174.8</v>
      </c>
      <c r="Q20" s="3">
        <f>152.9+55.5</f>
        <v>208.4</v>
      </c>
      <c r="S20" s="3">
        <v>35</v>
      </c>
      <c r="T20" s="3">
        <v>44</v>
      </c>
      <c r="U20" s="3">
        <v>262</v>
      </c>
      <c r="V20" s="3">
        <f t="shared" si="0"/>
        <v>218</v>
      </c>
      <c r="W20" s="3">
        <v>0</v>
      </c>
      <c r="AE20" s="3" t="s">
        <v>59</v>
      </c>
      <c r="AF20" s="3" t="s">
        <v>60</v>
      </c>
    </row>
    <row r="21" spans="1:34" x14ac:dyDescent="0.3">
      <c r="A21" s="3" t="s">
        <v>504</v>
      </c>
      <c r="B21" s="17">
        <v>41546</v>
      </c>
      <c r="C21" s="3" t="s">
        <v>125</v>
      </c>
      <c r="D21" s="3" t="s">
        <v>13</v>
      </c>
      <c r="E21" s="3" t="s">
        <v>14</v>
      </c>
      <c r="G21" s="3" t="s">
        <v>85</v>
      </c>
      <c r="H21" s="3" t="s">
        <v>17</v>
      </c>
      <c r="I21" s="3" t="s">
        <v>1181</v>
      </c>
      <c r="J21" s="3" t="s">
        <v>18</v>
      </c>
      <c r="K21" s="3" t="s">
        <v>21</v>
      </c>
      <c r="M21" s="3">
        <v>46.6</v>
      </c>
      <c r="P21" s="3">
        <f>152.9+23.65</f>
        <v>176.55</v>
      </c>
      <c r="Q21" s="3">
        <f>152.9+31.35</f>
        <v>184.25</v>
      </c>
      <c r="S21" s="3">
        <v>33.200000000000003</v>
      </c>
      <c r="W21" s="3">
        <v>2</v>
      </c>
      <c r="AA21" s="3">
        <v>139</v>
      </c>
      <c r="AE21" s="3" t="s">
        <v>59</v>
      </c>
      <c r="AF21" s="3" t="s">
        <v>78</v>
      </c>
      <c r="AG21" s="3" t="s">
        <v>86</v>
      </c>
    </row>
    <row r="22" spans="1:34" x14ac:dyDescent="0.3">
      <c r="A22" s="3" t="s">
        <v>505</v>
      </c>
      <c r="B22" s="17">
        <v>41547</v>
      </c>
      <c r="C22" s="3" t="s">
        <v>158</v>
      </c>
      <c r="D22" s="3" t="s">
        <v>13</v>
      </c>
      <c r="E22" s="3" t="s">
        <v>14</v>
      </c>
      <c r="G22" s="3" t="s">
        <v>68</v>
      </c>
      <c r="H22" s="3" t="s">
        <v>17</v>
      </c>
      <c r="I22" s="3" t="s">
        <v>1183</v>
      </c>
      <c r="J22" s="3" t="s">
        <v>18</v>
      </c>
      <c r="K22" s="3" t="s">
        <v>19</v>
      </c>
      <c r="M22" s="3">
        <v>45.4</v>
      </c>
      <c r="P22" s="3">
        <f>152.9+42.9</f>
        <v>195.8</v>
      </c>
      <c r="Q22" s="3">
        <f>152.9+15.1</f>
        <v>168</v>
      </c>
      <c r="S22" s="3">
        <v>40.450000000000003</v>
      </c>
      <c r="T22" s="3">
        <v>45</v>
      </c>
      <c r="U22" s="3">
        <v>274</v>
      </c>
      <c r="V22" s="3">
        <f>U22-T22</f>
        <v>229</v>
      </c>
      <c r="W22" s="3">
        <v>0</v>
      </c>
      <c r="X22" s="3" t="s">
        <v>89</v>
      </c>
      <c r="AE22" s="3" t="s">
        <v>59</v>
      </c>
      <c r="AF22" s="3" t="s">
        <v>78</v>
      </c>
    </row>
    <row r="23" spans="1:34" x14ac:dyDescent="0.3">
      <c r="A23" s="3" t="s">
        <v>505</v>
      </c>
      <c r="B23" s="17">
        <v>41547</v>
      </c>
      <c r="C23" s="3" t="s">
        <v>177</v>
      </c>
      <c r="D23" s="3" t="s">
        <v>13</v>
      </c>
      <c r="E23" s="3" t="s">
        <v>14</v>
      </c>
      <c r="G23" s="3" t="s">
        <v>85</v>
      </c>
      <c r="H23" s="3" t="s">
        <v>17</v>
      </c>
      <c r="I23" s="3" t="s">
        <v>1184</v>
      </c>
      <c r="J23" s="3" t="s">
        <v>25</v>
      </c>
      <c r="K23" s="3" t="s">
        <v>21</v>
      </c>
      <c r="M23" s="3">
        <v>47.85</v>
      </c>
      <c r="P23" s="3">
        <v>145.30000000000001</v>
      </c>
      <c r="Q23" s="3">
        <f>152.9+21.2</f>
        <v>174.1</v>
      </c>
      <c r="S23" s="3">
        <v>27.7</v>
      </c>
      <c r="T23" s="3">
        <v>45</v>
      </c>
      <c r="U23" s="3">
        <v>135</v>
      </c>
      <c r="V23" s="3">
        <f>U23-T23</f>
        <v>90</v>
      </c>
      <c r="W23" s="3">
        <v>0</v>
      </c>
      <c r="AE23" s="3" t="s">
        <v>59</v>
      </c>
      <c r="AF23" s="3" t="s">
        <v>60</v>
      </c>
      <c r="AG23" s="3" t="s">
        <v>88</v>
      </c>
    </row>
    <row r="24" spans="1:34" x14ac:dyDescent="0.3">
      <c r="A24" s="3" t="s">
        <v>507</v>
      </c>
      <c r="B24" s="17">
        <v>41805</v>
      </c>
      <c r="C24" s="3" t="s">
        <v>138</v>
      </c>
      <c r="D24" s="3" t="s">
        <v>13</v>
      </c>
      <c r="E24" s="3" t="s">
        <v>14</v>
      </c>
      <c r="F24" s="8"/>
      <c r="G24" s="3" t="s">
        <v>24</v>
      </c>
      <c r="H24" s="3" t="s">
        <v>17</v>
      </c>
      <c r="I24" s="3" t="s">
        <v>1186</v>
      </c>
      <c r="J24" s="3" t="s">
        <v>18</v>
      </c>
      <c r="K24" s="3" t="s">
        <v>21</v>
      </c>
      <c r="L24" s="3" t="s">
        <v>139</v>
      </c>
      <c r="M24" s="8">
        <v>37.65</v>
      </c>
      <c r="N24" s="8">
        <v>23.5</v>
      </c>
      <c r="O24" s="8">
        <v>35.5</v>
      </c>
      <c r="P24" s="8"/>
      <c r="Q24" s="8"/>
      <c r="R24" s="8"/>
      <c r="S24" s="8"/>
      <c r="T24" s="8">
        <v>16</v>
      </c>
      <c r="U24" s="8">
        <v>222</v>
      </c>
      <c r="V24" s="8">
        <v>206</v>
      </c>
      <c r="W24" s="8">
        <v>76</v>
      </c>
      <c r="X24" s="8"/>
      <c r="Y24" s="8"/>
      <c r="Z24" s="8">
        <v>1096</v>
      </c>
      <c r="AA24" s="8">
        <v>342</v>
      </c>
      <c r="AB24" s="8">
        <v>211</v>
      </c>
      <c r="AC24" s="8"/>
      <c r="AD24" s="8"/>
      <c r="AE24" s="3" t="s">
        <v>118</v>
      </c>
      <c r="AF24" s="3" t="s">
        <v>118</v>
      </c>
      <c r="AG24" s="3" t="s">
        <v>140</v>
      </c>
      <c r="AH24" s="8"/>
    </row>
    <row r="25" spans="1:34" x14ac:dyDescent="0.3">
      <c r="A25" s="3" t="s">
        <v>507</v>
      </c>
      <c r="B25" s="17">
        <v>41805</v>
      </c>
      <c r="C25" s="3" t="s">
        <v>116</v>
      </c>
      <c r="D25" s="3" t="s">
        <v>13</v>
      </c>
      <c r="E25" s="3" t="s">
        <v>14</v>
      </c>
      <c r="F25" s="8"/>
      <c r="G25" s="3" t="s">
        <v>24</v>
      </c>
      <c r="H25" s="3" t="s">
        <v>17</v>
      </c>
      <c r="I25" s="3" t="s">
        <v>1185</v>
      </c>
      <c r="J25" s="3" t="s">
        <v>25</v>
      </c>
      <c r="K25" s="3" t="s">
        <v>19</v>
      </c>
      <c r="L25" s="3" t="s">
        <v>117</v>
      </c>
      <c r="M25" s="8">
        <v>34.950000000000003</v>
      </c>
      <c r="N25" s="8">
        <v>20.350000000000001</v>
      </c>
      <c r="O25" s="8">
        <v>12.4</v>
      </c>
      <c r="P25" s="8"/>
      <c r="Q25" s="8"/>
      <c r="R25" s="8"/>
      <c r="S25" s="8"/>
      <c r="T25" s="8">
        <v>15</v>
      </c>
      <c r="U25" s="8">
        <v>124</v>
      </c>
      <c r="V25" s="8">
        <v>109</v>
      </c>
      <c r="W25" s="8">
        <v>51</v>
      </c>
      <c r="X25" s="8"/>
      <c r="Y25" s="8"/>
      <c r="Z25" s="8">
        <v>1094</v>
      </c>
      <c r="AA25" s="8">
        <v>340</v>
      </c>
      <c r="AB25" s="8">
        <v>210</v>
      </c>
      <c r="AC25" s="8"/>
      <c r="AD25" s="8"/>
      <c r="AE25" s="3" t="s">
        <v>118</v>
      </c>
      <c r="AF25" s="3" t="s">
        <v>118</v>
      </c>
      <c r="AG25" s="3" t="s">
        <v>119</v>
      </c>
      <c r="AH25" s="8"/>
    </row>
    <row r="26" spans="1:34" x14ac:dyDescent="0.3">
      <c r="A26" s="3" t="s">
        <v>507</v>
      </c>
      <c r="B26" s="17">
        <v>41805</v>
      </c>
      <c r="C26" s="3" t="s">
        <v>185</v>
      </c>
      <c r="D26" s="3" t="s">
        <v>13</v>
      </c>
      <c r="E26" s="3" t="s">
        <v>14</v>
      </c>
      <c r="F26" s="8"/>
      <c r="G26" s="3" t="s">
        <v>24</v>
      </c>
      <c r="H26" s="3" t="s">
        <v>17</v>
      </c>
      <c r="I26" s="3" t="s">
        <v>1187</v>
      </c>
      <c r="J26" s="3" t="s">
        <v>18</v>
      </c>
      <c r="K26" s="3" t="s">
        <v>21</v>
      </c>
      <c r="L26" s="3" t="s">
        <v>139</v>
      </c>
      <c r="M26" s="8">
        <v>35.6</v>
      </c>
      <c r="N26" s="8">
        <v>23.5</v>
      </c>
      <c r="O26" s="8">
        <v>35.5</v>
      </c>
      <c r="P26" s="8"/>
      <c r="Q26" s="8"/>
      <c r="R26" s="8"/>
      <c r="S26" s="8"/>
      <c r="T26" s="8">
        <v>16</v>
      </c>
      <c r="U26" s="8">
        <v>154</v>
      </c>
      <c r="V26" s="8">
        <v>138</v>
      </c>
      <c r="W26" s="8">
        <v>60</v>
      </c>
      <c r="X26" s="8"/>
      <c r="Y26" s="8"/>
      <c r="Z26" s="8">
        <v>1097</v>
      </c>
      <c r="AA26" s="8">
        <v>343</v>
      </c>
      <c r="AB26" s="8">
        <v>212</v>
      </c>
      <c r="AC26" s="8"/>
      <c r="AD26" s="8"/>
      <c r="AE26" s="3" t="s">
        <v>118</v>
      </c>
      <c r="AF26" s="3" t="s">
        <v>61</v>
      </c>
      <c r="AG26" s="3" t="s">
        <v>186</v>
      </c>
      <c r="AH26" s="8"/>
    </row>
    <row r="27" spans="1:34" x14ac:dyDescent="0.3">
      <c r="A27" s="3" t="s">
        <v>507</v>
      </c>
      <c r="B27" s="17">
        <v>41805</v>
      </c>
      <c r="C27" s="3" t="s">
        <v>191</v>
      </c>
      <c r="D27" s="3" t="s">
        <v>13</v>
      </c>
      <c r="E27" s="3" t="s">
        <v>14</v>
      </c>
      <c r="F27" s="8"/>
      <c r="G27" s="3" t="s">
        <v>24</v>
      </c>
      <c r="H27" s="3" t="s">
        <v>17</v>
      </c>
      <c r="I27" s="3" t="s">
        <v>1188</v>
      </c>
      <c r="J27" s="3" t="s">
        <v>18</v>
      </c>
      <c r="K27" s="3" t="s">
        <v>19</v>
      </c>
      <c r="L27" s="3" t="s">
        <v>192</v>
      </c>
      <c r="M27" s="8">
        <v>37.5</v>
      </c>
      <c r="N27" s="8">
        <v>24.3</v>
      </c>
      <c r="O27" s="8">
        <v>11.5</v>
      </c>
      <c r="P27" s="8"/>
      <c r="Q27" s="8"/>
      <c r="R27" s="8"/>
      <c r="S27" s="8"/>
      <c r="T27" s="8">
        <v>15</v>
      </c>
      <c r="U27" s="8">
        <v>196</v>
      </c>
      <c r="V27" s="8">
        <v>181</v>
      </c>
      <c r="W27" s="8">
        <v>75</v>
      </c>
      <c r="X27" s="8"/>
      <c r="Y27" s="8"/>
      <c r="Z27" s="8">
        <v>1095</v>
      </c>
      <c r="AA27" s="8">
        <v>341</v>
      </c>
      <c r="AB27" s="8"/>
      <c r="AC27" s="8"/>
      <c r="AD27" s="8"/>
      <c r="AE27" s="3" t="s">
        <v>118</v>
      </c>
      <c r="AF27" s="3" t="s">
        <v>61</v>
      </c>
      <c r="AG27" s="3" t="s">
        <v>382</v>
      </c>
      <c r="AH27" s="8"/>
    </row>
    <row r="28" spans="1:34" x14ac:dyDescent="0.3">
      <c r="A28" s="3" t="s">
        <v>508</v>
      </c>
      <c r="B28" s="17">
        <v>41806</v>
      </c>
      <c r="C28" s="3" t="s">
        <v>157</v>
      </c>
      <c r="D28" s="3" t="s">
        <v>13</v>
      </c>
      <c r="E28" s="3" t="s">
        <v>14</v>
      </c>
      <c r="F28" s="8"/>
      <c r="G28" s="3" t="s">
        <v>203</v>
      </c>
      <c r="H28" s="3" t="s">
        <v>17</v>
      </c>
      <c r="I28" s="3" t="s">
        <v>1194</v>
      </c>
      <c r="J28" s="3" t="s">
        <v>18</v>
      </c>
      <c r="K28" s="3" t="s">
        <v>19</v>
      </c>
      <c r="L28" s="3" t="s">
        <v>205</v>
      </c>
      <c r="M28" s="8">
        <v>38.799999999999997</v>
      </c>
      <c r="N28" s="8">
        <v>21.65</v>
      </c>
      <c r="O28" s="8">
        <v>19.2</v>
      </c>
      <c r="P28" s="8"/>
      <c r="Q28" s="8"/>
      <c r="R28" s="8"/>
      <c r="S28" s="8"/>
      <c r="T28" s="8">
        <v>16</v>
      </c>
      <c r="U28" s="8">
        <v>249</v>
      </c>
      <c r="V28" s="8">
        <v>233</v>
      </c>
      <c r="W28" s="8">
        <v>20</v>
      </c>
      <c r="X28" s="8"/>
      <c r="Y28" s="8"/>
      <c r="Z28" s="8">
        <v>1098</v>
      </c>
      <c r="AA28" s="8">
        <v>344</v>
      </c>
      <c r="AB28" s="8">
        <v>213</v>
      </c>
      <c r="AC28" s="8"/>
      <c r="AD28" s="8"/>
      <c r="AE28" s="3" t="s">
        <v>118</v>
      </c>
      <c r="AF28" s="3" t="s">
        <v>60</v>
      </c>
      <c r="AG28" s="3" t="s">
        <v>206</v>
      </c>
      <c r="AH28" s="8"/>
    </row>
    <row r="29" spans="1:34" x14ac:dyDescent="0.3">
      <c r="A29" s="3" t="s">
        <v>508</v>
      </c>
      <c r="B29" s="17">
        <v>41806</v>
      </c>
      <c r="C29" s="3" t="s">
        <v>176</v>
      </c>
      <c r="D29" s="3" t="s">
        <v>13</v>
      </c>
      <c r="E29" s="3" t="s">
        <v>14</v>
      </c>
      <c r="F29" s="8"/>
      <c r="G29" s="3" t="s">
        <v>24</v>
      </c>
      <c r="H29" s="3" t="s">
        <v>17</v>
      </c>
      <c r="I29" s="3" t="s">
        <v>1197</v>
      </c>
      <c r="J29" s="3" t="s">
        <v>18</v>
      </c>
      <c r="K29" s="3" t="s">
        <v>21</v>
      </c>
      <c r="L29" s="3" t="s">
        <v>210</v>
      </c>
      <c r="M29" s="8">
        <v>38.5</v>
      </c>
      <c r="N29" s="8">
        <v>23.8</v>
      </c>
      <c r="O29" s="8">
        <v>37.1</v>
      </c>
      <c r="P29" s="8"/>
      <c r="Q29" s="8"/>
      <c r="R29" s="8"/>
      <c r="S29" s="8"/>
      <c r="T29" s="8">
        <v>16</v>
      </c>
      <c r="U29" s="8">
        <v>166</v>
      </c>
      <c r="V29" s="8">
        <v>150</v>
      </c>
      <c r="W29" s="8">
        <v>38</v>
      </c>
      <c r="X29" s="8"/>
      <c r="Y29" s="8"/>
      <c r="Z29" s="8">
        <v>2002</v>
      </c>
      <c r="AA29" s="8">
        <v>348</v>
      </c>
      <c r="AB29" s="8">
        <v>216</v>
      </c>
      <c r="AC29" s="8"/>
      <c r="AD29" s="8"/>
      <c r="AE29" s="3" t="s">
        <v>118</v>
      </c>
      <c r="AF29" s="3" t="s">
        <v>61</v>
      </c>
      <c r="AG29" s="3" t="s">
        <v>211</v>
      </c>
      <c r="AH29" s="8"/>
    </row>
    <row r="30" spans="1:34" x14ac:dyDescent="0.3">
      <c r="A30" s="3" t="s">
        <v>508</v>
      </c>
      <c r="B30" s="17">
        <v>41806</v>
      </c>
      <c r="C30" s="3" t="s">
        <v>155</v>
      </c>
      <c r="D30" s="3" t="s">
        <v>13</v>
      </c>
      <c r="E30" s="3" t="s">
        <v>14</v>
      </c>
      <c r="F30" s="8"/>
      <c r="G30" s="3" t="s">
        <v>203</v>
      </c>
      <c r="H30" s="3" t="s">
        <v>17</v>
      </c>
      <c r="I30" s="3" t="s">
        <v>1193</v>
      </c>
      <c r="J30" s="3" t="s">
        <v>18</v>
      </c>
      <c r="K30" s="3" t="s">
        <v>21</v>
      </c>
      <c r="L30" s="3" t="s">
        <v>204</v>
      </c>
      <c r="M30" s="8">
        <v>40</v>
      </c>
      <c r="N30" s="8">
        <v>20.8</v>
      </c>
      <c r="O30" s="8">
        <v>27.25</v>
      </c>
      <c r="P30" s="8"/>
      <c r="Q30" s="8"/>
      <c r="R30" s="8"/>
      <c r="S30" s="8"/>
      <c r="T30" s="8">
        <v>16</v>
      </c>
      <c r="U30" s="8">
        <v>223</v>
      </c>
      <c r="V30" s="8">
        <v>207</v>
      </c>
      <c r="W30" s="8">
        <v>12</v>
      </c>
      <c r="X30" s="8"/>
      <c r="Y30" s="8"/>
      <c r="Z30" s="8">
        <v>1099</v>
      </c>
      <c r="AA30" s="8">
        <v>345</v>
      </c>
      <c r="AB30" s="8">
        <v>214</v>
      </c>
      <c r="AC30" s="8"/>
      <c r="AD30" s="8"/>
      <c r="AE30" s="3" t="s">
        <v>118</v>
      </c>
      <c r="AF30" s="3" t="s">
        <v>60</v>
      </c>
      <c r="AG30" s="8"/>
      <c r="AH30" s="8"/>
    </row>
    <row r="31" spans="1:34" x14ac:dyDescent="0.3">
      <c r="A31" s="3" t="s">
        <v>508</v>
      </c>
      <c r="B31" s="17">
        <v>41806</v>
      </c>
      <c r="C31" s="3" t="s">
        <v>133</v>
      </c>
      <c r="D31" s="3" t="s">
        <v>13</v>
      </c>
      <c r="E31" s="3" t="s">
        <v>14</v>
      </c>
      <c r="F31" s="8"/>
      <c r="G31" s="3" t="s">
        <v>24</v>
      </c>
      <c r="H31" s="3" t="s">
        <v>17</v>
      </c>
      <c r="I31" s="3" t="s">
        <v>1190</v>
      </c>
      <c r="J31" s="3" t="s">
        <v>18</v>
      </c>
      <c r="K31" s="3" t="s">
        <v>21</v>
      </c>
      <c r="L31" s="3" t="s">
        <v>139</v>
      </c>
      <c r="M31" s="8">
        <v>35.299999999999997</v>
      </c>
      <c r="N31" s="8">
        <v>22.4</v>
      </c>
      <c r="O31" s="8">
        <v>33.700000000000003</v>
      </c>
      <c r="P31" s="8"/>
      <c r="Q31" s="8"/>
      <c r="R31" s="8"/>
      <c r="S31" s="8"/>
      <c r="T31" s="8">
        <v>16</v>
      </c>
      <c r="U31" s="8">
        <v>143</v>
      </c>
      <c r="V31" s="8">
        <v>127</v>
      </c>
      <c r="W31" s="8">
        <v>47</v>
      </c>
      <c r="X31" s="8"/>
      <c r="Y31" s="8"/>
      <c r="Z31" s="8">
        <v>2004</v>
      </c>
      <c r="AA31" s="8">
        <v>349</v>
      </c>
      <c r="AB31" s="8">
        <v>217</v>
      </c>
      <c r="AC31" s="8"/>
      <c r="AD31" s="8"/>
      <c r="AE31" s="3" t="s">
        <v>118</v>
      </c>
      <c r="AF31" s="3" t="s">
        <v>118</v>
      </c>
      <c r="AG31" s="3" t="s">
        <v>198</v>
      </c>
      <c r="AH31" s="8"/>
    </row>
    <row r="32" spans="1:34" x14ac:dyDescent="0.3">
      <c r="A32" s="3" t="s">
        <v>508</v>
      </c>
      <c r="B32" s="17">
        <v>41806</v>
      </c>
      <c r="C32" s="3" t="s">
        <v>153</v>
      </c>
      <c r="D32" s="3" t="s">
        <v>13</v>
      </c>
      <c r="E32" s="3" t="s">
        <v>14</v>
      </c>
      <c r="F32" s="8"/>
      <c r="G32" s="3" t="s">
        <v>24</v>
      </c>
      <c r="H32" s="3" t="s">
        <v>17</v>
      </c>
      <c r="I32" s="3" t="s">
        <v>1192</v>
      </c>
      <c r="J32" s="3" t="s">
        <v>18</v>
      </c>
      <c r="K32" s="3" t="s">
        <v>21</v>
      </c>
      <c r="L32" s="3" t="s">
        <v>139</v>
      </c>
      <c r="M32" s="8">
        <v>38.5</v>
      </c>
      <c r="N32" s="8">
        <v>25.05</v>
      </c>
      <c r="O32" s="8">
        <v>43.1</v>
      </c>
      <c r="P32" s="8"/>
      <c r="Q32" s="8"/>
      <c r="R32" s="8"/>
      <c r="S32" s="8"/>
      <c r="T32" s="8">
        <v>18</v>
      </c>
      <c r="U32" s="8">
        <v>244</v>
      </c>
      <c r="V32" s="8">
        <v>226</v>
      </c>
      <c r="W32" s="8">
        <v>23</v>
      </c>
      <c r="X32" s="8"/>
      <c r="Y32" s="8"/>
      <c r="Z32" s="8">
        <v>2005</v>
      </c>
      <c r="AA32" s="8">
        <v>350</v>
      </c>
      <c r="AB32" s="8"/>
      <c r="AC32" s="8"/>
      <c r="AD32" s="8"/>
      <c r="AE32" s="3" t="s">
        <v>118</v>
      </c>
      <c r="AF32" s="3" t="s">
        <v>60</v>
      </c>
      <c r="AG32" s="3" t="s">
        <v>202</v>
      </c>
      <c r="AH32" s="8"/>
    </row>
    <row r="33" spans="1:34" x14ac:dyDescent="0.3">
      <c r="A33" s="3" t="s">
        <v>508</v>
      </c>
      <c r="B33" s="17">
        <v>41806</v>
      </c>
      <c r="C33" s="3" t="s">
        <v>125</v>
      </c>
      <c r="D33" s="3" t="s">
        <v>13</v>
      </c>
      <c r="E33" s="3" t="s">
        <v>14</v>
      </c>
      <c r="F33" s="8"/>
      <c r="G33" s="3" t="s">
        <v>24</v>
      </c>
      <c r="H33" s="3" t="s">
        <v>17</v>
      </c>
      <c r="I33" s="3" t="s">
        <v>1189</v>
      </c>
      <c r="J33" s="3" t="s">
        <v>25</v>
      </c>
      <c r="K33" s="3" t="s">
        <v>19</v>
      </c>
      <c r="L33" s="3" t="s">
        <v>196</v>
      </c>
      <c r="M33" s="8">
        <v>37.1</v>
      </c>
      <c r="N33" s="8">
        <v>22</v>
      </c>
      <c r="O33" s="8">
        <v>16.45</v>
      </c>
      <c r="P33" s="8"/>
      <c r="Q33" s="8"/>
      <c r="R33" s="8"/>
      <c r="S33" s="8"/>
      <c r="T33" s="8">
        <v>16</v>
      </c>
      <c r="U33" s="8">
        <v>148</v>
      </c>
      <c r="V33" s="8">
        <v>132</v>
      </c>
      <c r="W33" s="8">
        <v>30</v>
      </c>
      <c r="X33" s="8"/>
      <c r="Y33" s="8"/>
      <c r="Z33" s="8">
        <v>2003</v>
      </c>
      <c r="AA33" s="8"/>
      <c r="AB33" s="8"/>
      <c r="AC33" s="8"/>
      <c r="AD33" s="8"/>
      <c r="AE33" s="3" t="s">
        <v>118</v>
      </c>
      <c r="AF33" s="3" t="s">
        <v>118</v>
      </c>
      <c r="AG33" s="3" t="s">
        <v>197</v>
      </c>
      <c r="AH33" s="8"/>
    </row>
    <row r="34" spans="1:34" x14ac:dyDescent="0.3">
      <c r="A34" s="3" t="s">
        <v>508</v>
      </c>
      <c r="B34" s="17">
        <v>41806</v>
      </c>
      <c r="C34" s="3" t="s">
        <v>170</v>
      </c>
      <c r="D34" s="3" t="s">
        <v>13</v>
      </c>
      <c r="E34" s="3" t="s">
        <v>14</v>
      </c>
      <c r="F34" s="8"/>
      <c r="G34" s="3" t="s">
        <v>24</v>
      </c>
      <c r="H34" s="3" t="s">
        <v>17</v>
      </c>
      <c r="I34" s="3" t="s">
        <v>1196</v>
      </c>
      <c r="J34" s="3" t="s">
        <v>25</v>
      </c>
      <c r="K34" s="3" t="s">
        <v>19</v>
      </c>
      <c r="L34" s="3" t="s">
        <v>209</v>
      </c>
      <c r="M34" s="8">
        <v>35.200000000000003</v>
      </c>
      <c r="N34" s="8">
        <v>22.9</v>
      </c>
      <c r="O34" s="8">
        <v>18</v>
      </c>
      <c r="P34" s="8"/>
      <c r="Q34" s="8"/>
      <c r="R34" s="8"/>
      <c r="S34" s="8"/>
      <c r="T34" s="8">
        <v>16</v>
      </c>
      <c r="U34" s="8">
        <v>143</v>
      </c>
      <c r="V34" s="8">
        <v>127</v>
      </c>
      <c r="W34" s="8">
        <v>63</v>
      </c>
      <c r="X34" s="8"/>
      <c r="Y34" s="8"/>
      <c r="Z34" s="8">
        <v>2001</v>
      </c>
      <c r="AA34" s="8">
        <v>347</v>
      </c>
      <c r="AB34" s="8"/>
      <c r="AC34" s="8"/>
      <c r="AD34" s="8"/>
      <c r="AE34" s="3" t="s">
        <v>118</v>
      </c>
      <c r="AF34" s="3" t="s">
        <v>61</v>
      </c>
      <c r="AG34" s="3" t="s">
        <v>197</v>
      </c>
      <c r="AH34" s="8"/>
    </row>
    <row r="35" spans="1:34" x14ac:dyDescent="0.3">
      <c r="A35" s="3" t="s">
        <v>508</v>
      </c>
      <c r="B35" s="17">
        <v>41806</v>
      </c>
      <c r="C35" s="3" t="s">
        <v>158</v>
      </c>
      <c r="D35" s="3" t="s">
        <v>13</v>
      </c>
      <c r="E35" s="3" t="s">
        <v>14</v>
      </c>
      <c r="F35" s="8"/>
      <c r="G35" s="3" t="s">
        <v>24</v>
      </c>
      <c r="H35" s="3" t="s">
        <v>17</v>
      </c>
      <c r="I35" s="3" t="s">
        <v>1195</v>
      </c>
      <c r="J35" s="3" t="s">
        <v>18</v>
      </c>
      <c r="K35" s="3" t="s">
        <v>21</v>
      </c>
      <c r="L35" s="3" t="s">
        <v>207</v>
      </c>
      <c r="M35" s="8">
        <v>39.700000000000003</v>
      </c>
      <c r="N35" s="8">
        <v>25.1</v>
      </c>
      <c r="O35" s="8">
        <v>36.85</v>
      </c>
      <c r="P35" s="8"/>
      <c r="Q35" s="8"/>
      <c r="R35" s="8"/>
      <c r="S35" s="8"/>
      <c r="T35" s="8">
        <v>17</v>
      </c>
      <c r="U35" s="8">
        <v>186</v>
      </c>
      <c r="V35" s="8">
        <v>169</v>
      </c>
      <c r="W35" s="8">
        <v>39</v>
      </c>
      <c r="X35" s="8"/>
      <c r="Y35" s="8"/>
      <c r="Z35" s="8">
        <v>2000</v>
      </c>
      <c r="AA35" s="8">
        <v>346</v>
      </c>
      <c r="AB35" s="8">
        <v>215</v>
      </c>
      <c r="AC35" s="8"/>
      <c r="AD35" s="8"/>
      <c r="AE35" s="3" t="s">
        <v>118</v>
      </c>
      <c r="AF35" s="3" t="s">
        <v>60</v>
      </c>
      <c r="AG35" s="8"/>
      <c r="AH35" s="8"/>
    </row>
    <row r="36" spans="1:34" x14ac:dyDescent="0.3">
      <c r="A36" s="3" t="s">
        <v>508</v>
      </c>
      <c r="B36" s="33">
        <v>41806</v>
      </c>
      <c r="C36" s="3" t="s">
        <v>147</v>
      </c>
      <c r="D36" s="3" t="s">
        <v>13</v>
      </c>
      <c r="E36" s="3" t="s">
        <v>14</v>
      </c>
      <c r="F36" s="8"/>
      <c r="G36" s="3" t="s">
        <v>24</v>
      </c>
      <c r="H36" s="3" t="s">
        <v>17</v>
      </c>
      <c r="I36" s="3" t="s">
        <v>1191</v>
      </c>
      <c r="J36" s="3" t="s">
        <v>18</v>
      </c>
      <c r="K36" s="3" t="s">
        <v>21</v>
      </c>
      <c r="L36" s="3" t="s">
        <v>139</v>
      </c>
      <c r="M36" s="8">
        <v>37.65</v>
      </c>
      <c r="N36" s="8">
        <v>24.95</v>
      </c>
      <c r="O36" s="8">
        <v>36.700000000000003</v>
      </c>
      <c r="P36" s="8"/>
      <c r="Q36" s="8"/>
      <c r="R36" s="8"/>
      <c r="S36" s="8"/>
      <c r="T36" s="8">
        <v>18</v>
      </c>
      <c r="U36" s="8">
        <v>159</v>
      </c>
      <c r="V36" s="8">
        <v>141</v>
      </c>
      <c r="W36" s="8">
        <v>69</v>
      </c>
      <c r="X36" s="8"/>
      <c r="Y36" s="8"/>
      <c r="Z36" s="8">
        <v>2006</v>
      </c>
      <c r="AA36" s="8">
        <v>351</v>
      </c>
      <c r="AB36" s="8">
        <v>218</v>
      </c>
      <c r="AC36" s="8"/>
      <c r="AD36" s="8"/>
      <c r="AE36" s="3" t="s">
        <v>118</v>
      </c>
      <c r="AF36" s="3" t="s">
        <v>60</v>
      </c>
      <c r="AG36" s="3" t="s">
        <v>199</v>
      </c>
      <c r="AH36" s="8"/>
    </row>
    <row r="37" spans="1:34" x14ac:dyDescent="0.3">
      <c r="A37" s="3" t="s">
        <v>509</v>
      </c>
      <c r="B37" s="17">
        <v>41807</v>
      </c>
      <c r="C37" s="3" t="s">
        <v>148</v>
      </c>
      <c r="D37" s="3" t="s">
        <v>13</v>
      </c>
      <c r="E37" s="3" t="s">
        <v>14</v>
      </c>
      <c r="F37" s="8"/>
      <c r="G37" s="3" t="s">
        <v>44</v>
      </c>
      <c r="H37" s="3" t="s">
        <v>17</v>
      </c>
      <c r="I37" s="3" t="s">
        <v>1199</v>
      </c>
      <c r="J37" s="3" t="s">
        <v>25</v>
      </c>
      <c r="K37" s="3" t="s">
        <v>19</v>
      </c>
      <c r="L37" s="3" t="s">
        <v>196</v>
      </c>
      <c r="M37" s="8">
        <v>32.9</v>
      </c>
      <c r="N37" s="8"/>
      <c r="O37" s="8"/>
      <c r="P37" s="8">
        <v>130.19999999999999</v>
      </c>
      <c r="Q37" s="8">
        <v>81.5</v>
      </c>
      <c r="R37" s="8"/>
      <c r="S37" s="8"/>
      <c r="T37" s="8">
        <v>18</v>
      </c>
      <c r="U37" s="8">
        <v>117</v>
      </c>
      <c r="V37" s="8">
        <v>99</v>
      </c>
      <c r="W37" s="8"/>
      <c r="X37" s="8"/>
      <c r="Y37" s="8"/>
      <c r="Z37" s="8"/>
      <c r="AA37" s="8">
        <v>0</v>
      </c>
      <c r="AB37" s="8"/>
      <c r="AC37" s="8"/>
      <c r="AD37" s="8"/>
      <c r="AE37" s="3" t="s">
        <v>118</v>
      </c>
      <c r="AF37" s="3" t="s">
        <v>118</v>
      </c>
      <c r="AG37" s="3" t="s">
        <v>215</v>
      </c>
      <c r="AH37" s="8"/>
    </row>
    <row r="38" spans="1:34" x14ac:dyDescent="0.3">
      <c r="A38" s="3" t="s">
        <v>509</v>
      </c>
      <c r="B38" s="17">
        <v>41807</v>
      </c>
      <c r="C38" s="3" t="s">
        <v>149</v>
      </c>
      <c r="D38" s="3" t="s">
        <v>13</v>
      </c>
      <c r="E38" s="3" t="s">
        <v>14</v>
      </c>
      <c r="F38" s="8"/>
      <c r="G38" s="3" t="s">
        <v>44</v>
      </c>
      <c r="H38" s="3" t="s">
        <v>17</v>
      </c>
      <c r="I38" s="3" t="s">
        <v>884</v>
      </c>
      <c r="J38" s="3" t="s">
        <v>18</v>
      </c>
      <c r="K38" s="3" t="s">
        <v>19</v>
      </c>
      <c r="L38" s="3" t="s">
        <v>216</v>
      </c>
      <c r="M38" s="8">
        <v>28.1</v>
      </c>
      <c r="N38" s="8"/>
      <c r="O38" s="8"/>
      <c r="P38" s="8">
        <v>138.5</v>
      </c>
      <c r="Q38" s="8">
        <v>99.3</v>
      </c>
      <c r="R38" s="8"/>
      <c r="S38" s="8"/>
      <c r="T38" s="8">
        <v>18</v>
      </c>
      <c r="U38" s="8">
        <v>122</v>
      </c>
      <c r="V38" s="8">
        <v>104</v>
      </c>
      <c r="W38" s="8">
        <v>37</v>
      </c>
      <c r="X38" s="8"/>
      <c r="Y38" s="8"/>
      <c r="Z38" s="8"/>
      <c r="AA38" s="8">
        <v>352</v>
      </c>
      <c r="AB38" s="8">
        <v>219</v>
      </c>
      <c r="AC38" s="8"/>
      <c r="AD38" s="8"/>
      <c r="AE38" s="3" t="s">
        <v>118</v>
      </c>
      <c r="AF38" s="3" t="s">
        <v>118</v>
      </c>
      <c r="AG38" s="3" t="s">
        <v>217</v>
      </c>
      <c r="AH38" s="8"/>
    </row>
    <row r="39" spans="1:34" x14ac:dyDescent="0.3">
      <c r="A39" s="3" t="s">
        <v>509</v>
      </c>
      <c r="B39" s="17">
        <v>41807</v>
      </c>
      <c r="C39" s="3" t="s">
        <v>161</v>
      </c>
      <c r="D39" s="3" t="s">
        <v>13</v>
      </c>
      <c r="E39" s="3" t="s">
        <v>14</v>
      </c>
      <c r="F39" s="8"/>
      <c r="G39" s="3" t="s">
        <v>24</v>
      </c>
      <c r="H39" s="3" t="s">
        <v>17</v>
      </c>
      <c r="I39" s="3" t="s">
        <v>1200</v>
      </c>
      <c r="J39" s="3" t="s">
        <v>25</v>
      </c>
      <c r="K39" s="3" t="s">
        <v>19</v>
      </c>
      <c r="L39" s="3" t="s">
        <v>218</v>
      </c>
      <c r="M39" s="8">
        <v>37.799999999999997</v>
      </c>
      <c r="N39" s="8">
        <v>22.1</v>
      </c>
      <c r="O39" s="8">
        <v>13.6</v>
      </c>
      <c r="P39" s="8"/>
      <c r="Q39" s="8"/>
      <c r="R39" s="8"/>
      <c r="S39" s="8"/>
      <c r="T39" s="8">
        <v>18</v>
      </c>
      <c r="U39" s="8">
        <v>126</v>
      </c>
      <c r="V39" s="8">
        <v>108</v>
      </c>
      <c r="W39" s="8">
        <v>76</v>
      </c>
      <c r="X39" s="8"/>
      <c r="Y39" s="8"/>
      <c r="Z39" s="8">
        <v>2008</v>
      </c>
      <c r="AA39" s="8">
        <v>354</v>
      </c>
      <c r="AB39" s="8">
        <v>221</v>
      </c>
      <c r="AC39" s="8"/>
      <c r="AD39" s="8"/>
      <c r="AE39" s="3" t="s">
        <v>118</v>
      </c>
      <c r="AF39" s="3" t="s">
        <v>118</v>
      </c>
      <c r="AG39" s="3" t="s">
        <v>219</v>
      </c>
      <c r="AH39" s="8"/>
    </row>
    <row r="40" spans="1:34" x14ac:dyDescent="0.3">
      <c r="A40" s="3" t="s">
        <v>509</v>
      </c>
      <c r="B40" s="17">
        <v>41807</v>
      </c>
      <c r="C40" s="3" t="s">
        <v>131</v>
      </c>
      <c r="D40" s="3" t="s">
        <v>13</v>
      </c>
      <c r="E40" s="3" t="s">
        <v>14</v>
      </c>
      <c r="F40" s="8"/>
      <c r="G40" s="3" t="s">
        <v>24</v>
      </c>
      <c r="H40" s="3" t="s">
        <v>17</v>
      </c>
      <c r="I40" s="3" t="s">
        <v>1198</v>
      </c>
      <c r="J40" s="3" t="s">
        <v>25</v>
      </c>
      <c r="K40" s="3" t="s">
        <v>19</v>
      </c>
      <c r="L40" s="3" t="s">
        <v>213</v>
      </c>
      <c r="M40" s="8">
        <v>38.549999999999997</v>
      </c>
      <c r="N40" s="8">
        <v>24.1</v>
      </c>
      <c r="O40" s="8">
        <v>17.8</v>
      </c>
      <c r="P40" s="8"/>
      <c r="Q40" s="8"/>
      <c r="R40" s="8"/>
      <c r="S40" s="8"/>
      <c r="T40" s="8">
        <v>18</v>
      </c>
      <c r="U40" s="8">
        <v>121</v>
      </c>
      <c r="V40" s="8">
        <v>103</v>
      </c>
      <c r="W40" s="8">
        <v>38</v>
      </c>
      <c r="X40" s="8"/>
      <c r="Y40" s="8"/>
      <c r="Z40" s="8">
        <v>2007</v>
      </c>
      <c r="AA40" s="8">
        <v>353</v>
      </c>
      <c r="AB40" s="8">
        <v>220</v>
      </c>
      <c r="AC40" s="8"/>
      <c r="AD40" s="8"/>
      <c r="AE40" s="3" t="s">
        <v>118</v>
      </c>
      <c r="AF40" s="3" t="s">
        <v>60</v>
      </c>
      <c r="AG40" s="3" t="s">
        <v>214</v>
      </c>
      <c r="AH40" s="8"/>
    </row>
    <row r="41" spans="1:34" x14ac:dyDescent="0.3">
      <c r="A41" s="3" t="s">
        <v>510</v>
      </c>
      <c r="B41" s="17">
        <v>41808</v>
      </c>
      <c r="C41" s="3" t="s">
        <v>147</v>
      </c>
      <c r="D41" s="3" t="s">
        <v>13</v>
      </c>
      <c r="E41" s="3" t="s">
        <v>14</v>
      </c>
      <c r="F41" s="8"/>
      <c r="G41" s="3" t="s">
        <v>24</v>
      </c>
      <c r="H41" s="3" t="s">
        <v>17</v>
      </c>
      <c r="I41" s="3" t="s">
        <v>1203</v>
      </c>
      <c r="J41" s="3" t="s">
        <v>25</v>
      </c>
      <c r="K41" s="3" t="s">
        <v>19</v>
      </c>
      <c r="L41" s="3" t="s">
        <v>218</v>
      </c>
      <c r="M41" s="8">
        <v>39.299999999999997</v>
      </c>
      <c r="N41" s="8">
        <v>25.25</v>
      </c>
      <c r="O41" s="8">
        <v>11.3</v>
      </c>
      <c r="P41" s="8"/>
      <c r="Q41" s="8"/>
      <c r="R41" s="8"/>
      <c r="S41" s="8"/>
      <c r="T41" s="8">
        <v>17</v>
      </c>
      <c r="U41" s="8">
        <v>93</v>
      </c>
      <c r="V41" s="8">
        <v>76</v>
      </c>
      <c r="W41" s="8">
        <v>83</v>
      </c>
      <c r="X41" s="8"/>
      <c r="Y41" s="8"/>
      <c r="Z41" s="8">
        <v>2009</v>
      </c>
      <c r="AA41" s="8">
        <v>355</v>
      </c>
      <c r="AB41" s="8">
        <v>222</v>
      </c>
      <c r="AC41" s="8"/>
      <c r="AD41" s="8"/>
      <c r="AE41" s="3" t="s">
        <v>118</v>
      </c>
      <c r="AF41" s="3" t="s">
        <v>92</v>
      </c>
      <c r="AG41" s="3" t="s">
        <v>227</v>
      </c>
      <c r="AH41" s="8"/>
    </row>
    <row r="42" spans="1:34" x14ac:dyDescent="0.3">
      <c r="A42" s="3" t="s">
        <v>510</v>
      </c>
      <c r="B42" s="17">
        <v>41808</v>
      </c>
      <c r="C42" s="3" t="s">
        <v>108</v>
      </c>
      <c r="D42" s="3" t="s">
        <v>13</v>
      </c>
      <c r="E42" s="3" t="s">
        <v>14</v>
      </c>
      <c r="F42" s="8"/>
      <c r="G42" s="3" t="s">
        <v>24</v>
      </c>
      <c r="H42" s="3" t="s">
        <v>17</v>
      </c>
      <c r="I42" s="3" t="s">
        <v>1201</v>
      </c>
      <c r="J42" s="3" t="s">
        <v>25</v>
      </c>
      <c r="K42" s="3" t="s">
        <v>19</v>
      </c>
      <c r="L42" s="3" t="s">
        <v>218</v>
      </c>
      <c r="M42" s="8">
        <v>37.25</v>
      </c>
      <c r="N42" s="8">
        <v>23.15</v>
      </c>
      <c r="O42" s="8">
        <v>13.4</v>
      </c>
      <c r="P42" s="8"/>
      <c r="Q42" s="8"/>
      <c r="R42" s="8"/>
      <c r="S42" s="8"/>
      <c r="T42" s="8">
        <v>18</v>
      </c>
      <c r="U42" s="8">
        <v>123</v>
      </c>
      <c r="V42" s="8">
        <v>105</v>
      </c>
      <c r="W42" s="8">
        <v>30</v>
      </c>
      <c r="X42" s="8"/>
      <c r="Y42" s="8"/>
      <c r="Z42" s="8">
        <v>2010</v>
      </c>
      <c r="AA42" s="8">
        <v>356</v>
      </c>
      <c r="AB42" s="8">
        <v>223</v>
      </c>
      <c r="AC42" s="8"/>
      <c r="AD42" s="8"/>
      <c r="AE42" s="3" t="s">
        <v>118</v>
      </c>
      <c r="AF42" s="3" t="s">
        <v>60</v>
      </c>
      <c r="AG42" s="3" t="s">
        <v>224</v>
      </c>
      <c r="AH42" s="8"/>
    </row>
    <row r="43" spans="1:34" x14ac:dyDescent="0.3">
      <c r="A43" s="3" t="s">
        <v>510</v>
      </c>
      <c r="B43" s="17">
        <v>41808</v>
      </c>
      <c r="C43" s="3" t="s">
        <v>106</v>
      </c>
      <c r="D43" s="3" t="s">
        <v>13</v>
      </c>
      <c r="E43" s="3" t="s">
        <v>14</v>
      </c>
      <c r="F43" s="8"/>
      <c r="G43" s="3" t="s">
        <v>24</v>
      </c>
      <c r="H43" s="3" t="s">
        <v>17</v>
      </c>
      <c r="I43" s="3" t="s">
        <v>959</v>
      </c>
      <c r="J43" s="3" t="s">
        <v>25</v>
      </c>
      <c r="K43" s="3" t="s">
        <v>21</v>
      </c>
      <c r="L43" s="3" t="s">
        <v>223</v>
      </c>
      <c r="M43" s="8">
        <v>35.6</v>
      </c>
      <c r="N43" s="8">
        <v>28.4</v>
      </c>
      <c r="O43" s="8">
        <v>18.899999999999999</v>
      </c>
      <c r="P43" s="8"/>
      <c r="Q43" s="8"/>
      <c r="R43" s="8"/>
      <c r="S43" s="8"/>
      <c r="T43" s="8">
        <v>18</v>
      </c>
      <c r="U43" s="8">
        <v>162</v>
      </c>
      <c r="V43" s="8">
        <v>144</v>
      </c>
      <c r="W43" s="8">
        <v>52</v>
      </c>
      <c r="X43" s="8"/>
      <c r="Y43" s="8"/>
      <c r="Z43" s="8">
        <v>2011</v>
      </c>
      <c r="AA43" s="8">
        <v>357</v>
      </c>
      <c r="AB43" s="8"/>
      <c r="AC43" s="8"/>
      <c r="AD43" s="8"/>
      <c r="AE43" s="3" t="s">
        <v>118</v>
      </c>
      <c r="AF43" s="3" t="s">
        <v>60</v>
      </c>
      <c r="AG43" s="3" t="s">
        <v>383</v>
      </c>
      <c r="AH43" s="8"/>
    </row>
    <row r="44" spans="1:34" x14ac:dyDescent="0.3">
      <c r="A44" s="3" t="s">
        <v>510</v>
      </c>
      <c r="B44" s="17">
        <v>41808</v>
      </c>
      <c r="C44" s="3" t="s">
        <v>110</v>
      </c>
      <c r="D44" s="3" t="s">
        <v>13</v>
      </c>
      <c r="E44" s="3" t="s">
        <v>14</v>
      </c>
      <c r="F44" s="8"/>
      <c r="G44" s="3" t="s">
        <v>24</v>
      </c>
      <c r="H44" s="3" t="s">
        <v>17</v>
      </c>
      <c r="I44" s="3" t="s">
        <v>1202</v>
      </c>
      <c r="J44" s="3" t="s">
        <v>18</v>
      </c>
      <c r="K44" s="3" t="s">
        <v>21</v>
      </c>
      <c r="L44" s="3" t="s">
        <v>225</v>
      </c>
      <c r="M44" s="8">
        <v>37.799999999999997</v>
      </c>
      <c r="N44" s="8">
        <v>23.6</v>
      </c>
      <c r="O44" s="8">
        <v>36.200000000000003</v>
      </c>
      <c r="P44" s="8"/>
      <c r="Q44" s="8"/>
      <c r="R44" s="8"/>
      <c r="S44" s="8"/>
      <c r="T44" s="8">
        <v>18</v>
      </c>
      <c r="U44" s="8">
        <v>182</v>
      </c>
      <c r="V44" s="8">
        <v>164</v>
      </c>
      <c r="W44" s="8">
        <v>38</v>
      </c>
      <c r="X44" s="8"/>
      <c r="Y44" s="8"/>
      <c r="Z44" s="8">
        <v>2012</v>
      </c>
      <c r="AA44" s="8">
        <v>358</v>
      </c>
      <c r="AB44" s="8">
        <v>224</v>
      </c>
      <c r="AC44" s="8"/>
      <c r="AD44" s="8"/>
      <c r="AE44" s="3" t="s">
        <v>118</v>
      </c>
      <c r="AF44" s="3" t="s">
        <v>60</v>
      </c>
      <c r="AG44" s="8"/>
      <c r="AH44" s="8"/>
    </row>
    <row r="45" spans="1:34" x14ac:dyDescent="0.3">
      <c r="A45" s="3" t="s">
        <v>511</v>
      </c>
      <c r="B45" s="17">
        <v>41809</v>
      </c>
      <c r="C45" s="3" t="s">
        <v>184</v>
      </c>
      <c r="D45" s="3" t="s">
        <v>13</v>
      </c>
      <c r="E45" s="3" t="s">
        <v>14</v>
      </c>
      <c r="F45" s="8"/>
      <c r="G45" s="3" t="s">
        <v>85</v>
      </c>
      <c r="H45" s="3" t="s">
        <v>17</v>
      </c>
      <c r="I45" s="3" t="s">
        <v>1205</v>
      </c>
      <c r="J45" s="3" t="s">
        <v>18</v>
      </c>
      <c r="K45" s="3" t="s">
        <v>19</v>
      </c>
      <c r="L45" s="3" t="s">
        <v>231</v>
      </c>
      <c r="M45" s="8">
        <v>46.8</v>
      </c>
      <c r="N45" s="8"/>
      <c r="O45" s="8"/>
      <c r="P45" s="8">
        <v>177</v>
      </c>
      <c r="Q45" s="8">
        <v>185.1</v>
      </c>
      <c r="R45" s="8"/>
      <c r="S45" s="8">
        <v>33.700000000000003</v>
      </c>
      <c r="T45" s="8">
        <v>18</v>
      </c>
      <c r="U45" s="8">
        <v>193</v>
      </c>
      <c r="V45" s="8">
        <v>175</v>
      </c>
      <c r="W45" s="8">
        <v>0</v>
      </c>
      <c r="X45" s="8"/>
      <c r="Y45" s="8"/>
      <c r="Z45" s="8"/>
      <c r="AA45" s="8"/>
      <c r="AB45" s="8">
        <v>225</v>
      </c>
      <c r="AC45" s="8"/>
      <c r="AD45" s="8"/>
      <c r="AE45" s="3" t="s">
        <v>118</v>
      </c>
      <c r="AF45" s="3" t="s">
        <v>60</v>
      </c>
      <c r="AG45" s="8"/>
      <c r="AH45" s="8"/>
    </row>
    <row r="46" spans="1:34" x14ac:dyDescent="0.3">
      <c r="A46" s="3" t="s">
        <v>511</v>
      </c>
      <c r="B46" s="17">
        <v>41809</v>
      </c>
      <c r="C46" s="3" t="s">
        <v>170</v>
      </c>
      <c r="D46" s="3" t="s">
        <v>13</v>
      </c>
      <c r="E46" s="3" t="s">
        <v>14</v>
      </c>
      <c r="F46" s="8"/>
      <c r="G46" s="3" t="s">
        <v>24</v>
      </c>
      <c r="H46" s="3" t="s">
        <v>17</v>
      </c>
      <c r="I46" s="3" t="s">
        <v>1204</v>
      </c>
      <c r="J46" s="3" t="s">
        <v>18</v>
      </c>
      <c r="K46" s="3" t="s">
        <v>21</v>
      </c>
      <c r="L46" s="3" t="s">
        <v>229</v>
      </c>
      <c r="M46" s="8">
        <v>37.1</v>
      </c>
      <c r="N46" s="8">
        <v>23.1</v>
      </c>
      <c r="O46" s="8">
        <v>38.700000000000003</v>
      </c>
      <c r="P46" s="8"/>
      <c r="Q46" s="8"/>
      <c r="R46" s="8"/>
      <c r="S46" s="8"/>
      <c r="T46" s="8">
        <v>17</v>
      </c>
      <c r="U46" s="8">
        <v>176</v>
      </c>
      <c r="V46" s="8">
        <v>159</v>
      </c>
      <c r="W46" s="8">
        <v>52</v>
      </c>
      <c r="X46" s="8"/>
      <c r="Y46" s="8"/>
      <c r="Z46" s="8">
        <v>2013</v>
      </c>
      <c r="AA46" s="8">
        <v>359</v>
      </c>
      <c r="AB46" s="8">
        <v>226</v>
      </c>
      <c r="AC46" s="8"/>
      <c r="AD46" s="8"/>
      <c r="AE46" s="3" t="s">
        <v>118</v>
      </c>
      <c r="AF46" s="3" t="s">
        <v>60</v>
      </c>
      <c r="AG46" s="3" t="s">
        <v>230</v>
      </c>
      <c r="AH46" s="8"/>
    </row>
    <row r="47" spans="1:34" x14ac:dyDescent="0.3">
      <c r="A47" s="3" t="s">
        <v>512</v>
      </c>
      <c r="B47" s="17">
        <v>41810</v>
      </c>
      <c r="C47" s="3" t="s">
        <v>121</v>
      </c>
      <c r="D47" s="3" t="s">
        <v>13</v>
      </c>
      <c r="E47" s="3" t="s">
        <v>14</v>
      </c>
      <c r="F47" s="8"/>
      <c r="G47" s="3" t="s">
        <v>39</v>
      </c>
      <c r="H47" s="3" t="s">
        <v>17</v>
      </c>
      <c r="I47" s="3" t="s">
        <v>1206</v>
      </c>
      <c r="J47" s="3" t="s">
        <v>18</v>
      </c>
      <c r="K47" s="3" t="s">
        <v>19</v>
      </c>
      <c r="L47" s="3" t="s">
        <v>232</v>
      </c>
      <c r="M47" s="8">
        <v>26.5</v>
      </c>
      <c r="N47" s="8">
        <v>17.100000000000001</v>
      </c>
      <c r="O47" s="8">
        <v>17.2</v>
      </c>
      <c r="P47" s="8"/>
      <c r="Q47" s="8"/>
      <c r="R47" s="8"/>
      <c r="S47" s="8"/>
      <c r="T47" s="8">
        <v>17</v>
      </c>
      <c r="U47" s="8">
        <v>101</v>
      </c>
      <c r="V47" s="8">
        <v>84</v>
      </c>
      <c r="W47" s="8">
        <v>0</v>
      </c>
      <c r="X47" s="8"/>
      <c r="Y47" s="8"/>
      <c r="Z47" s="8">
        <v>2015</v>
      </c>
      <c r="AA47" s="8"/>
      <c r="AB47" s="8"/>
      <c r="AC47" s="8"/>
      <c r="AD47" s="8"/>
      <c r="AE47" s="3" t="s">
        <v>118</v>
      </c>
      <c r="AF47" s="3" t="s">
        <v>118</v>
      </c>
      <c r="AG47" s="3" t="s">
        <v>233</v>
      </c>
      <c r="AH47" s="8"/>
    </row>
    <row r="48" spans="1:34" x14ac:dyDescent="0.3">
      <c r="A48" s="3" t="s">
        <v>512</v>
      </c>
      <c r="B48" s="17">
        <v>41810</v>
      </c>
      <c r="C48" s="3" t="s">
        <v>134</v>
      </c>
      <c r="D48" s="3" t="s">
        <v>13</v>
      </c>
      <c r="E48" s="3" t="s">
        <v>14</v>
      </c>
      <c r="F48" s="8"/>
      <c r="G48" s="3" t="s">
        <v>39</v>
      </c>
      <c r="H48" s="3" t="s">
        <v>17</v>
      </c>
      <c r="I48" s="3" t="s">
        <v>1207</v>
      </c>
      <c r="J48" s="3" t="s">
        <v>234</v>
      </c>
      <c r="L48" s="8"/>
      <c r="M48" s="8">
        <v>23.6</v>
      </c>
      <c r="N48" s="8">
        <v>14.6</v>
      </c>
      <c r="O48" s="8">
        <v>5.6</v>
      </c>
      <c r="P48" s="8"/>
      <c r="Q48" s="8"/>
      <c r="R48" s="8"/>
      <c r="S48" s="8"/>
      <c r="T48" s="8">
        <v>18</v>
      </c>
      <c r="U48" s="8">
        <v>34</v>
      </c>
      <c r="V48" s="8">
        <v>16</v>
      </c>
      <c r="W48" s="8">
        <v>0</v>
      </c>
      <c r="X48" s="8"/>
      <c r="Y48" s="8"/>
      <c r="Z48" s="8">
        <v>2016</v>
      </c>
      <c r="AA48" s="8"/>
      <c r="AB48" s="8"/>
      <c r="AC48" s="8"/>
      <c r="AD48" s="8"/>
      <c r="AE48" s="3" t="s">
        <v>118</v>
      </c>
      <c r="AF48" s="3" t="s">
        <v>118</v>
      </c>
      <c r="AG48" s="3" t="s">
        <v>235</v>
      </c>
      <c r="AH48" s="8"/>
    </row>
    <row r="49" spans="1:34" x14ac:dyDescent="0.3">
      <c r="A49" s="3" t="s">
        <v>512</v>
      </c>
      <c r="B49" s="17">
        <v>41810</v>
      </c>
      <c r="C49" s="3" t="s">
        <v>161</v>
      </c>
      <c r="D49" s="3" t="s">
        <v>13</v>
      </c>
      <c r="E49" s="3" t="s">
        <v>14</v>
      </c>
      <c r="F49" s="3" t="s">
        <v>12</v>
      </c>
      <c r="G49" s="3" t="s">
        <v>44</v>
      </c>
      <c r="H49" s="3" t="s">
        <v>17</v>
      </c>
      <c r="I49" s="3" t="s">
        <v>1210</v>
      </c>
      <c r="J49" s="3" t="s">
        <v>25</v>
      </c>
      <c r="K49" s="3" t="s">
        <v>21</v>
      </c>
      <c r="L49" s="3" t="s">
        <v>238</v>
      </c>
      <c r="M49" s="8">
        <v>31.3</v>
      </c>
      <c r="N49" s="8"/>
      <c r="O49" s="8"/>
      <c r="P49" s="8">
        <v>112.9</v>
      </c>
      <c r="Q49" s="8">
        <v>92</v>
      </c>
      <c r="R49" s="8"/>
      <c r="S49" s="8"/>
      <c r="T49" s="8">
        <v>17</v>
      </c>
      <c r="U49" s="8">
        <v>71</v>
      </c>
      <c r="V49" s="8">
        <v>54</v>
      </c>
      <c r="W49" s="8"/>
      <c r="X49" s="8"/>
      <c r="Y49" s="8"/>
      <c r="Z49" s="8"/>
      <c r="AA49" s="8"/>
      <c r="AB49" s="8">
        <v>228</v>
      </c>
      <c r="AC49" s="8"/>
      <c r="AD49" s="8"/>
      <c r="AE49" s="3" t="s">
        <v>118</v>
      </c>
      <c r="AF49" s="3" t="s">
        <v>236</v>
      </c>
      <c r="AG49" s="3" t="s">
        <v>384</v>
      </c>
      <c r="AH49" s="8"/>
    </row>
    <row r="50" spans="1:34" x14ac:dyDescent="0.3">
      <c r="A50" s="3" t="s">
        <v>512</v>
      </c>
      <c r="B50" s="17">
        <v>41810</v>
      </c>
      <c r="C50" s="3" t="s">
        <v>157</v>
      </c>
      <c r="D50" s="3" t="s">
        <v>13</v>
      </c>
      <c r="E50" s="3" t="s">
        <v>14</v>
      </c>
      <c r="F50" s="8"/>
      <c r="G50" s="3" t="s">
        <v>203</v>
      </c>
      <c r="H50" s="3" t="s">
        <v>17</v>
      </c>
      <c r="I50" s="3" t="s">
        <v>1209</v>
      </c>
      <c r="J50" s="3" t="s">
        <v>18</v>
      </c>
      <c r="K50" s="3" t="s">
        <v>21</v>
      </c>
      <c r="L50" s="3" t="s">
        <v>210</v>
      </c>
      <c r="M50" s="8">
        <v>38.549999999999997</v>
      </c>
      <c r="N50" s="8">
        <v>31.1</v>
      </c>
      <c r="O50" s="8">
        <v>28.2</v>
      </c>
      <c r="P50" s="8"/>
      <c r="Q50" s="8"/>
      <c r="R50" s="8"/>
      <c r="S50" s="8"/>
      <c r="T50" s="8">
        <v>16</v>
      </c>
      <c r="U50" s="8">
        <v>242</v>
      </c>
      <c r="V50" s="8">
        <v>226</v>
      </c>
      <c r="W50" s="8">
        <v>56</v>
      </c>
      <c r="X50" s="8"/>
      <c r="Y50" s="8"/>
      <c r="Z50" s="8">
        <v>2014</v>
      </c>
      <c r="AA50" s="8">
        <v>360</v>
      </c>
      <c r="AB50" s="8">
        <v>227</v>
      </c>
      <c r="AC50" s="8"/>
      <c r="AD50" s="8"/>
      <c r="AE50" s="3" t="s">
        <v>118</v>
      </c>
      <c r="AF50" s="3" t="s">
        <v>236</v>
      </c>
      <c r="AG50" s="8"/>
      <c r="AH50" s="8"/>
    </row>
    <row r="51" spans="1:34" x14ac:dyDescent="0.3">
      <c r="A51" s="3" t="s">
        <v>512</v>
      </c>
      <c r="B51" s="17">
        <v>41810</v>
      </c>
      <c r="C51" s="3" t="s">
        <v>153</v>
      </c>
      <c r="D51" s="3" t="s">
        <v>13</v>
      </c>
      <c r="E51" s="3" t="s">
        <v>14</v>
      </c>
      <c r="F51" s="8"/>
      <c r="G51" s="3" t="s">
        <v>44</v>
      </c>
      <c r="H51" s="3" t="s">
        <v>15</v>
      </c>
      <c r="I51" s="3" t="s">
        <v>1208</v>
      </c>
      <c r="J51" s="3" t="s">
        <v>18</v>
      </c>
      <c r="K51" s="3" t="s">
        <v>21</v>
      </c>
      <c r="L51" s="3" t="s">
        <v>210</v>
      </c>
      <c r="M51" s="8">
        <v>33.9</v>
      </c>
      <c r="N51" s="8"/>
      <c r="O51" s="8"/>
      <c r="P51" s="8">
        <v>122.65</v>
      </c>
      <c r="Q51" s="8">
        <v>97.9</v>
      </c>
      <c r="R51" s="8"/>
      <c r="S51" s="8"/>
      <c r="T51" s="8">
        <v>17</v>
      </c>
      <c r="U51" s="8">
        <v>117</v>
      </c>
      <c r="V51" s="8">
        <v>100</v>
      </c>
      <c r="W51" s="8">
        <v>5</v>
      </c>
      <c r="X51" s="8"/>
      <c r="Y51" s="8"/>
      <c r="Z51" s="8"/>
      <c r="AA51" s="8">
        <v>361</v>
      </c>
      <c r="AB51" s="8">
        <v>229</v>
      </c>
      <c r="AC51" s="8"/>
      <c r="AD51" s="8"/>
      <c r="AE51" s="3" t="s">
        <v>118</v>
      </c>
      <c r="AF51" s="3" t="s">
        <v>236</v>
      </c>
      <c r="AG51" s="3" t="s">
        <v>237</v>
      </c>
      <c r="AH51" s="8"/>
    </row>
    <row r="52" spans="1:34" x14ac:dyDescent="0.3">
      <c r="A52" s="3" t="s">
        <v>513</v>
      </c>
      <c r="B52" s="17">
        <v>41811</v>
      </c>
      <c r="C52" s="3" t="s">
        <v>103</v>
      </c>
      <c r="D52" s="3" t="s">
        <v>13</v>
      </c>
      <c r="E52" s="3" t="s">
        <v>14</v>
      </c>
      <c r="F52" s="8"/>
      <c r="G52" s="3" t="s">
        <v>24</v>
      </c>
      <c r="H52" s="3" t="s">
        <v>17</v>
      </c>
      <c r="I52" s="3" t="s">
        <v>1211</v>
      </c>
      <c r="J52" s="3" t="s">
        <v>25</v>
      </c>
      <c r="K52" s="3" t="s">
        <v>19</v>
      </c>
      <c r="L52" s="3" t="s">
        <v>218</v>
      </c>
      <c r="M52" s="8">
        <v>33.75</v>
      </c>
      <c r="N52" s="8">
        <v>22.75</v>
      </c>
      <c r="O52" s="8">
        <v>12.9</v>
      </c>
      <c r="P52" s="8"/>
      <c r="Q52" s="8"/>
      <c r="R52" s="8"/>
      <c r="S52" s="8"/>
      <c r="T52" s="8">
        <v>19</v>
      </c>
      <c r="U52" s="8">
        <v>119</v>
      </c>
      <c r="V52" s="8">
        <v>100</v>
      </c>
      <c r="W52" s="8">
        <v>26</v>
      </c>
      <c r="X52" s="3" t="s">
        <v>239</v>
      </c>
      <c r="Y52" s="8"/>
      <c r="Z52" s="8">
        <v>2017</v>
      </c>
      <c r="AA52" s="8">
        <v>362</v>
      </c>
      <c r="AB52" s="8"/>
      <c r="AC52" s="8"/>
      <c r="AD52" s="8"/>
      <c r="AE52" s="3" t="s">
        <v>118</v>
      </c>
      <c r="AF52" s="3" t="s">
        <v>61</v>
      </c>
      <c r="AG52" s="3" t="s">
        <v>240</v>
      </c>
      <c r="AH52" s="8"/>
    </row>
    <row r="53" spans="1:34" x14ac:dyDescent="0.3">
      <c r="A53" s="3" t="s">
        <v>856</v>
      </c>
      <c r="B53" s="17">
        <v>42124</v>
      </c>
      <c r="C53" s="3" t="s">
        <v>132</v>
      </c>
      <c r="D53" s="3" t="s">
        <v>13</v>
      </c>
      <c r="E53" s="3" t="s">
        <v>14</v>
      </c>
      <c r="G53" s="3" t="s">
        <v>24</v>
      </c>
      <c r="H53" s="3" t="s">
        <v>17</v>
      </c>
      <c r="I53" s="6" t="s">
        <v>1234</v>
      </c>
      <c r="J53" s="3" t="s">
        <v>25</v>
      </c>
      <c r="K53" s="3" t="s">
        <v>26</v>
      </c>
      <c r="L53" s="3" t="s">
        <v>550</v>
      </c>
      <c r="M53" s="3">
        <v>35.799999999999997</v>
      </c>
      <c r="N53" s="3">
        <v>22.35</v>
      </c>
      <c r="O53" s="3">
        <v>8.1</v>
      </c>
      <c r="T53" s="3">
        <v>19</v>
      </c>
      <c r="U53" s="3">
        <v>81</v>
      </c>
      <c r="V53" s="3">
        <v>62</v>
      </c>
      <c r="W53" s="3">
        <v>37</v>
      </c>
      <c r="X53" s="3" t="s">
        <v>551</v>
      </c>
      <c r="Z53" s="3" t="s">
        <v>552</v>
      </c>
      <c r="AA53" s="3" t="s">
        <v>553</v>
      </c>
      <c r="AE53" s="3" t="s">
        <v>118</v>
      </c>
      <c r="AF53" s="3" t="s">
        <v>536</v>
      </c>
      <c r="AG53" s="3" t="s">
        <v>554</v>
      </c>
    </row>
    <row r="54" spans="1:34" x14ac:dyDescent="0.3">
      <c r="A54" s="3" t="s">
        <v>856</v>
      </c>
      <c r="B54" s="17">
        <v>42124</v>
      </c>
      <c r="C54" s="3" t="s">
        <v>141</v>
      </c>
      <c r="D54" s="3" t="s">
        <v>13</v>
      </c>
      <c r="E54" s="3" t="s">
        <v>14</v>
      </c>
      <c r="F54" s="3" t="s">
        <v>12</v>
      </c>
      <c r="G54" s="3" t="s">
        <v>24</v>
      </c>
      <c r="H54" s="3" t="s">
        <v>17</v>
      </c>
      <c r="I54" s="6" t="s">
        <v>1235</v>
      </c>
      <c r="J54" s="3" t="s">
        <v>18</v>
      </c>
      <c r="K54" s="3" t="s">
        <v>19</v>
      </c>
      <c r="L54" s="3" t="s">
        <v>555</v>
      </c>
      <c r="M54" s="3">
        <v>36</v>
      </c>
      <c r="N54" s="3">
        <v>23</v>
      </c>
      <c r="O54" s="3">
        <v>17.7</v>
      </c>
      <c r="T54" s="3">
        <v>20</v>
      </c>
      <c r="U54" s="3">
        <v>92</v>
      </c>
      <c r="V54" s="3">
        <v>72</v>
      </c>
      <c r="W54" s="3">
        <v>5</v>
      </c>
      <c r="Z54" s="3" t="s">
        <v>556</v>
      </c>
      <c r="AE54" s="3" t="s">
        <v>543</v>
      </c>
      <c r="AF54" s="3" t="s">
        <v>536</v>
      </c>
      <c r="AG54" s="3" t="s">
        <v>557</v>
      </c>
    </row>
    <row r="55" spans="1:34" x14ac:dyDescent="0.3">
      <c r="A55" s="3" t="s">
        <v>856</v>
      </c>
      <c r="B55" s="17">
        <v>42124</v>
      </c>
      <c r="C55" s="3" t="s">
        <v>123</v>
      </c>
      <c r="D55" s="3" t="s">
        <v>13</v>
      </c>
      <c r="E55" s="3" t="s">
        <v>14</v>
      </c>
      <c r="G55" s="3" t="s">
        <v>24</v>
      </c>
      <c r="H55" s="3" t="s">
        <v>17</v>
      </c>
      <c r="I55" s="6" t="s">
        <v>1232</v>
      </c>
      <c r="J55" s="3" t="s">
        <v>25</v>
      </c>
      <c r="K55" s="3" t="s">
        <v>21</v>
      </c>
      <c r="L55" s="3" t="s">
        <v>541</v>
      </c>
      <c r="M55" s="3">
        <v>34.700000000000003</v>
      </c>
      <c r="N55" s="3">
        <v>20.95</v>
      </c>
      <c r="O55" s="3">
        <v>23.95</v>
      </c>
      <c r="T55" s="3">
        <v>20</v>
      </c>
      <c r="U55" s="3">
        <v>91</v>
      </c>
      <c r="V55" s="3">
        <v>71</v>
      </c>
      <c r="W55" s="3">
        <v>34</v>
      </c>
      <c r="Z55" s="3" t="s">
        <v>542</v>
      </c>
      <c r="AE55" s="3" t="s">
        <v>543</v>
      </c>
      <c r="AF55" s="3" t="s">
        <v>536</v>
      </c>
    </row>
    <row r="56" spans="1:34" x14ac:dyDescent="0.3">
      <c r="A56" s="3" t="s">
        <v>856</v>
      </c>
      <c r="B56" s="17">
        <v>42124</v>
      </c>
      <c r="C56" s="3" t="s">
        <v>155</v>
      </c>
      <c r="D56" s="3" t="s">
        <v>13</v>
      </c>
      <c r="E56" s="3" t="s">
        <v>14</v>
      </c>
      <c r="G56" s="3" t="s">
        <v>24</v>
      </c>
      <c r="H56" s="3" t="s">
        <v>17</v>
      </c>
      <c r="I56" s="6" t="s">
        <v>1237</v>
      </c>
      <c r="J56" s="3" t="s">
        <v>25</v>
      </c>
      <c r="K56" s="3" t="s">
        <v>19</v>
      </c>
      <c r="L56" s="3" t="s">
        <v>537</v>
      </c>
      <c r="M56" s="3">
        <v>34.549999999999997</v>
      </c>
      <c r="N56" s="3">
        <v>23.75</v>
      </c>
      <c r="O56" s="3">
        <v>8.8000000000000007</v>
      </c>
      <c r="T56" s="3">
        <v>19</v>
      </c>
      <c r="U56" s="3">
        <v>103</v>
      </c>
      <c r="V56" s="3">
        <v>84</v>
      </c>
      <c r="W56" s="3">
        <v>11</v>
      </c>
      <c r="Z56" s="3" t="s">
        <v>564</v>
      </c>
      <c r="AA56" s="3" t="s">
        <v>565</v>
      </c>
      <c r="AB56" s="3" t="s">
        <v>566</v>
      </c>
      <c r="AE56" s="3" t="s">
        <v>543</v>
      </c>
      <c r="AF56" s="3" t="s">
        <v>562</v>
      </c>
      <c r="AG56" s="3" t="s">
        <v>567</v>
      </c>
    </row>
    <row r="57" spans="1:34" x14ac:dyDescent="0.3">
      <c r="A57" s="3" t="s">
        <v>856</v>
      </c>
      <c r="B57" s="17">
        <v>42124</v>
      </c>
      <c r="C57" s="3" t="s">
        <v>109</v>
      </c>
      <c r="D57" s="3" t="s">
        <v>13</v>
      </c>
      <c r="E57" s="3" t="s">
        <v>14</v>
      </c>
      <c r="G57" s="3" t="s">
        <v>24</v>
      </c>
      <c r="H57" s="3" t="s">
        <v>17</v>
      </c>
      <c r="I57" s="6" t="s">
        <v>1014</v>
      </c>
      <c r="J57" s="3" t="s">
        <v>25</v>
      </c>
      <c r="K57" s="3" t="s">
        <v>19</v>
      </c>
      <c r="L57" s="3" t="s">
        <v>537</v>
      </c>
      <c r="M57" s="3">
        <v>36.5</v>
      </c>
      <c r="N57" s="3">
        <v>23.65</v>
      </c>
      <c r="O57" s="3">
        <v>13</v>
      </c>
      <c r="T57" s="3">
        <v>19</v>
      </c>
      <c r="U57" s="3">
        <v>109</v>
      </c>
      <c r="V57" s="3">
        <v>90</v>
      </c>
      <c r="W57" s="3">
        <v>42</v>
      </c>
      <c r="Z57" s="3" t="s">
        <v>538</v>
      </c>
      <c r="AA57" s="3" t="s">
        <v>539</v>
      </c>
      <c r="AE57" s="3" t="s">
        <v>118</v>
      </c>
      <c r="AF57" s="3" t="s">
        <v>536</v>
      </c>
      <c r="AG57" s="3" t="s">
        <v>540</v>
      </c>
    </row>
    <row r="58" spans="1:34" x14ac:dyDescent="0.3">
      <c r="A58" s="3" t="s">
        <v>856</v>
      </c>
      <c r="B58" s="17">
        <v>42124</v>
      </c>
      <c r="C58" s="3" t="s">
        <v>142</v>
      </c>
      <c r="D58" s="3" t="s">
        <v>13</v>
      </c>
      <c r="E58" s="3" t="s">
        <v>14</v>
      </c>
      <c r="G58" s="3" t="s">
        <v>24</v>
      </c>
      <c r="H58" s="3" t="s">
        <v>17</v>
      </c>
      <c r="I58" s="6" t="s">
        <v>1236</v>
      </c>
      <c r="J58" s="3" t="s">
        <v>25</v>
      </c>
      <c r="K58" s="3" t="s">
        <v>21</v>
      </c>
      <c r="L58" s="3" t="s">
        <v>558</v>
      </c>
      <c r="M58" s="3">
        <v>36.5</v>
      </c>
      <c r="N58" s="3">
        <v>24.25</v>
      </c>
      <c r="O58" s="3">
        <v>23.9</v>
      </c>
      <c r="T58" s="3">
        <v>19</v>
      </c>
      <c r="U58" s="3">
        <v>112</v>
      </c>
      <c r="V58" s="3">
        <v>93</v>
      </c>
      <c r="W58" s="3">
        <v>62</v>
      </c>
      <c r="Z58" s="3" t="s">
        <v>559</v>
      </c>
      <c r="AE58" s="3" t="s">
        <v>543</v>
      </c>
      <c r="AF58" s="3" t="s">
        <v>536</v>
      </c>
      <c r="AG58" s="3" t="s">
        <v>560</v>
      </c>
    </row>
    <row r="59" spans="1:34" x14ac:dyDescent="0.3">
      <c r="A59" s="3" t="s">
        <v>856</v>
      </c>
      <c r="B59" s="17">
        <v>42124</v>
      </c>
      <c r="C59" s="3" t="s">
        <v>125</v>
      </c>
      <c r="D59" s="3" t="s">
        <v>13</v>
      </c>
      <c r="E59" s="3" t="s">
        <v>14</v>
      </c>
      <c r="G59" s="3" t="s">
        <v>24</v>
      </c>
      <c r="H59" s="3" t="s">
        <v>17</v>
      </c>
      <c r="I59" s="6" t="s">
        <v>1233</v>
      </c>
      <c r="J59" s="3" t="s">
        <v>18</v>
      </c>
      <c r="K59" s="3" t="s">
        <v>21</v>
      </c>
      <c r="L59" s="3" t="s">
        <v>544</v>
      </c>
      <c r="M59" s="3">
        <v>36.1</v>
      </c>
      <c r="N59" s="3">
        <v>24.5</v>
      </c>
      <c r="O59" s="3">
        <v>29.2</v>
      </c>
      <c r="T59" s="3">
        <v>20</v>
      </c>
      <c r="U59" s="3">
        <v>110</v>
      </c>
      <c r="V59" s="3">
        <v>90</v>
      </c>
      <c r="W59" s="3">
        <v>27</v>
      </c>
      <c r="Z59" s="3" t="s">
        <v>545</v>
      </c>
      <c r="AC59" s="3" t="s">
        <v>546</v>
      </c>
      <c r="AD59" s="10" t="s">
        <v>547</v>
      </c>
      <c r="AE59" s="3" t="s">
        <v>543</v>
      </c>
      <c r="AF59" s="3" t="s">
        <v>536</v>
      </c>
      <c r="AG59" s="3" t="s">
        <v>548</v>
      </c>
    </row>
    <row r="60" spans="1:34" x14ac:dyDescent="0.3">
      <c r="A60" s="3" t="s">
        <v>856</v>
      </c>
      <c r="B60" s="17">
        <v>42124</v>
      </c>
      <c r="C60" s="3" t="s">
        <v>178</v>
      </c>
      <c r="D60" s="3" t="s">
        <v>13</v>
      </c>
      <c r="E60" s="3" t="s">
        <v>14</v>
      </c>
      <c r="G60" s="3" t="s">
        <v>24</v>
      </c>
      <c r="H60" s="3" t="s">
        <v>17</v>
      </c>
      <c r="I60" s="6" t="s">
        <v>1028</v>
      </c>
      <c r="J60" s="3" t="s">
        <v>18</v>
      </c>
      <c r="K60" s="3" t="s">
        <v>19</v>
      </c>
      <c r="L60" s="3" t="s">
        <v>569</v>
      </c>
      <c r="M60" s="3">
        <v>34.799999999999997</v>
      </c>
      <c r="N60" s="3">
        <v>22.7</v>
      </c>
      <c r="O60" s="3">
        <v>11.8</v>
      </c>
      <c r="T60" s="3">
        <v>19</v>
      </c>
      <c r="U60" s="3">
        <v>90</v>
      </c>
      <c r="V60" s="3">
        <v>71</v>
      </c>
      <c r="W60" s="3">
        <v>41</v>
      </c>
      <c r="Z60" s="3" t="s">
        <v>570</v>
      </c>
      <c r="AE60" s="3" t="s">
        <v>543</v>
      </c>
      <c r="AF60" s="3" t="s">
        <v>562</v>
      </c>
      <c r="AG60" s="3" t="s">
        <v>548</v>
      </c>
    </row>
    <row r="61" spans="1:34" x14ac:dyDescent="0.3">
      <c r="A61" s="35" t="s">
        <v>857</v>
      </c>
      <c r="B61" s="18">
        <v>42125</v>
      </c>
      <c r="C61" s="35" t="s">
        <v>159</v>
      </c>
      <c r="D61" s="35" t="s">
        <v>13</v>
      </c>
      <c r="E61" s="35" t="s">
        <v>14</v>
      </c>
      <c r="F61" s="35" t="s">
        <v>12</v>
      </c>
      <c r="G61" s="35" t="s">
        <v>24</v>
      </c>
      <c r="H61" s="35" t="s">
        <v>17</v>
      </c>
      <c r="I61" s="38" t="s">
        <v>1288</v>
      </c>
      <c r="J61" s="35"/>
      <c r="K61" s="35"/>
      <c r="L61" s="35"/>
      <c r="M61" s="35"/>
      <c r="N61" s="35"/>
      <c r="O61" s="35"/>
      <c r="P61" s="35"/>
      <c r="Q61" s="35"/>
      <c r="R61" s="35"/>
      <c r="S61" s="35"/>
      <c r="T61" s="35"/>
      <c r="U61" s="35"/>
      <c r="V61" s="35"/>
      <c r="W61" s="35"/>
      <c r="X61" s="35"/>
      <c r="Y61" s="35" t="s">
        <v>593</v>
      </c>
      <c r="Z61" s="35"/>
      <c r="AA61" s="35"/>
      <c r="AB61" s="35"/>
      <c r="AC61" s="35"/>
      <c r="AD61" s="35"/>
      <c r="AE61" s="35"/>
      <c r="AF61" s="35" t="s">
        <v>118</v>
      </c>
      <c r="AG61" s="35" t="s">
        <v>594</v>
      </c>
      <c r="AH61" s="35"/>
    </row>
    <row r="62" spans="1:34" x14ac:dyDescent="0.3">
      <c r="A62" s="3" t="s">
        <v>857</v>
      </c>
      <c r="B62" s="17">
        <v>42125</v>
      </c>
      <c r="C62" s="3" t="s">
        <v>154</v>
      </c>
      <c r="D62" s="3" t="s">
        <v>13</v>
      </c>
      <c r="E62" s="3" t="s">
        <v>14</v>
      </c>
      <c r="G62" s="3" t="s">
        <v>24</v>
      </c>
      <c r="H62" s="3" t="s">
        <v>17</v>
      </c>
      <c r="I62" s="6" t="s">
        <v>999</v>
      </c>
      <c r="J62" s="3" t="s">
        <v>25</v>
      </c>
      <c r="K62" s="3" t="s">
        <v>580</v>
      </c>
      <c r="L62" s="3" t="s">
        <v>581</v>
      </c>
      <c r="M62" s="3">
        <v>35.1</v>
      </c>
      <c r="N62" s="3">
        <v>20.2</v>
      </c>
      <c r="O62" s="3">
        <v>10.1</v>
      </c>
      <c r="T62" s="3">
        <v>20</v>
      </c>
      <c r="U62" s="3">
        <v>109</v>
      </c>
      <c r="V62" s="3">
        <v>89</v>
      </c>
      <c r="W62" s="3">
        <v>20</v>
      </c>
      <c r="Z62" s="3" t="s">
        <v>582</v>
      </c>
      <c r="AC62" s="3" t="s">
        <v>583</v>
      </c>
      <c r="AD62" s="3" t="s">
        <v>584</v>
      </c>
      <c r="AE62" s="3" t="s">
        <v>543</v>
      </c>
      <c r="AF62" s="3" t="s">
        <v>118</v>
      </c>
    </row>
    <row r="63" spans="1:34" x14ac:dyDescent="0.3">
      <c r="A63" s="3" t="s">
        <v>857</v>
      </c>
      <c r="B63" s="17">
        <v>42125</v>
      </c>
      <c r="C63" s="3" t="s">
        <v>158</v>
      </c>
      <c r="D63" s="3" t="s">
        <v>13</v>
      </c>
      <c r="E63" s="3" t="s">
        <v>14</v>
      </c>
      <c r="G63" s="3" t="s">
        <v>24</v>
      </c>
      <c r="H63" s="3" t="s">
        <v>17</v>
      </c>
      <c r="I63" s="6" t="s">
        <v>915</v>
      </c>
      <c r="J63" s="3" t="s">
        <v>25</v>
      </c>
      <c r="K63" s="3" t="s">
        <v>23</v>
      </c>
      <c r="L63" s="3" t="s">
        <v>587</v>
      </c>
      <c r="M63" s="3">
        <v>35.799999999999997</v>
      </c>
      <c r="N63" s="3">
        <v>22.3</v>
      </c>
      <c r="O63" s="3">
        <v>8.75</v>
      </c>
      <c r="T63" s="3">
        <v>20</v>
      </c>
      <c r="U63" s="3">
        <v>97</v>
      </c>
      <c r="V63" s="3">
        <v>77</v>
      </c>
      <c r="W63" s="3">
        <v>32</v>
      </c>
      <c r="X63" s="3" t="s">
        <v>588</v>
      </c>
      <c r="Z63" s="3" t="s">
        <v>589</v>
      </c>
      <c r="AA63" s="3" t="s">
        <v>590</v>
      </c>
      <c r="AB63" s="3" t="s">
        <v>591</v>
      </c>
      <c r="AE63" s="3" t="s">
        <v>543</v>
      </c>
      <c r="AF63" s="3" t="s">
        <v>118</v>
      </c>
      <c r="AG63" s="3" t="s">
        <v>592</v>
      </c>
    </row>
    <row r="64" spans="1:34" x14ac:dyDescent="0.3">
      <c r="A64" s="3" t="s">
        <v>857</v>
      </c>
      <c r="B64" s="17">
        <v>42125</v>
      </c>
      <c r="C64" s="3" t="s">
        <v>155</v>
      </c>
      <c r="D64" s="3" t="s">
        <v>13</v>
      </c>
      <c r="E64" s="3" t="s">
        <v>14</v>
      </c>
      <c r="G64" s="3" t="s">
        <v>39</v>
      </c>
      <c r="H64" s="3" t="s">
        <v>17</v>
      </c>
      <c r="I64" s="6" t="s">
        <v>1239</v>
      </c>
      <c r="J64" s="3" t="s">
        <v>25</v>
      </c>
      <c r="K64" s="3" t="s">
        <v>26</v>
      </c>
      <c r="L64" s="3" t="s">
        <v>537</v>
      </c>
      <c r="M64" s="3">
        <v>23</v>
      </c>
      <c r="N64" s="3">
        <v>16.5</v>
      </c>
      <c r="O64" s="3">
        <v>5.5</v>
      </c>
      <c r="T64" s="3">
        <v>20</v>
      </c>
      <c r="U64" s="3">
        <v>54</v>
      </c>
      <c r="V64" s="3">
        <v>34</v>
      </c>
      <c r="W64" s="3">
        <v>5</v>
      </c>
      <c r="Z64" s="3" t="s">
        <v>585</v>
      </c>
      <c r="AE64" s="3" t="s">
        <v>543</v>
      </c>
      <c r="AF64" s="3" t="s">
        <v>118</v>
      </c>
      <c r="AG64" s="3" t="s">
        <v>586</v>
      </c>
    </row>
    <row r="65" spans="1:33" x14ac:dyDescent="0.3">
      <c r="A65" s="3" t="s">
        <v>857</v>
      </c>
      <c r="B65" s="17">
        <v>42125</v>
      </c>
      <c r="C65" s="3" t="s">
        <v>120</v>
      </c>
      <c r="D65" s="3" t="s">
        <v>13</v>
      </c>
      <c r="E65" s="3" t="s">
        <v>14</v>
      </c>
      <c r="G65" s="3" t="s">
        <v>24</v>
      </c>
      <c r="H65" s="3" t="s">
        <v>17</v>
      </c>
      <c r="I65" s="6" t="s">
        <v>1238</v>
      </c>
      <c r="J65" s="3" t="s">
        <v>18</v>
      </c>
      <c r="K65" s="3" t="s">
        <v>21</v>
      </c>
      <c r="M65" s="3">
        <v>34.35</v>
      </c>
      <c r="N65" s="3">
        <v>24</v>
      </c>
      <c r="O65" s="3">
        <v>17.600000000000001</v>
      </c>
      <c r="T65" s="3">
        <v>20</v>
      </c>
      <c r="U65" s="3">
        <v>113</v>
      </c>
      <c r="V65" s="3">
        <v>93</v>
      </c>
      <c r="W65" s="3">
        <v>42</v>
      </c>
      <c r="Z65" s="3" t="s">
        <v>575</v>
      </c>
      <c r="AA65" s="3" t="s">
        <v>576</v>
      </c>
      <c r="AE65" s="3" t="s">
        <v>543</v>
      </c>
      <c r="AF65" s="3" t="s">
        <v>60</v>
      </c>
      <c r="AG65" s="3" t="s">
        <v>577</v>
      </c>
    </row>
    <row r="66" spans="1:33" x14ac:dyDescent="0.3">
      <c r="A66" s="3" t="s">
        <v>857</v>
      </c>
      <c r="B66" s="17">
        <v>42125</v>
      </c>
      <c r="C66" s="3" t="s">
        <v>113</v>
      </c>
      <c r="D66" s="3" t="s">
        <v>13</v>
      </c>
      <c r="E66" s="3" t="s">
        <v>14</v>
      </c>
      <c r="G66" s="3" t="s">
        <v>44</v>
      </c>
      <c r="H66" s="3" t="s">
        <v>17</v>
      </c>
      <c r="I66" s="6" t="s">
        <v>872</v>
      </c>
      <c r="J66" s="3" t="s">
        <v>25</v>
      </c>
      <c r="K66" s="3" t="s">
        <v>19</v>
      </c>
      <c r="M66" s="3">
        <v>34.4</v>
      </c>
      <c r="P66" s="3">
        <v>131.5</v>
      </c>
      <c r="Q66" s="3">
        <v>95.6</v>
      </c>
      <c r="R66" s="3">
        <f>(Q66/P66)*100</f>
        <v>72.699619771863112</v>
      </c>
      <c r="T66" s="3">
        <v>20</v>
      </c>
      <c r="U66" s="3">
        <v>108</v>
      </c>
      <c r="V66" s="3">
        <v>88</v>
      </c>
      <c r="W66" s="3">
        <v>0</v>
      </c>
      <c r="AE66" s="3" t="s">
        <v>543</v>
      </c>
      <c r="AF66" s="3" t="s">
        <v>60</v>
      </c>
    </row>
    <row r="67" spans="1:33" x14ac:dyDescent="0.3">
      <c r="A67" s="3" t="s">
        <v>857</v>
      </c>
      <c r="B67" s="17">
        <v>42125</v>
      </c>
      <c r="C67" s="3" t="s">
        <v>188</v>
      </c>
      <c r="D67" s="3" t="s">
        <v>13</v>
      </c>
      <c r="E67" s="3" t="s">
        <v>14</v>
      </c>
      <c r="G67" s="3" t="s">
        <v>601</v>
      </c>
      <c r="H67" s="3" t="s">
        <v>17</v>
      </c>
      <c r="I67" s="6" t="s">
        <v>1240</v>
      </c>
      <c r="J67" s="3" t="s">
        <v>25</v>
      </c>
      <c r="K67" s="3" t="s">
        <v>26</v>
      </c>
      <c r="L67" s="3" t="s">
        <v>602</v>
      </c>
      <c r="M67" s="3">
        <v>41.6</v>
      </c>
      <c r="P67" s="3">
        <v>167.1</v>
      </c>
      <c r="Q67" s="3">
        <v>138.35</v>
      </c>
      <c r="R67" s="3">
        <f>(Q67/P67)*100</f>
        <v>82.79473369239976</v>
      </c>
      <c r="T67" s="3">
        <v>20</v>
      </c>
      <c r="U67" s="3">
        <v>169</v>
      </c>
      <c r="V67" s="3">
        <v>149</v>
      </c>
      <c r="W67" s="3">
        <v>4</v>
      </c>
      <c r="AB67" s="3" t="s">
        <v>603</v>
      </c>
      <c r="AE67" s="3" t="s">
        <v>118</v>
      </c>
      <c r="AF67" s="3" t="s">
        <v>61</v>
      </c>
    </row>
    <row r="68" spans="1:33" x14ac:dyDescent="0.3">
      <c r="A68" s="3" t="s">
        <v>857</v>
      </c>
      <c r="B68" s="17">
        <v>42125</v>
      </c>
      <c r="C68" s="3" t="s">
        <v>179</v>
      </c>
      <c r="D68" s="3" t="s">
        <v>13</v>
      </c>
      <c r="E68" s="3" t="s">
        <v>14</v>
      </c>
      <c r="G68" s="3" t="s">
        <v>24</v>
      </c>
      <c r="H68" s="3" t="s">
        <v>17</v>
      </c>
      <c r="I68" s="6" t="s">
        <v>950</v>
      </c>
      <c r="J68" s="3" t="s">
        <v>25</v>
      </c>
      <c r="K68" s="3" t="s">
        <v>21</v>
      </c>
      <c r="L68" s="3" t="s">
        <v>595</v>
      </c>
      <c r="M68" s="3">
        <v>37.85</v>
      </c>
      <c r="N68" s="3">
        <v>22.5</v>
      </c>
      <c r="O68" s="3">
        <v>22.6</v>
      </c>
      <c r="T68" s="3">
        <v>20</v>
      </c>
      <c r="U68" s="3">
        <v>110</v>
      </c>
      <c r="V68" s="3">
        <v>90</v>
      </c>
      <c r="W68" s="3">
        <v>49</v>
      </c>
      <c r="X68" s="3" t="s">
        <v>596</v>
      </c>
      <c r="Z68" s="3" t="s">
        <v>597</v>
      </c>
      <c r="AA68" s="3" t="s">
        <v>598</v>
      </c>
      <c r="AE68" s="3" t="s">
        <v>543</v>
      </c>
      <c r="AF68" s="3" t="s">
        <v>61</v>
      </c>
      <c r="AG68" s="3" t="s">
        <v>599</v>
      </c>
    </row>
    <row r="69" spans="1:33" x14ac:dyDescent="0.3">
      <c r="A69" s="3" t="s">
        <v>858</v>
      </c>
      <c r="B69" s="17">
        <v>42126</v>
      </c>
      <c r="C69" s="3" t="s">
        <v>173</v>
      </c>
      <c r="D69" s="3" t="s">
        <v>13</v>
      </c>
      <c r="E69" s="3" t="s">
        <v>14</v>
      </c>
      <c r="G69" s="3" t="s">
        <v>24</v>
      </c>
      <c r="H69" s="3" t="s">
        <v>17</v>
      </c>
      <c r="I69" s="3" t="s">
        <v>1245</v>
      </c>
      <c r="J69" s="3" t="s">
        <v>25</v>
      </c>
      <c r="K69" s="3" t="s">
        <v>21</v>
      </c>
      <c r="L69" s="3" t="s">
        <v>615</v>
      </c>
      <c r="M69" s="3">
        <v>35.5</v>
      </c>
      <c r="N69" s="3">
        <v>22</v>
      </c>
      <c r="O69" s="3">
        <v>17.100000000000001</v>
      </c>
      <c r="T69" s="3">
        <v>21</v>
      </c>
      <c r="U69" s="3">
        <v>89</v>
      </c>
      <c r="V69" s="3">
        <v>68</v>
      </c>
      <c r="W69" s="3">
        <v>24</v>
      </c>
      <c r="Z69" s="3" t="s">
        <v>616</v>
      </c>
      <c r="AE69" s="3" t="s">
        <v>118</v>
      </c>
      <c r="AF69" s="3" t="s">
        <v>118</v>
      </c>
    </row>
    <row r="70" spans="1:33" x14ac:dyDescent="0.3">
      <c r="A70" s="3" t="s">
        <v>858</v>
      </c>
      <c r="B70" s="17">
        <v>42126</v>
      </c>
      <c r="C70" s="3" t="s">
        <v>113</v>
      </c>
      <c r="D70" s="3" t="s">
        <v>13</v>
      </c>
      <c r="E70" s="3" t="s">
        <v>14</v>
      </c>
      <c r="G70" s="3" t="s">
        <v>16</v>
      </c>
      <c r="H70" s="3" t="s">
        <v>17</v>
      </c>
      <c r="I70" s="6" t="s">
        <v>1241</v>
      </c>
      <c r="J70" s="3" t="s">
        <v>18</v>
      </c>
      <c r="K70" s="3" t="s">
        <v>19</v>
      </c>
      <c r="L70" s="3" t="s">
        <v>569</v>
      </c>
      <c r="M70" s="3">
        <v>45.2</v>
      </c>
      <c r="N70" s="3">
        <v>29</v>
      </c>
      <c r="O70" s="3">
        <v>19.5</v>
      </c>
      <c r="T70" s="3">
        <v>19</v>
      </c>
      <c r="U70" s="3">
        <v>375</v>
      </c>
      <c r="V70" s="3">
        <v>356</v>
      </c>
      <c r="W70" s="3">
        <v>0</v>
      </c>
      <c r="Z70" s="3" t="s">
        <v>604</v>
      </c>
      <c r="AE70" s="3" t="s">
        <v>118</v>
      </c>
      <c r="AF70" s="3" t="s">
        <v>118</v>
      </c>
      <c r="AG70" s="3" t="s">
        <v>605</v>
      </c>
    </row>
    <row r="71" spans="1:33" x14ac:dyDescent="0.3">
      <c r="A71" s="3" t="s">
        <v>858</v>
      </c>
      <c r="B71" s="17">
        <v>42126</v>
      </c>
      <c r="C71" s="3" t="s">
        <v>191</v>
      </c>
      <c r="D71" s="3" t="s">
        <v>13</v>
      </c>
      <c r="E71" s="3" t="s">
        <v>14</v>
      </c>
      <c r="G71" s="3" t="s">
        <v>16</v>
      </c>
      <c r="H71" s="3" t="s">
        <v>17</v>
      </c>
      <c r="I71" s="6" t="s">
        <v>879</v>
      </c>
      <c r="J71" s="3" t="s">
        <v>25</v>
      </c>
      <c r="K71" s="3" t="s">
        <v>21</v>
      </c>
      <c r="L71" s="3" t="s">
        <v>615</v>
      </c>
      <c r="M71" s="3">
        <v>47</v>
      </c>
      <c r="N71" s="3">
        <v>24.9</v>
      </c>
      <c r="O71" s="3">
        <v>27.4</v>
      </c>
      <c r="T71" s="3">
        <v>20</v>
      </c>
      <c r="U71" s="3">
        <v>332</v>
      </c>
      <c r="V71" s="3">
        <v>312</v>
      </c>
      <c r="W71" s="3">
        <v>0</v>
      </c>
      <c r="Z71" s="3" t="s">
        <v>630</v>
      </c>
      <c r="AE71" s="3" t="s">
        <v>118</v>
      </c>
      <c r="AF71" s="3" t="s">
        <v>118</v>
      </c>
      <c r="AG71" s="3" t="s">
        <v>631</v>
      </c>
    </row>
    <row r="72" spans="1:33" x14ac:dyDescent="0.3">
      <c r="A72" s="3" t="s">
        <v>858</v>
      </c>
      <c r="B72" s="17">
        <v>42126</v>
      </c>
      <c r="C72" s="3" t="s">
        <v>168</v>
      </c>
      <c r="D72" s="3" t="s">
        <v>13</v>
      </c>
      <c r="E72" s="3" t="s">
        <v>14</v>
      </c>
      <c r="G72" s="3" t="s">
        <v>16</v>
      </c>
      <c r="H72" s="3" t="s">
        <v>17</v>
      </c>
      <c r="I72" s="6" t="s">
        <v>1253</v>
      </c>
      <c r="J72" s="3" t="s">
        <v>25</v>
      </c>
      <c r="K72" s="3" t="s">
        <v>21</v>
      </c>
      <c r="L72" s="3" t="s">
        <v>607</v>
      </c>
      <c r="M72" s="3">
        <v>47.4</v>
      </c>
      <c r="N72" s="3">
        <v>24.3</v>
      </c>
      <c r="O72" s="3">
        <v>28.45</v>
      </c>
      <c r="T72" s="3">
        <v>19</v>
      </c>
      <c r="U72" s="3">
        <v>325</v>
      </c>
      <c r="V72" s="3">
        <v>306</v>
      </c>
      <c r="W72" s="3">
        <v>0</v>
      </c>
      <c r="Z72" s="3" t="s">
        <v>611</v>
      </c>
      <c r="AC72" s="3" t="s">
        <v>612</v>
      </c>
      <c r="AD72" s="3" t="s">
        <v>613</v>
      </c>
      <c r="AE72" s="3" t="s">
        <v>118</v>
      </c>
      <c r="AF72" s="3" t="s">
        <v>118</v>
      </c>
      <c r="AG72" s="3" t="s">
        <v>614</v>
      </c>
    </row>
    <row r="73" spans="1:33" x14ac:dyDescent="0.3">
      <c r="A73" s="3" t="s">
        <v>858</v>
      </c>
      <c r="B73" s="17">
        <v>42126</v>
      </c>
      <c r="C73" s="3" t="s">
        <v>185</v>
      </c>
      <c r="D73" s="3" t="s">
        <v>13</v>
      </c>
      <c r="E73" s="3" t="s">
        <v>14</v>
      </c>
      <c r="G73" s="3" t="s">
        <v>24</v>
      </c>
      <c r="H73" s="3" t="s">
        <v>17</v>
      </c>
      <c r="I73" s="6" t="s">
        <v>886</v>
      </c>
      <c r="J73" s="3" t="s">
        <v>25</v>
      </c>
      <c r="K73" s="3" t="s">
        <v>21</v>
      </c>
      <c r="L73" s="3" t="s">
        <v>607</v>
      </c>
      <c r="M73" s="3">
        <v>38.450000000000003</v>
      </c>
      <c r="N73" s="3">
        <v>24.75</v>
      </c>
      <c r="O73" s="3">
        <v>23</v>
      </c>
      <c r="T73" s="3">
        <v>20</v>
      </c>
      <c r="U73" s="3">
        <v>117</v>
      </c>
      <c r="V73" s="3">
        <v>97</v>
      </c>
      <c r="W73" s="3">
        <v>12</v>
      </c>
      <c r="Z73" s="3" t="s">
        <v>618</v>
      </c>
      <c r="AA73" s="3" t="s">
        <v>619</v>
      </c>
      <c r="AE73" s="3" t="s">
        <v>118</v>
      </c>
      <c r="AF73" s="3" t="s">
        <v>118</v>
      </c>
      <c r="AG73" s="3" t="s">
        <v>620</v>
      </c>
    </row>
    <row r="74" spans="1:33" x14ac:dyDescent="0.3">
      <c r="A74" s="3" t="s">
        <v>858</v>
      </c>
      <c r="B74" s="17">
        <v>42126</v>
      </c>
      <c r="C74" s="3" t="s">
        <v>187</v>
      </c>
      <c r="D74" s="3" t="s">
        <v>13</v>
      </c>
      <c r="E74" s="3" t="s">
        <v>14</v>
      </c>
      <c r="G74" s="3" t="s">
        <v>24</v>
      </c>
      <c r="H74" s="3" t="s">
        <v>17</v>
      </c>
      <c r="I74" s="6" t="s">
        <v>927</v>
      </c>
      <c r="J74" s="3" t="s">
        <v>25</v>
      </c>
      <c r="K74" s="3" t="s">
        <v>19</v>
      </c>
      <c r="L74" s="3" t="s">
        <v>537</v>
      </c>
      <c r="M74" s="3">
        <v>35.6</v>
      </c>
      <c r="N74" s="3">
        <v>24</v>
      </c>
      <c r="O74" s="3">
        <v>10.95</v>
      </c>
      <c r="T74" s="3">
        <v>20</v>
      </c>
      <c r="U74" s="3">
        <v>118</v>
      </c>
      <c r="V74" s="3">
        <v>98</v>
      </c>
      <c r="W74" s="3">
        <v>19</v>
      </c>
      <c r="Z74" s="3" t="s">
        <v>621</v>
      </c>
      <c r="AA74" s="3" t="s">
        <v>622</v>
      </c>
      <c r="AC74" s="3" t="s">
        <v>623</v>
      </c>
      <c r="AD74" s="3" t="s">
        <v>624</v>
      </c>
      <c r="AE74" s="3" t="s">
        <v>118</v>
      </c>
      <c r="AF74" s="3" t="s">
        <v>118</v>
      </c>
      <c r="AG74" s="3" t="s">
        <v>625</v>
      </c>
    </row>
    <row r="75" spans="1:33" x14ac:dyDescent="0.3">
      <c r="A75" s="3" t="s">
        <v>858</v>
      </c>
      <c r="B75" s="17">
        <v>42126</v>
      </c>
      <c r="C75" s="3" t="s">
        <v>189</v>
      </c>
      <c r="D75" s="3" t="s">
        <v>13</v>
      </c>
      <c r="E75" s="3" t="s">
        <v>14</v>
      </c>
      <c r="F75" s="3" t="s">
        <v>12</v>
      </c>
      <c r="G75" s="3" t="s">
        <v>24</v>
      </c>
      <c r="H75" s="3" t="s">
        <v>17</v>
      </c>
      <c r="I75" s="6" t="s">
        <v>1246</v>
      </c>
      <c r="J75" s="3" t="s">
        <v>25</v>
      </c>
      <c r="K75" s="3" t="s">
        <v>23</v>
      </c>
      <c r="L75" s="3" t="s">
        <v>626</v>
      </c>
      <c r="M75" s="3">
        <v>35.450000000000003</v>
      </c>
      <c r="N75" s="3">
        <v>21.05</v>
      </c>
      <c r="O75" s="3">
        <v>12.35</v>
      </c>
      <c r="T75" s="3">
        <v>21</v>
      </c>
      <c r="U75" s="3">
        <v>106</v>
      </c>
      <c r="V75" s="3">
        <v>85</v>
      </c>
      <c r="W75" s="3">
        <v>29</v>
      </c>
      <c r="Z75" s="3" t="s">
        <v>627</v>
      </c>
      <c r="AA75" s="3" t="s">
        <v>628</v>
      </c>
      <c r="AD75" s="3" t="s">
        <v>629</v>
      </c>
      <c r="AE75" s="3" t="s">
        <v>118</v>
      </c>
      <c r="AF75" s="3" t="s">
        <v>118</v>
      </c>
      <c r="AG75" s="3" t="s">
        <v>599</v>
      </c>
    </row>
    <row r="76" spans="1:33" x14ac:dyDescent="0.3">
      <c r="A76" s="3" t="s">
        <v>858</v>
      </c>
      <c r="B76" s="17">
        <v>42126</v>
      </c>
      <c r="C76" s="3" t="s">
        <v>155</v>
      </c>
      <c r="D76" s="3" t="s">
        <v>13</v>
      </c>
      <c r="E76" s="3" t="s">
        <v>14</v>
      </c>
      <c r="G76" s="3" t="s">
        <v>39</v>
      </c>
      <c r="H76" s="3" t="s">
        <v>17</v>
      </c>
      <c r="I76" s="6" t="s">
        <v>1243</v>
      </c>
      <c r="J76" s="3" t="s">
        <v>25</v>
      </c>
      <c r="K76" s="3" t="s">
        <v>21</v>
      </c>
      <c r="L76" s="3" t="s">
        <v>607</v>
      </c>
      <c r="M76" s="3">
        <v>26.65</v>
      </c>
      <c r="N76" s="3">
        <v>17.399999999999999</v>
      </c>
      <c r="O76" s="3">
        <v>15.4</v>
      </c>
      <c r="T76" s="3">
        <v>21</v>
      </c>
      <c r="U76" s="3">
        <v>74</v>
      </c>
      <c r="V76" s="3">
        <v>53</v>
      </c>
      <c r="W76" s="3">
        <v>0</v>
      </c>
      <c r="Z76" s="3" t="s">
        <v>608</v>
      </c>
      <c r="AE76" s="3" t="s">
        <v>118</v>
      </c>
      <c r="AF76" s="3" t="s">
        <v>118</v>
      </c>
      <c r="AG76" s="3" t="s">
        <v>609</v>
      </c>
    </row>
    <row r="77" spans="1:33" x14ac:dyDescent="0.3">
      <c r="A77" s="3" t="s">
        <v>858</v>
      </c>
      <c r="B77" s="17">
        <v>42126</v>
      </c>
      <c r="C77" s="3" t="s">
        <v>193</v>
      </c>
      <c r="D77" s="3" t="s">
        <v>13</v>
      </c>
      <c r="E77" s="3" t="s">
        <v>14</v>
      </c>
      <c r="G77" s="3" t="s">
        <v>24</v>
      </c>
      <c r="H77" s="3" t="s">
        <v>17</v>
      </c>
      <c r="I77" s="6" t="s">
        <v>1247</v>
      </c>
      <c r="J77" s="3" t="s">
        <v>18</v>
      </c>
      <c r="K77" s="3" t="s">
        <v>19</v>
      </c>
      <c r="L77" s="3" t="s">
        <v>569</v>
      </c>
      <c r="M77" s="3">
        <v>36.35</v>
      </c>
      <c r="N77" s="3">
        <v>24.05</v>
      </c>
      <c r="O77" s="3">
        <v>10.5</v>
      </c>
      <c r="T77" s="3">
        <v>20</v>
      </c>
      <c r="U77" s="3">
        <v>104</v>
      </c>
      <c r="V77" s="3">
        <v>84</v>
      </c>
      <c r="W77" s="3">
        <v>34</v>
      </c>
      <c r="Z77" s="3" t="s">
        <v>632</v>
      </c>
      <c r="AC77" s="3" t="s">
        <v>633</v>
      </c>
      <c r="AE77" s="3" t="s">
        <v>118</v>
      </c>
      <c r="AF77" s="3" t="s">
        <v>118</v>
      </c>
      <c r="AG77" s="3" t="s">
        <v>634</v>
      </c>
    </row>
    <row r="78" spans="1:33" x14ac:dyDescent="0.3">
      <c r="A78" s="3" t="s">
        <v>858</v>
      </c>
      <c r="B78" s="17">
        <v>42126</v>
      </c>
      <c r="C78" s="3" t="s">
        <v>148</v>
      </c>
      <c r="D78" s="3" t="s">
        <v>13</v>
      </c>
      <c r="E78" s="3" t="s">
        <v>14</v>
      </c>
      <c r="G78" s="3" t="s">
        <v>44</v>
      </c>
      <c r="H78" s="3" t="s">
        <v>17</v>
      </c>
      <c r="I78" s="6" t="s">
        <v>1242</v>
      </c>
      <c r="J78" s="3" t="s">
        <v>18</v>
      </c>
      <c r="K78" s="3" t="s">
        <v>21</v>
      </c>
      <c r="L78" s="3" t="s">
        <v>544</v>
      </c>
      <c r="M78" s="3">
        <v>31.9</v>
      </c>
      <c r="P78" s="3">
        <v>126.2</v>
      </c>
      <c r="Q78" s="3">
        <v>91.55</v>
      </c>
      <c r="R78" s="3">
        <f>(Q78/P78)*100</f>
        <v>72.543581616481774</v>
      </c>
      <c r="T78" s="3">
        <v>21</v>
      </c>
      <c r="U78" s="3">
        <v>111</v>
      </c>
      <c r="V78" s="3">
        <v>90</v>
      </c>
      <c r="W78" s="3">
        <v>0</v>
      </c>
      <c r="AE78" s="3" t="s">
        <v>118</v>
      </c>
      <c r="AF78" s="3" t="s">
        <v>118</v>
      </c>
    </row>
    <row r="79" spans="1:33" x14ac:dyDescent="0.3">
      <c r="A79" s="3" t="s">
        <v>859</v>
      </c>
      <c r="B79" s="33">
        <v>42127</v>
      </c>
      <c r="C79" s="3" t="s">
        <v>164</v>
      </c>
      <c r="D79" s="3" t="s">
        <v>13</v>
      </c>
      <c r="E79" s="3" t="s">
        <v>14</v>
      </c>
      <c r="G79" s="3" t="s">
        <v>24</v>
      </c>
      <c r="H79" s="3" t="s">
        <v>17</v>
      </c>
      <c r="I79" s="6" t="s">
        <v>1026</v>
      </c>
      <c r="J79" s="3" t="s">
        <v>25</v>
      </c>
      <c r="K79" s="3" t="s">
        <v>19</v>
      </c>
      <c r="L79" s="3" t="s">
        <v>537</v>
      </c>
      <c r="M79" s="3">
        <v>36.6</v>
      </c>
      <c r="N79" s="3">
        <v>20.95</v>
      </c>
      <c r="O79" s="3">
        <v>10.1</v>
      </c>
      <c r="T79" s="3">
        <v>20</v>
      </c>
      <c r="U79" s="3">
        <v>93</v>
      </c>
      <c r="V79" s="3">
        <v>73</v>
      </c>
      <c r="W79" s="3">
        <v>16</v>
      </c>
      <c r="Z79" s="3" t="s">
        <v>638</v>
      </c>
      <c r="AA79" s="3" t="s">
        <v>639</v>
      </c>
      <c r="AB79" s="3" t="s">
        <v>640</v>
      </c>
      <c r="AE79" s="3" t="s">
        <v>118</v>
      </c>
      <c r="AF79" s="3" t="s">
        <v>118</v>
      </c>
      <c r="AG79" s="3" t="s">
        <v>641</v>
      </c>
    </row>
    <row r="80" spans="1:33" x14ac:dyDescent="0.3">
      <c r="A80" s="3" t="s">
        <v>860</v>
      </c>
      <c r="B80" s="17">
        <v>42128</v>
      </c>
      <c r="C80" s="3" t="s">
        <v>156</v>
      </c>
      <c r="D80" s="3" t="s">
        <v>13</v>
      </c>
      <c r="E80" s="3" t="s">
        <v>14</v>
      </c>
      <c r="F80" s="3" t="s">
        <v>12</v>
      </c>
      <c r="G80" s="3" t="s">
        <v>68</v>
      </c>
      <c r="H80" s="3" t="s">
        <v>17</v>
      </c>
      <c r="I80" s="6" t="s">
        <v>1250</v>
      </c>
      <c r="J80" s="3" t="s">
        <v>18</v>
      </c>
      <c r="K80" s="3" t="s">
        <v>19</v>
      </c>
      <c r="L80" s="3" t="s">
        <v>569</v>
      </c>
      <c r="M80" s="3">
        <v>42.5</v>
      </c>
      <c r="P80" s="3">
        <v>179.2</v>
      </c>
      <c r="Q80" s="3">
        <v>183.5</v>
      </c>
      <c r="R80" s="3">
        <f>(Q80/P80)*100</f>
        <v>102.39955357142858</v>
      </c>
      <c r="S80" s="3">
        <v>36.5</v>
      </c>
      <c r="T80" s="3">
        <v>20</v>
      </c>
      <c r="U80" s="3">
        <v>187</v>
      </c>
      <c r="V80" s="3">
        <v>167</v>
      </c>
      <c r="W80" s="3">
        <v>0</v>
      </c>
      <c r="X80" s="3" t="s">
        <v>652</v>
      </c>
      <c r="AE80" s="3" t="s">
        <v>118</v>
      </c>
      <c r="AF80" s="3" t="s">
        <v>61</v>
      </c>
    </row>
    <row r="81" spans="1:34" x14ac:dyDescent="0.3">
      <c r="A81" s="3" t="s">
        <v>860</v>
      </c>
      <c r="B81" s="17">
        <v>42128</v>
      </c>
      <c r="C81" s="3" t="s">
        <v>157</v>
      </c>
      <c r="D81" s="3" t="s">
        <v>13</v>
      </c>
      <c r="E81" s="3" t="s">
        <v>14</v>
      </c>
      <c r="G81" s="3" t="s">
        <v>33</v>
      </c>
      <c r="H81" s="3" t="s">
        <v>17</v>
      </c>
      <c r="I81" s="6" t="s">
        <v>880</v>
      </c>
      <c r="J81" s="3" t="s">
        <v>25</v>
      </c>
      <c r="K81" s="3" t="s">
        <v>19</v>
      </c>
      <c r="L81" s="3" t="s">
        <v>537</v>
      </c>
      <c r="M81" s="3">
        <v>28</v>
      </c>
      <c r="N81" s="3">
        <v>16.7</v>
      </c>
      <c r="O81" s="3">
        <v>8.4499999999999993</v>
      </c>
      <c r="T81" s="3">
        <v>19</v>
      </c>
      <c r="U81" s="3">
        <v>61</v>
      </c>
      <c r="V81" s="3">
        <v>42</v>
      </c>
      <c r="W81" s="3">
        <v>22</v>
      </c>
      <c r="Z81" s="3" t="s">
        <v>653</v>
      </c>
      <c r="AA81" s="3" t="s">
        <v>654</v>
      </c>
      <c r="AB81" s="3" t="s">
        <v>655</v>
      </c>
      <c r="AE81" s="3" t="s">
        <v>118</v>
      </c>
      <c r="AF81" s="3" t="s">
        <v>61</v>
      </c>
    </row>
    <row r="82" spans="1:34" x14ac:dyDescent="0.3">
      <c r="A82" s="3" t="s">
        <v>860</v>
      </c>
      <c r="B82" s="17">
        <v>42128</v>
      </c>
      <c r="C82" s="3" t="s">
        <v>143</v>
      </c>
      <c r="D82" s="3" t="s">
        <v>13</v>
      </c>
      <c r="E82" s="3" t="s">
        <v>14</v>
      </c>
      <c r="F82" s="3" t="s">
        <v>12</v>
      </c>
      <c r="G82" s="3" t="s">
        <v>39</v>
      </c>
      <c r="H82" s="3" t="s">
        <v>17</v>
      </c>
      <c r="I82" s="6" t="s">
        <v>1249</v>
      </c>
      <c r="J82" s="3" t="s">
        <v>18</v>
      </c>
      <c r="K82" s="3" t="s">
        <v>19</v>
      </c>
      <c r="L82" s="3" t="s">
        <v>555</v>
      </c>
      <c r="M82" s="3">
        <v>24.2</v>
      </c>
      <c r="N82" s="3">
        <v>16.399999999999999</v>
      </c>
      <c r="O82" s="3">
        <v>6.2</v>
      </c>
      <c r="T82" s="3">
        <v>20</v>
      </c>
      <c r="U82" s="3">
        <v>67</v>
      </c>
      <c r="V82" s="3">
        <v>47</v>
      </c>
      <c r="W82" s="3">
        <v>0</v>
      </c>
      <c r="Z82" s="3" t="s">
        <v>648</v>
      </c>
      <c r="AB82" s="3" t="s">
        <v>649</v>
      </c>
      <c r="AE82" s="3" t="s">
        <v>118</v>
      </c>
      <c r="AF82" s="3" t="s">
        <v>61</v>
      </c>
    </row>
    <row r="83" spans="1:34" x14ac:dyDescent="0.3">
      <c r="A83" s="3" t="s">
        <v>860</v>
      </c>
      <c r="B83" s="17">
        <v>42128</v>
      </c>
      <c r="C83" s="3" t="s">
        <v>134</v>
      </c>
      <c r="D83" s="3" t="s">
        <v>13</v>
      </c>
      <c r="E83" s="3" t="s">
        <v>14</v>
      </c>
      <c r="G83" s="3" t="s">
        <v>24</v>
      </c>
      <c r="H83" s="3" t="s">
        <v>17</v>
      </c>
      <c r="I83" s="6" t="s">
        <v>1248</v>
      </c>
      <c r="J83" s="3" t="s">
        <v>25</v>
      </c>
      <c r="K83" s="3" t="s">
        <v>19</v>
      </c>
      <c r="L83" s="3" t="s">
        <v>537</v>
      </c>
      <c r="M83" s="3">
        <v>35.65</v>
      </c>
      <c r="N83" s="3">
        <v>23</v>
      </c>
      <c r="O83" s="3">
        <v>9.85</v>
      </c>
      <c r="T83" s="3">
        <v>19</v>
      </c>
      <c r="U83" s="3">
        <v>85</v>
      </c>
      <c r="V83" s="3">
        <v>66</v>
      </c>
      <c r="W83" s="3">
        <v>35</v>
      </c>
      <c r="Z83" s="3" t="s">
        <v>643</v>
      </c>
      <c r="AA83" s="3" t="s">
        <v>644</v>
      </c>
      <c r="AB83" s="3" t="s">
        <v>645</v>
      </c>
      <c r="AE83" s="3" t="s">
        <v>118</v>
      </c>
      <c r="AF83" s="3" t="s">
        <v>61</v>
      </c>
      <c r="AG83" s="3" t="s">
        <v>646</v>
      </c>
    </row>
    <row r="84" spans="1:34" x14ac:dyDescent="0.3">
      <c r="A84" s="3" t="s">
        <v>860</v>
      </c>
      <c r="B84" s="17">
        <v>42128</v>
      </c>
      <c r="C84" s="3" t="s">
        <v>170</v>
      </c>
      <c r="D84" s="3" t="s">
        <v>13</v>
      </c>
      <c r="E84" s="3" t="s">
        <v>14</v>
      </c>
      <c r="G84" s="3" t="s">
        <v>24</v>
      </c>
      <c r="H84" s="3" t="s">
        <v>17</v>
      </c>
      <c r="I84" s="6" t="s">
        <v>1251</v>
      </c>
      <c r="J84" s="3" t="s">
        <v>25</v>
      </c>
      <c r="K84" s="3" t="s">
        <v>23</v>
      </c>
      <c r="L84" s="3" t="s">
        <v>656</v>
      </c>
      <c r="M84" s="3">
        <v>34.9</v>
      </c>
      <c r="N84" s="3">
        <v>22.6</v>
      </c>
      <c r="O84" s="3">
        <v>9.3000000000000007</v>
      </c>
      <c r="T84" s="3">
        <v>20</v>
      </c>
      <c r="U84" s="3">
        <v>92</v>
      </c>
      <c r="V84" s="3">
        <v>72</v>
      </c>
      <c r="W84" s="3">
        <v>26</v>
      </c>
      <c r="Z84" s="3" t="s">
        <v>657</v>
      </c>
      <c r="AF84" s="3" t="s">
        <v>60</v>
      </c>
    </row>
    <row r="85" spans="1:34" x14ac:dyDescent="0.3">
      <c r="A85" s="3" t="s">
        <v>861</v>
      </c>
      <c r="B85" s="17">
        <v>42129</v>
      </c>
      <c r="C85" s="3" t="s">
        <v>176</v>
      </c>
      <c r="D85" s="3" t="s">
        <v>13</v>
      </c>
      <c r="E85" s="3" t="s">
        <v>14</v>
      </c>
      <c r="F85" s="3" t="s">
        <v>12</v>
      </c>
      <c r="G85" s="3" t="s">
        <v>39</v>
      </c>
      <c r="H85" s="3" t="s">
        <v>17</v>
      </c>
      <c r="I85" s="6" t="s">
        <v>1254</v>
      </c>
      <c r="J85" s="3" t="s">
        <v>18</v>
      </c>
      <c r="K85" s="3" t="s">
        <v>19</v>
      </c>
      <c r="L85" s="3" t="s">
        <v>676</v>
      </c>
      <c r="M85" s="3">
        <v>24.4</v>
      </c>
      <c r="N85" s="3">
        <v>16.850000000000001</v>
      </c>
      <c r="O85" s="3">
        <v>8.5</v>
      </c>
      <c r="T85" s="3">
        <v>20</v>
      </c>
      <c r="U85" s="3">
        <v>75</v>
      </c>
      <c r="V85" s="3">
        <v>55</v>
      </c>
      <c r="W85" s="3">
        <v>1</v>
      </c>
      <c r="Z85" s="3" t="s">
        <v>677</v>
      </c>
      <c r="AE85" s="3" t="s">
        <v>118</v>
      </c>
      <c r="AF85" s="3" t="s">
        <v>61</v>
      </c>
    </row>
    <row r="86" spans="1:34" x14ac:dyDescent="0.3">
      <c r="A86" s="3" t="s">
        <v>861</v>
      </c>
      <c r="B86" s="17">
        <v>42129</v>
      </c>
      <c r="C86" s="3" t="s">
        <v>178</v>
      </c>
      <c r="D86" s="3" t="s">
        <v>13</v>
      </c>
      <c r="E86" s="3" t="s">
        <v>14</v>
      </c>
      <c r="G86" s="3" t="s">
        <v>24</v>
      </c>
      <c r="H86" s="3" t="s">
        <v>17</v>
      </c>
      <c r="I86" s="6" t="s">
        <v>1256</v>
      </c>
      <c r="J86" s="3" t="s">
        <v>25</v>
      </c>
      <c r="K86" s="3" t="s">
        <v>19</v>
      </c>
      <c r="L86" s="3" t="s">
        <v>537</v>
      </c>
      <c r="M86" s="3">
        <v>38.1</v>
      </c>
      <c r="N86" s="3">
        <v>23</v>
      </c>
      <c r="O86" s="3">
        <v>10.6</v>
      </c>
      <c r="T86" s="3">
        <v>20</v>
      </c>
      <c r="U86" s="3">
        <v>107</v>
      </c>
      <c r="V86" s="3">
        <v>87</v>
      </c>
      <c r="W86" s="3">
        <v>25</v>
      </c>
      <c r="Z86" s="3" t="s">
        <v>680</v>
      </c>
      <c r="AA86" s="3" t="s">
        <v>681</v>
      </c>
      <c r="AE86" s="3" t="s">
        <v>118</v>
      </c>
      <c r="AF86" s="3" t="s">
        <v>61</v>
      </c>
      <c r="AH86" s="3" t="s">
        <v>682</v>
      </c>
    </row>
    <row r="87" spans="1:34" x14ac:dyDescent="0.3">
      <c r="A87" s="3" t="s">
        <v>861</v>
      </c>
      <c r="B87" s="17">
        <v>42129</v>
      </c>
      <c r="C87" s="3" t="s">
        <v>130</v>
      </c>
      <c r="D87" s="3" t="s">
        <v>13</v>
      </c>
      <c r="E87" s="3" t="s">
        <v>14</v>
      </c>
      <c r="F87" s="3" t="s">
        <v>12</v>
      </c>
      <c r="G87" s="3" t="s">
        <v>24</v>
      </c>
      <c r="H87" s="3" t="s">
        <v>17</v>
      </c>
      <c r="I87" s="6" t="s">
        <v>910</v>
      </c>
      <c r="J87" s="3" t="s">
        <v>25</v>
      </c>
      <c r="K87" s="3" t="s">
        <v>21</v>
      </c>
      <c r="L87" s="3" t="s">
        <v>662</v>
      </c>
      <c r="M87" s="3">
        <v>36.4</v>
      </c>
      <c r="N87" s="3">
        <v>23.4</v>
      </c>
      <c r="O87" s="3">
        <v>18</v>
      </c>
      <c r="T87" s="3">
        <v>19</v>
      </c>
      <c r="U87" s="3">
        <v>92</v>
      </c>
      <c r="V87" s="3">
        <v>73</v>
      </c>
      <c r="W87" s="3">
        <v>29</v>
      </c>
      <c r="Z87" s="3" t="s">
        <v>663</v>
      </c>
      <c r="AA87" s="3" t="s">
        <v>664</v>
      </c>
      <c r="AE87" s="3" t="s">
        <v>118</v>
      </c>
      <c r="AF87" s="3" t="s">
        <v>118</v>
      </c>
      <c r="AG87" s="3" t="s">
        <v>665</v>
      </c>
    </row>
    <row r="88" spans="1:34" x14ac:dyDescent="0.3">
      <c r="A88" s="3" t="s">
        <v>861</v>
      </c>
      <c r="B88" s="17">
        <v>42129</v>
      </c>
      <c r="C88" s="3" t="s">
        <v>177</v>
      </c>
      <c r="D88" s="3" t="s">
        <v>13</v>
      </c>
      <c r="E88" s="3" t="s">
        <v>14</v>
      </c>
      <c r="F88" s="3" t="s">
        <v>12</v>
      </c>
      <c r="G88" s="3" t="s">
        <v>39</v>
      </c>
      <c r="H88" s="3" t="s">
        <v>17</v>
      </c>
      <c r="I88" s="6" t="s">
        <v>1255</v>
      </c>
      <c r="J88" s="3" t="s">
        <v>25</v>
      </c>
      <c r="K88" s="3" t="s">
        <v>19</v>
      </c>
      <c r="L88" s="3" t="s">
        <v>537</v>
      </c>
      <c r="M88" s="3">
        <v>24.75</v>
      </c>
      <c r="N88" s="3">
        <v>16.45</v>
      </c>
      <c r="O88" s="3">
        <v>9.0500000000000007</v>
      </c>
      <c r="T88" s="3">
        <v>20</v>
      </c>
      <c r="U88" s="3">
        <v>64</v>
      </c>
      <c r="V88" s="3">
        <v>44</v>
      </c>
      <c r="W88" s="3">
        <v>0</v>
      </c>
      <c r="Z88" s="3" t="s">
        <v>678</v>
      </c>
      <c r="AB88" s="3" t="s">
        <v>679</v>
      </c>
      <c r="AE88" s="3" t="s">
        <v>118</v>
      </c>
      <c r="AF88" s="3" t="s">
        <v>61</v>
      </c>
    </row>
    <row r="89" spans="1:34" x14ac:dyDescent="0.3">
      <c r="A89" s="3" t="s">
        <v>861</v>
      </c>
      <c r="B89" s="17">
        <v>42129</v>
      </c>
      <c r="C89" s="3" t="s">
        <v>167</v>
      </c>
      <c r="D89" s="3" t="s">
        <v>13</v>
      </c>
      <c r="E89" s="3" t="s">
        <v>14</v>
      </c>
      <c r="F89" s="3" t="s">
        <v>12</v>
      </c>
      <c r="G89" s="3" t="s">
        <v>39</v>
      </c>
      <c r="H89" s="3" t="s">
        <v>17</v>
      </c>
      <c r="I89" s="6" t="s">
        <v>1025</v>
      </c>
      <c r="J89" s="3" t="s">
        <v>25</v>
      </c>
      <c r="K89" s="3" t="s">
        <v>19</v>
      </c>
      <c r="L89" s="3" t="s">
        <v>537</v>
      </c>
      <c r="M89" s="3">
        <v>26.1</v>
      </c>
      <c r="N89" s="3">
        <v>15.4</v>
      </c>
      <c r="O89" s="3">
        <v>6.05</v>
      </c>
      <c r="T89" s="3">
        <v>20</v>
      </c>
      <c r="U89" s="3">
        <v>67</v>
      </c>
      <c r="V89" s="3">
        <v>47</v>
      </c>
      <c r="W89" s="3">
        <v>0</v>
      </c>
      <c r="Z89" s="3" t="s">
        <v>675</v>
      </c>
      <c r="AF89" s="3" t="s">
        <v>61</v>
      </c>
    </row>
    <row r="90" spans="1:34" x14ac:dyDescent="0.3">
      <c r="A90" s="3" t="s">
        <v>861</v>
      </c>
      <c r="B90" s="17">
        <v>42129</v>
      </c>
      <c r="C90" s="3" t="s">
        <v>126</v>
      </c>
      <c r="D90" s="3" t="s">
        <v>13</v>
      </c>
      <c r="E90" s="3" t="s">
        <v>14</v>
      </c>
      <c r="F90" s="3" t="s">
        <v>12</v>
      </c>
      <c r="G90" s="3" t="s">
        <v>16</v>
      </c>
      <c r="H90" s="3" t="s">
        <v>17</v>
      </c>
      <c r="I90" s="6" t="s">
        <v>932</v>
      </c>
      <c r="J90" s="3" t="s">
        <v>25</v>
      </c>
      <c r="K90" s="3" t="s">
        <v>19</v>
      </c>
      <c r="L90" s="3" t="s">
        <v>659</v>
      </c>
      <c r="M90" s="3">
        <v>43</v>
      </c>
      <c r="N90" s="3">
        <v>25.35</v>
      </c>
      <c r="O90" s="3">
        <v>26.1</v>
      </c>
      <c r="T90" s="3">
        <v>17</v>
      </c>
      <c r="U90" s="3">
        <v>264</v>
      </c>
      <c r="V90" s="3">
        <v>247</v>
      </c>
      <c r="W90" s="3">
        <v>2</v>
      </c>
      <c r="Z90" s="3" t="s">
        <v>660</v>
      </c>
      <c r="AE90" s="3" t="s">
        <v>118</v>
      </c>
      <c r="AF90" s="3" t="s">
        <v>60</v>
      </c>
      <c r="AG90" s="3" t="s">
        <v>661</v>
      </c>
    </row>
    <row r="91" spans="1:34" x14ac:dyDescent="0.3">
      <c r="A91" s="3" t="s">
        <v>861</v>
      </c>
      <c r="B91" s="17">
        <v>42129</v>
      </c>
      <c r="C91" s="3" t="s">
        <v>163</v>
      </c>
      <c r="D91" s="3" t="s">
        <v>13</v>
      </c>
      <c r="E91" s="3" t="s">
        <v>14</v>
      </c>
      <c r="G91" s="3" t="s">
        <v>24</v>
      </c>
      <c r="H91" s="3" t="s">
        <v>17</v>
      </c>
      <c r="I91" s="6" t="s">
        <v>947</v>
      </c>
      <c r="J91" s="3" t="s">
        <v>25</v>
      </c>
      <c r="K91" s="3" t="s">
        <v>19</v>
      </c>
      <c r="L91" s="3" t="s">
        <v>659</v>
      </c>
      <c r="M91" s="3">
        <v>36.6</v>
      </c>
      <c r="N91" s="3">
        <v>25.35</v>
      </c>
      <c r="O91" s="3">
        <v>10</v>
      </c>
      <c r="T91" s="3">
        <v>20</v>
      </c>
      <c r="U91" s="3">
        <v>121</v>
      </c>
      <c r="V91" s="3">
        <v>101</v>
      </c>
      <c r="W91" s="3">
        <v>41</v>
      </c>
      <c r="X91" s="3" t="s">
        <v>670</v>
      </c>
      <c r="Z91" s="3" t="s">
        <v>671</v>
      </c>
      <c r="AA91" s="3" t="s">
        <v>672</v>
      </c>
      <c r="AB91" s="3" t="s">
        <v>673</v>
      </c>
      <c r="AE91" s="3" t="s">
        <v>118</v>
      </c>
      <c r="AF91" s="3" t="s">
        <v>61</v>
      </c>
      <c r="AG91" s="3" t="s">
        <v>674</v>
      </c>
    </row>
    <row r="92" spans="1:34" x14ac:dyDescent="0.3">
      <c r="A92" s="3" t="s">
        <v>861</v>
      </c>
      <c r="B92" s="17">
        <v>42129</v>
      </c>
      <c r="C92" s="3" t="s">
        <v>134</v>
      </c>
      <c r="D92" s="3" t="s">
        <v>13</v>
      </c>
      <c r="E92" s="3" t="s">
        <v>14</v>
      </c>
      <c r="F92" s="3" t="s">
        <v>12</v>
      </c>
      <c r="G92" s="3" t="s">
        <v>39</v>
      </c>
      <c r="H92" s="3" t="s">
        <v>17</v>
      </c>
      <c r="I92" s="6" t="s">
        <v>1252</v>
      </c>
      <c r="J92" s="3" t="s">
        <v>25</v>
      </c>
      <c r="K92" s="3" t="s">
        <v>19</v>
      </c>
      <c r="L92" s="3" t="s">
        <v>537</v>
      </c>
      <c r="M92" s="3">
        <v>25.1</v>
      </c>
      <c r="N92" s="3">
        <v>15.8</v>
      </c>
      <c r="O92" s="3">
        <v>9.3000000000000007</v>
      </c>
      <c r="T92" s="3">
        <v>60</v>
      </c>
      <c r="U92" s="3">
        <v>65</v>
      </c>
      <c r="V92" s="3">
        <v>45</v>
      </c>
      <c r="W92" s="3">
        <v>0</v>
      </c>
      <c r="Z92" s="3" t="s">
        <v>667</v>
      </c>
      <c r="AB92" s="3" t="s">
        <v>668</v>
      </c>
      <c r="AE92" s="3" t="s">
        <v>118</v>
      </c>
      <c r="AF92" s="3" t="s">
        <v>118</v>
      </c>
      <c r="AG92" s="3" t="s">
        <v>669</v>
      </c>
    </row>
    <row r="93" spans="1:34" x14ac:dyDescent="0.3">
      <c r="A93" s="3" t="s">
        <v>862</v>
      </c>
      <c r="B93" s="17">
        <v>42130</v>
      </c>
      <c r="C93" s="3" t="s">
        <v>133</v>
      </c>
      <c r="D93" s="3" t="s">
        <v>13</v>
      </c>
      <c r="E93" s="3" t="s">
        <v>14</v>
      </c>
      <c r="G93" s="3" t="s">
        <v>16</v>
      </c>
      <c r="H93" s="3" t="s">
        <v>17</v>
      </c>
      <c r="I93" s="6" t="s">
        <v>877</v>
      </c>
      <c r="J93" s="3" t="s">
        <v>18</v>
      </c>
      <c r="K93" s="3" t="s">
        <v>19</v>
      </c>
      <c r="L93" s="3" t="s">
        <v>689</v>
      </c>
      <c r="M93" s="3">
        <v>45.9</v>
      </c>
      <c r="N93" s="3">
        <v>25.2</v>
      </c>
      <c r="O93" s="3">
        <v>14.4</v>
      </c>
      <c r="T93" s="3">
        <v>17</v>
      </c>
      <c r="U93" s="3">
        <v>296</v>
      </c>
      <c r="V93" s="3">
        <v>279</v>
      </c>
      <c r="W93" s="3">
        <v>2</v>
      </c>
      <c r="Z93" s="3" t="s">
        <v>690</v>
      </c>
      <c r="AC93" s="3" t="s">
        <v>691</v>
      </c>
      <c r="AD93" s="3" t="s">
        <v>692</v>
      </c>
      <c r="AE93" s="3" t="s">
        <v>118</v>
      </c>
      <c r="AF93" s="3" t="s">
        <v>118</v>
      </c>
    </row>
    <row r="94" spans="1:34" x14ac:dyDescent="0.3">
      <c r="A94" s="3" t="s">
        <v>862</v>
      </c>
      <c r="B94" s="17">
        <v>42130</v>
      </c>
      <c r="C94" s="3" t="s">
        <v>181</v>
      </c>
      <c r="D94" s="3" t="s">
        <v>13</v>
      </c>
      <c r="E94" s="3" t="s">
        <v>14</v>
      </c>
      <c r="F94" s="3" t="s">
        <v>12</v>
      </c>
      <c r="G94" s="3" t="s">
        <v>24</v>
      </c>
      <c r="H94" s="3" t="s">
        <v>17</v>
      </c>
      <c r="I94" s="6" t="s">
        <v>1257</v>
      </c>
      <c r="J94" s="3" t="s">
        <v>25</v>
      </c>
      <c r="K94" s="3" t="s">
        <v>21</v>
      </c>
      <c r="L94" s="3" t="s">
        <v>695</v>
      </c>
      <c r="M94" s="3">
        <v>34.549999999999997</v>
      </c>
      <c r="N94" s="3">
        <v>22.45</v>
      </c>
      <c r="O94" s="3">
        <v>18.399999999999999</v>
      </c>
      <c r="T94" s="3">
        <v>19</v>
      </c>
      <c r="U94" s="3">
        <v>110</v>
      </c>
      <c r="V94" s="3">
        <v>91</v>
      </c>
      <c r="W94" s="3">
        <v>60</v>
      </c>
      <c r="Z94" s="3" t="s">
        <v>696</v>
      </c>
      <c r="AA94" s="3" t="s">
        <v>697</v>
      </c>
      <c r="AE94" s="3" t="s">
        <v>118</v>
      </c>
      <c r="AF94" s="3" t="s">
        <v>694</v>
      </c>
      <c r="AG94" s="3" t="s">
        <v>698</v>
      </c>
    </row>
    <row r="95" spans="1:34" x14ac:dyDescent="0.3">
      <c r="A95" s="3" t="s">
        <v>1120</v>
      </c>
      <c r="B95" s="17">
        <v>42454</v>
      </c>
      <c r="C95" s="3" t="s">
        <v>195</v>
      </c>
      <c r="D95" s="3" t="s">
        <v>13</v>
      </c>
      <c r="E95" s="3" t="s">
        <v>14</v>
      </c>
      <c r="G95" s="3" t="s">
        <v>24</v>
      </c>
      <c r="H95" s="3" t="s">
        <v>17</v>
      </c>
      <c r="I95" s="3" t="s">
        <v>887</v>
      </c>
      <c r="AF95" s="3" t="s">
        <v>883</v>
      </c>
    </row>
    <row r="96" spans="1:34" x14ac:dyDescent="0.3">
      <c r="A96" s="3" t="s">
        <v>1120</v>
      </c>
      <c r="B96" s="17">
        <v>42454</v>
      </c>
      <c r="C96" s="3" t="s">
        <v>123</v>
      </c>
      <c r="D96" s="3" t="s">
        <v>13</v>
      </c>
      <c r="E96" s="3" t="s">
        <v>14</v>
      </c>
      <c r="G96" s="3" t="s">
        <v>16</v>
      </c>
      <c r="H96" s="3" t="s">
        <v>17</v>
      </c>
      <c r="I96" s="3" t="s">
        <v>873</v>
      </c>
      <c r="J96" s="3" t="s">
        <v>18</v>
      </c>
      <c r="K96" s="3" t="s">
        <v>21</v>
      </c>
      <c r="L96" s="3" t="s">
        <v>874</v>
      </c>
      <c r="M96" s="3">
        <v>46.28</v>
      </c>
      <c r="N96" s="3">
        <v>23.44</v>
      </c>
      <c r="O96" s="3">
        <v>42.32</v>
      </c>
      <c r="T96" s="3">
        <v>19</v>
      </c>
      <c r="U96" s="3">
        <v>380</v>
      </c>
      <c r="V96" s="3">
        <v>369</v>
      </c>
      <c r="W96" s="3">
        <v>0</v>
      </c>
      <c r="Z96" s="3" t="s">
        <v>875</v>
      </c>
      <c r="AE96" s="3" t="s">
        <v>543</v>
      </c>
      <c r="AF96" s="3" t="s">
        <v>870</v>
      </c>
      <c r="AG96" s="3" t="s">
        <v>876</v>
      </c>
    </row>
    <row r="97" spans="1:34" x14ac:dyDescent="0.3">
      <c r="A97" s="35" t="s">
        <v>1121</v>
      </c>
      <c r="B97" s="18">
        <v>42455</v>
      </c>
      <c r="C97" s="35" t="s">
        <v>156</v>
      </c>
      <c r="D97" s="35" t="s">
        <v>13</v>
      </c>
      <c r="E97" s="35" t="s">
        <v>14</v>
      </c>
      <c r="F97" s="35"/>
      <c r="G97" s="35" t="s">
        <v>24</v>
      </c>
      <c r="H97" s="35" t="s">
        <v>17</v>
      </c>
      <c r="I97" s="35" t="s">
        <v>1292</v>
      </c>
      <c r="J97" s="35"/>
      <c r="K97" s="35"/>
      <c r="L97" s="35"/>
      <c r="M97" s="35"/>
      <c r="N97" s="35"/>
      <c r="O97" s="35"/>
      <c r="P97" s="35"/>
      <c r="Q97" s="35"/>
      <c r="R97" s="35"/>
      <c r="S97" s="35"/>
      <c r="T97" s="35"/>
      <c r="U97" s="35"/>
      <c r="V97" s="35"/>
      <c r="W97" s="35"/>
      <c r="X97" s="35"/>
      <c r="Y97" s="35" t="s">
        <v>1304</v>
      </c>
      <c r="Z97" s="35"/>
      <c r="AA97" s="35"/>
      <c r="AB97" s="35"/>
      <c r="AC97" s="35"/>
      <c r="AD97" s="35"/>
      <c r="AE97" s="35"/>
      <c r="AF97" s="35"/>
      <c r="AG97" s="35"/>
      <c r="AH97" s="35"/>
    </row>
    <row r="98" spans="1:34" x14ac:dyDescent="0.3">
      <c r="A98" s="3" t="s">
        <v>1121</v>
      </c>
      <c r="B98" s="17">
        <v>42455</v>
      </c>
      <c r="C98" s="3" t="s">
        <v>111</v>
      </c>
      <c r="D98" s="3" t="s">
        <v>13</v>
      </c>
      <c r="E98" s="3" t="s">
        <v>14</v>
      </c>
      <c r="G98" s="3" t="s">
        <v>24</v>
      </c>
      <c r="H98" s="3" t="s">
        <v>17</v>
      </c>
      <c r="I98" s="3" t="s">
        <v>897</v>
      </c>
      <c r="J98" s="3" t="s">
        <v>25</v>
      </c>
      <c r="K98" s="3" t="s">
        <v>21</v>
      </c>
      <c r="L98" s="3" t="s">
        <v>898</v>
      </c>
      <c r="M98" s="3">
        <v>38.909999999999997</v>
      </c>
      <c r="N98" s="3">
        <v>22.87</v>
      </c>
      <c r="O98" s="3">
        <v>16.82</v>
      </c>
      <c r="T98" s="3">
        <v>19</v>
      </c>
      <c r="U98" s="3">
        <v>94</v>
      </c>
      <c r="V98" s="3">
        <f>94-19</f>
        <v>75</v>
      </c>
      <c r="W98" s="3">
        <v>38</v>
      </c>
      <c r="Z98" s="3" t="s">
        <v>899</v>
      </c>
      <c r="AA98" s="3" t="s">
        <v>900</v>
      </c>
      <c r="AE98" s="3" t="s">
        <v>901</v>
      </c>
      <c r="AG98" s="3" t="s">
        <v>902</v>
      </c>
    </row>
    <row r="99" spans="1:34" x14ac:dyDescent="0.3">
      <c r="A99" s="3" t="s">
        <v>1121</v>
      </c>
      <c r="B99" s="17">
        <v>42455</v>
      </c>
      <c r="C99" s="3" t="s">
        <v>121</v>
      </c>
      <c r="D99" s="3" t="s">
        <v>13</v>
      </c>
      <c r="E99" s="3" t="s">
        <v>14</v>
      </c>
      <c r="G99" s="3" t="s">
        <v>24</v>
      </c>
      <c r="H99" s="3" t="s">
        <v>17</v>
      </c>
      <c r="I99" s="3" t="s">
        <v>903</v>
      </c>
      <c r="J99" s="3" t="s">
        <v>25</v>
      </c>
      <c r="K99" s="3" t="s">
        <v>19</v>
      </c>
      <c r="L99" s="3" t="s">
        <v>904</v>
      </c>
      <c r="M99" s="3">
        <v>34.880000000000003</v>
      </c>
      <c r="N99" s="3">
        <v>24.43</v>
      </c>
      <c r="O99" s="3">
        <v>10.83</v>
      </c>
      <c r="T99" s="3">
        <v>19</v>
      </c>
      <c r="U99" s="3">
        <v>97</v>
      </c>
      <c r="V99" s="3">
        <f>97-19</f>
        <v>78</v>
      </c>
      <c r="W99" s="3">
        <v>41</v>
      </c>
      <c r="Z99" s="3" t="s">
        <v>905</v>
      </c>
      <c r="AA99" s="3" t="s">
        <v>906</v>
      </c>
      <c r="AG99" s="3" t="s">
        <v>907</v>
      </c>
    </row>
    <row r="100" spans="1:34" x14ac:dyDescent="0.3">
      <c r="A100" s="3" t="s">
        <v>1121</v>
      </c>
      <c r="B100" s="17">
        <v>42455</v>
      </c>
      <c r="C100" s="3" t="s">
        <v>104</v>
      </c>
      <c r="D100" s="3" t="s">
        <v>13</v>
      </c>
      <c r="E100" s="3" t="s">
        <v>14</v>
      </c>
      <c r="G100" s="3" t="s">
        <v>24</v>
      </c>
      <c r="H100" s="3" t="s">
        <v>17</v>
      </c>
      <c r="I100" s="3" t="s">
        <v>891</v>
      </c>
      <c r="J100" s="3" t="s">
        <v>25</v>
      </c>
      <c r="K100" s="3" t="s">
        <v>26</v>
      </c>
      <c r="L100" s="3" t="s">
        <v>892</v>
      </c>
      <c r="M100" s="3">
        <v>36.950000000000003</v>
      </c>
      <c r="N100" s="3">
        <v>24.12</v>
      </c>
      <c r="O100" s="3">
        <v>24.02</v>
      </c>
      <c r="T100" s="3">
        <v>19</v>
      </c>
      <c r="U100" s="3">
        <v>102</v>
      </c>
      <c r="V100" s="3">
        <f>102-19</f>
        <v>83</v>
      </c>
      <c r="W100" s="3">
        <v>27</v>
      </c>
      <c r="Z100" s="3" t="s">
        <v>893</v>
      </c>
      <c r="AA100" s="3" t="s">
        <v>894</v>
      </c>
      <c r="AC100" s="3" t="s">
        <v>895</v>
      </c>
      <c r="AE100" s="3" t="s">
        <v>543</v>
      </c>
    </row>
    <row r="101" spans="1:34" x14ac:dyDescent="0.3">
      <c r="A101" s="3" t="s">
        <v>1121</v>
      </c>
      <c r="B101" s="17">
        <v>42455</v>
      </c>
      <c r="C101" s="3" t="s">
        <v>95</v>
      </c>
      <c r="D101" s="3" t="s">
        <v>13</v>
      </c>
      <c r="E101" s="3" t="s">
        <v>14</v>
      </c>
      <c r="G101" s="3" t="s">
        <v>44</v>
      </c>
      <c r="H101" s="3" t="s">
        <v>17</v>
      </c>
      <c r="I101" s="3" t="s">
        <v>888</v>
      </c>
      <c r="J101" s="3" t="s">
        <v>18</v>
      </c>
      <c r="K101" s="3" t="s">
        <v>19</v>
      </c>
      <c r="L101" s="3" t="s">
        <v>889</v>
      </c>
      <c r="M101" s="3">
        <v>32.47</v>
      </c>
      <c r="P101" s="3">
        <v>135.15</v>
      </c>
      <c r="Q101" s="3">
        <v>95.85</v>
      </c>
      <c r="R101" s="3">
        <f>(Q101/P101)*100</f>
        <v>70.921198668146502</v>
      </c>
      <c r="T101" s="3">
        <v>19</v>
      </c>
      <c r="U101" s="3">
        <v>119</v>
      </c>
      <c r="V101" s="3">
        <v>100</v>
      </c>
      <c r="W101" s="3" t="s">
        <v>890</v>
      </c>
      <c r="AE101" s="3" t="s">
        <v>883</v>
      </c>
      <c r="AF101" s="3" t="s">
        <v>543</v>
      </c>
    </row>
    <row r="102" spans="1:34" x14ac:dyDescent="0.3">
      <c r="A102" s="3" t="s">
        <v>1121</v>
      </c>
      <c r="B102" s="17">
        <v>42455</v>
      </c>
      <c r="C102" s="3" t="s">
        <v>177</v>
      </c>
      <c r="D102" s="3" t="s">
        <v>13</v>
      </c>
      <c r="E102" s="3" t="s">
        <v>14</v>
      </c>
      <c r="G102" s="3" t="s">
        <v>24</v>
      </c>
      <c r="H102" s="3" t="s">
        <v>17</v>
      </c>
      <c r="I102" s="3" t="s">
        <v>921</v>
      </c>
      <c r="J102" s="3" t="s">
        <v>25</v>
      </c>
      <c r="K102" s="3" t="s">
        <v>19</v>
      </c>
      <c r="L102" s="3" t="s">
        <v>904</v>
      </c>
      <c r="M102" s="3">
        <v>35.08</v>
      </c>
      <c r="N102" s="3">
        <v>23.74</v>
      </c>
      <c r="O102" s="3">
        <v>14.14</v>
      </c>
      <c r="T102" s="3">
        <v>19</v>
      </c>
      <c r="U102" s="3">
        <v>94</v>
      </c>
      <c r="V102" s="3">
        <f>94-19</f>
        <v>75</v>
      </c>
      <c r="W102" s="3">
        <v>22</v>
      </c>
      <c r="Z102" s="3" t="s">
        <v>922</v>
      </c>
      <c r="AA102" s="3" t="s">
        <v>923</v>
      </c>
    </row>
    <row r="103" spans="1:34" x14ac:dyDescent="0.3">
      <c r="A103" s="3" t="s">
        <v>1121</v>
      </c>
      <c r="B103" s="17">
        <v>42455</v>
      </c>
      <c r="C103" s="3" t="s">
        <v>183</v>
      </c>
      <c r="D103" s="3" t="s">
        <v>13</v>
      </c>
      <c r="E103" s="3" t="s">
        <v>14</v>
      </c>
      <c r="G103" s="3" t="s">
        <v>39</v>
      </c>
      <c r="H103" s="3" t="s">
        <v>17</v>
      </c>
      <c r="I103" s="3" t="s">
        <v>924</v>
      </c>
      <c r="J103" s="3" t="s">
        <v>18</v>
      </c>
      <c r="K103" s="3" t="s">
        <v>21</v>
      </c>
      <c r="M103" s="3">
        <v>25.44</v>
      </c>
      <c r="N103" s="3">
        <v>18.87</v>
      </c>
      <c r="O103" s="3">
        <v>21.15</v>
      </c>
      <c r="T103" s="3">
        <v>19</v>
      </c>
      <c r="U103" s="3">
        <v>88</v>
      </c>
      <c r="V103" s="3">
        <f>88-19</f>
        <v>69</v>
      </c>
      <c r="W103" s="3" t="s">
        <v>890</v>
      </c>
      <c r="Z103" s="3" t="s">
        <v>925</v>
      </c>
      <c r="AC103" s="3" t="s">
        <v>926</v>
      </c>
      <c r="AE103" s="3" t="s">
        <v>883</v>
      </c>
    </row>
    <row r="104" spans="1:34" x14ac:dyDescent="0.3">
      <c r="A104" s="3" t="s">
        <v>1122</v>
      </c>
      <c r="B104" s="17">
        <v>42456</v>
      </c>
      <c r="C104" s="3" t="s">
        <v>154</v>
      </c>
      <c r="D104" s="3" t="s">
        <v>13</v>
      </c>
      <c r="E104" s="3" t="s">
        <v>14</v>
      </c>
      <c r="G104" s="3" t="s">
        <v>940</v>
      </c>
      <c r="H104" s="3" t="s">
        <v>17</v>
      </c>
      <c r="I104" s="3" t="s">
        <v>941</v>
      </c>
      <c r="J104" s="3" t="s">
        <v>25</v>
      </c>
      <c r="K104" s="3" t="s">
        <v>21</v>
      </c>
      <c r="L104" s="3" t="s">
        <v>942</v>
      </c>
      <c r="M104" s="3">
        <v>26.54</v>
      </c>
      <c r="N104" s="3">
        <v>19.579999999999998</v>
      </c>
      <c r="O104" s="3">
        <v>32.369999999999997</v>
      </c>
      <c r="T104" s="3">
        <v>19</v>
      </c>
      <c r="U104" s="3">
        <v>72</v>
      </c>
      <c r="V104" s="3">
        <v>53</v>
      </c>
      <c r="W104" s="3">
        <v>25</v>
      </c>
      <c r="Z104" s="3" t="s">
        <v>943</v>
      </c>
      <c r="AA104" s="3" t="s">
        <v>944</v>
      </c>
      <c r="AE104" s="3" t="s">
        <v>883</v>
      </c>
    </row>
    <row r="105" spans="1:34" x14ac:dyDescent="0.3">
      <c r="A105" s="3" t="s">
        <v>1122</v>
      </c>
      <c r="B105" s="17">
        <v>42456</v>
      </c>
      <c r="C105" s="3" t="s">
        <v>99</v>
      </c>
      <c r="D105" s="3" t="s">
        <v>13</v>
      </c>
      <c r="E105" s="3" t="s">
        <v>14</v>
      </c>
      <c r="G105" s="3" t="s">
        <v>24</v>
      </c>
      <c r="H105" s="3" t="s">
        <v>17</v>
      </c>
      <c r="I105" s="3" t="s">
        <v>929</v>
      </c>
      <c r="J105" s="3" t="s">
        <v>25</v>
      </c>
      <c r="K105" s="3" t="s">
        <v>19</v>
      </c>
      <c r="M105" s="3">
        <v>33.65</v>
      </c>
      <c r="N105" s="3">
        <v>20.61</v>
      </c>
      <c r="O105" s="3">
        <v>22.87</v>
      </c>
      <c r="T105" s="3">
        <v>19</v>
      </c>
      <c r="U105" s="3">
        <v>83</v>
      </c>
      <c r="V105" s="3">
        <v>64</v>
      </c>
      <c r="W105" s="3">
        <v>19</v>
      </c>
      <c r="AA105" s="3" t="s">
        <v>930</v>
      </c>
      <c r="AE105" s="3" t="s">
        <v>870</v>
      </c>
      <c r="AG105" s="3" t="s">
        <v>931</v>
      </c>
    </row>
    <row r="106" spans="1:34" x14ac:dyDescent="0.3">
      <c r="A106" s="3" t="s">
        <v>1122</v>
      </c>
      <c r="B106" s="17">
        <v>42456</v>
      </c>
      <c r="C106" s="3" t="s">
        <v>145</v>
      </c>
      <c r="D106" s="3" t="s">
        <v>13</v>
      </c>
      <c r="E106" s="3" t="s">
        <v>14</v>
      </c>
      <c r="G106" s="3" t="s">
        <v>24</v>
      </c>
      <c r="H106" s="3" t="s">
        <v>17</v>
      </c>
      <c r="I106" s="3" t="s">
        <v>933</v>
      </c>
      <c r="J106" s="3" t="s">
        <v>25</v>
      </c>
      <c r="K106" s="3" t="s">
        <v>21</v>
      </c>
      <c r="L106" s="3" t="s">
        <v>934</v>
      </c>
      <c r="M106" s="3">
        <v>32.78</v>
      </c>
      <c r="N106" s="3">
        <v>19.989999999999998</v>
      </c>
      <c r="O106" s="3">
        <v>22.24</v>
      </c>
      <c r="AE106" s="3" t="s">
        <v>883</v>
      </c>
      <c r="AG106" s="3" t="s">
        <v>935</v>
      </c>
    </row>
    <row r="107" spans="1:34" x14ac:dyDescent="0.3">
      <c r="A107" s="3" t="s">
        <v>1122</v>
      </c>
      <c r="B107" s="17">
        <v>42456</v>
      </c>
      <c r="C107" s="3" t="s">
        <v>147</v>
      </c>
      <c r="D107" s="3" t="s">
        <v>13</v>
      </c>
      <c r="E107" s="3" t="s">
        <v>14</v>
      </c>
      <c r="G107" s="3" t="s">
        <v>16</v>
      </c>
      <c r="H107" s="3" t="s">
        <v>17</v>
      </c>
      <c r="I107" s="3" t="s">
        <v>969</v>
      </c>
      <c r="J107" s="3" t="s">
        <v>18</v>
      </c>
      <c r="K107" s="3" t="s">
        <v>21</v>
      </c>
      <c r="L107" s="3" t="s">
        <v>936</v>
      </c>
      <c r="M107" s="3">
        <v>46.67</v>
      </c>
      <c r="N107" s="3">
        <v>26.89</v>
      </c>
      <c r="O107" s="3">
        <v>32.369999999999997</v>
      </c>
      <c r="T107" s="3">
        <v>19</v>
      </c>
      <c r="U107" s="3">
        <v>259</v>
      </c>
      <c r="V107" s="3">
        <v>240</v>
      </c>
      <c r="W107" s="3">
        <v>0</v>
      </c>
      <c r="X107" s="3" t="s">
        <v>937</v>
      </c>
      <c r="Z107" s="3" t="s">
        <v>938</v>
      </c>
      <c r="AE107" s="3" t="s">
        <v>883</v>
      </c>
      <c r="AG107" s="3" t="s">
        <v>939</v>
      </c>
    </row>
    <row r="108" spans="1:34" x14ac:dyDescent="0.3">
      <c r="A108" s="3" t="s">
        <v>1122</v>
      </c>
      <c r="B108" s="17">
        <v>42456</v>
      </c>
      <c r="C108" s="3" t="s">
        <v>164</v>
      </c>
      <c r="D108" s="3" t="s">
        <v>13</v>
      </c>
      <c r="E108" s="3" t="s">
        <v>14</v>
      </c>
      <c r="G108" s="3" t="s">
        <v>44</v>
      </c>
      <c r="H108" s="3" t="s">
        <v>17</v>
      </c>
      <c r="I108" s="3" t="s">
        <v>949</v>
      </c>
      <c r="J108" s="3" t="s">
        <v>25</v>
      </c>
      <c r="K108" s="3" t="s">
        <v>19</v>
      </c>
      <c r="M108" s="3">
        <v>28.43</v>
      </c>
      <c r="P108" s="3">
        <v>111.27</v>
      </c>
      <c r="Q108" s="3">
        <v>90.78</v>
      </c>
      <c r="R108" s="3">
        <f>(Q108/P108)*100</f>
        <v>81.5853329738474</v>
      </c>
      <c r="T108" s="3">
        <v>19</v>
      </c>
      <c r="U108" s="3">
        <v>94</v>
      </c>
      <c r="V108" s="3">
        <v>75</v>
      </c>
      <c r="W108" s="3">
        <v>0</v>
      </c>
    </row>
    <row r="109" spans="1:34" x14ac:dyDescent="0.3">
      <c r="A109" s="3" t="s">
        <v>1122</v>
      </c>
      <c r="B109" s="17">
        <v>42456</v>
      </c>
      <c r="C109" s="3" t="s">
        <v>190</v>
      </c>
      <c r="D109" s="3" t="s">
        <v>13</v>
      </c>
      <c r="E109" s="3" t="s">
        <v>14</v>
      </c>
      <c r="G109" s="3" t="s">
        <v>24</v>
      </c>
      <c r="H109" s="3" t="s">
        <v>17</v>
      </c>
      <c r="I109" s="3" t="s">
        <v>951</v>
      </c>
      <c r="J109" s="3" t="s">
        <v>840</v>
      </c>
      <c r="K109" s="3" t="s">
        <v>21</v>
      </c>
      <c r="L109" s="3" t="s">
        <v>952</v>
      </c>
      <c r="M109" s="3">
        <v>35.01</v>
      </c>
      <c r="N109" s="3">
        <v>27.36</v>
      </c>
      <c r="O109" s="3">
        <v>32</v>
      </c>
      <c r="T109" s="3">
        <v>19</v>
      </c>
      <c r="U109" s="3">
        <v>121</v>
      </c>
      <c r="V109" s="3">
        <v>102</v>
      </c>
      <c r="W109" s="3">
        <v>20</v>
      </c>
      <c r="Z109" s="3" t="s">
        <v>953</v>
      </c>
      <c r="AE109" s="3" t="s">
        <v>870</v>
      </c>
    </row>
    <row r="110" spans="1:34" ht="15.6" x14ac:dyDescent="0.3">
      <c r="A110" s="3" t="s">
        <v>1123</v>
      </c>
      <c r="B110" s="17">
        <v>42457</v>
      </c>
      <c r="C110" s="3" t="s">
        <v>98</v>
      </c>
      <c r="D110" s="13" t="s">
        <v>13</v>
      </c>
      <c r="E110" s="14" t="s">
        <v>14</v>
      </c>
      <c r="F110" s="14"/>
      <c r="G110" s="14" t="s">
        <v>33</v>
      </c>
      <c r="H110" s="14" t="s">
        <v>17</v>
      </c>
      <c r="I110" s="14" t="s">
        <v>954</v>
      </c>
      <c r="J110" s="14" t="s">
        <v>25</v>
      </c>
      <c r="K110" s="14" t="s">
        <v>26</v>
      </c>
      <c r="L110" s="14" t="s">
        <v>955</v>
      </c>
      <c r="M110" s="14">
        <v>26.56</v>
      </c>
      <c r="N110" s="14">
        <v>17.43</v>
      </c>
      <c r="O110" s="14">
        <v>9.91</v>
      </c>
      <c r="P110" s="14"/>
      <c r="Q110" s="14"/>
      <c r="R110" s="14"/>
      <c r="S110" s="14"/>
      <c r="T110" s="14">
        <v>16</v>
      </c>
      <c r="U110" s="14">
        <v>75</v>
      </c>
      <c r="V110" s="14">
        <v>59</v>
      </c>
      <c r="W110" s="14">
        <v>11</v>
      </c>
      <c r="X110" s="14"/>
      <c r="Y110" s="14"/>
      <c r="Z110" s="14" t="s">
        <v>956</v>
      </c>
      <c r="AA110" s="14" t="s">
        <v>957</v>
      </c>
      <c r="AB110" s="14"/>
      <c r="AC110" s="14"/>
      <c r="AD110" s="14"/>
      <c r="AE110" s="14" t="s">
        <v>870</v>
      </c>
      <c r="AF110" s="14" t="s">
        <v>883</v>
      </c>
      <c r="AG110" s="14"/>
    </row>
    <row r="111" spans="1:34" ht="15.6" x14ac:dyDescent="0.3">
      <c r="A111" s="3" t="s">
        <v>1123</v>
      </c>
      <c r="B111" s="17">
        <v>42457</v>
      </c>
      <c r="C111" s="3" t="s">
        <v>147</v>
      </c>
      <c r="D111" s="13" t="s">
        <v>13</v>
      </c>
      <c r="E111" s="14" t="s">
        <v>14</v>
      </c>
      <c r="F111" s="14"/>
      <c r="G111" s="14" t="s">
        <v>24</v>
      </c>
      <c r="H111" s="14" t="s">
        <v>17</v>
      </c>
      <c r="I111" s="16" t="s">
        <v>965</v>
      </c>
      <c r="J111" s="14"/>
      <c r="K111" s="14"/>
      <c r="L111" s="14"/>
      <c r="M111" s="14"/>
      <c r="N111" s="14"/>
      <c r="O111" s="14"/>
      <c r="P111" s="14"/>
      <c r="Q111" s="14"/>
      <c r="R111" s="14"/>
      <c r="S111" s="14"/>
      <c r="T111" s="14">
        <v>16</v>
      </c>
      <c r="U111" s="14">
        <v>90</v>
      </c>
      <c r="V111" s="14">
        <v>74</v>
      </c>
      <c r="W111" s="14"/>
      <c r="X111" s="14"/>
      <c r="Y111" s="14"/>
      <c r="Z111" s="14"/>
      <c r="AA111" s="14"/>
      <c r="AB111" s="14"/>
      <c r="AC111" s="14"/>
      <c r="AD111" s="14"/>
      <c r="AE111" s="14"/>
      <c r="AF111" s="14" t="s">
        <v>543</v>
      </c>
      <c r="AG111" s="14"/>
    </row>
    <row r="112" spans="1:34" ht="15.6" x14ac:dyDescent="0.3">
      <c r="A112" s="3" t="s">
        <v>1123</v>
      </c>
      <c r="B112" s="17">
        <v>42457</v>
      </c>
      <c r="C112" s="3" t="s">
        <v>130</v>
      </c>
      <c r="D112" s="13" t="s">
        <v>13</v>
      </c>
      <c r="E112" s="14" t="s">
        <v>14</v>
      </c>
      <c r="F112" s="14"/>
      <c r="G112" s="14" t="s">
        <v>962</v>
      </c>
      <c r="H112" s="14" t="s">
        <v>17</v>
      </c>
      <c r="I112" s="14" t="s">
        <v>963</v>
      </c>
      <c r="J112" s="14" t="s">
        <v>18</v>
      </c>
      <c r="K112" s="14" t="s">
        <v>19</v>
      </c>
      <c r="L112" s="14"/>
      <c r="M112" s="14">
        <v>37.92</v>
      </c>
      <c r="N112" s="14"/>
      <c r="O112" s="14"/>
      <c r="P112" s="14">
        <v>134.47999999999999</v>
      </c>
      <c r="Q112" s="14">
        <v>164.49</v>
      </c>
      <c r="R112" s="14">
        <v>122.315586</v>
      </c>
      <c r="S112" s="14">
        <v>24.56</v>
      </c>
      <c r="T112" s="14">
        <v>16</v>
      </c>
      <c r="U112" s="14">
        <v>86</v>
      </c>
      <c r="V112" s="14">
        <v>70</v>
      </c>
      <c r="W112" s="14"/>
      <c r="X112" s="14"/>
      <c r="Y112" s="14"/>
      <c r="Z112" s="14"/>
      <c r="AA112" s="14"/>
      <c r="AB112" s="14"/>
      <c r="AC112" s="14"/>
      <c r="AD112" s="14"/>
      <c r="AE112" s="14"/>
      <c r="AF112" s="14" t="s">
        <v>543</v>
      </c>
      <c r="AG112" s="14"/>
    </row>
    <row r="113" spans="1:34" x14ac:dyDescent="0.3">
      <c r="A113" s="3" t="s">
        <v>1124</v>
      </c>
      <c r="B113" s="17">
        <v>42458</v>
      </c>
      <c r="C113" s="3" t="s">
        <v>169</v>
      </c>
      <c r="D113" s="3" t="s">
        <v>13</v>
      </c>
      <c r="E113" s="3" t="s">
        <v>14</v>
      </c>
      <c r="G113" s="3" t="s">
        <v>24</v>
      </c>
      <c r="H113" s="3" t="s">
        <v>17</v>
      </c>
      <c r="I113" s="3" t="s">
        <v>983</v>
      </c>
      <c r="J113" s="3" t="s">
        <v>25</v>
      </c>
      <c r="K113" s="3" t="s">
        <v>21</v>
      </c>
      <c r="L113" s="3" t="s">
        <v>984</v>
      </c>
      <c r="M113" s="3">
        <v>37.03</v>
      </c>
      <c r="N113" s="3">
        <v>21.58</v>
      </c>
      <c r="O113" s="3">
        <v>24.76</v>
      </c>
      <c r="T113" s="3">
        <v>19</v>
      </c>
      <c r="U113" s="3">
        <v>106</v>
      </c>
      <c r="V113" s="3">
        <v>87</v>
      </c>
      <c r="W113" s="3">
        <v>52</v>
      </c>
      <c r="Z113" s="3" t="s">
        <v>985</v>
      </c>
      <c r="AA113" s="3" t="s">
        <v>986</v>
      </c>
    </row>
    <row r="114" spans="1:34" x14ac:dyDescent="0.3">
      <c r="A114" s="3" t="s">
        <v>1124</v>
      </c>
      <c r="B114" s="17">
        <v>42458</v>
      </c>
      <c r="C114" s="3" t="s">
        <v>167</v>
      </c>
      <c r="D114" s="3" t="s">
        <v>13</v>
      </c>
      <c r="E114" s="3" t="s">
        <v>14</v>
      </c>
      <c r="G114" s="3" t="s">
        <v>24</v>
      </c>
      <c r="H114" s="3" t="s">
        <v>17</v>
      </c>
      <c r="I114" s="3" t="s">
        <v>979</v>
      </c>
      <c r="J114" s="3" t="s">
        <v>25</v>
      </c>
      <c r="K114" s="3" t="s">
        <v>21</v>
      </c>
      <c r="L114" s="3" t="s">
        <v>980</v>
      </c>
      <c r="M114" s="3">
        <v>36.01</v>
      </c>
      <c r="N114" s="3">
        <v>24.42</v>
      </c>
      <c r="O114" s="3">
        <v>21.44</v>
      </c>
      <c r="T114" s="3">
        <v>19</v>
      </c>
      <c r="U114" s="3">
        <v>89</v>
      </c>
      <c r="V114" s="3">
        <v>70</v>
      </c>
      <c r="W114" s="3">
        <v>36</v>
      </c>
      <c r="Z114" s="3" t="s">
        <v>981</v>
      </c>
      <c r="AA114" s="3" t="s">
        <v>982</v>
      </c>
      <c r="AE114" s="3" t="s">
        <v>883</v>
      </c>
    </row>
    <row r="115" spans="1:34" x14ac:dyDescent="0.3">
      <c r="A115" s="3" t="s">
        <v>1124</v>
      </c>
      <c r="B115" s="17">
        <v>42458</v>
      </c>
      <c r="C115" s="3" t="s">
        <v>107</v>
      </c>
      <c r="D115" s="3" t="s">
        <v>13</v>
      </c>
      <c r="E115" s="3" t="s">
        <v>14</v>
      </c>
      <c r="G115" s="3" t="s">
        <v>39</v>
      </c>
      <c r="H115" s="3" t="s">
        <v>17</v>
      </c>
      <c r="I115" s="3" t="s">
        <v>972</v>
      </c>
      <c r="J115" s="3" t="s">
        <v>18</v>
      </c>
      <c r="K115" s="3" t="s">
        <v>21</v>
      </c>
      <c r="L115" s="3" t="s">
        <v>41</v>
      </c>
      <c r="M115" s="3">
        <v>24.96</v>
      </c>
      <c r="N115" s="3">
        <v>16.25</v>
      </c>
      <c r="O115" s="3">
        <v>21.03</v>
      </c>
      <c r="T115" s="3">
        <v>19</v>
      </c>
      <c r="U115" s="3">
        <v>84</v>
      </c>
      <c r="V115" s="3">
        <v>65</v>
      </c>
      <c r="W115" s="3">
        <v>0</v>
      </c>
      <c r="Z115" s="3" t="s">
        <v>973</v>
      </c>
      <c r="AE115" s="3" t="s">
        <v>883</v>
      </c>
    </row>
    <row r="116" spans="1:34" x14ac:dyDescent="0.3">
      <c r="A116" s="3" t="s">
        <v>1125</v>
      </c>
      <c r="B116" s="17">
        <v>42459</v>
      </c>
      <c r="C116" s="3" t="s">
        <v>171</v>
      </c>
      <c r="D116" s="3" t="s">
        <v>13</v>
      </c>
      <c r="E116" s="3" t="s">
        <v>14</v>
      </c>
      <c r="G116" s="3" t="s">
        <v>24</v>
      </c>
      <c r="H116" s="3" t="s">
        <v>17</v>
      </c>
      <c r="I116" s="3" t="s">
        <v>1001</v>
      </c>
      <c r="J116" s="3" t="s">
        <v>25</v>
      </c>
      <c r="K116" s="3" t="s">
        <v>21</v>
      </c>
      <c r="L116" s="3" t="s">
        <v>1002</v>
      </c>
      <c r="M116" s="3">
        <v>35.36</v>
      </c>
      <c r="N116" s="3">
        <v>23.35</v>
      </c>
      <c r="O116" s="3">
        <v>20.57</v>
      </c>
      <c r="T116" s="3">
        <v>19</v>
      </c>
      <c r="U116" s="3">
        <v>103</v>
      </c>
      <c r="V116" s="3">
        <f>103-19</f>
        <v>84</v>
      </c>
      <c r="W116" s="3">
        <v>27</v>
      </c>
      <c r="X116" s="3" t="s">
        <v>1003</v>
      </c>
      <c r="Z116" s="3" t="s">
        <v>1004</v>
      </c>
      <c r="AA116" s="3" t="s">
        <v>1005</v>
      </c>
      <c r="AE116" s="3" t="s">
        <v>870</v>
      </c>
      <c r="AG116" s="3" t="s">
        <v>1006</v>
      </c>
    </row>
    <row r="117" spans="1:34" x14ac:dyDescent="0.3">
      <c r="A117" s="3" t="s">
        <v>1125</v>
      </c>
      <c r="B117" s="17">
        <v>42459</v>
      </c>
      <c r="C117" s="3" t="s">
        <v>127</v>
      </c>
      <c r="D117" s="3" t="s">
        <v>13</v>
      </c>
      <c r="E117" s="3" t="s">
        <v>14</v>
      </c>
      <c r="G117" s="3" t="s">
        <v>44</v>
      </c>
      <c r="H117" s="3" t="s">
        <v>17</v>
      </c>
      <c r="I117" s="3" t="s">
        <v>988</v>
      </c>
      <c r="J117" s="3" t="s">
        <v>25</v>
      </c>
      <c r="K117" s="3" t="s">
        <v>26</v>
      </c>
      <c r="L117" s="3" t="s">
        <v>989</v>
      </c>
      <c r="M117" s="3">
        <v>34.97</v>
      </c>
      <c r="P117" s="3">
        <v>131.63</v>
      </c>
      <c r="Q117" s="3">
        <v>96.52</v>
      </c>
      <c r="R117" s="3">
        <f>(Q117/P117)*100</f>
        <v>73.326749221302137</v>
      </c>
      <c r="T117" s="3">
        <v>19</v>
      </c>
      <c r="U117" s="3">
        <v>99</v>
      </c>
      <c r="V117" s="3">
        <f>99-19</f>
        <v>80</v>
      </c>
      <c r="AE117" s="3" t="s">
        <v>543</v>
      </c>
      <c r="AG117" s="3" t="s">
        <v>990</v>
      </c>
    </row>
    <row r="118" spans="1:34" x14ac:dyDescent="0.3">
      <c r="A118" s="3" t="s">
        <v>1125</v>
      </c>
      <c r="B118" s="17">
        <v>42459</v>
      </c>
      <c r="C118" s="3" t="s">
        <v>184</v>
      </c>
      <c r="D118" s="3" t="s">
        <v>13</v>
      </c>
      <c r="E118" s="3" t="s">
        <v>14</v>
      </c>
      <c r="G118" s="3" t="s">
        <v>24</v>
      </c>
      <c r="H118" s="3" t="s">
        <v>17</v>
      </c>
      <c r="I118" s="3" t="s">
        <v>1007</v>
      </c>
      <c r="J118" s="3" t="s">
        <v>25</v>
      </c>
      <c r="K118" s="3" t="s">
        <v>21</v>
      </c>
      <c r="M118" s="3">
        <v>33.299999999999997</v>
      </c>
      <c r="N118" s="3">
        <v>21.09</v>
      </c>
      <c r="O118" s="3">
        <v>26.92</v>
      </c>
      <c r="T118" s="3">
        <v>19</v>
      </c>
      <c r="U118" s="3">
        <v>115</v>
      </c>
      <c r="V118" s="3">
        <f>115-19</f>
        <v>96</v>
      </c>
      <c r="W118" s="3">
        <v>48</v>
      </c>
      <c r="Z118" s="3" t="s">
        <v>1008</v>
      </c>
      <c r="AA118" s="3" t="s">
        <v>1009</v>
      </c>
      <c r="AE118" s="3" t="s">
        <v>870</v>
      </c>
      <c r="AG118" s="3" t="s">
        <v>1010</v>
      </c>
    </row>
    <row r="119" spans="1:34" x14ac:dyDescent="0.3">
      <c r="A119" s="3" t="s">
        <v>1125</v>
      </c>
      <c r="B119" s="17">
        <v>42459</v>
      </c>
      <c r="C119" s="3" t="s">
        <v>147</v>
      </c>
      <c r="D119" s="3" t="s">
        <v>13</v>
      </c>
      <c r="E119" s="3" t="s">
        <v>14</v>
      </c>
      <c r="G119" s="3" t="s">
        <v>39</v>
      </c>
      <c r="H119" s="3" t="s">
        <v>17</v>
      </c>
      <c r="I119" s="3" t="s">
        <v>996</v>
      </c>
      <c r="J119" s="3" t="s">
        <v>18</v>
      </c>
      <c r="K119" s="3" t="s">
        <v>21</v>
      </c>
      <c r="L119" s="3" t="s">
        <v>997</v>
      </c>
      <c r="M119" s="3">
        <v>24.78</v>
      </c>
      <c r="N119" s="3">
        <v>16.46</v>
      </c>
      <c r="O119" s="3">
        <v>17.96</v>
      </c>
      <c r="T119" s="3">
        <v>19</v>
      </c>
      <c r="U119" s="3">
        <v>68</v>
      </c>
      <c r="V119" s="3">
        <f>68-19</f>
        <v>49</v>
      </c>
      <c r="W119" s="3" t="s">
        <v>998</v>
      </c>
    </row>
    <row r="120" spans="1:34" x14ac:dyDescent="0.3">
      <c r="A120" s="3" t="s">
        <v>1125</v>
      </c>
      <c r="B120" s="17">
        <v>42459</v>
      </c>
      <c r="C120" s="3" t="s">
        <v>128</v>
      </c>
      <c r="D120" s="3" t="s">
        <v>13</v>
      </c>
      <c r="E120" s="3" t="s">
        <v>14</v>
      </c>
      <c r="G120" s="3" t="s">
        <v>24</v>
      </c>
      <c r="H120" s="3" t="s">
        <v>17</v>
      </c>
      <c r="I120" s="3" t="s">
        <v>991</v>
      </c>
      <c r="J120" s="3" t="s">
        <v>25</v>
      </c>
      <c r="K120" s="3" t="s">
        <v>21</v>
      </c>
      <c r="M120" s="3">
        <v>36.39</v>
      </c>
      <c r="N120" s="3">
        <v>20.56</v>
      </c>
      <c r="O120" s="3">
        <v>26.43</v>
      </c>
      <c r="T120" s="3">
        <v>19</v>
      </c>
      <c r="U120" s="3">
        <v>113</v>
      </c>
      <c r="V120" s="3">
        <f>113-19</f>
        <v>94</v>
      </c>
      <c r="W120" s="3">
        <v>54</v>
      </c>
      <c r="Z120" s="3" t="s">
        <v>992</v>
      </c>
      <c r="AA120" s="3" t="s">
        <v>993</v>
      </c>
      <c r="AE120" s="3" t="s">
        <v>543</v>
      </c>
      <c r="AG120" s="3" t="s">
        <v>994</v>
      </c>
    </row>
    <row r="121" spans="1:34" x14ac:dyDescent="0.3">
      <c r="A121" s="3" t="s">
        <v>1126</v>
      </c>
      <c r="B121" s="17">
        <v>42460</v>
      </c>
      <c r="C121" s="3" t="s">
        <v>113</v>
      </c>
      <c r="D121" s="3" t="s">
        <v>13</v>
      </c>
      <c r="E121" s="3" t="s">
        <v>14</v>
      </c>
      <c r="G121" s="3" t="s">
        <v>68</v>
      </c>
      <c r="H121" s="3" t="s">
        <v>17</v>
      </c>
      <c r="I121" s="3" t="s">
        <v>1015</v>
      </c>
      <c r="AF121" s="3" t="s">
        <v>883</v>
      </c>
      <c r="AG121" s="3" t="s">
        <v>1016</v>
      </c>
    </row>
    <row r="122" spans="1:34" x14ac:dyDescent="0.3">
      <c r="A122" s="35" t="s">
        <v>1126</v>
      </c>
      <c r="B122" s="18">
        <v>42460</v>
      </c>
      <c r="C122" s="35" t="s">
        <v>127</v>
      </c>
      <c r="D122" s="35" t="s">
        <v>13</v>
      </c>
      <c r="E122" s="35" t="s">
        <v>14</v>
      </c>
      <c r="F122" s="35"/>
      <c r="G122" s="35" t="s">
        <v>24</v>
      </c>
      <c r="H122" s="35" t="s">
        <v>17</v>
      </c>
      <c r="I122" s="35" t="s">
        <v>1281</v>
      </c>
      <c r="J122" s="35"/>
      <c r="K122" s="35"/>
      <c r="L122" s="35"/>
      <c r="M122" s="35"/>
      <c r="N122" s="35"/>
      <c r="O122" s="35"/>
      <c r="P122" s="35"/>
      <c r="Q122" s="35"/>
      <c r="R122" s="35"/>
      <c r="S122" s="35"/>
      <c r="T122" s="35"/>
      <c r="U122" s="35"/>
      <c r="V122" s="35"/>
      <c r="W122" s="35"/>
      <c r="X122" s="35" t="s">
        <v>974</v>
      </c>
      <c r="Y122" s="35" t="s">
        <v>974</v>
      </c>
      <c r="Z122" s="35"/>
      <c r="AA122" s="35"/>
      <c r="AB122" s="35"/>
      <c r="AC122" s="35"/>
      <c r="AD122" s="35"/>
      <c r="AE122" s="35" t="s">
        <v>870</v>
      </c>
      <c r="AF122" s="35" t="s">
        <v>543</v>
      </c>
      <c r="AG122" s="35" t="s">
        <v>1019</v>
      </c>
      <c r="AH122" s="35"/>
    </row>
    <row r="123" spans="1:34" x14ac:dyDescent="0.3">
      <c r="A123" s="3" t="s">
        <v>1126</v>
      </c>
      <c r="B123" s="17">
        <v>42460</v>
      </c>
      <c r="C123" s="3" t="s">
        <v>173</v>
      </c>
      <c r="D123" s="3" t="s">
        <v>13</v>
      </c>
      <c r="E123" s="3" t="s">
        <v>14</v>
      </c>
      <c r="G123" s="3" t="s">
        <v>24</v>
      </c>
      <c r="H123" s="3" t="s">
        <v>15</v>
      </c>
      <c r="I123" s="3" t="s">
        <v>1027</v>
      </c>
      <c r="AF123" s="3" t="s">
        <v>870</v>
      </c>
    </row>
    <row r="124" spans="1:34" x14ac:dyDescent="0.3">
      <c r="A124" s="3" t="s">
        <v>1126</v>
      </c>
      <c r="B124" s="17">
        <v>42460</v>
      </c>
      <c r="C124" s="3" t="s">
        <v>120</v>
      </c>
      <c r="D124" s="3" t="s">
        <v>13</v>
      </c>
      <c r="E124" s="3" t="s">
        <v>14</v>
      </c>
      <c r="G124" s="3" t="s">
        <v>16</v>
      </c>
      <c r="H124" s="3" t="s">
        <v>17</v>
      </c>
      <c r="I124" s="3" t="s">
        <v>1017</v>
      </c>
      <c r="J124" s="3" t="s">
        <v>18</v>
      </c>
      <c r="K124" s="3" t="s">
        <v>21</v>
      </c>
      <c r="M124" s="3">
        <v>45.83</v>
      </c>
      <c r="N124" s="3">
        <v>25.54</v>
      </c>
      <c r="O124" s="3">
        <v>50.61</v>
      </c>
      <c r="T124" s="3">
        <v>19</v>
      </c>
      <c r="U124" s="3">
        <v>390</v>
      </c>
      <c r="V124" s="3">
        <v>371</v>
      </c>
      <c r="W124" s="3">
        <v>0</v>
      </c>
      <c r="AF124" s="3" t="s">
        <v>883</v>
      </c>
      <c r="AG124" s="3" t="s">
        <v>1018</v>
      </c>
    </row>
    <row r="125" spans="1:34" x14ac:dyDescent="0.3">
      <c r="A125" s="3" t="s">
        <v>1126</v>
      </c>
      <c r="B125" s="17">
        <v>42460</v>
      </c>
      <c r="C125" s="3" t="s">
        <v>143</v>
      </c>
      <c r="D125" s="3" t="s">
        <v>13</v>
      </c>
      <c r="E125" s="3" t="s">
        <v>14</v>
      </c>
      <c r="G125" s="3" t="s">
        <v>16</v>
      </c>
      <c r="H125" s="3" t="s">
        <v>17</v>
      </c>
      <c r="I125" s="3" t="s">
        <v>1021</v>
      </c>
      <c r="J125" s="3" t="s">
        <v>25</v>
      </c>
      <c r="K125" s="3" t="s">
        <v>19</v>
      </c>
      <c r="L125" s="3" t="s">
        <v>1022</v>
      </c>
      <c r="M125" s="3">
        <v>43.24</v>
      </c>
      <c r="N125" s="3">
        <v>26.63</v>
      </c>
      <c r="O125" s="3">
        <v>18.23</v>
      </c>
      <c r="T125" s="3">
        <v>19</v>
      </c>
      <c r="U125" s="3">
        <v>373</v>
      </c>
      <c r="V125" s="3">
        <v>354</v>
      </c>
      <c r="Z125" s="3" t="s">
        <v>1023</v>
      </c>
      <c r="AE125" s="3" t="s">
        <v>883</v>
      </c>
      <c r="AF125" s="3" t="s">
        <v>543</v>
      </c>
      <c r="AG125" s="3" t="s">
        <v>1024</v>
      </c>
    </row>
    <row r="126" spans="1:34" x14ac:dyDescent="0.3">
      <c r="A126" s="3" t="s">
        <v>483</v>
      </c>
      <c r="B126" s="17">
        <v>40703</v>
      </c>
      <c r="C126" s="3" t="s">
        <v>252</v>
      </c>
      <c r="D126" s="3" t="s">
        <v>13</v>
      </c>
      <c r="E126" s="3" t="s">
        <v>14</v>
      </c>
      <c r="G126" s="3" t="s">
        <v>24</v>
      </c>
      <c r="H126" s="3" t="s">
        <v>17</v>
      </c>
      <c r="I126" s="3" t="s">
        <v>1129</v>
      </c>
      <c r="J126" s="3" t="s">
        <v>18</v>
      </c>
      <c r="K126" s="3" t="s">
        <v>21</v>
      </c>
      <c r="M126" s="3">
        <v>36.200000000000003</v>
      </c>
      <c r="N126" s="3">
        <v>20.6</v>
      </c>
      <c r="O126" s="3">
        <v>21.9</v>
      </c>
      <c r="T126" s="3">
        <v>19</v>
      </c>
      <c r="U126" s="3">
        <v>94</v>
      </c>
      <c r="V126" s="3">
        <v>75</v>
      </c>
      <c r="W126" s="3">
        <v>50</v>
      </c>
      <c r="Z126" s="3">
        <v>43</v>
      </c>
    </row>
    <row r="127" spans="1:34" x14ac:dyDescent="0.3">
      <c r="A127" s="3" t="s">
        <v>483</v>
      </c>
      <c r="B127" s="17">
        <v>40703</v>
      </c>
      <c r="C127" s="3" t="s">
        <v>299</v>
      </c>
      <c r="D127" s="3" t="s">
        <v>13</v>
      </c>
      <c r="E127" s="3" t="s">
        <v>14</v>
      </c>
      <c r="G127" s="3" t="s">
        <v>16</v>
      </c>
      <c r="H127" s="3" t="s">
        <v>17</v>
      </c>
      <c r="I127" s="3" t="s">
        <v>1135</v>
      </c>
      <c r="J127" s="3" t="s">
        <v>18</v>
      </c>
      <c r="K127" s="3" t="s">
        <v>21</v>
      </c>
      <c r="M127" s="3">
        <v>45.6</v>
      </c>
      <c r="N127" s="3">
        <v>25.8</v>
      </c>
      <c r="O127" s="3">
        <v>31.2</v>
      </c>
      <c r="T127" s="3">
        <v>20</v>
      </c>
      <c r="U127" s="3">
        <v>336</v>
      </c>
      <c r="V127" s="3">
        <v>316</v>
      </c>
      <c r="W127" s="3">
        <v>35</v>
      </c>
      <c r="Z127" s="3">
        <v>36</v>
      </c>
    </row>
    <row r="128" spans="1:34" x14ac:dyDescent="0.3">
      <c r="A128" s="3" t="s">
        <v>483</v>
      </c>
      <c r="B128" s="17">
        <v>40703</v>
      </c>
      <c r="C128" s="3" t="s">
        <v>321</v>
      </c>
      <c r="D128" s="3" t="s">
        <v>13</v>
      </c>
      <c r="E128" s="3" t="s">
        <v>14</v>
      </c>
      <c r="G128" s="3" t="s">
        <v>16</v>
      </c>
      <c r="H128" s="3" t="s">
        <v>17</v>
      </c>
      <c r="I128" s="3" t="s">
        <v>1139</v>
      </c>
      <c r="J128" s="3" t="s">
        <v>18</v>
      </c>
      <c r="K128" s="3" t="s">
        <v>19</v>
      </c>
      <c r="M128" s="3">
        <v>43.8</v>
      </c>
      <c r="N128" s="3">
        <v>2.21</v>
      </c>
      <c r="O128" s="3">
        <v>12.15</v>
      </c>
      <c r="T128" s="3">
        <v>20</v>
      </c>
      <c r="U128" s="3">
        <v>223</v>
      </c>
      <c r="V128" s="3">
        <v>203</v>
      </c>
      <c r="W128" s="3">
        <v>10</v>
      </c>
      <c r="Z128" s="3">
        <v>35</v>
      </c>
    </row>
    <row r="129" spans="1:33" x14ac:dyDescent="0.3">
      <c r="A129" s="3" t="s">
        <v>483</v>
      </c>
      <c r="B129" s="17">
        <v>40703</v>
      </c>
      <c r="C129" s="3" t="s">
        <v>318</v>
      </c>
      <c r="D129" s="3" t="s">
        <v>13</v>
      </c>
      <c r="E129" s="3" t="s">
        <v>14</v>
      </c>
      <c r="G129" s="3" t="s">
        <v>24</v>
      </c>
      <c r="H129" s="3" t="s">
        <v>17</v>
      </c>
      <c r="I129" s="6" t="s">
        <v>1138</v>
      </c>
      <c r="J129" s="3" t="s">
        <v>18</v>
      </c>
      <c r="K129" s="3" t="s">
        <v>21</v>
      </c>
      <c r="M129" s="3">
        <v>36.5</v>
      </c>
      <c r="N129" s="3">
        <v>21.2</v>
      </c>
      <c r="O129" s="3">
        <v>18.3</v>
      </c>
      <c r="T129" s="3">
        <v>19</v>
      </c>
      <c r="U129" s="3">
        <v>95</v>
      </c>
      <c r="V129" s="3">
        <v>76</v>
      </c>
      <c r="W129" s="3">
        <v>60</v>
      </c>
      <c r="Z129" s="3">
        <v>41</v>
      </c>
    </row>
    <row r="130" spans="1:33" x14ac:dyDescent="0.3">
      <c r="A130" s="3" t="s">
        <v>483</v>
      </c>
      <c r="B130" s="17">
        <v>40703</v>
      </c>
      <c r="C130" s="3" t="s">
        <v>314</v>
      </c>
      <c r="D130" s="3" t="s">
        <v>13</v>
      </c>
      <c r="E130" s="3" t="s">
        <v>14</v>
      </c>
      <c r="G130" s="3" t="s">
        <v>24</v>
      </c>
      <c r="H130" s="3" t="s">
        <v>17</v>
      </c>
      <c r="I130" s="3" t="s">
        <v>1137</v>
      </c>
      <c r="J130" s="3" t="s">
        <v>18</v>
      </c>
      <c r="K130" s="3" t="s">
        <v>21</v>
      </c>
      <c r="M130" s="3">
        <v>37.1</v>
      </c>
      <c r="N130" s="3">
        <v>20.3</v>
      </c>
      <c r="O130" s="3">
        <v>18.850000000000001</v>
      </c>
      <c r="T130" s="3">
        <v>19</v>
      </c>
      <c r="U130" s="3">
        <v>106</v>
      </c>
      <c r="V130" s="3">
        <v>87</v>
      </c>
      <c r="W130" s="3">
        <v>68</v>
      </c>
      <c r="Z130" s="3">
        <v>38</v>
      </c>
      <c r="AG130" s="3" t="s">
        <v>30</v>
      </c>
    </row>
    <row r="131" spans="1:33" x14ac:dyDescent="0.3">
      <c r="A131" s="3" t="s">
        <v>483</v>
      </c>
      <c r="B131" s="17">
        <v>40703</v>
      </c>
      <c r="C131" s="3" t="s">
        <v>335</v>
      </c>
      <c r="D131" s="3" t="s">
        <v>13</v>
      </c>
      <c r="E131" s="3" t="s">
        <v>14</v>
      </c>
      <c r="G131" s="3" t="s">
        <v>24</v>
      </c>
      <c r="H131" s="3" t="s">
        <v>17</v>
      </c>
      <c r="I131" s="3" t="s">
        <v>1140</v>
      </c>
      <c r="J131" s="3" t="s">
        <v>18</v>
      </c>
      <c r="K131" s="3" t="s">
        <v>19</v>
      </c>
      <c r="M131" s="3">
        <v>34.700000000000003</v>
      </c>
      <c r="N131" s="3">
        <v>21.45</v>
      </c>
      <c r="O131" s="3">
        <v>7.95</v>
      </c>
      <c r="T131" s="3">
        <v>20</v>
      </c>
      <c r="U131" s="3">
        <v>98</v>
      </c>
      <c r="V131" s="3">
        <v>78</v>
      </c>
      <c r="W131" s="3">
        <v>31</v>
      </c>
      <c r="Z131" s="3">
        <v>37</v>
      </c>
      <c r="AG131" s="3" t="s">
        <v>29</v>
      </c>
    </row>
    <row r="132" spans="1:33" x14ac:dyDescent="0.3">
      <c r="A132" s="3" t="s">
        <v>483</v>
      </c>
      <c r="B132" s="17">
        <v>40703</v>
      </c>
      <c r="C132" s="3" t="s">
        <v>251</v>
      </c>
      <c r="D132" s="3" t="s">
        <v>13</v>
      </c>
      <c r="E132" s="3" t="s">
        <v>14</v>
      </c>
      <c r="G132" s="3" t="s">
        <v>24</v>
      </c>
      <c r="H132" s="3" t="s">
        <v>17</v>
      </c>
      <c r="I132" s="6" t="s">
        <v>1128</v>
      </c>
      <c r="J132" s="3" t="s">
        <v>25</v>
      </c>
      <c r="K132" s="3" t="s">
        <v>21</v>
      </c>
      <c r="M132" s="3">
        <v>35.4</v>
      </c>
      <c r="N132" s="3">
        <v>23.1</v>
      </c>
      <c r="O132" s="3">
        <v>11.7</v>
      </c>
      <c r="T132" s="3">
        <v>20</v>
      </c>
      <c r="U132" s="3">
        <v>95</v>
      </c>
      <c r="V132" s="3">
        <v>75</v>
      </c>
      <c r="W132" s="3">
        <v>43</v>
      </c>
      <c r="Z132" s="3">
        <v>44</v>
      </c>
    </row>
    <row r="133" spans="1:33" x14ac:dyDescent="0.3">
      <c r="A133" s="3" t="s">
        <v>483</v>
      </c>
      <c r="B133" s="17">
        <v>40703</v>
      </c>
      <c r="C133" s="3" t="s">
        <v>288</v>
      </c>
      <c r="D133" s="3" t="s">
        <v>13</v>
      </c>
      <c r="E133" s="3" t="s">
        <v>14</v>
      </c>
      <c r="G133" s="3" t="s">
        <v>16</v>
      </c>
      <c r="H133" s="3" t="s">
        <v>17</v>
      </c>
      <c r="I133" s="3" t="s">
        <v>1132</v>
      </c>
      <c r="J133" s="3" t="s">
        <v>18</v>
      </c>
      <c r="K133" s="3" t="s">
        <v>26</v>
      </c>
      <c r="M133" s="3">
        <v>43.3</v>
      </c>
      <c r="N133" s="3">
        <v>23.9</v>
      </c>
      <c r="O133" s="3">
        <v>16.3</v>
      </c>
      <c r="T133" s="3">
        <v>20</v>
      </c>
      <c r="U133" s="3">
        <v>323</v>
      </c>
      <c r="V133" s="3">
        <v>303</v>
      </c>
      <c r="W133" s="3">
        <v>14</v>
      </c>
      <c r="Z133" s="3">
        <v>33</v>
      </c>
      <c r="AG133" s="3" t="s">
        <v>28</v>
      </c>
    </row>
    <row r="134" spans="1:33" x14ac:dyDescent="0.3">
      <c r="A134" s="3" t="s">
        <v>483</v>
      </c>
      <c r="B134" s="17">
        <v>40703</v>
      </c>
      <c r="C134" s="3" t="s">
        <v>248</v>
      </c>
      <c r="D134" s="3" t="s">
        <v>13</v>
      </c>
      <c r="E134" s="3" t="s">
        <v>14</v>
      </c>
      <c r="G134" s="3" t="s">
        <v>24</v>
      </c>
      <c r="H134" s="3" t="s">
        <v>17</v>
      </c>
      <c r="I134" s="3" t="s">
        <v>1127</v>
      </c>
      <c r="J134" s="3" t="s">
        <v>18</v>
      </c>
      <c r="K134" s="3" t="s">
        <v>21</v>
      </c>
      <c r="M134" s="3">
        <v>38.1</v>
      </c>
      <c r="N134" s="3">
        <v>21.25</v>
      </c>
      <c r="O134" s="3">
        <v>20.9</v>
      </c>
      <c r="T134" s="3">
        <v>10</v>
      </c>
      <c r="U134" s="3">
        <v>107</v>
      </c>
      <c r="V134" s="3">
        <v>87</v>
      </c>
      <c r="W134" s="3">
        <v>36</v>
      </c>
      <c r="Z134" s="3">
        <v>42</v>
      </c>
    </row>
    <row r="135" spans="1:33" x14ac:dyDescent="0.3">
      <c r="A135" s="3" t="s">
        <v>483</v>
      </c>
      <c r="B135" s="17">
        <v>40703</v>
      </c>
      <c r="C135" s="3" t="s">
        <v>289</v>
      </c>
      <c r="D135" s="3" t="s">
        <v>13</v>
      </c>
      <c r="E135" s="3" t="s">
        <v>14</v>
      </c>
      <c r="G135" s="3" t="s">
        <v>24</v>
      </c>
      <c r="H135" s="3" t="s">
        <v>17</v>
      </c>
      <c r="I135" s="3" t="s">
        <v>1133</v>
      </c>
      <c r="J135" s="3" t="s">
        <v>18</v>
      </c>
      <c r="K135" s="3" t="s">
        <v>19</v>
      </c>
      <c r="M135" s="3">
        <v>36.9</v>
      </c>
      <c r="N135" s="3">
        <v>20.25</v>
      </c>
      <c r="O135" s="3">
        <v>8.1999999999999993</v>
      </c>
      <c r="T135" s="3">
        <v>20</v>
      </c>
      <c r="U135" s="3">
        <v>90</v>
      </c>
      <c r="V135" s="3">
        <v>70</v>
      </c>
      <c r="W135" s="3">
        <v>79</v>
      </c>
      <c r="X135" s="3" t="s">
        <v>31</v>
      </c>
      <c r="Z135" s="3">
        <v>40</v>
      </c>
      <c r="AG135" s="3" t="s">
        <v>32</v>
      </c>
    </row>
    <row r="136" spans="1:33" x14ac:dyDescent="0.3">
      <c r="A136" s="3" t="s">
        <v>483</v>
      </c>
      <c r="B136" s="17">
        <v>40703</v>
      </c>
      <c r="C136" s="3" t="s">
        <v>298</v>
      </c>
      <c r="D136" s="3" t="s">
        <v>13</v>
      </c>
      <c r="E136" s="3" t="s">
        <v>14</v>
      </c>
      <c r="G136" s="3" t="s">
        <v>22</v>
      </c>
      <c r="H136" s="3" t="s">
        <v>17</v>
      </c>
      <c r="I136" s="3" t="s">
        <v>1134</v>
      </c>
      <c r="J136" s="3" t="s">
        <v>18</v>
      </c>
      <c r="K136" s="3" t="s">
        <v>23</v>
      </c>
      <c r="M136" s="3">
        <v>39.4</v>
      </c>
      <c r="N136" s="3">
        <v>24</v>
      </c>
      <c r="O136" s="3">
        <v>18.5</v>
      </c>
      <c r="T136" s="3">
        <v>20</v>
      </c>
      <c r="U136" s="3">
        <v>151</v>
      </c>
      <c r="V136" s="3">
        <v>131</v>
      </c>
      <c r="W136" s="3">
        <v>128</v>
      </c>
      <c r="Z136" s="3">
        <v>39</v>
      </c>
    </row>
    <row r="137" spans="1:33" x14ac:dyDescent="0.3">
      <c r="A137" s="3" t="s">
        <v>483</v>
      </c>
      <c r="B137" s="17">
        <v>40703</v>
      </c>
      <c r="C137" s="3" t="s">
        <v>305</v>
      </c>
      <c r="D137" s="3" t="s">
        <v>13</v>
      </c>
      <c r="E137" s="3" t="s">
        <v>14</v>
      </c>
      <c r="G137" s="3" t="s">
        <v>16</v>
      </c>
      <c r="H137" s="3" t="s">
        <v>17</v>
      </c>
      <c r="I137" s="3" t="s">
        <v>1136</v>
      </c>
      <c r="J137" s="3" t="s">
        <v>18</v>
      </c>
      <c r="K137" s="3" t="s">
        <v>19</v>
      </c>
      <c r="L137" s="3" t="s">
        <v>20</v>
      </c>
      <c r="M137" s="3">
        <v>43.6</v>
      </c>
      <c r="N137" s="3">
        <v>26.5</v>
      </c>
      <c r="O137" s="3">
        <v>15.3</v>
      </c>
      <c r="T137" s="3">
        <v>19</v>
      </c>
      <c r="U137" s="3">
        <v>345</v>
      </c>
      <c r="V137" s="3">
        <v>326</v>
      </c>
      <c r="W137" s="3">
        <v>49</v>
      </c>
      <c r="Z137" s="3">
        <v>34</v>
      </c>
    </row>
    <row r="138" spans="1:33" x14ac:dyDescent="0.3">
      <c r="A138" s="3" t="s">
        <v>483</v>
      </c>
      <c r="B138" s="17">
        <v>40703</v>
      </c>
      <c r="C138" s="3" t="s">
        <v>255</v>
      </c>
      <c r="D138" s="3" t="s">
        <v>13</v>
      </c>
      <c r="E138" s="3" t="s">
        <v>14</v>
      </c>
      <c r="G138" s="3" t="s">
        <v>16</v>
      </c>
      <c r="H138" s="3" t="s">
        <v>17</v>
      </c>
      <c r="I138" s="3" t="s">
        <v>1130</v>
      </c>
      <c r="J138" s="3" t="s">
        <v>18</v>
      </c>
      <c r="K138" s="3" t="s">
        <v>19</v>
      </c>
      <c r="L138" s="3" t="s">
        <v>20</v>
      </c>
      <c r="M138" s="3">
        <v>45.2</v>
      </c>
      <c r="N138" s="3">
        <v>26.3</v>
      </c>
      <c r="O138" s="3">
        <v>18.899999999999999</v>
      </c>
      <c r="T138" s="3">
        <v>20</v>
      </c>
      <c r="U138" s="3">
        <v>305</v>
      </c>
      <c r="V138" s="3">
        <v>285</v>
      </c>
      <c r="W138" s="3">
        <v>4</v>
      </c>
      <c r="Z138" s="3">
        <v>32</v>
      </c>
    </row>
    <row r="139" spans="1:33" x14ac:dyDescent="0.3">
      <c r="A139" s="3" t="s">
        <v>483</v>
      </c>
      <c r="B139" s="17">
        <v>40703</v>
      </c>
      <c r="C139" s="3" t="s">
        <v>261</v>
      </c>
      <c r="D139" s="3" t="s">
        <v>13</v>
      </c>
      <c r="E139" s="3" t="s">
        <v>14</v>
      </c>
      <c r="G139" s="3" t="s">
        <v>16</v>
      </c>
      <c r="H139" s="3" t="s">
        <v>17</v>
      </c>
      <c r="I139" s="3" t="s">
        <v>1131</v>
      </c>
      <c r="J139" s="3" t="s">
        <v>18</v>
      </c>
      <c r="K139" s="3" t="s">
        <v>26</v>
      </c>
      <c r="M139" s="3">
        <v>41.5</v>
      </c>
      <c r="N139" s="3">
        <v>20.9</v>
      </c>
      <c r="O139" s="3">
        <v>17.399999999999999</v>
      </c>
      <c r="T139" s="3">
        <v>20</v>
      </c>
      <c r="U139" s="3">
        <v>266</v>
      </c>
      <c r="V139" s="3">
        <v>246</v>
      </c>
      <c r="W139" s="3">
        <v>9</v>
      </c>
      <c r="X139" s="3" t="s">
        <v>27</v>
      </c>
      <c r="Z139" s="3">
        <v>31</v>
      </c>
    </row>
    <row r="140" spans="1:33" x14ac:dyDescent="0.3">
      <c r="A140" s="3" t="s">
        <v>484</v>
      </c>
      <c r="B140" s="17">
        <v>40704</v>
      </c>
      <c r="C140" s="3" t="s">
        <v>310</v>
      </c>
      <c r="D140" s="3" t="s">
        <v>13</v>
      </c>
      <c r="E140" s="3" t="s">
        <v>14</v>
      </c>
      <c r="G140" s="3" t="s">
        <v>33</v>
      </c>
      <c r="H140" s="3" t="s">
        <v>17</v>
      </c>
      <c r="I140" s="3" t="s">
        <v>1148</v>
      </c>
      <c r="J140" s="3" t="s">
        <v>18</v>
      </c>
      <c r="K140" s="3" t="s">
        <v>21</v>
      </c>
      <c r="M140" s="3">
        <v>26.75</v>
      </c>
      <c r="N140" s="3">
        <v>17.25</v>
      </c>
      <c r="O140" s="3">
        <v>11.5</v>
      </c>
      <c r="T140" s="3">
        <v>19</v>
      </c>
      <c r="U140" s="3">
        <v>60</v>
      </c>
      <c r="V140" s="3">
        <v>41</v>
      </c>
      <c r="W140" s="3">
        <v>42</v>
      </c>
    </row>
    <row r="141" spans="1:33" x14ac:dyDescent="0.3">
      <c r="A141" s="3" t="s">
        <v>484</v>
      </c>
      <c r="B141" s="17">
        <v>40704</v>
      </c>
      <c r="C141" s="3" t="s">
        <v>253</v>
      </c>
      <c r="D141" s="3" t="s">
        <v>13</v>
      </c>
      <c r="E141" s="3" t="s">
        <v>14</v>
      </c>
      <c r="G141" s="3" t="s">
        <v>24</v>
      </c>
      <c r="H141" s="3" t="s">
        <v>17</v>
      </c>
      <c r="I141" s="3" t="s">
        <v>1144</v>
      </c>
      <c r="J141" s="3" t="s">
        <v>18</v>
      </c>
      <c r="K141" s="3" t="s">
        <v>23</v>
      </c>
      <c r="M141" s="3">
        <v>36.049999999999997</v>
      </c>
      <c r="N141" s="3">
        <v>21.75</v>
      </c>
      <c r="O141" s="3">
        <v>12.1</v>
      </c>
      <c r="T141" s="3">
        <v>19</v>
      </c>
      <c r="U141" s="3">
        <v>101</v>
      </c>
      <c r="V141" s="3">
        <v>82</v>
      </c>
      <c r="W141" s="3">
        <v>52</v>
      </c>
      <c r="X141" s="3" t="s">
        <v>34</v>
      </c>
    </row>
    <row r="142" spans="1:33" x14ac:dyDescent="0.3">
      <c r="A142" s="3" t="s">
        <v>484</v>
      </c>
      <c r="B142" s="17">
        <v>40704</v>
      </c>
      <c r="C142" s="3" t="s">
        <v>244</v>
      </c>
      <c r="D142" s="3" t="s">
        <v>13</v>
      </c>
      <c r="E142" s="3" t="s">
        <v>14</v>
      </c>
      <c r="G142" s="3" t="s">
        <v>24</v>
      </c>
      <c r="H142" s="3" t="s">
        <v>17</v>
      </c>
      <c r="I142" s="3" t="s">
        <v>1141</v>
      </c>
      <c r="J142" s="3" t="s">
        <v>18</v>
      </c>
      <c r="K142" s="3" t="s">
        <v>19</v>
      </c>
      <c r="L142" s="3" t="s">
        <v>20</v>
      </c>
      <c r="M142" s="3">
        <v>37.35</v>
      </c>
      <c r="N142" s="3">
        <v>20.9</v>
      </c>
      <c r="O142" s="3">
        <v>10.3</v>
      </c>
      <c r="T142" s="3">
        <v>20</v>
      </c>
      <c r="U142" s="3">
        <v>108</v>
      </c>
      <c r="V142" s="3">
        <v>88</v>
      </c>
      <c r="W142" s="3">
        <v>109</v>
      </c>
    </row>
    <row r="143" spans="1:33" x14ac:dyDescent="0.3">
      <c r="A143" s="3" t="s">
        <v>484</v>
      </c>
      <c r="B143" s="17">
        <v>40704</v>
      </c>
      <c r="C143" s="3" t="s">
        <v>247</v>
      </c>
      <c r="D143" s="3" t="s">
        <v>13</v>
      </c>
      <c r="E143" s="3" t="s">
        <v>14</v>
      </c>
      <c r="G143" s="3" t="s">
        <v>33</v>
      </c>
      <c r="H143" s="3" t="s">
        <v>17</v>
      </c>
      <c r="I143" s="3" t="s">
        <v>1143</v>
      </c>
      <c r="J143" s="3" t="s">
        <v>18</v>
      </c>
      <c r="K143" s="3" t="s">
        <v>19</v>
      </c>
      <c r="M143" s="3">
        <v>26</v>
      </c>
      <c r="N143" s="3">
        <v>17.399999999999999</v>
      </c>
      <c r="O143" s="3">
        <v>6.5</v>
      </c>
      <c r="T143" s="3">
        <v>19</v>
      </c>
      <c r="U143" s="3">
        <v>50</v>
      </c>
      <c r="V143" s="3">
        <v>31</v>
      </c>
      <c r="W143" s="3">
        <v>24</v>
      </c>
    </row>
    <row r="144" spans="1:33" x14ac:dyDescent="0.3">
      <c r="A144" s="3" t="s">
        <v>484</v>
      </c>
      <c r="B144" s="17">
        <v>40704</v>
      </c>
      <c r="C144" s="3" t="s">
        <v>245</v>
      </c>
      <c r="D144" s="3" t="s">
        <v>13</v>
      </c>
      <c r="E144" s="3" t="s">
        <v>14</v>
      </c>
      <c r="G144" s="3" t="s">
        <v>22</v>
      </c>
      <c r="H144" s="3" t="s">
        <v>17</v>
      </c>
      <c r="I144" s="3" t="s">
        <v>1142</v>
      </c>
      <c r="J144" s="3" t="s">
        <v>18</v>
      </c>
      <c r="K144" s="3" t="s">
        <v>21</v>
      </c>
      <c r="M144" s="3">
        <v>43</v>
      </c>
      <c r="N144" s="3">
        <v>25.4</v>
      </c>
      <c r="O144" s="3">
        <v>22.7</v>
      </c>
      <c r="T144" s="3">
        <v>15</v>
      </c>
      <c r="U144" s="3">
        <v>151</v>
      </c>
      <c r="V144" s="3">
        <v>136</v>
      </c>
      <c r="W144" s="3">
        <v>121</v>
      </c>
    </row>
    <row r="145" spans="1:33" x14ac:dyDescent="0.3">
      <c r="A145" s="3" t="s">
        <v>484</v>
      </c>
      <c r="B145" s="17">
        <v>40704</v>
      </c>
      <c r="C145" s="3" t="s">
        <v>260</v>
      </c>
      <c r="D145" s="3" t="s">
        <v>13</v>
      </c>
      <c r="E145" s="3" t="s">
        <v>14</v>
      </c>
      <c r="G145" s="3" t="s">
        <v>24</v>
      </c>
      <c r="H145" s="3" t="s">
        <v>17</v>
      </c>
      <c r="I145" s="3" t="s">
        <v>1145</v>
      </c>
      <c r="J145" s="3" t="s">
        <v>25</v>
      </c>
      <c r="K145" s="3" t="s">
        <v>21</v>
      </c>
      <c r="M145" s="3">
        <v>35.5</v>
      </c>
      <c r="N145" s="3">
        <v>23</v>
      </c>
      <c r="O145" s="3">
        <v>13.4</v>
      </c>
      <c r="T145" s="3">
        <v>14</v>
      </c>
      <c r="U145" s="3">
        <v>113</v>
      </c>
      <c r="V145" s="3">
        <v>99</v>
      </c>
      <c r="W145" s="3">
        <v>95</v>
      </c>
    </row>
    <row r="146" spans="1:33" x14ac:dyDescent="0.3">
      <c r="A146" s="3" t="s">
        <v>484</v>
      </c>
      <c r="B146" s="17">
        <v>40704</v>
      </c>
      <c r="C146" s="3" t="s">
        <v>340</v>
      </c>
      <c r="D146" s="3" t="s">
        <v>13</v>
      </c>
      <c r="E146" s="3" t="s">
        <v>14</v>
      </c>
      <c r="G146" s="3" t="s">
        <v>24</v>
      </c>
      <c r="H146" s="3" t="s">
        <v>17</v>
      </c>
      <c r="I146" s="6" t="s">
        <v>1149</v>
      </c>
      <c r="J146" s="3" t="s">
        <v>18</v>
      </c>
      <c r="K146" s="3" t="s">
        <v>19</v>
      </c>
      <c r="L146" s="3" t="s">
        <v>20</v>
      </c>
      <c r="M146" s="3">
        <v>37</v>
      </c>
      <c r="N146" s="3">
        <v>23</v>
      </c>
      <c r="O146" s="3">
        <v>12.5</v>
      </c>
      <c r="T146" s="3">
        <v>14</v>
      </c>
      <c r="U146" s="3">
        <v>163</v>
      </c>
      <c r="V146" s="3">
        <v>149</v>
      </c>
      <c r="W146" s="3">
        <v>174</v>
      </c>
    </row>
    <row r="147" spans="1:33" x14ac:dyDescent="0.3">
      <c r="A147" s="3" t="s">
        <v>484</v>
      </c>
      <c r="B147" s="17">
        <v>40704</v>
      </c>
      <c r="C147" s="3" t="s">
        <v>294</v>
      </c>
      <c r="D147" s="3" t="s">
        <v>13</v>
      </c>
      <c r="E147" s="3" t="s">
        <v>14</v>
      </c>
      <c r="G147" s="3" t="s">
        <v>24</v>
      </c>
      <c r="H147" s="3" t="s">
        <v>17</v>
      </c>
      <c r="I147" s="3" t="s">
        <v>1146</v>
      </c>
      <c r="J147" s="3" t="s">
        <v>18</v>
      </c>
      <c r="K147" s="3" t="s">
        <v>23</v>
      </c>
      <c r="M147" s="3">
        <v>34.75</v>
      </c>
      <c r="N147" s="3">
        <v>20.55</v>
      </c>
      <c r="O147" s="3">
        <v>12.8</v>
      </c>
      <c r="T147" s="3">
        <v>19</v>
      </c>
      <c r="U147" s="3">
        <v>99</v>
      </c>
      <c r="V147" s="3">
        <v>80</v>
      </c>
      <c r="W147" s="3">
        <v>57</v>
      </c>
    </row>
    <row r="148" spans="1:33" x14ac:dyDescent="0.3">
      <c r="A148" s="3" t="s">
        <v>484</v>
      </c>
      <c r="B148" s="17">
        <v>40704</v>
      </c>
      <c r="C148" s="3" t="s">
        <v>299</v>
      </c>
      <c r="D148" s="3" t="s">
        <v>13</v>
      </c>
      <c r="E148" s="3" t="s">
        <v>14</v>
      </c>
      <c r="G148" s="3" t="s">
        <v>22</v>
      </c>
      <c r="H148" s="3" t="s">
        <v>17</v>
      </c>
      <c r="I148" s="3" t="s">
        <v>1147</v>
      </c>
      <c r="J148" s="3" t="s">
        <v>25</v>
      </c>
      <c r="K148" s="3" t="s">
        <v>19</v>
      </c>
      <c r="M148" s="3">
        <v>39.5</v>
      </c>
      <c r="N148" s="3">
        <v>24.4</v>
      </c>
      <c r="O148" s="3">
        <v>11.7</v>
      </c>
      <c r="T148" s="3">
        <v>14</v>
      </c>
      <c r="U148" s="3">
        <v>100</v>
      </c>
      <c r="W148" s="3">
        <v>104</v>
      </c>
    </row>
    <row r="149" spans="1:33" x14ac:dyDescent="0.3">
      <c r="A149" s="3" t="s">
        <v>485</v>
      </c>
      <c r="B149" s="17">
        <v>40705</v>
      </c>
      <c r="C149" s="3" t="s">
        <v>345</v>
      </c>
      <c r="D149" s="3" t="s">
        <v>13</v>
      </c>
      <c r="E149" s="3" t="s">
        <v>14</v>
      </c>
      <c r="G149" s="3" t="s">
        <v>24</v>
      </c>
      <c r="H149" s="3" t="s">
        <v>17</v>
      </c>
      <c r="I149" s="6" t="s">
        <v>1152</v>
      </c>
      <c r="J149" s="3" t="s">
        <v>18</v>
      </c>
      <c r="K149" s="3" t="s">
        <v>21</v>
      </c>
      <c r="M149" s="3">
        <v>37.799999999999997</v>
      </c>
      <c r="N149" s="3">
        <v>21.7</v>
      </c>
      <c r="O149" s="3">
        <v>20</v>
      </c>
      <c r="T149" s="3">
        <v>19</v>
      </c>
      <c r="U149" s="3">
        <v>111</v>
      </c>
      <c r="V149" s="3">
        <v>92</v>
      </c>
      <c r="W149" s="3">
        <v>63</v>
      </c>
      <c r="Z149" s="3">
        <v>47</v>
      </c>
    </row>
    <row r="150" spans="1:33" x14ac:dyDescent="0.3">
      <c r="A150" s="3" t="s">
        <v>485</v>
      </c>
      <c r="B150" s="17">
        <v>40705</v>
      </c>
      <c r="C150" s="3" t="s">
        <v>347</v>
      </c>
      <c r="D150" s="3" t="s">
        <v>13</v>
      </c>
      <c r="E150" s="3" t="s">
        <v>14</v>
      </c>
      <c r="G150" s="3" t="s">
        <v>22</v>
      </c>
      <c r="H150" s="3" t="s">
        <v>17</v>
      </c>
      <c r="I150" s="3" t="s">
        <v>1153</v>
      </c>
      <c r="J150" s="3" t="s">
        <v>25</v>
      </c>
      <c r="K150" s="3" t="s">
        <v>19</v>
      </c>
      <c r="M150" s="3">
        <v>39.200000000000003</v>
      </c>
      <c r="N150" s="3">
        <v>23.5</v>
      </c>
      <c r="O150" s="3">
        <v>9.0500000000000007</v>
      </c>
      <c r="T150" s="3">
        <v>19</v>
      </c>
      <c r="U150" s="3">
        <v>124</v>
      </c>
      <c r="V150" s="3">
        <v>105</v>
      </c>
      <c r="W150" s="3">
        <v>122</v>
      </c>
      <c r="Z150" s="3">
        <v>46</v>
      </c>
      <c r="AG150" s="3" t="s">
        <v>36</v>
      </c>
    </row>
    <row r="151" spans="1:33" x14ac:dyDescent="0.3">
      <c r="A151" s="3" t="s">
        <v>485</v>
      </c>
      <c r="B151" s="17">
        <v>40705</v>
      </c>
      <c r="C151" s="3" t="s">
        <v>285</v>
      </c>
      <c r="D151" s="3" t="s">
        <v>13</v>
      </c>
      <c r="E151" s="3" t="s">
        <v>14</v>
      </c>
      <c r="G151" s="3" t="s">
        <v>24</v>
      </c>
      <c r="H151" s="3" t="s">
        <v>17</v>
      </c>
      <c r="I151" s="3" t="s">
        <v>1151</v>
      </c>
      <c r="J151" s="3" t="s">
        <v>25</v>
      </c>
      <c r="K151" s="3" t="s">
        <v>21</v>
      </c>
      <c r="M151" s="3">
        <v>34.700000000000003</v>
      </c>
      <c r="N151" s="3">
        <v>21.6</v>
      </c>
      <c r="O151" s="3">
        <v>11.1</v>
      </c>
      <c r="T151" s="3">
        <v>19</v>
      </c>
      <c r="U151" s="3">
        <v>127</v>
      </c>
      <c r="V151" s="3">
        <v>108</v>
      </c>
      <c r="W151" s="3">
        <v>81</v>
      </c>
      <c r="Z151" s="3">
        <v>48</v>
      </c>
    </row>
    <row r="152" spans="1:33" x14ac:dyDescent="0.3">
      <c r="A152" s="3" t="s">
        <v>485</v>
      </c>
      <c r="B152" s="17">
        <v>40705</v>
      </c>
      <c r="C152" s="3" t="s">
        <v>252</v>
      </c>
      <c r="D152" s="3" t="s">
        <v>13</v>
      </c>
      <c r="E152" s="3" t="s">
        <v>14</v>
      </c>
      <c r="G152" s="3" t="s">
        <v>16</v>
      </c>
      <c r="H152" s="3" t="s">
        <v>17</v>
      </c>
      <c r="I152" s="3" t="s">
        <v>1150</v>
      </c>
      <c r="J152" s="3" t="s">
        <v>18</v>
      </c>
      <c r="K152" s="3" t="s">
        <v>21</v>
      </c>
      <c r="L152" s="3" t="s">
        <v>20</v>
      </c>
      <c r="M152" s="3">
        <v>45.8</v>
      </c>
      <c r="N152" s="3">
        <v>24.7</v>
      </c>
      <c r="O152" s="3">
        <v>31.3</v>
      </c>
      <c r="T152" s="3">
        <v>19</v>
      </c>
      <c r="U152" s="3">
        <v>296</v>
      </c>
      <c r="V152" s="3">
        <v>277</v>
      </c>
      <c r="W152" s="3">
        <v>36</v>
      </c>
      <c r="X152" s="3" t="s">
        <v>35</v>
      </c>
      <c r="Z152" s="3">
        <v>45</v>
      </c>
    </row>
    <row r="153" spans="1:33" x14ac:dyDescent="0.3">
      <c r="A153" s="3" t="s">
        <v>486</v>
      </c>
      <c r="B153" s="17">
        <v>40706</v>
      </c>
      <c r="C153" s="3" t="s">
        <v>253</v>
      </c>
      <c r="D153" s="3" t="s">
        <v>13</v>
      </c>
      <c r="E153" s="3" t="s">
        <v>14</v>
      </c>
      <c r="G153" s="3" t="s">
        <v>39</v>
      </c>
      <c r="H153" s="3" t="s">
        <v>17</v>
      </c>
      <c r="I153" s="3" t="s">
        <v>1154</v>
      </c>
      <c r="J153" s="3" t="s">
        <v>37</v>
      </c>
      <c r="K153" s="3" t="s">
        <v>26</v>
      </c>
      <c r="M153" s="3">
        <v>24.8</v>
      </c>
      <c r="N153" s="3">
        <v>17.600000000000001</v>
      </c>
      <c r="O153" s="3">
        <v>7.8</v>
      </c>
      <c r="T153" s="3">
        <v>19</v>
      </c>
      <c r="U153" s="3">
        <v>84</v>
      </c>
      <c r="V153" s="3">
        <v>65</v>
      </c>
      <c r="AG153" s="3" t="s">
        <v>38</v>
      </c>
    </row>
    <row r="154" spans="1:33" x14ac:dyDescent="0.3">
      <c r="A154" s="3" t="s">
        <v>486</v>
      </c>
      <c r="B154" s="17">
        <v>40706</v>
      </c>
      <c r="C154" s="3" t="s">
        <v>266</v>
      </c>
      <c r="D154" s="3" t="s">
        <v>13</v>
      </c>
      <c r="E154" s="3" t="s">
        <v>14</v>
      </c>
      <c r="G154" s="3" t="s">
        <v>24</v>
      </c>
      <c r="H154" s="3" t="s">
        <v>17</v>
      </c>
      <c r="I154" s="3" t="s">
        <v>1155</v>
      </c>
      <c r="J154" s="3" t="s">
        <v>25</v>
      </c>
      <c r="K154" s="3" t="s">
        <v>21</v>
      </c>
      <c r="M154" s="3">
        <v>35.950000000000003</v>
      </c>
      <c r="N154" s="3">
        <v>22.3</v>
      </c>
      <c r="O154" s="3">
        <v>18.8</v>
      </c>
      <c r="T154" s="3">
        <v>19</v>
      </c>
      <c r="U154" s="3">
        <v>91</v>
      </c>
      <c r="V154" s="3">
        <v>72</v>
      </c>
      <c r="W154" s="3">
        <v>35</v>
      </c>
    </row>
    <row r="155" spans="1:33" x14ac:dyDescent="0.3">
      <c r="A155" s="3" t="s">
        <v>487</v>
      </c>
      <c r="B155" s="17">
        <v>40707</v>
      </c>
      <c r="C155" s="3" t="s">
        <v>323</v>
      </c>
      <c r="D155" s="3" t="s">
        <v>13</v>
      </c>
      <c r="E155" s="3" t="s">
        <v>14</v>
      </c>
      <c r="G155" s="3" t="s">
        <v>22</v>
      </c>
      <c r="H155" s="3" t="s">
        <v>17</v>
      </c>
      <c r="I155" s="6" t="s">
        <v>1157</v>
      </c>
      <c r="J155" s="3" t="s">
        <v>18</v>
      </c>
      <c r="K155" s="3" t="s">
        <v>26</v>
      </c>
      <c r="M155" s="3">
        <v>37.5</v>
      </c>
      <c r="N155" s="3">
        <v>25.3</v>
      </c>
      <c r="O155" s="3">
        <v>13</v>
      </c>
      <c r="T155" s="3">
        <v>19</v>
      </c>
      <c r="U155" s="3">
        <v>134.5</v>
      </c>
      <c r="V155" s="3">
        <v>115.5</v>
      </c>
      <c r="W155" s="3">
        <v>128</v>
      </c>
    </row>
    <row r="156" spans="1:33" x14ac:dyDescent="0.3">
      <c r="A156" s="3" t="s">
        <v>487</v>
      </c>
      <c r="B156" s="17">
        <v>40707</v>
      </c>
      <c r="C156" s="3" t="s">
        <v>324</v>
      </c>
      <c r="D156" s="3" t="s">
        <v>13</v>
      </c>
      <c r="E156" s="3" t="s">
        <v>14</v>
      </c>
      <c r="G156" s="3" t="s">
        <v>24</v>
      </c>
      <c r="H156" s="3" t="s">
        <v>17</v>
      </c>
      <c r="I156" s="3" t="s">
        <v>1158</v>
      </c>
      <c r="J156" s="3" t="s">
        <v>18</v>
      </c>
      <c r="K156" s="3" t="s">
        <v>21</v>
      </c>
      <c r="M156" s="3">
        <v>36.799999999999997</v>
      </c>
      <c r="N156" s="3">
        <v>23.1</v>
      </c>
      <c r="O156" s="3">
        <v>19</v>
      </c>
      <c r="T156" s="3">
        <v>20</v>
      </c>
      <c r="U156" s="3">
        <v>94</v>
      </c>
      <c r="V156" s="3">
        <v>74</v>
      </c>
      <c r="W156" s="3">
        <v>57</v>
      </c>
    </row>
    <row r="157" spans="1:33" x14ac:dyDescent="0.3">
      <c r="A157" s="3" t="s">
        <v>487</v>
      </c>
      <c r="B157" s="17">
        <v>40707</v>
      </c>
      <c r="C157" s="3" t="s">
        <v>294</v>
      </c>
      <c r="D157" s="3" t="s">
        <v>13</v>
      </c>
      <c r="E157" s="3" t="s">
        <v>14</v>
      </c>
      <c r="G157" s="3" t="s">
        <v>40</v>
      </c>
      <c r="H157" s="3" t="s">
        <v>17</v>
      </c>
      <c r="I157" s="6" t="s">
        <v>1156</v>
      </c>
      <c r="J157" s="3" t="s">
        <v>18</v>
      </c>
      <c r="K157" s="3" t="s">
        <v>21</v>
      </c>
      <c r="L157" s="3" t="s">
        <v>41</v>
      </c>
      <c r="M157" s="3">
        <v>52</v>
      </c>
      <c r="N157" s="3">
        <v>19.7</v>
      </c>
      <c r="O157" s="3">
        <v>42.9</v>
      </c>
      <c r="P157" s="3">
        <v>228.1</v>
      </c>
      <c r="Q157" s="3">
        <v>233.4</v>
      </c>
      <c r="T157" s="3">
        <v>19.5</v>
      </c>
      <c r="U157" s="3">
        <v>356</v>
      </c>
      <c r="V157" s="3">
        <v>336.5</v>
      </c>
      <c r="W157" s="3">
        <v>9</v>
      </c>
      <c r="AG157" s="3" t="s">
        <v>42</v>
      </c>
    </row>
    <row r="158" spans="1:33" x14ac:dyDescent="0.3">
      <c r="A158" s="3" t="s">
        <v>488</v>
      </c>
      <c r="B158" s="17">
        <v>40708</v>
      </c>
      <c r="C158" s="3" t="s">
        <v>314</v>
      </c>
      <c r="D158" s="3" t="s">
        <v>13</v>
      </c>
      <c r="E158" s="3" t="s">
        <v>14</v>
      </c>
      <c r="G158" s="3" t="s">
        <v>24</v>
      </c>
      <c r="H158" s="3" t="s">
        <v>17</v>
      </c>
      <c r="I158" s="3" t="s">
        <v>1162</v>
      </c>
      <c r="J158" s="3" t="s">
        <v>18</v>
      </c>
      <c r="K158" s="3" t="s">
        <v>21</v>
      </c>
      <c r="M158" s="3">
        <v>35.6</v>
      </c>
      <c r="N158" s="3">
        <v>20</v>
      </c>
      <c r="O158" s="3">
        <v>19.8</v>
      </c>
      <c r="T158" s="3">
        <v>19</v>
      </c>
      <c r="U158" s="3">
        <v>103</v>
      </c>
      <c r="V158" s="3">
        <v>84</v>
      </c>
      <c r="W158" s="3">
        <v>59</v>
      </c>
      <c r="AG158" s="3" t="s">
        <v>45</v>
      </c>
    </row>
    <row r="159" spans="1:33" x14ac:dyDescent="0.3">
      <c r="A159" s="3" t="s">
        <v>488</v>
      </c>
      <c r="B159" s="17">
        <v>40708</v>
      </c>
      <c r="C159" s="3" t="s">
        <v>281</v>
      </c>
      <c r="D159" s="3" t="s">
        <v>13</v>
      </c>
      <c r="E159" s="3" t="s">
        <v>14</v>
      </c>
      <c r="G159" s="3" t="s">
        <v>24</v>
      </c>
      <c r="H159" s="3" t="s">
        <v>17</v>
      </c>
      <c r="I159" s="3" t="s">
        <v>1161</v>
      </c>
      <c r="J159" s="3" t="s">
        <v>18</v>
      </c>
      <c r="K159" s="3" t="s">
        <v>21</v>
      </c>
      <c r="M159" s="3">
        <v>35.65</v>
      </c>
      <c r="N159" s="3">
        <v>19.05</v>
      </c>
      <c r="O159" s="3">
        <v>22.15</v>
      </c>
      <c r="T159" s="3">
        <v>19</v>
      </c>
      <c r="U159" s="3">
        <v>99</v>
      </c>
      <c r="V159" s="3">
        <v>80</v>
      </c>
      <c r="W159" s="3">
        <v>67</v>
      </c>
      <c r="AG159" s="3" t="s">
        <v>45</v>
      </c>
    </row>
    <row r="160" spans="1:33" x14ac:dyDescent="0.3">
      <c r="A160" s="3" t="s">
        <v>488</v>
      </c>
      <c r="B160" s="17">
        <v>40708</v>
      </c>
      <c r="C160" s="3" t="s">
        <v>270</v>
      </c>
      <c r="D160" s="3" t="s">
        <v>13</v>
      </c>
      <c r="E160" s="3" t="s">
        <v>14</v>
      </c>
      <c r="G160" s="3" t="s">
        <v>24</v>
      </c>
      <c r="H160" s="3" t="s">
        <v>17</v>
      </c>
      <c r="I160" s="3" t="s">
        <v>1159</v>
      </c>
      <c r="J160" s="3" t="s">
        <v>18</v>
      </c>
      <c r="K160" s="3" t="s">
        <v>21</v>
      </c>
      <c r="L160" s="3" t="s">
        <v>41</v>
      </c>
      <c r="M160" s="3">
        <v>37.1</v>
      </c>
      <c r="N160" s="3">
        <v>21</v>
      </c>
      <c r="O160" s="3">
        <v>27.2</v>
      </c>
      <c r="T160" s="3">
        <v>19</v>
      </c>
      <c r="U160" s="3">
        <v>130</v>
      </c>
      <c r="V160" s="3">
        <v>111</v>
      </c>
      <c r="W160" s="3">
        <v>70</v>
      </c>
      <c r="AG160" s="3" t="s">
        <v>45</v>
      </c>
    </row>
    <row r="161" spans="1:34" x14ac:dyDescent="0.3">
      <c r="A161" s="3" t="s">
        <v>488</v>
      </c>
      <c r="B161" s="17">
        <v>40708</v>
      </c>
      <c r="C161" s="3" t="s">
        <v>278</v>
      </c>
      <c r="D161" s="3" t="s">
        <v>13</v>
      </c>
      <c r="E161" s="3" t="s">
        <v>14</v>
      </c>
      <c r="G161" s="3" t="s">
        <v>44</v>
      </c>
      <c r="H161" s="3" t="s">
        <v>17</v>
      </c>
      <c r="I161" s="3" t="s">
        <v>1160</v>
      </c>
      <c r="J161" s="3" t="s">
        <v>18</v>
      </c>
      <c r="K161" s="3" t="s">
        <v>26</v>
      </c>
      <c r="M161" s="3">
        <v>34.65</v>
      </c>
      <c r="N161" s="3">
        <v>12.4</v>
      </c>
      <c r="O161" s="3">
        <v>6.35</v>
      </c>
      <c r="T161" s="3">
        <v>19</v>
      </c>
      <c r="U161" s="3">
        <v>99</v>
      </c>
      <c r="V161" s="3">
        <v>80</v>
      </c>
      <c r="W161" s="3">
        <v>14</v>
      </c>
    </row>
    <row r="162" spans="1:34" x14ac:dyDescent="0.3">
      <c r="A162" s="3" t="s">
        <v>514</v>
      </c>
      <c r="B162" s="17">
        <v>41812</v>
      </c>
      <c r="C162" s="3" t="s">
        <v>267</v>
      </c>
      <c r="D162" s="3" t="s">
        <v>13</v>
      </c>
      <c r="E162" s="3" t="s">
        <v>14</v>
      </c>
      <c r="F162" s="8"/>
      <c r="G162" s="3" t="s">
        <v>16</v>
      </c>
      <c r="H162" s="3" t="s">
        <v>17</v>
      </c>
      <c r="I162" s="3" t="s">
        <v>1213</v>
      </c>
      <c r="J162" s="3" t="s">
        <v>18</v>
      </c>
      <c r="K162" s="3" t="s">
        <v>21</v>
      </c>
      <c r="L162" s="3" t="s">
        <v>210</v>
      </c>
      <c r="M162" s="8">
        <v>45.6</v>
      </c>
      <c r="N162" s="8">
        <v>26.7</v>
      </c>
      <c r="O162" s="8">
        <v>29.5</v>
      </c>
      <c r="P162" s="8"/>
      <c r="Q162" s="8"/>
      <c r="R162" s="8"/>
      <c r="S162" s="8"/>
      <c r="T162" s="8">
        <v>19</v>
      </c>
      <c r="U162" s="8">
        <v>342</v>
      </c>
      <c r="V162" s="8">
        <v>323</v>
      </c>
      <c r="W162" s="8">
        <v>14</v>
      </c>
      <c r="X162" s="3" t="s">
        <v>268</v>
      </c>
      <c r="Y162" s="8"/>
      <c r="Z162" s="8">
        <v>2018</v>
      </c>
      <c r="AA162" s="8">
        <v>363</v>
      </c>
      <c r="AB162" s="8">
        <v>230</v>
      </c>
      <c r="AC162" s="8"/>
      <c r="AD162" s="8"/>
      <c r="AE162" s="3" t="s">
        <v>118</v>
      </c>
      <c r="AF162" s="3" t="s">
        <v>236</v>
      </c>
      <c r="AG162" s="3" t="s">
        <v>269</v>
      </c>
      <c r="AH162" s="8"/>
    </row>
    <row r="163" spans="1:34" x14ac:dyDescent="0.3">
      <c r="A163" s="3" t="s">
        <v>514</v>
      </c>
      <c r="B163" s="17">
        <v>41812</v>
      </c>
      <c r="C163" s="3" t="s">
        <v>261</v>
      </c>
      <c r="D163" s="3" t="s">
        <v>13</v>
      </c>
      <c r="E163" s="3" t="s">
        <v>14</v>
      </c>
      <c r="F163" s="8"/>
      <c r="G163" s="3" t="s">
        <v>24</v>
      </c>
      <c r="H163" s="3" t="s">
        <v>17</v>
      </c>
      <c r="I163" s="3" t="s">
        <v>1212</v>
      </c>
      <c r="J163" s="3" t="s">
        <v>18</v>
      </c>
      <c r="K163" s="3" t="s">
        <v>21</v>
      </c>
      <c r="L163" s="3" t="s">
        <v>139</v>
      </c>
      <c r="M163" s="8">
        <v>35.5</v>
      </c>
      <c r="N163" s="8">
        <v>24.4</v>
      </c>
      <c r="O163" s="8">
        <v>30.7</v>
      </c>
      <c r="P163" s="8"/>
      <c r="Q163" s="8"/>
      <c r="R163" s="8"/>
      <c r="S163" s="8"/>
      <c r="T163" s="8">
        <v>19</v>
      </c>
      <c r="U163" s="8">
        <v>169</v>
      </c>
      <c r="V163" s="8">
        <v>150</v>
      </c>
      <c r="W163" s="8">
        <v>51</v>
      </c>
      <c r="X163" s="8"/>
      <c r="Y163" s="8"/>
      <c r="Z163" s="8">
        <v>2019</v>
      </c>
      <c r="AA163" s="8">
        <v>364</v>
      </c>
      <c r="AB163" s="8">
        <v>231</v>
      </c>
      <c r="AC163" s="8"/>
      <c r="AD163" s="8"/>
      <c r="AE163" s="3" t="s">
        <v>118</v>
      </c>
      <c r="AF163" s="3" t="s">
        <v>236</v>
      </c>
      <c r="AG163" s="3" t="s">
        <v>262</v>
      </c>
      <c r="AH163" s="8"/>
    </row>
    <row r="164" spans="1:34" x14ac:dyDescent="0.3">
      <c r="A164" s="3" t="s">
        <v>514</v>
      </c>
      <c r="B164" s="17">
        <v>41812</v>
      </c>
      <c r="C164" s="3" t="s">
        <v>275</v>
      </c>
      <c r="D164" s="3" t="s">
        <v>13</v>
      </c>
      <c r="E164" s="3" t="s">
        <v>14</v>
      </c>
      <c r="F164" s="8"/>
      <c r="G164" s="3" t="s">
        <v>24</v>
      </c>
      <c r="H164" s="3" t="s">
        <v>17</v>
      </c>
      <c r="I164" s="3" t="s">
        <v>1214</v>
      </c>
      <c r="J164" s="3" t="s">
        <v>25</v>
      </c>
      <c r="K164" s="3" t="s">
        <v>19</v>
      </c>
      <c r="L164" s="3" t="s">
        <v>276</v>
      </c>
      <c r="M164" s="8">
        <v>35.5</v>
      </c>
      <c r="N164" s="8">
        <v>21.8</v>
      </c>
      <c r="O164" s="8">
        <v>13.1</v>
      </c>
      <c r="P164" s="8"/>
      <c r="Q164" s="8"/>
      <c r="R164" s="8"/>
      <c r="S164" s="8"/>
      <c r="T164" s="8">
        <v>19</v>
      </c>
      <c r="U164" s="8">
        <v>116</v>
      </c>
      <c r="V164" s="8">
        <v>97</v>
      </c>
      <c r="W164" s="8">
        <v>39</v>
      </c>
      <c r="X164" s="3" t="s">
        <v>277</v>
      </c>
      <c r="Y164" s="8"/>
      <c r="Z164" s="8">
        <v>2021</v>
      </c>
      <c r="AA164" s="8">
        <v>366</v>
      </c>
      <c r="AB164" s="8"/>
      <c r="AC164" s="8"/>
      <c r="AD164" s="8"/>
      <c r="AE164" s="3" t="s">
        <v>118</v>
      </c>
      <c r="AF164" s="3" t="s">
        <v>92</v>
      </c>
      <c r="AG164" s="3" t="s">
        <v>197</v>
      </c>
      <c r="AH164" s="8"/>
    </row>
    <row r="165" spans="1:34" x14ac:dyDescent="0.3">
      <c r="A165" s="3" t="s">
        <v>514</v>
      </c>
      <c r="B165" s="17">
        <v>41812</v>
      </c>
      <c r="C165" s="3" t="s">
        <v>285</v>
      </c>
      <c r="D165" s="3" t="s">
        <v>13</v>
      </c>
      <c r="E165" s="3" t="s">
        <v>14</v>
      </c>
      <c r="F165" s="8"/>
      <c r="G165" s="3" t="s">
        <v>24</v>
      </c>
      <c r="H165" s="3" t="s">
        <v>17</v>
      </c>
      <c r="I165" s="3" t="s">
        <v>1215</v>
      </c>
      <c r="J165" s="3" t="s">
        <v>18</v>
      </c>
      <c r="K165" s="3" t="s">
        <v>21</v>
      </c>
      <c r="L165" s="3" t="s">
        <v>139</v>
      </c>
      <c r="M165" s="8">
        <v>38.9</v>
      </c>
      <c r="N165" s="8">
        <v>23.05</v>
      </c>
      <c r="O165" s="8">
        <v>35.200000000000003</v>
      </c>
      <c r="P165" s="8"/>
      <c r="Q165" s="8"/>
      <c r="R165" s="8"/>
      <c r="S165" s="8"/>
      <c r="T165" s="8">
        <v>19</v>
      </c>
      <c r="U165" s="8">
        <v>176</v>
      </c>
      <c r="V165" s="8">
        <v>157</v>
      </c>
      <c r="W165" s="8">
        <v>42</v>
      </c>
      <c r="X165" s="8"/>
      <c r="Y165" s="8"/>
      <c r="Z165" s="8">
        <v>2020</v>
      </c>
      <c r="AA165" s="8">
        <v>365</v>
      </c>
      <c r="AB165" s="8">
        <v>232</v>
      </c>
      <c r="AC165" s="8"/>
      <c r="AD165" s="8"/>
      <c r="AE165" s="3" t="s">
        <v>118</v>
      </c>
      <c r="AF165" s="3" t="s">
        <v>92</v>
      </c>
      <c r="AG165" s="3" t="s">
        <v>286</v>
      </c>
      <c r="AH165" s="8"/>
    </row>
    <row r="166" spans="1:34" x14ac:dyDescent="0.3">
      <c r="A166" s="3" t="s">
        <v>514</v>
      </c>
      <c r="B166" s="17">
        <v>41812</v>
      </c>
      <c r="C166" s="3" t="s">
        <v>303</v>
      </c>
      <c r="D166" s="3" t="s">
        <v>13</v>
      </c>
      <c r="E166" s="3" t="s">
        <v>14</v>
      </c>
      <c r="F166" s="8"/>
      <c r="G166" s="3" t="s">
        <v>24</v>
      </c>
      <c r="H166" s="3" t="s">
        <v>17</v>
      </c>
      <c r="I166" s="3" t="s">
        <v>1216</v>
      </c>
      <c r="J166" s="3" t="s">
        <v>25</v>
      </c>
      <c r="K166" s="3" t="s">
        <v>19</v>
      </c>
      <c r="L166" s="3" t="s">
        <v>276</v>
      </c>
      <c r="M166" s="8">
        <v>37.5</v>
      </c>
      <c r="N166" s="8">
        <v>24.4</v>
      </c>
      <c r="O166" s="8">
        <v>11.05</v>
      </c>
      <c r="P166" s="8"/>
      <c r="Q166" s="8"/>
      <c r="R166" s="8"/>
      <c r="S166" s="8"/>
      <c r="T166" s="8">
        <v>19</v>
      </c>
      <c r="U166" s="8">
        <v>131</v>
      </c>
      <c r="V166" s="8">
        <v>112</v>
      </c>
      <c r="W166" s="8">
        <v>89</v>
      </c>
      <c r="X166" s="8"/>
      <c r="Y166" s="8"/>
      <c r="Z166" s="8">
        <v>2022</v>
      </c>
      <c r="AA166" s="8">
        <v>367</v>
      </c>
      <c r="AB166" s="8"/>
      <c r="AC166" s="8"/>
      <c r="AD166" s="8"/>
      <c r="AE166" s="3" t="s">
        <v>118</v>
      </c>
      <c r="AF166" s="3" t="s">
        <v>61</v>
      </c>
      <c r="AG166" s="3" t="s">
        <v>197</v>
      </c>
      <c r="AH166" s="8"/>
    </row>
    <row r="167" spans="1:34" x14ac:dyDescent="0.3">
      <c r="A167" s="3" t="s">
        <v>515</v>
      </c>
      <c r="B167" s="17">
        <v>41813</v>
      </c>
      <c r="C167" s="3" t="s">
        <v>327</v>
      </c>
      <c r="D167" s="3" t="s">
        <v>13</v>
      </c>
      <c r="E167" s="3" t="s">
        <v>14</v>
      </c>
      <c r="F167" s="8"/>
      <c r="G167" s="3" t="s">
        <v>24</v>
      </c>
      <c r="H167" s="3" t="s">
        <v>17</v>
      </c>
      <c r="I167" s="3" t="s">
        <v>1217</v>
      </c>
      <c r="J167" s="3" t="s">
        <v>25</v>
      </c>
      <c r="K167" s="3" t="s">
        <v>19</v>
      </c>
      <c r="L167" s="3" t="s">
        <v>350</v>
      </c>
      <c r="M167" s="8">
        <v>34.6</v>
      </c>
      <c r="N167" s="8">
        <v>22.75</v>
      </c>
      <c r="O167" s="8">
        <v>14.3</v>
      </c>
      <c r="P167" s="8"/>
      <c r="Q167" s="8"/>
      <c r="R167" s="8"/>
      <c r="S167" s="8"/>
      <c r="T167" s="8">
        <v>20</v>
      </c>
      <c r="U167" s="8">
        <v>136</v>
      </c>
      <c r="V167" s="8">
        <v>116</v>
      </c>
      <c r="W167" s="8">
        <v>44</v>
      </c>
      <c r="X167" s="3" t="s">
        <v>351</v>
      </c>
      <c r="Y167" s="8"/>
      <c r="Z167" s="8">
        <v>2023</v>
      </c>
      <c r="AA167" s="8">
        <v>368</v>
      </c>
      <c r="AB167" s="8">
        <v>233</v>
      </c>
      <c r="AC167" s="8"/>
      <c r="AD167" s="8"/>
      <c r="AE167" s="3" t="s">
        <v>118</v>
      </c>
      <c r="AF167" s="3" t="s">
        <v>118</v>
      </c>
      <c r="AG167" s="3" t="s">
        <v>352</v>
      </c>
      <c r="AH167" s="8"/>
    </row>
    <row r="168" spans="1:34" x14ac:dyDescent="0.3">
      <c r="A168" s="3" t="s">
        <v>516</v>
      </c>
      <c r="B168" s="17">
        <v>41814</v>
      </c>
      <c r="C168" s="3" t="s">
        <v>274</v>
      </c>
      <c r="D168" s="3" t="s">
        <v>13</v>
      </c>
      <c r="E168" s="3" t="s">
        <v>14</v>
      </c>
      <c r="F168" s="8"/>
      <c r="G168" s="3" t="s">
        <v>44</v>
      </c>
      <c r="H168" s="3" t="s">
        <v>17</v>
      </c>
      <c r="I168" s="3" t="s">
        <v>1218</v>
      </c>
      <c r="J168" s="3" t="s">
        <v>18</v>
      </c>
      <c r="K168" s="3" t="s">
        <v>21</v>
      </c>
      <c r="L168" s="3" t="s">
        <v>139</v>
      </c>
      <c r="M168" s="8">
        <v>34.799999999999997</v>
      </c>
      <c r="N168" s="8"/>
      <c r="O168" s="8"/>
      <c r="P168" s="8">
        <v>132.1</v>
      </c>
      <c r="Q168" s="8">
        <v>99.15</v>
      </c>
      <c r="R168" s="8"/>
      <c r="S168" s="8"/>
      <c r="T168" s="8">
        <v>17</v>
      </c>
      <c r="U168" s="8">
        <v>122</v>
      </c>
      <c r="V168" s="8">
        <v>105</v>
      </c>
      <c r="W168" s="8">
        <v>0</v>
      </c>
      <c r="X168" s="8"/>
      <c r="Y168" s="8"/>
      <c r="Z168" s="8"/>
      <c r="AA168" s="8"/>
      <c r="AB168" s="8">
        <v>234</v>
      </c>
      <c r="AC168" s="8"/>
      <c r="AD168" s="8"/>
      <c r="AE168" s="3" t="s">
        <v>118</v>
      </c>
      <c r="AF168" s="3" t="s">
        <v>92</v>
      </c>
      <c r="AG168" s="3" t="s">
        <v>357</v>
      </c>
      <c r="AH168" s="8"/>
    </row>
    <row r="169" spans="1:34" x14ac:dyDescent="0.3">
      <c r="A169" s="3" t="s">
        <v>516</v>
      </c>
      <c r="B169" s="17">
        <v>41814</v>
      </c>
      <c r="C169" s="3" t="s">
        <v>314</v>
      </c>
      <c r="D169" s="3" t="s">
        <v>13</v>
      </c>
      <c r="E169" s="3" t="s">
        <v>14</v>
      </c>
      <c r="F169" s="8"/>
      <c r="G169" s="3" t="s">
        <v>24</v>
      </c>
      <c r="H169" s="3" t="s">
        <v>17</v>
      </c>
      <c r="I169" s="3" t="s">
        <v>1219</v>
      </c>
      <c r="J169" s="3" t="s">
        <v>25</v>
      </c>
      <c r="K169" s="3" t="s">
        <v>19</v>
      </c>
      <c r="L169" s="3" t="s">
        <v>358</v>
      </c>
      <c r="M169" s="8">
        <v>35.9</v>
      </c>
      <c r="N169" s="8">
        <v>19.600000000000001</v>
      </c>
      <c r="O169" s="8">
        <v>14.65</v>
      </c>
      <c r="P169" s="8"/>
      <c r="Q169" s="8"/>
      <c r="R169" s="8"/>
      <c r="S169" s="8"/>
      <c r="T169" s="8">
        <v>18</v>
      </c>
      <c r="U169" s="8">
        <v>119</v>
      </c>
      <c r="V169" s="8">
        <v>101</v>
      </c>
      <c r="W169" s="8">
        <v>45</v>
      </c>
      <c r="X169" s="8"/>
      <c r="Y169" s="8"/>
      <c r="Z169" s="8">
        <v>2025</v>
      </c>
      <c r="AA169" s="8">
        <v>370</v>
      </c>
      <c r="AB169" s="8">
        <v>236</v>
      </c>
      <c r="AC169" s="8"/>
      <c r="AD169" s="8"/>
      <c r="AE169" s="3" t="s">
        <v>60</v>
      </c>
      <c r="AF169" s="3" t="s">
        <v>60</v>
      </c>
      <c r="AG169" s="3" t="s">
        <v>359</v>
      </c>
      <c r="AH169" s="8"/>
    </row>
    <row r="170" spans="1:34" x14ac:dyDescent="0.3">
      <c r="A170" s="3" t="s">
        <v>516</v>
      </c>
      <c r="B170" s="17">
        <v>41814</v>
      </c>
      <c r="C170" s="3" t="s">
        <v>325</v>
      </c>
      <c r="D170" s="3" t="s">
        <v>13</v>
      </c>
      <c r="E170" s="3" t="s">
        <v>14</v>
      </c>
      <c r="F170" s="8"/>
      <c r="G170" s="3" t="s">
        <v>24</v>
      </c>
      <c r="H170" s="3" t="s">
        <v>17</v>
      </c>
      <c r="I170" s="3" t="s">
        <v>1220</v>
      </c>
      <c r="J170" s="3" t="s">
        <v>25</v>
      </c>
      <c r="K170" s="3" t="s">
        <v>19</v>
      </c>
      <c r="L170" s="3" t="s">
        <v>350</v>
      </c>
      <c r="M170" s="8">
        <v>35.6</v>
      </c>
      <c r="N170" s="8">
        <v>23.5</v>
      </c>
      <c r="O170" s="8">
        <v>14.95</v>
      </c>
      <c r="P170" s="8"/>
      <c r="Q170" s="8"/>
      <c r="R170" s="8"/>
      <c r="S170" s="8"/>
      <c r="T170" s="8">
        <v>16</v>
      </c>
      <c r="U170" s="8">
        <v>130</v>
      </c>
      <c r="V170" s="8">
        <v>114</v>
      </c>
      <c r="W170" s="8">
        <v>45</v>
      </c>
      <c r="X170" s="8"/>
      <c r="Y170" s="8"/>
      <c r="Z170" s="8">
        <v>2024</v>
      </c>
      <c r="AA170" s="8">
        <v>369</v>
      </c>
      <c r="AB170" s="8">
        <v>235</v>
      </c>
      <c r="AC170" s="8"/>
      <c r="AD170" s="8"/>
      <c r="AE170" s="3" t="s">
        <v>118</v>
      </c>
      <c r="AF170" s="3" t="s">
        <v>61</v>
      </c>
      <c r="AG170" s="8"/>
      <c r="AH170" s="8"/>
    </row>
    <row r="171" spans="1:34" x14ac:dyDescent="0.3">
      <c r="A171" s="3" t="s">
        <v>517</v>
      </c>
      <c r="B171" s="17">
        <v>41815</v>
      </c>
      <c r="C171" s="3" t="s">
        <v>339</v>
      </c>
      <c r="D171" s="3" t="s">
        <v>13</v>
      </c>
      <c r="E171" s="3" t="s">
        <v>14</v>
      </c>
      <c r="F171" s="8"/>
      <c r="G171" s="3" t="s">
        <v>24</v>
      </c>
      <c r="H171" s="3" t="s">
        <v>17</v>
      </c>
      <c r="I171" s="3" t="s">
        <v>1223</v>
      </c>
      <c r="J171" s="3" t="s">
        <v>25</v>
      </c>
      <c r="K171" s="3" t="s">
        <v>19</v>
      </c>
      <c r="L171" s="3" t="s">
        <v>350</v>
      </c>
      <c r="M171" s="8">
        <v>36.6</v>
      </c>
      <c r="N171" s="8">
        <v>24</v>
      </c>
      <c r="O171" s="8">
        <v>11.8</v>
      </c>
      <c r="P171" s="8"/>
      <c r="Q171" s="8"/>
      <c r="R171" s="8"/>
      <c r="S171" s="8"/>
      <c r="T171" s="8">
        <v>19</v>
      </c>
      <c r="U171" s="8">
        <v>126</v>
      </c>
      <c r="V171" s="8">
        <v>107</v>
      </c>
      <c r="W171" s="8">
        <v>58</v>
      </c>
      <c r="X171" s="8"/>
      <c r="Y171" s="8"/>
      <c r="Z171" s="8">
        <v>2026</v>
      </c>
      <c r="AA171" s="8">
        <v>371</v>
      </c>
      <c r="AB171" s="8">
        <v>238</v>
      </c>
      <c r="AC171" s="8"/>
      <c r="AD171" s="8"/>
      <c r="AE171" s="3" t="s">
        <v>118</v>
      </c>
      <c r="AF171" s="3" t="s">
        <v>236</v>
      </c>
      <c r="AG171" s="3" t="s">
        <v>366</v>
      </c>
      <c r="AH171" s="8"/>
    </row>
    <row r="172" spans="1:34" x14ac:dyDescent="0.3">
      <c r="A172" s="3" t="s">
        <v>517</v>
      </c>
      <c r="B172" s="17">
        <v>41815</v>
      </c>
      <c r="C172" s="3" t="s">
        <v>266</v>
      </c>
      <c r="D172" s="3" t="s">
        <v>13</v>
      </c>
      <c r="E172" s="3" t="s">
        <v>14</v>
      </c>
      <c r="F172" s="8"/>
      <c r="G172" s="3" t="s">
        <v>85</v>
      </c>
      <c r="H172" s="3" t="s">
        <v>17</v>
      </c>
      <c r="I172" s="3" t="s">
        <v>1222</v>
      </c>
      <c r="J172" s="3" t="s">
        <v>18</v>
      </c>
      <c r="K172" s="3" t="s">
        <v>21</v>
      </c>
      <c r="L172" s="3" t="s">
        <v>360</v>
      </c>
      <c r="M172" s="8">
        <v>48.4</v>
      </c>
      <c r="N172" s="8"/>
      <c r="O172" s="8"/>
      <c r="P172" s="8">
        <v>179.1</v>
      </c>
      <c r="Q172" s="8">
        <v>176.2</v>
      </c>
      <c r="R172" s="8"/>
      <c r="S172" s="8">
        <v>33.1</v>
      </c>
      <c r="T172" s="8">
        <v>20</v>
      </c>
      <c r="U172" s="8">
        <v>191</v>
      </c>
      <c r="V172" s="8">
        <v>171</v>
      </c>
      <c r="W172" s="8">
        <v>0</v>
      </c>
      <c r="X172" s="3" t="s">
        <v>361</v>
      </c>
      <c r="Y172" s="8"/>
      <c r="Z172" s="8"/>
      <c r="AA172" s="8"/>
      <c r="AB172" s="8">
        <v>237</v>
      </c>
      <c r="AC172" s="8"/>
      <c r="AD172" s="8"/>
      <c r="AE172" s="3" t="s">
        <v>118</v>
      </c>
      <c r="AF172" s="3" t="s">
        <v>118</v>
      </c>
      <c r="AG172" s="3" t="s">
        <v>362</v>
      </c>
      <c r="AH172" s="8"/>
    </row>
    <row r="173" spans="1:34" x14ac:dyDescent="0.3">
      <c r="A173" s="3" t="s">
        <v>517</v>
      </c>
      <c r="B173" s="17">
        <v>41815</v>
      </c>
      <c r="C173" s="3" t="s">
        <v>244</v>
      </c>
      <c r="D173" s="3" t="s">
        <v>13</v>
      </c>
      <c r="E173" s="3" t="s">
        <v>14</v>
      </c>
      <c r="F173" s="8"/>
      <c r="G173" s="3" t="s">
        <v>24</v>
      </c>
      <c r="H173" s="3" t="s">
        <v>17</v>
      </c>
      <c r="I173" s="3" t="s">
        <v>1221</v>
      </c>
      <c r="J173" s="3" t="s">
        <v>25</v>
      </c>
      <c r="K173" s="3" t="s">
        <v>19</v>
      </c>
      <c r="L173" s="3" t="s">
        <v>350</v>
      </c>
      <c r="M173" s="8">
        <v>35.5</v>
      </c>
      <c r="N173" s="8">
        <v>23.1</v>
      </c>
      <c r="O173" s="8">
        <v>13</v>
      </c>
      <c r="P173" s="8"/>
      <c r="Q173" s="8"/>
      <c r="R173" s="8"/>
      <c r="S173" s="8"/>
      <c r="T173" s="8">
        <v>20</v>
      </c>
      <c r="U173" s="8">
        <v>139</v>
      </c>
      <c r="V173" s="8">
        <v>119</v>
      </c>
      <c r="W173" s="8">
        <v>48</v>
      </c>
      <c r="X173" s="8"/>
      <c r="Y173" s="8"/>
      <c r="Z173" s="8">
        <v>2027</v>
      </c>
      <c r="AA173" s="8">
        <v>372</v>
      </c>
      <c r="AB173" s="8">
        <v>239</v>
      </c>
      <c r="AC173" s="8"/>
      <c r="AD173" s="8"/>
      <c r="AE173" s="3" t="s">
        <v>118</v>
      </c>
      <c r="AF173" s="3" t="s">
        <v>118</v>
      </c>
      <c r="AG173" s="8"/>
      <c r="AH173" s="8"/>
    </row>
    <row r="174" spans="1:34" x14ac:dyDescent="0.3">
      <c r="A174" s="3" t="s">
        <v>518</v>
      </c>
      <c r="B174" s="17">
        <v>41816</v>
      </c>
      <c r="C174" s="3" t="s">
        <v>261</v>
      </c>
      <c r="D174" s="3" t="s">
        <v>13</v>
      </c>
      <c r="E174" s="3" t="s">
        <v>14</v>
      </c>
      <c r="F174" s="8"/>
      <c r="G174" s="3" t="s">
        <v>85</v>
      </c>
      <c r="H174" s="3" t="s">
        <v>17</v>
      </c>
      <c r="I174" s="3" t="s">
        <v>1224</v>
      </c>
      <c r="J174" s="3" t="s">
        <v>18</v>
      </c>
      <c r="K174" s="3" t="s">
        <v>19</v>
      </c>
      <c r="L174" s="3" t="s">
        <v>367</v>
      </c>
      <c r="M174" s="8">
        <v>45.1</v>
      </c>
      <c r="N174" s="8"/>
      <c r="O174" s="8"/>
      <c r="P174" s="8">
        <v>176.7</v>
      </c>
      <c r="Q174" s="8">
        <v>182</v>
      </c>
      <c r="R174" s="8"/>
      <c r="S174" s="8">
        <v>34.049999999999997</v>
      </c>
      <c r="T174" s="8">
        <v>20</v>
      </c>
      <c r="U174" s="8">
        <v>208</v>
      </c>
      <c r="V174" s="8">
        <v>188</v>
      </c>
      <c r="W174" s="8">
        <v>1</v>
      </c>
      <c r="X174" s="8"/>
      <c r="Y174" s="8"/>
      <c r="Z174" s="8"/>
      <c r="AA174" s="8">
        <v>373</v>
      </c>
      <c r="AB174" s="8">
        <v>240</v>
      </c>
      <c r="AC174" s="8"/>
      <c r="AD174" s="8"/>
      <c r="AE174" s="3" t="s">
        <v>118</v>
      </c>
      <c r="AF174" s="3" t="s">
        <v>236</v>
      </c>
      <c r="AG174" s="3" t="s">
        <v>368</v>
      </c>
      <c r="AH174" s="8"/>
    </row>
    <row r="175" spans="1:34" x14ac:dyDescent="0.3">
      <c r="A175" s="3" t="s">
        <v>519</v>
      </c>
      <c r="B175" s="17">
        <v>41817</v>
      </c>
      <c r="C175" s="3" t="s">
        <v>311</v>
      </c>
      <c r="D175" s="3" t="s">
        <v>13</v>
      </c>
      <c r="E175" s="3" t="s">
        <v>14</v>
      </c>
      <c r="F175" s="8"/>
      <c r="G175" s="3" t="s">
        <v>16</v>
      </c>
      <c r="H175" s="3" t="s">
        <v>17</v>
      </c>
      <c r="I175" s="3" t="s">
        <v>1228</v>
      </c>
      <c r="J175" s="3" t="s">
        <v>18</v>
      </c>
      <c r="K175" s="3" t="s">
        <v>21</v>
      </c>
      <c r="L175" s="3" t="s">
        <v>139</v>
      </c>
      <c r="M175" s="8">
        <v>46.3</v>
      </c>
      <c r="N175" s="8">
        <v>27.1</v>
      </c>
      <c r="O175" s="8">
        <v>30.6</v>
      </c>
      <c r="P175" s="8"/>
      <c r="Q175" s="8"/>
      <c r="R175" s="8"/>
      <c r="S175" s="8"/>
      <c r="T175" s="8">
        <v>20</v>
      </c>
      <c r="U175" s="8">
        <v>338</v>
      </c>
      <c r="V175" s="8">
        <v>318</v>
      </c>
      <c r="W175" s="8">
        <v>0</v>
      </c>
      <c r="X175" s="8"/>
      <c r="Y175" s="8"/>
      <c r="Z175" s="8">
        <v>2029</v>
      </c>
      <c r="AA175" s="8"/>
      <c r="AB175" s="8">
        <v>243</v>
      </c>
      <c r="AC175" s="8"/>
      <c r="AD175" s="8"/>
      <c r="AE175" s="3" t="s">
        <v>118</v>
      </c>
      <c r="AF175" s="3" t="s">
        <v>118</v>
      </c>
      <c r="AG175" s="3" t="s">
        <v>376</v>
      </c>
      <c r="AH175" s="8"/>
    </row>
    <row r="176" spans="1:34" x14ac:dyDescent="0.3">
      <c r="A176" s="3" t="s">
        <v>519</v>
      </c>
      <c r="B176" s="17">
        <v>41817</v>
      </c>
      <c r="C176" s="3" t="s">
        <v>267</v>
      </c>
      <c r="D176" s="8" t="s">
        <v>13</v>
      </c>
      <c r="E176" s="8" t="s">
        <v>14</v>
      </c>
      <c r="F176" s="8"/>
      <c r="G176" s="3" t="s">
        <v>16</v>
      </c>
      <c r="H176" s="3" t="s">
        <v>17</v>
      </c>
      <c r="I176" s="3" t="s">
        <v>1225</v>
      </c>
      <c r="J176" s="3" t="s">
        <v>18</v>
      </c>
      <c r="K176" s="3" t="s">
        <v>19</v>
      </c>
      <c r="L176" s="3" t="s">
        <v>216</v>
      </c>
      <c r="M176" s="8">
        <v>45.15</v>
      </c>
      <c r="N176" s="8">
        <v>26.9</v>
      </c>
      <c r="O176" s="8">
        <v>18.3</v>
      </c>
      <c r="P176" s="8"/>
      <c r="Q176" s="8"/>
      <c r="R176" s="8"/>
      <c r="S176" s="8"/>
      <c r="T176" s="8">
        <v>21</v>
      </c>
      <c r="U176" s="8">
        <v>346</v>
      </c>
      <c r="V176" s="8">
        <v>325</v>
      </c>
      <c r="W176" s="8">
        <v>6</v>
      </c>
      <c r="X176" s="3" t="s">
        <v>369</v>
      </c>
      <c r="Y176" s="8"/>
      <c r="Z176" s="8">
        <v>2028</v>
      </c>
      <c r="AA176" s="8">
        <v>375</v>
      </c>
      <c r="AB176" s="8">
        <v>242</v>
      </c>
      <c r="AC176" s="8"/>
      <c r="AD176" s="8"/>
      <c r="AE176" s="3" t="s">
        <v>118</v>
      </c>
      <c r="AF176" s="3" t="s">
        <v>61</v>
      </c>
      <c r="AG176" s="3" t="s">
        <v>370</v>
      </c>
      <c r="AH176" s="8"/>
    </row>
    <row r="177" spans="1:34" x14ac:dyDescent="0.3">
      <c r="A177" s="3" t="s">
        <v>519</v>
      </c>
      <c r="B177" s="17">
        <v>41817</v>
      </c>
      <c r="C177" s="3" t="s">
        <v>293</v>
      </c>
      <c r="D177" s="3" t="s">
        <v>13</v>
      </c>
      <c r="E177" s="3" t="s">
        <v>14</v>
      </c>
      <c r="F177" s="8"/>
      <c r="G177" s="3" t="s">
        <v>85</v>
      </c>
      <c r="H177" s="3" t="s">
        <v>17</v>
      </c>
      <c r="I177" s="3" t="s">
        <v>1226</v>
      </c>
      <c r="J177" s="3" t="s">
        <v>18</v>
      </c>
      <c r="K177" s="3" t="s">
        <v>21</v>
      </c>
      <c r="L177" s="3" t="s">
        <v>372</v>
      </c>
      <c r="M177" s="8">
        <v>46.8</v>
      </c>
      <c r="N177" s="8"/>
      <c r="O177" s="8"/>
      <c r="P177" s="8">
        <v>173.3</v>
      </c>
      <c r="Q177" s="8">
        <v>193.8</v>
      </c>
      <c r="R177" s="8"/>
      <c r="S177" s="8">
        <v>34.85</v>
      </c>
      <c r="T177" s="8">
        <v>19</v>
      </c>
      <c r="U177" s="8">
        <v>176</v>
      </c>
      <c r="V177" s="8">
        <v>157</v>
      </c>
      <c r="W177" s="8">
        <v>1</v>
      </c>
      <c r="X177" s="3" t="s">
        <v>361</v>
      </c>
      <c r="Y177" s="8"/>
      <c r="Z177" s="8"/>
      <c r="AA177" s="8">
        <v>374</v>
      </c>
      <c r="AB177" s="8">
        <v>241</v>
      </c>
      <c r="AC177" s="8"/>
      <c r="AD177" s="8"/>
      <c r="AE177" s="3" t="s">
        <v>118</v>
      </c>
      <c r="AF177" s="3" t="s">
        <v>118</v>
      </c>
      <c r="AG177" s="3" t="s">
        <v>373</v>
      </c>
      <c r="AH177" s="8"/>
    </row>
    <row r="178" spans="1:34" x14ac:dyDescent="0.3">
      <c r="A178" s="3" t="s">
        <v>519</v>
      </c>
      <c r="B178" s="17">
        <v>41817</v>
      </c>
      <c r="C178" s="3" t="s">
        <v>297</v>
      </c>
      <c r="D178" s="3" t="s">
        <v>13</v>
      </c>
      <c r="E178" s="3" t="s">
        <v>14</v>
      </c>
      <c r="F178" s="8"/>
      <c r="G178" s="3" t="s">
        <v>16</v>
      </c>
      <c r="H178" s="3" t="s">
        <v>17</v>
      </c>
      <c r="I178" s="3" t="s">
        <v>1227</v>
      </c>
      <c r="J178" s="3" t="s">
        <v>18</v>
      </c>
      <c r="K178" s="3" t="s">
        <v>21</v>
      </c>
      <c r="L178" s="3" t="s">
        <v>139</v>
      </c>
      <c r="M178" s="8">
        <v>42.9</v>
      </c>
      <c r="N178" s="8">
        <v>27.9</v>
      </c>
      <c r="O178" s="8">
        <v>34.1</v>
      </c>
      <c r="P178" s="8"/>
      <c r="Q178" s="8"/>
      <c r="R178" s="8"/>
      <c r="S178" s="8"/>
      <c r="T178" s="8">
        <v>20</v>
      </c>
      <c r="U178" s="8">
        <v>374</v>
      </c>
      <c r="V178" s="8">
        <v>354</v>
      </c>
      <c r="W178" s="8">
        <v>3</v>
      </c>
      <c r="X178" s="8"/>
      <c r="Y178" s="8"/>
      <c r="Z178" s="8">
        <v>2030</v>
      </c>
      <c r="AA178" s="8">
        <v>376</v>
      </c>
      <c r="AB178" s="8">
        <v>244</v>
      </c>
      <c r="AC178" s="8"/>
      <c r="AD178" s="8"/>
      <c r="AE178" s="3" t="s">
        <v>118</v>
      </c>
      <c r="AF178" s="3" t="s">
        <v>118</v>
      </c>
      <c r="AG178" s="3" t="s">
        <v>374</v>
      </c>
      <c r="AH178" s="8"/>
    </row>
    <row r="179" spans="1:34" x14ac:dyDescent="0.3">
      <c r="A179" s="3" t="s">
        <v>520</v>
      </c>
      <c r="B179" s="17">
        <v>41818</v>
      </c>
      <c r="C179" s="3" t="s">
        <v>251</v>
      </c>
      <c r="D179" s="3" t="s">
        <v>13</v>
      </c>
      <c r="E179" s="3" t="s">
        <v>14</v>
      </c>
      <c r="F179" s="8"/>
      <c r="G179" s="3" t="s">
        <v>24</v>
      </c>
      <c r="H179" s="3" t="s">
        <v>17</v>
      </c>
      <c r="I179" s="3" t="s">
        <v>1229</v>
      </c>
      <c r="J179" s="3" t="s">
        <v>18</v>
      </c>
      <c r="K179" s="3" t="s">
        <v>21</v>
      </c>
      <c r="L179" s="3" t="s">
        <v>229</v>
      </c>
      <c r="M179" s="8">
        <v>39</v>
      </c>
      <c r="N179" s="8">
        <v>24.8</v>
      </c>
      <c r="O179" s="8">
        <v>32.25</v>
      </c>
      <c r="P179" s="8"/>
      <c r="Q179" s="8"/>
      <c r="R179" s="8"/>
      <c r="S179" s="8"/>
      <c r="T179" s="8">
        <v>20</v>
      </c>
      <c r="U179" s="8">
        <v>183</v>
      </c>
      <c r="V179" s="8">
        <v>163</v>
      </c>
      <c r="W179" s="8">
        <v>43</v>
      </c>
      <c r="X179" s="3" t="s">
        <v>377</v>
      </c>
      <c r="Y179" s="8"/>
      <c r="Z179" s="8">
        <v>2032</v>
      </c>
      <c r="AA179" s="8">
        <v>378</v>
      </c>
      <c r="AB179" s="8">
        <v>246</v>
      </c>
      <c r="AC179" s="8"/>
      <c r="AD179" s="8"/>
      <c r="AE179" s="3" t="s">
        <v>118</v>
      </c>
      <c r="AF179" s="3" t="s">
        <v>60</v>
      </c>
      <c r="AG179" s="3" t="s">
        <v>378</v>
      </c>
      <c r="AH179" s="8"/>
    </row>
    <row r="180" spans="1:34" x14ac:dyDescent="0.3">
      <c r="A180" s="3" t="s">
        <v>520</v>
      </c>
      <c r="B180" s="17">
        <v>41818</v>
      </c>
      <c r="C180" s="3" t="s">
        <v>346</v>
      </c>
      <c r="D180" s="3" t="s">
        <v>13</v>
      </c>
      <c r="E180" s="3" t="s">
        <v>14</v>
      </c>
      <c r="F180" s="8"/>
      <c r="G180" s="3" t="s">
        <v>24</v>
      </c>
      <c r="H180" s="3" t="s">
        <v>17</v>
      </c>
      <c r="I180" s="3" t="s">
        <v>1231</v>
      </c>
      <c r="J180" s="3" t="s">
        <v>25</v>
      </c>
      <c r="K180" s="3" t="s">
        <v>19</v>
      </c>
      <c r="L180" s="3" t="s">
        <v>350</v>
      </c>
      <c r="M180" s="8">
        <v>35.1</v>
      </c>
      <c r="N180" s="8">
        <v>21.9</v>
      </c>
      <c r="O180" s="8">
        <v>12.95</v>
      </c>
      <c r="P180" s="8"/>
      <c r="Q180" s="8"/>
      <c r="R180" s="8"/>
      <c r="S180" s="8"/>
      <c r="T180" s="8">
        <v>20</v>
      </c>
      <c r="U180" s="8">
        <v>129</v>
      </c>
      <c r="V180" s="8">
        <v>109</v>
      </c>
      <c r="W180" s="8">
        <v>47</v>
      </c>
      <c r="X180" s="8"/>
      <c r="Y180" s="8"/>
      <c r="Z180" s="8">
        <v>2031</v>
      </c>
      <c r="AA180" s="8">
        <v>377</v>
      </c>
      <c r="AB180" s="8">
        <v>245</v>
      </c>
      <c r="AC180" s="8"/>
      <c r="AD180" s="8"/>
      <c r="AE180" s="3" t="s">
        <v>118</v>
      </c>
      <c r="AF180" s="3" t="s">
        <v>61</v>
      </c>
      <c r="AG180" s="3" t="s">
        <v>378</v>
      </c>
      <c r="AH180" s="8"/>
    </row>
    <row r="181" spans="1:34" x14ac:dyDescent="0.3">
      <c r="A181" s="3" t="s">
        <v>520</v>
      </c>
      <c r="B181" s="17">
        <v>41818</v>
      </c>
      <c r="C181" s="8" t="s">
        <v>284</v>
      </c>
      <c r="D181" s="8" t="s">
        <v>13</v>
      </c>
      <c r="E181" s="8" t="s">
        <v>14</v>
      </c>
      <c r="F181" s="8"/>
      <c r="G181" s="8" t="s">
        <v>39</v>
      </c>
      <c r="H181" s="8" t="s">
        <v>17</v>
      </c>
      <c r="I181" s="9" t="s">
        <v>1230</v>
      </c>
      <c r="J181" s="8" t="s">
        <v>234</v>
      </c>
      <c r="K181" s="8" t="s">
        <v>19</v>
      </c>
      <c r="L181" s="8"/>
      <c r="M181" s="8">
        <v>23.1</v>
      </c>
      <c r="N181" s="8">
        <v>12.35</v>
      </c>
      <c r="O181" s="8">
        <v>6.8</v>
      </c>
      <c r="P181" s="8"/>
      <c r="Q181" s="8"/>
      <c r="R181" s="8"/>
      <c r="S181" s="8"/>
      <c r="T181" s="8">
        <v>20</v>
      </c>
      <c r="U181" s="8">
        <v>42</v>
      </c>
      <c r="V181" s="8">
        <v>22</v>
      </c>
      <c r="W181" s="8">
        <v>0</v>
      </c>
      <c r="X181" s="8"/>
      <c r="Y181" s="8"/>
      <c r="Z181" s="8">
        <v>2033</v>
      </c>
      <c r="AA181" s="8"/>
      <c r="AB181" s="8"/>
      <c r="AC181" s="8"/>
      <c r="AD181" s="8"/>
      <c r="AE181" s="8" t="s">
        <v>118</v>
      </c>
      <c r="AF181" s="8" t="s">
        <v>118</v>
      </c>
      <c r="AG181" s="8" t="s">
        <v>385</v>
      </c>
      <c r="AH181" s="8"/>
    </row>
    <row r="182" spans="1:34" x14ac:dyDescent="0.3">
      <c r="A182" s="3" t="s">
        <v>863</v>
      </c>
      <c r="B182" s="17">
        <v>42132</v>
      </c>
      <c r="C182" s="3" t="s">
        <v>347</v>
      </c>
      <c r="D182" s="3" t="s">
        <v>13</v>
      </c>
      <c r="E182" s="3" t="s">
        <v>14</v>
      </c>
      <c r="G182" s="3" t="s">
        <v>24</v>
      </c>
      <c r="H182" s="3" t="s">
        <v>17</v>
      </c>
      <c r="I182" s="6" t="s">
        <v>1263</v>
      </c>
      <c r="J182" s="3" t="s">
        <v>25</v>
      </c>
      <c r="K182" s="3" t="s">
        <v>19</v>
      </c>
      <c r="L182" s="3" t="s">
        <v>714</v>
      </c>
      <c r="M182" s="3">
        <v>35.85</v>
      </c>
      <c r="N182" s="3">
        <v>23.3</v>
      </c>
      <c r="O182" s="3">
        <v>11.05</v>
      </c>
      <c r="T182" s="3">
        <v>19</v>
      </c>
      <c r="U182" s="3">
        <v>127</v>
      </c>
      <c r="V182" s="3">
        <v>108</v>
      </c>
      <c r="W182" s="3">
        <v>72</v>
      </c>
      <c r="Z182" s="3" t="s">
        <v>736</v>
      </c>
      <c r="AA182" s="3" t="s">
        <v>737</v>
      </c>
      <c r="AB182" s="3" t="s">
        <v>738</v>
      </c>
      <c r="AE182" s="11" t="s">
        <v>118</v>
      </c>
      <c r="AF182" s="11" t="s">
        <v>713</v>
      </c>
      <c r="AG182" s="11" t="s">
        <v>739</v>
      </c>
    </row>
    <row r="183" spans="1:34" x14ac:dyDescent="0.3">
      <c r="A183" s="3" t="s">
        <v>863</v>
      </c>
      <c r="B183" s="17">
        <v>42132</v>
      </c>
      <c r="C183" s="3" t="s">
        <v>325</v>
      </c>
      <c r="D183" s="3" t="s">
        <v>13</v>
      </c>
      <c r="E183" s="3" t="s">
        <v>14</v>
      </c>
      <c r="G183" s="3" t="s">
        <v>24</v>
      </c>
      <c r="H183" s="3" t="s">
        <v>17</v>
      </c>
      <c r="I183" s="6" t="s">
        <v>1060</v>
      </c>
      <c r="J183" s="3" t="s">
        <v>25</v>
      </c>
      <c r="K183" s="3" t="s">
        <v>23</v>
      </c>
      <c r="L183" s="3" t="s">
        <v>727</v>
      </c>
      <c r="M183" s="3">
        <v>35.25</v>
      </c>
      <c r="N183" s="3">
        <v>22.4</v>
      </c>
      <c r="O183" s="3">
        <v>17.5</v>
      </c>
      <c r="T183" s="3">
        <v>19</v>
      </c>
      <c r="U183" s="3">
        <v>92</v>
      </c>
      <c r="V183" s="3">
        <v>73</v>
      </c>
      <c r="W183" s="3">
        <v>49</v>
      </c>
      <c r="Z183" s="3" t="s">
        <v>730</v>
      </c>
      <c r="AA183" s="3" t="s">
        <v>731</v>
      </c>
      <c r="AB183" s="3" t="s">
        <v>732</v>
      </c>
      <c r="AC183" s="3" t="s">
        <v>733</v>
      </c>
      <c r="AD183" s="3" t="s">
        <v>734</v>
      </c>
      <c r="AE183" s="11" t="s">
        <v>118</v>
      </c>
      <c r="AF183" s="11" t="s">
        <v>713</v>
      </c>
      <c r="AG183" s="11" t="s">
        <v>735</v>
      </c>
    </row>
    <row r="184" spans="1:34" x14ac:dyDescent="0.3">
      <c r="A184" s="3" t="s">
        <v>863</v>
      </c>
      <c r="B184" s="17">
        <v>42132</v>
      </c>
      <c r="C184" s="3" t="s">
        <v>253</v>
      </c>
      <c r="D184" s="3" t="s">
        <v>13</v>
      </c>
      <c r="E184" s="3" t="s">
        <v>14</v>
      </c>
      <c r="G184" s="3" t="s">
        <v>24</v>
      </c>
      <c r="H184" s="3" t="s">
        <v>17</v>
      </c>
      <c r="I184" s="6" t="s">
        <v>1259</v>
      </c>
      <c r="J184" s="3" t="s">
        <v>18</v>
      </c>
      <c r="K184" s="3" t="s">
        <v>19</v>
      </c>
      <c r="L184" s="3" t="s">
        <v>705</v>
      </c>
      <c r="M184" s="3">
        <v>36.4</v>
      </c>
      <c r="N184" s="3">
        <v>25.15</v>
      </c>
      <c r="O184" s="3">
        <v>15.5</v>
      </c>
      <c r="T184" s="3">
        <v>20</v>
      </c>
      <c r="U184" s="3">
        <v>181</v>
      </c>
      <c r="V184" s="3">
        <v>161</v>
      </c>
      <c r="W184" s="3">
        <v>60</v>
      </c>
      <c r="Z184" s="3" t="s">
        <v>706</v>
      </c>
      <c r="AA184" s="3" t="s">
        <v>707</v>
      </c>
      <c r="AE184" s="11" t="s">
        <v>118</v>
      </c>
      <c r="AF184" s="3" t="s">
        <v>703</v>
      </c>
      <c r="AG184" s="11" t="s">
        <v>708</v>
      </c>
    </row>
    <row r="185" spans="1:34" x14ac:dyDescent="0.3">
      <c r="A185" s="3" t="s">
        <v>863</v>
      </c>
      <c r="B185" s="17">
        <v>42132</v>
      </c>
      <c r="C185" s="3" t="s">
        <v>321</v>
      </c>
      <c r="D185" s="3" t="s">
        <v>13</v>
      </c>
      <c r="E185" s="3" t="s">
        <v>14</v>
      </c>
      <c r="G185" s="3" t="s">
        <v>24</v>
      </c>
      <c r="H185" s="3" t="s">
        <v>17</v>
      </c>
      <c r="I185" s="6" t="s">
        <v>1262</v>
      </c>
      <c r="J185" s="3" t="s">
        <v>25</v>
      </c>
      <c r="K185" s="3" t="s">
        <v>23</v>
      </c>
      <c r="L185" s="3" t="s">
        <v>723</v>
      </c>
      <c r="M185" s="3">
        <v>33.6</v>
      </c>
      <c r="N185" s="3">
        <v>22.5</v>
      </c>
      <c r="O185" s="3">
        <v>11.1</v>
      </c>
      <c r="T185" s="3">
        <v>19</v>
      </c>
      <c r="U185" s="3">
        <v>98</v>
      </c>
      <c r="V185" s="3">
        <v>79</v>
      </c>
      <c r="W185" s="3">
        <v>24</v>
      </c>
      <c r="Z185" s="3" t="s">
        <v>724</v>
      </c>
      <c r="AA185" s="3" t="s">
        <v>725</v>
      </c>
      <c r="AE185" s="11" t="s">
        <v>118</v>
      </c>
      <c r="AF185" s="11" t="s">
        <v>713</v>
      </c>
      <c r="AG185" s="11" t="s">
        <v>726</v>
      </c>
    </row>
    <row r="186" spans="1:34" x14ac:dyDescent="0.3">
      <c r="A186" s="3" t="s">
        <v>863</v>
      </c>
      <c r="B186" s="17">
        <v>42132</v>
      </c>
      <c r="C186" s="3" t="s">
        <v>278</v>
      </c>
      <c r="D186" s="3" t="s">
        <v>13</v>
      </c>
      <c r="E186" s="3" t="s">
        <v>14</v>
      </c>
      <c r="G186" s="3" t="s">
        <v>24</v>
      </c>
      <c r="H186" s="3" t="s">
        <v>17</v>
      </c>
      <c r="I186" s="6" t="s">
        <v>1260</v>
      </c>
      <c r="J186" s="3" t="s">
        <v>25</v>
      </c>
      <c r="K186" s="3" t="s">
        <v>21</v>
      </c>
      <c r="L186" s="3" t="s">
        <v>615</v>
      </c>
      <c r="M186" s="3">
        <v>36.799999999999997</v>
      </c>
      <c r="N186" s="3">
        <v>22.55</v>
      </c>
      <c r="O186" s="3">
        <v>17.55</v>
      </c>
      <c r="T186" s="3">
        <v>19</v>
      </c>
      <c r="U186" s="3">
        <v>105</v>
      </c>
      <c r="V186" s="3">
        <v>86</v>
      </c>
      <c r="W186" s="3">
        <v>30</v>
      </c>
      <c r="Z186" s="3" t="s">
        <v>709</v>
      </c>
      <c r="AA186" s="3" t="s">
        <v>710</v>
      </c>
      <c r="AB186" s="3" t="s">
        <v>711</v>
      </c>
      <c r="AE186" s="11"/>
      <c r="AF186" s="3" t="s">
        <v>703</v>
      </c>
      <c r="AG186" s="11" t="s">
        <v>712</v>
      </c>
    </row>
    <row r="187" spans="1:34" x14ac:dyDescent="0.3">
      <c r="A187" s="3" t="s">
        <v>863</v>
      </c>
      <c r="B187" s="17">
        <v>42132</v>
      </c>
      <c r="C187" s="3" t="s">
        <v>322</v>
      </c>
      <c r="D187" s="3" t="s">
        <v>13</v>
      </c>
      <c r="E187" s="3" t="s">
        <v>14</v>
      </c>
      <c r="G187" s="3" t="s">
        <v>24</v>
      </c>
      <c r="H187" s="3" t="s">
        <v>17</v>
      </c>
      <c r="I187" s="6" t="s">
        <v>1090</v>
      </c>
      <c r="J187" s="3" t="s">
        <v>25</v>
      </c>
      <c r="K187" s="3" t="s">
        <v>23</v>
      </c>
      <c r="L187" s="3" t="s">
        <v>727</v>
      </c>
      <c r="M187" s="3">
        <v>36.4</v>
      </c>
      <c r="N187" s="3">
        <v>21.2</v>
      </c>
      <c r="O187" s="3">
        <v>16.399999999999999</v>
      </c>
      <c r="T187" s="3">
        <v>19</v>
      </c>
      <c r="U187" s="3">
        <v>99</v>
      </c>
      <c r="V187" s="3">
        <v>80</v>
      </c>
      <c r="W187" s="3">
        <v>18</v>
      </c>
      <c r="Z187" s="3" t="s">
        <v>728</v>
      </c>
      <c r="AA187" s="3" t="s">
        <v>716</v>
      </c>
      <c r="AE187" s="11" t="s">
        <v>118</v>
      </c>
      <c r="AF187" s="11" t="s">
        <v>713</v>
      </c>
      <c r="AG187" s="11" t="s">
        <v>729</v>
      </c>
    </row>
    <row r="188" spans="1:34" x14ac:dyDescent="0.3">
      <c r="A188" s="3" t="s">
        <v>863</v>
      </c>
      <c r="B188" s="17">
        <v>42132</v>
      </c>
      <c r="C188" s="3" t="s">
        <v>318</v>
      </c>
      <c r="D188" s="3" t="s">
        <v>13</v>
      </c>
      <c r="E188" s="3" t="s">
        <v>14</v>
      </c>
      <c r="G188" s="3" t="s">
        <v>24</v>
      </c>
      <c r="H188" s="3" t="s">
        <v>17</v>
      </c>
      <c r="I188" s="6" t="s">
        <v>1042</v>
      </c>
      <c r="J188" s="3" t="s">
        <v>25</v>
      </c>
      <c r="K188" s="3" t="s">
        <v>19</v>
      </c>
      <c r="L188" s="3" t="s">
        <v>714</v>
      </c>
      <c r="M188" s="3">
        <v>36.799999999999997</v>
      </c>
      <c r="N188" s="3">
        <v>21.5</v>
      </c>
      <c r="O188" s="3">
        <v>13.7</v>
      </c>
      <c r="T188" s="3">
        <v>19</v>
      </c>
      <c r="U188" s="3">
        <v>125</v>
      </c>
      <c r="V188" s="3">
        <v>106</v>
      </c>
      <c r="W188" s="3">
        <v>21</v>
      </c>
      <c r="Z188" s="3" t="s">
        <v>715</v>
      </c>
      <c r="AA188" s="3" t="s">
        <v>716</v>
      </c>
      <c r="AE188" s="11" t="s">
        <v>118</v>
      </c>
      <c r="AF188" s="11" t="s">
        <v>713</v>
      </c>
      <c r="AG188" s="11" t="s">
        <v>717</v>
      </c>
    </row>
    <row r="189" spans="1:34" x14ac:dyDescent="0.3">
      <c r="A189" s="3" t="s">
        <v>863</v>
      </c>
      <c r="B189" s="17">
        <v>42132</v>
      </c>
      <c r="C189" s="3" t="s">
        <v>244</v>
      </c>
      <c r="D189" s="3" t="s">
        <v>13</v>
      </c>
      <c r="E189" s="3" t="s">
        <v>14</v>
      </c>
      <c r="G189" s="3" t="s">
        <v>33</v>
      </c>
      <c r="H189" s="3" t="s">
        <v>17</v>
      </c>
      <c r="I189" s="6" t="s">
        <v>1258</v>
      </c>
      <c r="J189" s="3" t="s">
        <v>18</v>
      </c>
      <c r="K189" s="3" t="s">
        <v>21</v>
      </c>
      <c r="L189" s="3" t="s">
        <v>699</v>
      </c>
      <c r="M189" s="3">
        <v>28.15</v>
      </c>
      <c r="N189" s="3">
        <v>17.25</v>
      </c>
      <c r="O189" s="3">
        <v>11.8</v>
      </c>
      <c r="T189" s="3">
        <v>19</v>
      </c>
      <c r="U189" s="3">
        <v>65</v>
      </c>
      <c r="V189" s="3">
        <v>46</v>
      </c>
      <c r="W189" s="3">
        <v>48</v>
      </c>
      <c r="Z189" s="3" t="s">
        <v>700</v>
      </c>
      <c r="AA189" s="3" t="s">
        <v>701</v>
      </c>
      <c r="AB189" s="3" t="s">
        <v>702</v>
      </c>
      <c r="AE189" s="11" t="s">
        <v>118</v>
      </c>
      <c r="AF189" s="3" t="s">
        <v>703</v>
      </c>
      <c r="AG189" s="11" t="s">
        <v>704</v>
      </c>
    </row>
    <row r="190" spans="1:34" x14ac:dyDescent="0.3">
      <c r="A190" s="3" t="s">
        <v>863</v>
      </c>
      <c r="B190" s="17">
        <v>42132</v>
      </c>
      <c r="C190" s="3" t="s">
        <v>319</v>
      </c>
      <c r="D190" s="3" t="s">
        <v>13</v>
      </c>
      <c r="E190" s="3" t="s">
        <v>14</v>
      </c>
      <c r="G190" s="3" t="s">
        <v>24</v>
      </c>
      <c r="H190" s="3" t="s">
        <v>17</v>
      </c>
      <c r="I190" s="6" t="s">
        <v>1261</v>
      </c>
      <c r="J190" s="3" t="s">
        <v>25</v>
      </c>
      <c r="K190" s="3" t="s">
        <v>21</v>
      </c>
      <c r="L190" s="3" t="s">
        <v>718</v>
      </c>
      <c r="M190" s="3">
        <v>37.1</v>
      </c>
      <c r="N190" s="3">
        <v>21.8</v>
      </c>
      <c r="O190" s="3">
        <v>9.65</v>
      </c>
      <c r="T190" s="3">
        <v>19</v>
      </c>
      <c r="U190" s="3">
        <v>98</v>
      </c>
      <c r="V190" s="3">
        <v>79</v>
      </c>
      <c r="W190" s="3">
        <v>37</v>
      </c>
      <c r="Z190" s="3" t="s">
        <v>719</v>
      </c>
      <c r="AA190" s="3" t="s">
        <v>720</v>
      </c>
      <c r="AB190" s="3" t="s">
        <v>721</v>
      </c>
      <c r="AE190" s="11" t="s">
        <v>118</v>
      </c>
      <c r="AF190" s="11" t="s">
        <v>713</v>
      </c>
      <c r="AG190" s="11" t="s">
        <v>722</v>
      </c>
    </row>
    <row r="191" spans="1:34" x14ac:dyDescent="0.3">
      <c r="A191" s="3" t="s">
        <v>864</v>
      </c>
      <c r="B191" s="17">
        <v>42133</v>
      </c>
      <c r="C191" s="3" t="s">
        <v>346</v>
      </c>
      <c r="D191" s="3" t="s">
        <v>13</v>
      </c>
      <c r="E191" s="3" t="s">
        <v>14</v>
      </c>
      <c r="G191" s="3" t="s">
        <v>24</v>
      </c>
      <c r="H191" s="3" t="s">
        <v>17</v>
      </c>
      <c r="I191" s="6" t="s">
        <v>1266</v>
      </c>
      <c r="J191" s="3" t="s">
        <v>25</v>
      </c>
      <c r="K191" s="3" t="s">
        <v>580</v>
      </c>
      <c r="L191" s="3" t="s">
        <v>751</v>
      </c>
      <c r="M191" s="3">
        <v>37.9</v>
      </c>
      <c r="N191" s="3">
        <v>24.4</v>
      </c>
      <c r="O191" s="3">
        <v>16.7</v>
      </c>
      <c r="T191" s="3">
        <v>20</v>
      </c>
      <c r="U191" s="3">
        <v>117</v>
      </c>
      <c r="V191" s="3">
        <v>97</v>
      </c>
      <c r="W191" s="3">
        <v>40</v>
      </c>
      <c r="X191" s="3" t="s">
        <v>752</v>
      </c>
      <c r="Z191" s="3" t="s">
        <v>753</v>
      </c>
      <c r="AA191" s="3" t="s">
        <v>754</v>
      </c>
      <c r="AD191" s="3" t="s">
        <v>755</v>
      </c>
      <c r="AE191" s="11" t="s">
        <v>543</v>
      </c>
      <c r="AF191" s="3" t="s">
        <v>543</v>
      </c>
      <c r="AG191" s="3" t="s">
        <v>756</v>
      </c>
    </row>
    <row r="192" spans="1:34" x14ac:dyDescent="0.3">
      <c r="A192" s="3" t="s">
        <v>864</v>
      </c>
      <c r="B192" s="17">
        <v>42133</v>
      </c>
      <c r="C192" s="3" t="s">
        <v>311</v>
      </c>
      <c r="D192" s="3" t="s">
        <v>13</v>
      </c>
      <c r="E192" s="3" t="s">
        <v>14</v>
      </c>
      <c r="F192" s="3" t="s">
        <v>12</v>
      </c>
      <c r="G192" s="3" t="s">
        <v>24</v>
      </c>
      <c r="H192" s="3" t="s">
        <v>17</v>
      </c>
      <c r="I192" s="6" t="s">
        <v>1265</v>
      </c>
      <c r="J192" s="3" t="s">
        <v>25</v>
      </c>
      <c r="K192" s="3" t="s">
        <v>21</v>
      </c>
      <c r="L192" s="3" t="s">
        <v>746</v>
      </c>
      <c r="M192" s="3">
        <v>36.799999999999997</v>
      </c>
      <c r="N192" s="3">
        <v>24.2</v>
      </c>
      <c r="O192" s="3">
        <v>20.85</v>
      </c>
      <c r="T192" s="3">
        <v>19</v>
      </c>
      <c r="U192" s="3">
        <v>98</v>
      </c>
      <c r="V192" s="3">
        <v>79</v>
      </c>
      <c r="W192" s="3">
        <v>40</v>
      </c>
      <c r="Z192" s="3" t="s">
        <v>747</v>
      </c>
      <c r="AA192" s="3" t="s">
        <v>748</v>
      </c>
      <c r="AB192" s="3" t="s">
        <v>749</v>
      </c>
      <c r="AE192" s="11" t="s">
        <v>543</v>
      </c>
      <c r="AF192" s="3" t="s">
        <v>60</v>
      </c>
      <c r="AG192" s="11" t="s">
        <v>750</v>
      </c>
    </row>
    <row r="193" spans="1:33" x14ac:dyDescent="0.3">
      <c r="A193" s="3" t="s">
        <v>864</v>
      </c>
      <c r="B193" s="17">
        <v>42133</v>
      </c>
      <c r="C193" s="3" t="s">
        <v>303</v>
      </c>
      <c r="D193" s="3" t="s">
        <v>13</v>
      </c>
      <c r="E193" s="3" t="s">
        <v>14</v>
      </c>
      <c r="F193" s="3" t="s">
        <v>12</v>
      </c>
      <c r="G193" s="3" t="s">
        <v>24</v>
      </c>
      <c r="H193" s="3" t="s">
        <v>17</v>
      </c>
      <c r="I193" s="6" t="s">
        <v>1264</v>
      </c>
      <c r="J193" s="3" t="s">
        <v>18</v>
      </c>
      <c r="K193" s="3" t="s">
        <v>19</v>
      </c>
      <c r="L193" s="3" t="s">
        <v>741</v>
      </c>
      <c r="M193" s="3">
        <v>32.700000000000003</v>
      </c>
      <c r="O193" s="3">
        <v>9.3000000000000007</v>
      </c>
      <c r="T193" s="3">
        <v>19</v>
      </c>
      <c r="U193" s="3">
        <v>94</v>
      </c>
      <c r="V193" s="3">
        <v>75</v>
      </c>
      <c r="W193" s="3">
        <v>19</v>
      </c>
      <c r="Z193" s="3" t="s">
        <v>742</v>
      </c>
      <c r="AA193" s="3" t="s">
        <v>743</v>
      </c>
      <c r="AB193" s="3" t="s">
        <v>744</v>
      </c>
      <c r="AE193" s="11" t="s">
        <v>543</v>
      </c>
      <c r="AF193" s="3" t="s">
        <v>60</v>
      </c>
      <c r="AG193" s="11" t="s">
        <v>745</v>
      </c>
    </row>
    <row r="194" spans="1:33" x14ac:dyDescent="0.3">
      <c r="A194" s="3" t="s">
        <v>865</v>
      </c>
      <c r="B194" s="17">
        <v>42134</v>
      </c>
      <c r="C194" s="3" t="s">
        <v>296</v>
      </c>
      <c r="D194" s="3" t="s">
        <v>13</v>
      </c>
      <c r="E194" s="3" t="s">
        <v>14</v>
      </c>
      <c r="G194" s="3" t="s">
        <v>24</v>
      </c>
      <c r="H194" s="3" t="s">
        <v>17</v>
      </c>
      <c r="I194" s="6" t="s">
        <v>1268</v>
      </c>
      <c r="J194" s="3" t="s">
        <v>25</v>
      </c>
      <c r="K194" s="3" t="s">
        <v>19</v>
      </c>
      <c r="L194" s="3" t="s">
        <v>758</v>
      </c>
      <c r="M194" s="3">
        <v>34.299999999999997</v>
      </c>
      <c r="N194" s="3">
        <v>23.45</v>
      </c>
      <c r="O194" s="3">
        <v>11.35</v>
      </c>
      <c r="T194" s="3">
        <v>20</v>
      </c>
      <c r="U194" s="3">
        <v>101</v>
      </c>
      <c r="V194" s="3">
        <v>81</v>
      </c>
      <c r="W194" s="3">
        <v>37</v>
      </c>
      <c r="Z194" s="3" t="s">
        <v>759</v>
      </c>
      <c r="AE194" s="11"/>
      <c r="AF194" s="3" t="s">
        <v>543</v>
      </c>
      <c r="AG194" s="11"/>
    </row>
    <row r="195" spans="1:33" x14ac:dyDescent="0.3">
      <c r="A195" s="3" t="s">
        <v>865</v>
      </c>
      <c r="B195" s="17">
        <v>42134</v>
      </c>
      <c r="C195" s="3" t="s">
        <v>292</v>
      </c>
      <c r="D195" s="3" t="s">
        <v>13</v>
      </c>
      <c r="E195" s="3" t="s">
        <v>14</v>
      </c>
      <c r="F195" s="3" t="s">
        <v>12</v>
      </c>
      <c r="G195" s="3" t="s">
        <v>33</v>
      </c>
      <c r="H195" s="3" t="s">
        <v>17</v>
      </c>
      <c r="I195" s="6" t="s">
        <v>1267</v>
      </c>
      <c r="J195" s="3" t="s">
        <v>25</v>
      </c>
      <c r="K195" s="3" t="s">
        <v>23</v>
      </c>
      <c r="L195" s="3" t="s">
        <v>723</v>
      </c>
      <c r="M195" s="3">
        <v>26.2</v>
      </c>
      <c r="N195" s="3">
        <v>18.350000000000001</v>
      </c>
      <c r="O195" s="3">
        <v>7.45</v>
      </c>
      <c r="T195" s="3">
        <v>19</v>
      </c>
      <c r="U195" s="3">
        <v>56</v>
      </c>
      <c r="V195" s="3">
        <v>37</v>
      </c>
      <c r="W195" s="3">
        <v>15</v>
      </c>
      <c r="Z195" s="3" t="s">
        <v>757</v>
      </c>
      <c r="AE195" s="11"/>
      <c r="AF195" s="3" t="s">
        <v>543</v>
      </c>
      <c r="AG195" s="11"/>
    </row>
    <row r="196" spans="1:33" x14ac:dyDescent="0.3">
      <c r="A196" s="3" t="s">
        <v>865</v>
      </c>
      <c r="B196" s="17">
        <v>42134</v>
      </c>
      <c r="C196" s="3" t="s">
        <v>302</v>
      </c>
      <c r="D196" s="3" t="s">
        <v>13</v>
      </c>
      <c r="E196" s="3" t="s">
        <v>14</v>
      </c>
      <c r="G196" s="3" t="s">
        <v>24</v>
      </c>
      <c r="H196" s="3" t="s">
        <v>17</v>
      </c>
      <c r="I196" s="6" t="s">
        <v>1075</v>
      </c>
      <c r="J196" s="3" t="s">
        <v>25</v>
      </c>
      <c r="K196" s="3" t="s">
        <v>21</v>
      </c>
      <c r="L196" s="3" t="s">
        <v>615</v>
      </c>
      <c r="M196" s="3">
        <v>37</v>
      </c>
      <c r="N196" s="3">
        <v>22.35</v>
      </c>
      <c r="O196" s="3">
        <v>18.95</v>
      </c>
      <c r="T196" s="3">
        <v>20</v>
      </c>
      <c r="U196" s="3">
        <v>110</v>
      </c>
      <c r="V196" s="3">
        <v>90</v>
      </c>
      <c r="W196" s="3">
        <v>42</v>
      </c>
      <c r="Z196" s="3" t="s">
        <v>760</v>
      </c>
      <c r="AE196" s="11"/>
      <c r="AF196" s="3" t="s">
        <v>543</v>
      </c>
      <c r="AG196" s="11"/>
    </row>
    <row r="197" spans="1:33" x14ac:dyDescent="0.3">
      <c r="A197" s="3" t="s">
        <v>866</v>
      </c>
      <c r="B197" s="17">
        <v>42135</v>
      </c>
      <c r="C197" s="3" t="s">
        <v>247</v>
      </c>
      <c r="D197" s="3" t="s">
        <v>13</v>
      </c>
      <c r="E197" s="3" t="s">
        <v>14</v>
      </c>
      <c r="G197" s="3" t="s">
        <v>24</v>
      </c>
      <c r="H197" s="3" t="s">
        <v>17</v>
      </c>
      <c r="I197" s="6" t="s">
        <v>1048</v>
      </c>
      <c r="J197" s="3" t="s">
        <v>25</v>
      </c>
      <c r="K197" s="3" t="s">
        <v>19</v>
      </c>
      <c r="L197" s="3" t="s">
        <v>758</v>
      </c>
      <c r="M197" s="3">
        <v>35.700000000000003</v>
      </c>
      <c r="N197" s="3">
        <v>23.3</v>
      </c>
      <c r="O197" s="3">
        <v>12.5</v>
      </c>
      <c r="T197" s="3">
        <v>20</v>
      </c>
      <c r="U197" s="3">
        <v>125</v>
      </c>
      <c r="V197" s="3">
        <v>105</v>
      </c>
      <c r="W197" s="3">
        <v>20</v>
      </c>
      <c r="Z197" s="3" t="s">
        <v>761</v>
      </c>
      <c r="AA197" s="3" t="s">
        <v>762</v>
      </c>
      <c r="AB197" s="3" t="s">
        <v>763</v>
      </c>
      <c r="AE197" s="11" t="s">
        <v>118</v>
      </c>
      <c r="AF197" s="3" t="s">
        <v>60</v>
      </c>
      <c r="AG197" s="11" t="s">
        <v>764</v>
      </c>
    </row>
    <row r="198" spans="1:33" x14ac:dyDescent="0.3">
      <c r="A198" s="3" t="s">
        <v>866</v>
      </c>
      <c r="B198" s="17">
        <v>42135</v>
      </c>
      <c r="C198" s="3" t="s">
        <v>300</v>
      </c>
      <c r="D198" s="3" t="s">
        <v>13</v>
      </c>
      <c r="E198" s="3" t="s">
        <v>14</v>
      </c>
      <c r="G198" s="3" t="s">
        <v>24</v>
      </c>
      <c r="H198" s="3" t="s">
        <v>17</v>
      </c>
      <c r="I198" s="6" t="s">
        <v>1271</v>
      </c>
      <c r="J198" s="3" t="s">
        <v>25</v>
      </c>
      <c r="K198" s="3" t="s">
        <v>19</v>
      </c>
      <c r="L198" s="3" t="s">
        <v>784</v>
      </c>
      <c r="M198" s="3">
        <v>35.35</v>
      </c>
      <c r="N198" s="3">
        <v>22.15</v>
      </c>
      <c r="O198" s="3">
        <v>10.1</v>
      </c>
      <c r="T198" s="3">
        <v>19</v>
      </c>
      <c r="U198" s="3">
        <v>95</v>
      </c>
      <c r="V198" s="3">
        <v>76</v>
      </c>
      <c r="W198" s="3">
        <v>21</v>
      </c>
      <c r="Z198" s="3" t="s">
        <v>785</v>
      </c>
      <c r="AA198" s="3" t="s">
        <v>786</v>
      </c>
      <c r="AB198" s="3" t="s">
        <v>787</v>
      </c>
      <c r="AE198" s="11" t="s">
        <v>118</v>
      </c>
      <c r="AF198" s="3" t="s">
        <v>118</v>
      </c>
      <c r="AG198" s="11"/>
    </row>
    <row r="199" spans="1:33" x14ac:dyDescent="0.3">
      <c r="A199" s="3" t="s">
        <v>866</v>
      </c>
      <c r="B199" s="17">
        <v>42135</v>
      </c>
      <c r="C199" s="3" t="s">
        <v>264</v>
      </c>
      <c r="D199" s="3" t="s">
        <v>13</v>
      </c>
      <c r="E199" s="3" t="s">
        <v>14</v>
      </c>
      <c r="G199" s="3" t="s">
        <v>24</v>
      </c>
      <c r="H199" s="3" t="s">
        <v>17</v>
      </c>
      <c r="I199" s="6" t="s">
        <v>1091</v>
      </c>
      <c r="J199" s="3" t="s">
        <v>765</v>
      </c>
      <c r="K199" s="3" t="s">
        <v>21</v>
      </c>
      <c r="L199" s="3" t="s">
        <v>766</v>
      </c>
      <c r="M199" s="3">
        <v>35.549999999999997</v>
      </c>
      <c r="N199" s="3">
        <v>20.399999999999999</v>
      </c>
      <c r="O199" s="3">
        <v>24.6</v>
      </c>
      <c r="T199" s="3">
        <v>19</v>
      </c>
      <c r="U199" s="3">
        <v>97</v>
      </c>
      <c r="V199" s="3">
        <v>78</v>
      </c>
      <c r="W199" s="3">
        <v>17</v>
      </c>
      <c r="X199" s="3" t="s">
        <v>767</v>
      </c>
      <c r="Z199" s="3" t="s">
        <v>768</v>
      </c>
      <c r="AA199" s="3" t="s">
        <v>769</v>
      </c>
      <c r="AE199" s="11" t="s">
        <v>118</v>
      </c>
      <c r="AF199" s="3" t="s">
        <v>60</v>
      </c>
      <c r="AG199" s="11" t="s">
        <v>770</v>
      </c>
    </row>
    <row r="200" spans="1:33" x14ac:dyDescent="0.3">
      <c r="A200" s="3" t="s">
        <v>866</v>
      </c>
      <c r="B200" s="17">
        <v>42135</v>
      </c>
      <c r="C200" s="3" t="s">
        <v>282</v>
      </c>
      <c r="D200" s="3" t="s">
        <v>13</v>
      </c>
      <c r="E200" s="3" t="s">
        <v>14</v>
      </c>
      <c r="G200" s="3" t="s">
        <v>24</v>
      </c>
      <c r="H200" s="3" t="s">
        <v>17</v>
      </c>
      <c r="I200" s="6" t="s">
        <v>1269</v>
      </c>
      <c r="J200" s="3" t="s">
        <v>25</v>
      </c>
      <c r="K200" s="3" t="s">
        <v>19</v>
      </c>
      <c r="L200" s="3" t="s">
        <v>772</v>
      </c>
      <c r="M200" s="3">
        <v>34.9</v>
      </c>
      <c r="N200" s="3">
        <v>21.1</v>
      </c>
      <c r="O200" s="3">
        <v>10</v>
      </c>
      <c r="T200" s="3">
        <v>20</v>
      </c>
      <c r="U200" s="3">
        <v>86</v>
      </c>
      <c r="V200" s="3">
        <v>66</v>
      </c>
      <c r="W200" s="3">
        <v>35</v>
      </c>
      <c r="Z200" s="3" t="s">
        <v>773</v>
      </c>
      <c r="AA200" s="3" t="s">
        <v>774</v>
      </c>
      <c r="AE200" s="11" t="s">
        <v>118</v>
      </c>
      <c r="AF200" s="3" t="s">
        <v>118</v>
      </c>
      <c r="AG200" s="11" t="s">
        <v>775</v>
      </c>
    </row>
    <row r="201" spans="1:33" x14ac:dyDescent="0.3">
      <c r="A201" s="3" t="s">
        <v>866</v>
      </c>
      <c r="B201" s="17">
        <v>42135</v>
      </c>
      <c r="C201" s="3" t="s">
        <v>299</v>
      </c>
      <c r="D201" s="3" t="s">
        <v>13</v>
      </c>
      <c r="E201" s="3" t="s">
        <v>14</v>
      </c>
      <c r="G201" s="3" t="s">
        <v>16</v>
      </c>
      <c r="H201" s="3" t="s">
        <v>17</v>
      </c>
      <c r="I201" s="6" t="s">
        <v>1270</v>
      </c>
      <c r="J201" s="3" t="s">
        <v>18</v>
      </c>
      <c r="K201" s="3" t="s">
        <v>21</v>
      </c>
      <c r="L201" s="3" t="s">
        <v>544</v>
      </c>
      <c r="M201" s="3">
        <v>48</v>
      </c>
      <c r="N201" s="3">
        <v>26.4</v>
      </c>
      <c r="O201" s="3">
        <v>34.85</v>
      </c>
      <c r="T201" s="3">
        <v>20</v>
      </c>
      <c r="U201" s="3">
        <v>405</v>
      </c>
      <c r="V201" s="3">
        <v>385</v>
      </c>
      <c r="W201" s="3">
        <v>0</v>
      </c>
      <c r="Z201" s="3" t="s">
        <v>781</v>
      </c>
      <c r="AB201" s="3" t="s">
        <v>744</v>
      </c>
      <c r="AC201" s="3" t="s">
        <v>782</v>
      </c>
      <c r="AD201" s="3" t="s">
        <v>783</v>
      </c>
      <c r="AE201" s="11" t="s">
        <v>118</v>
      </c>
      <c r="AF201" s="3" t="s">
        <v>118</v>
      </c>
      <c r="AG201" s="11"/>
    </row>
    <row r="202" spans="1:33" x14ac:dyDescent="0.3">
      <c r="A202" s="3" t="s">
        <v>866</v>
      </c>
      <c r="B202" s="17">
        <v>42135</v>
      </c>
      <c r="C202" s="3" t="s">
        <v>293</v>
      </c>
      <c r="D202" s="3" t="s">
        <v>13</v>
      </c>
      <c r="E202" s="3" t="s">
        <v>14</v>
      </c>
      <c r="G202" s="3" t="s">
        <v>24</v>
      </c>
      <c r="H202" s="3" t="s">
        <v>17</v>
      </c>
      <c r="I202" s="6" t="s">
        <v>1073</v>
      </c>
      <c r="J202" s="3" t="s">
        <v>25</v>
      </c>
      <c r="K202" s="3" t="s">
        <v>21</v>
      </c>
      <c r="L202" s="3" t="s">
        <v>776</v>
      </c>
      <c r="M202" s="3">
        <v>35.200000000000003</v>
      </c>
      <c r="N202" s="3">
        <v>22.35</v>
      </c>
      <c r="O202" s="3">
        <v>23.1</v>
      </c>
      <c r="T202" s="3">
        <v>19</v>
      </c>
      <c r="U202" s="3">
        <v>102</v>
      </c>
      <c r="V202" s="3">
        <v>83</v>
      </c>
      <c r="W202" s="3">
        <v>31</v>
      </c>
      <c r="Z202" s="3" t="s">
        <v>777</v>
      </c>
      <c r="AA202" s="3" t="s">
        <v>778</v>
      </c>
      <c r="AD202" s="3" t="s">
        <v>779</v>
      </c>
      <c r="AE202" s="11" t="s">
        <v>118</v>
      </c>
      <c r="AF202" s="3" t="s">
        <v>118</v>
      </c>
      <c r="AG202" s="11" t="s">
        <v>780</v>
      </c>
    </row>
    <row r="203" spans="1:33" x14ac:dyDescent="0.3">
      <c r="A203" s="3" t="s">
        <v>867</v>
      </c>
      <c r="B203" s="17">
        <v>42136</v>
      </c>
      <c r="C203" s="3" t="s">
        <v>326</v>
      </c>
      <c r="D203" s="3" t="s">
        <v>13</v>
      </c>
      <c r="E203" s="3" t="s">
        <v>14</v>
      </c>
      <c r="G203" s="3" t="s">
        <v>24</v>
      </c>
      <c r="H203" s="3" t="s">
        <v>17</v>
      </c>
      <c r="I203" s="6" t="s">
        <v>1044</v>
      </c>
      <c r="J203" s="3" t="s">
        <v>25</v>
      </c>
      <c r="K203" s="3" t="s">
        <v>21</v>
      </c>
      <c r="M203" s="3">
        <v>34.25</v>
      </c>
      <c r="N203" s="3">
        <v>21.5</v>
      </c>
      <c r="O203" s="3">
        <v>19.350000000000001</v>
      </c>
      <c r="T203" s="3">
        <v>20</v>
      </c>
      <c r="U203" s="3">
        <v>84</v>
      </c>
      <c r="V203" s="3">
        <v>64</v>
      </c>
      <c r="W203" s="3">
        <v>40</v>
      </c>
      <c r="Z203" s="3" t="s">
        <v>813</v>
      </c>
      <c r="AA203" s="3" t="s">
        <v>814</v>
      </c>
      <c r="AB203" s="3" t="s">
        <v>815</v>
      </c>
      <c r="AD203" s="3" t="s">
        <v>816</v>
      </c>
      <c r="AE203" s="11" t="s">
        <v>118</v>
      </c>
      <c r="AF203" s="3" t="s">
        <v>60</v>
      </c>
      <c r="AG203" s="11" t="s">
        <v>817</v>
      </c>
    </row>
    <row r="204" spans="1:33" x14ac:dyDescent="0.3">
      <c r="A204" s="3" t="s">
        <v>867</v>
      </c>
      <c r="B204" s="17">
        <v>42136</v>
      </c>
      <c r="C204" s="3" t="s">
        <v>257</v>
      </c>
      <c r="D204" s="3" t="s">
        <v>13</v>
      </c>
      <c r="E204" s="3" t="s">
        <v>14</v>
      </c>
      <c r="G204" s="3" t="s">
        <v>24</v>
      </c>
      <c r="H204" s="3" t="s">
        <v>17</v>
      </c>
      <c r="I204" s="6" t="s">
        <v>1031</v>
      </c>
      <c r="J204" s="3" t="s">
        <v>25</v>
      </c>
      <c r="K204" s="3" t="s">
        <v>19</v>
      </c>
      <c r="L204" s="3" t="s">
        <v>794</v>
      </c>
      <c r="M204" s="3">
        <v>35.049999999999997</v>
      </c>
      <c r="N204" s="3">
        <v>21.7</v>
      </c>
      <c r="O204" s="3">
        <v>11.1</v>
      </c>
      <c r="T204" s="3">
        <v>20</v>
      </c>
      <c r="U204" s="3">
        <v>104</v>
      </c>
      <c r="V204" s="3">
        <v>84</v>
      </c>
      <c r="W204" s="3">
        <v>40</v>
      </c>
      <c r="Z204" s="3" t="s">
        <v>795</v>
      </c>
      <c r="AA204" s="3" t="s">
        <v>796</v>
      </c>
      <c r="AE204" s="11" t="s">
        <v>118</v>
      </c>
      <c r="AF204" s="3" t="s">
        <v>118</v>
      </c>
      <c r="AG204" s="11" t="s">
        <v>790</v>
      </c>
    </row>
    <row r="205" spans="1:33" x14ac:dyDescent="0.3">
      <c r="A205" s="3" t="s">
        <v>867</v>
      </c>
      <c r="B205" s="17">
        <v>42136</v>
      </c>
      <c r="C205" s="3" t="s">
        <v>296</v>
      </c>
      <c r="D205" s="3" t="s">
        <v>13</v>
      </c>
      <c r="E205" s="3" t="s">
        <v>14</v>
      </c>
      <c r="G205" s="3" t="s">
        <v>24</v>
      </c>
      <c r="H205" s="3" t="s">
        <v>17</v>
      </c>
      <c r="I205" s="6" t="s">
        <v>1275</v>
      </c>
      <c r="J205" s="3" t="s">
        <v>25</v>
      </c>
      <c r="K205" s="3" t="s">
        <v>21</v>
      </c>
      <c r="L205" s="3" t="s">
        <v>776</v>
      </c>
      <c r="M205" s="3">
        <v>35.200000000000003</v>
      </c>
      <c r="N205" s="3">
        <v>22.3</v>
      </c>
      <c r="O205" s="3">
        <v>18.350000000000001</v>
      </c>
      <c r="T205" s="3">
        <v>20</v>
      </c>
      <c r="U205" s="3">
        <v>93</v>
      </c>
      <c r="V205" s="3">
        <v>73</v>
      </c>
      <c r="W205" s="3">
        <v>56</v>
      </c>
      <c r="Z205" s="3" t="s">
        <v>801</v>
      </c>
      <c r="AA205" s="3" t="s">
        <v>802</v>
      </c>
      <c r="AB205" s="3" t="s">
        <v>803</v>
      </c>
      <c r="AE205" s="11" t="s">
        <v>118</v>
      </c>
      <c r="AF205" s="3" t="s">
        <v>543</v>
      </c>
      <c r="AG205" s="11" t="s">
        <v>804</v>
      </c>
    </row>
    <row r="206" spans="1:33" x14ac:dyDescent="0.3">
      <c r="A206" s="3" t="s">
        <v>867</v>
      </c>
      <c r="B206" s="17">
        <v>42136</v>
      </c>
      <c r="C206" s="3" t="s">
        <v>345</v>
      </c>
      <c r="D206" s="3" t="s">
        <v>13</v>
      </c>
      <c r="E206" s="3" t="s">
        <v>14</v>
      </c>
      <c r="G206" s="3" t="s">
        <v>24</v>
      </c>
      <c r="H206" s="3" t="s">
        <v>17</v>
      </c>
      <c r="I206" s="6" t="s">
        <v>1045</v>
      </c>
      <c r="J206" s="3" t="s">
        <v>25</v>
      </c>
      <c r="K206" s="3" t="s">
        <v>19</v>
      </c>
      <c r="L206" s="3" t="s">
        <v>537</v>
      </c>
      <c r="M206" s="3">
        <v>34.5</v>
      </c>
      <c r="N206" s="3">
        <v>23</v>
      </c>
      <c r="O206" s="3">
        <v>9.6</v>
      </c>
      <c r="T206" s="3">
        <v>20</v>
      </c>
      <c r="U206" s="3">
        <v>107</v>
      </c>
      <c r="V206" s="3">
        <v>87</v>
      </c>
      <c r="W206" s="3">
        <v>29</v>
      </c>
      <c r="Z206" s="3" t="s">
        <v>818</v>
      </c>
      <c r="AA206" s="3" t="s">
        <v>819</v>
      </c>
      <c r="AB206" s="3" t="s">
        <v>820</v>
      </c>
      <c r="AE206" s="11" t="s">
        <v>118</v>
      </c>
      <c r="AF206" s="3" t="s">
        <v>60</v>
      </c>
      <c r="AG206" s="11" t="s">
        <v>821</v>
      </c>
    </row>
    <row r="207" spans="1:33" x14ac:dyDescent="0.3">
      <c r="A207" s="3" t="s">
        <v>867</v>
      </c>
      <c r="B207" s="17">
        <v>42136</v>
      </c>
      <c r="C207" s="3" t="s">
        <v>294</v>
      </c>
      <c r="D207" s="3" t="s">
        <v>13</v>
      </c>
      <c r="E207" s="3" t="s">
        <v>14</v>
      </c>
      <c r="G207" s="3" t="s">
        <v>39</v>
      </c>
      <c r="H207" s="3" t="s">
        <v>17</v>
      </c>
      <c r="I207" s="6" t="s">
        <v>1274</v>
      </c>
      <c r="J207" s="3" t="s">
        <v>25</v>
      </c>
      <c r="K207" s="3" t="s">
        <v>21</v>
      </c>
      <c r="L207" s="3" t="s">
        <v>776</v>
      </c>
      <c r="M207" s="3">
        <v>26.2</v>
      </c>
      <c r="N207" s="3">
        <v>17.55</v>
      </c>
      <c r="O207" s="3">
        <v>19.5</v>
      </c>
      <c r="T207" s="3">
        <v>20</v>
      </c>
      <c r="U207" s="3">
        <v>84</v>
      </c>
      <c r="V207" s="3">
        <v>64</v>
      </c>
      <c r="W207" s="3">
        <v>0</v>
      </c>
      <c r="Z207" s="3" t="s">
        <v>797</v>
      </c>
      <c r="AB207" s="3" t="s">
        <v>798</v>
      </c>
      <c r="AD207" s="3" t="s">
        <v>799</v>
      </c>
      <c r="AE207" s="11" t="s">
        <v>118</v>
      </c>
      <c r="AF207" s="3" t="s">
        <v>543</v>
      </c>
      <c r="AG207" s="11" t="s">
        <v>800</v>
      </c>
    </row>
    <row r="208" spans="1:33" x14ac:dyDescent="0.3">
      <c r="A208" s="3" t="s">
        <v>867</v>
      </c>
      <c r="B208" s="17">
        <v>42136</v>
      </c>
      <c r="C208" s="3" t="s">
        <v>246</v>
      </c>
      <c r="D208" s="3" t="s">
        <v>13</v>
      </c>
      <c r="E208" s="3" t="s">
        <v>14</v>
      </c>
      <c r="G208" s="3" t="s">
        <v>24</v>
      </c>
      <c r="H208" s="3" t="s">
        <v>17</v>
      </c>
      <c r="I208" s="6" t="s">
        <v>1272</v>
      </c>
      <c r="J208" s="3" t="s">
        <v>25</v>
      </c>
      <c r="K208" s="3" t="s">
        <v>21</v>
      </c>
      <c r="M208" s="3">
        <v>36.9</v>
      </c>
      <c r="N208" s="3">
        <v>23.8</v>
      </c>
      <c r="O208" s="3">
        <v>19.100000000000001</v>
      </c>
      <c r="T208" s="3">
        <v>20</v>
      </c>
      <c r="U208" s="3">
        <v>110</v>
      </c>
      <c r="V208" s="3">
        <v>90</v>
      </c>
      <c r="W208" s="3">
        <v>47</v>
      </c>
      <c r="Z208" s="3" t="s">
        <v>788</v>
      </c>
      <c r="AA208" s="3" t="s">
        <v>789</v>
      </c>
      <c r="AE208" s="11" t="s">
        <v>118</v>
      </c>
      <c r="AF208" s="3" t="s">
        <v>118</v>
      </c>
      <c r="AG208" s="11" t="s">
        <v>790</v>
      </c>
    </row>
    <row r="209" spans="1:33" x14ac:dyDescent="0.3">
      <c r="A209" s="3" t="s">
        <v>867</v>
      </c>
      <c r="B209" s="17">
        <v>42136</v>
      </c>
      <c r="C209" s="3" t="s">
        <v>304</v>
      </c>
      <c r="D209" s="3" t="s">
        <v>13</v>
      </c>
      <c r="E209" s="3" t="s">
        <v>14</v>
      </c>
      <c r="G209" s="3" t="s">
        <v>16</v>
      </c>
      <c r="H209" s="3" t="s">
        <v>17</v>
      </c>
      <c r="I209" s="6" t="s">
        <v>1277</v>
      </c>
      <c r="J209" s="3" t="s">
        <v>25</v>
      </c>
      <c r="K209" s="3" t="s">
        <v>21</v>
      </c>
      <c r="L209" s="3" t="s">
        <v>808</v>
      </c>
      <c r="M209" s="3">
        <v>46.2</v>
      </c>
      <c r="N209" s="3">
        <v>27.25</v>
      </c>
      <c r="O209" s="3">
        <v>28.5</v>
      </c>
      <c r="T209" s="3">
        <v>20</v>
      </c>
      <c r="U209" s="3">
        <v>263</v>
      </c>
      <c r="V209" s="3">
        <v>243</v>
      </c>
      <c r="W209" s="3">
        <v>7</v>
      </c>
      <c r="Z209" s="3" t="s">
        <v>809</v>
      </c>
      <c r="AB209" s="3" t="s">
        <v>810</v>
      </c>
      <c r="AC209" s="3" t="s">
        <v>811</v>
      </c>
      <c r="AD209" s="3" t="s">
        <v>812</v>
      </c>
      <c r="AE209" s="11" t="s">
        <v>118</v>
      </c>
      <c r="AF209" s="3" t="s">
        <v>543</v>
      </c>
      <c r="AG209" s="11"/>
    </row>
    <row r="210" spans="1:33" x14ac:dyDescent="0.3">
      <c r="A210" s="3" t="s">
        <v>867</v>
      </c>
      <c r="B210" s="17">
        <v>42136</v>
      </c>
      <c r="C210" s="3" t="s">
        <v>300</v>
      </c>
      <c r="D210" s="3" t="s">
        <v>13</v>
      </c>
      <c r="E210" s="3" t="s">
        <v>14</v>
      </c>
      <c r="G210" s="3" t="s">
        <v>39</v>
      </c>
      <c r="H210" s="3" t="s">
        <v>17</v>
      </c>
      <c r="I210" s="6" t="s">
        <v>1276</v>
      </c>
      <c r="J210" s="3" t="s">
        <v>25</v>
      </c>
      <c r="K210" s="3" t="s">
        <v>21</v>
      </c>
      <c r="L210" s="3" t="s">
        <v>776</v>
      </c>
      <c r="M210" s="3">
        <v>25.1</v>
      </c>
      <c r="N210" s="3">
        <v>16.7</v>
      </c>
      <c r="O210" s="3">
        <v>13.35</v>
      </c>
      <c r="T210" s="3">
        <v>20</v>
      </c>
      <c r="U210" s="3">
        <v>76</v>
      </c>
      <c r="V210" s="3">
        <v>56</v>
      </c>
      <c r="W210" s="3">
        <v>14</v>
      </c>
      <c r="Z210" s="3" t="s">
        <v>805</v>
      </c>
      <c r="AB210" s="3" t="s">
        <v>806</v>
      </c>
      <c r="AE210" s="11" t="s">
        <v>118</v>
      </c>
      <c r="AF210" s="3" t="s">
        <v>543</v>
      </c>
      <c r="AG210" s="11" t="s">
        <v>807</v>
      </c>
    </row>
    <row r="211" spans="1:33" x14ac:dyDescent="0.3">
      <c r="A211" s="3" t="s">
        <v>867</v>
      </c>
      <c r="B211" s="33">
        <v>42136</v>
      </c>
      <c r="C211" s="3" t="s">
        <v>250</v>
      </c>
      <c r="D211" s="3" t="s">
        <v>13</v>
      </c>
      <c r="E211" s="3" t="s">
        <v>14</v>
      </c>
      <c r="G211" s="3" t="s">
        <v>24</v>
      </c>
      <c r="H211" s="3" t="s">
        <v>17</v>
      </c>
      <c r="I211" s="6" t="s">
        <v>1273</v>
      </c>
      <c r="J211" s="3" t="s">
        <v>25</v>
      </c>
      <c r="K211" s="3" t="s">
        <v>21</v>
      </c>
      <c r="M211" s="3">
        <v>35.549999999999997</v>
      </c>
      <c r="N211" s="3">
        <v>23</v>
      </c>
      <c r="O211" s="3">
        <v>24.95</v>
      </c>
      <c r="T211" s="3">
        <v>20</v>
      </c>
      <c r="U211" s="3">
        <v>107</v>
      </c>
      <c r="V211" s="3">
        <v>87</v>
      </c>
      <c r="W211" s="3">
        <v>37</v>
      </c>
      <c r="Z211" s="3" t="s">
        <v>791</v>
      </c>
      <c r="AA211" s="3" t="s">
        <v>792</v>
      </c>
      <c r="AE211" s="11" t="s">
        <v>118</v>
      </c>
      <c r="AF211" s="3" t="s">
        <v>118</v>
      </c>
      <c r="AG211" s="11" t="s">
        <v>793</v>
      </c>
    </row>
    <row r="212" spans="1:33" x14ac:dyDescent="0.3">
      <c r="A212" s="3" t="s">
        <v>868</v>
      </c>
      <c r="B212" s="17">
        <v>42137</v>
      </c>
      <c r="C212" s="3" t="s">
        <v>315</v>
      </c>
      <c r="D212" s="3" t="s">
        <v>13</v>
      </c>
      <c r="E212" s="3" t="s">
        <v>14</v>
      </c>
      <c r="G212" s="3" t="s">
        <v>24</v>
      </c>
      <c r="H212" s="3" t="s">
        <v>17</v>
      </c>
      <c r="I212" s="6" t="s">
        <v>1041</v>
      </c>
      <c r="J212" s="3" t="s">
        <v>25</v>
      </c>
      <c r="K212" s="3" t="s">
        <v>21</v>
      </c>
      <c r="L212" s="3" t="s">
        <v>808</v>
      </c>
      <c r="M212" s="3">
        <v>37.299999999999997</v>
      </c>
      <c r="N212" s="3">
        <v>21.9</v>
      </c>
      <c r="O212" s="3">
        <v>20.95</v>
      </c>
      <c r="T212" s="3">
        <v>19</v>
      </c>
      <c r="U212" s="3">
        <v>124</v>
      </c>
      <c r="V212" s="3">
        <v>105</v>
      </c>
      <c r="W212" s="3">
        <v>35</v>
      </c>
      <c r="Z212" s="3" t="s">
        <v>832</v>
      </c>
      <c r="AA212" s="3" t="s">
        <v>833</v>
      </c>
      <c r="AD212" s="3" t="s">
        <v>834</v>
      </c>
      <c r="AE212" s="11" t="s">
        <v>118</v>
      </c>
      <c r="AF212" s="3" t="s">
        <v>60</v>
      </c>
      <c r="AG212" s="11" t="s">
        <v>835</v>
      </c>
    </row>
    <row r="213" spans="1:33" x14ac:dyDescent="0.3">
      <c r="A213" s="3" t="s">
        <v>868</v>
      </c>
      <c r="B213" s="17">
        <v>42137</v>
      </c>
      <c r="C213" s="3" t="s">
        <v>329</v>
      </c>
      <c r="D213" s="3" t="s">
        <v>13</v>
      </c>
      <c r="E213" s="3" t="s">
        <v>14</v>
      </c>
      <c r="G213" s="3" t="s">
        <v>24</v>
      </c>
      <c r="H213" s="3" t="s">
        <v>17</v>
      </c>
      <c r="I213" s="6" t="s">
        <v>1043</v>
      </c>
      <c r="J213" s="3" t="s">
        <v>18</v>
      </c>
      <c r="K213" s="3" t="s">
        <v>21</v>
      </c>
      <c r="L213" s="3" t="s">
        <v>544</v>
      </c>
      <c r="M213" s="3">
        <v>37</v>
      </c>
      <c r="N213" s="3">
        <v>22.7</v>
      </c>
      <c r="O213" s="3">
        <v>25.5</v>
      </c>
      <c r="T213" s="3">
        <v>19</v>
      </c>
      <c r="U213" s="3">
        <v>109</v>
      </c>
      <c r="V213" s="3">
        <v>90</v>
      </c>
      <c r="W213" s="3">
        <v>102</v>
      </c>
      <c r="X213" s="3" t="s">
        <v>836</v>
      </c>
      <c r="Z213" s="3" t="s">
        <v>837</v>
      </c>
      <c r="AA213" s="3" t="s">
        <v>838</v>
      </c>
      <c r="AE213" s="11" t="s">
        <v>543</v>
      </c>
      <c r="AF213" s="3" t="s">
        <v>118</v>
      </c>
      <c r="AG213" s="11" t="s">
        <v>831</v>
      </c>
    </row>
    <row r="214" spans="1:33" x14ac:dyDescent="0.3">
      <c r="A214" s="3" t="s">
        <v>868</v>
      </c>
      <c r="B214" s="17">
        <v>42137</v>
      </c>
      <c r="C214" s="3" t="s">
        <v>244</v>
      </c>
      <c r="D214" s="3" t="s">
        <v>13</v>
      </c>
      <c r="E214" s="3" t="s">
        <v>14</v>
      </c>
      <c r="G214" s="3" t="s">
        <v>24</v>
      </c>
      <c r="H214" s="3" t="s">
        <v>17</v>
      </c>
      <c r="I214" s="6" t="s">
        <v>1079</v>
      </c>
      <c r="J214" s="3" t="s">
        <v>25</v>
      </c>
      <c r="K214" s="3" t="s">
        <v>19</v>
      </c>
      <c r="L214" s="3" t="s">
        <v>822</v>
      </c>
      <c r="M214" s="3">
        <v>34</v>
      </c>
      <c r="N214" s="3">
        <v>23.1</v>
      </c>
      <c r="O214" s="3">
        <v>7.25</v>
      </c>
      <c r="T214" s="3">
        <v>19</v>
      </c>
      <c r="U214" s="3">
        <v>122</v>
      </c>
      <c r="V214" s="3">
        <v>103</v>
      </c>
      <c r="W214" s="3">
        <v>45</v>
      </c>
      <c r="Z214" s="3" t="s">
        <v>823</v>
      </c>
      <c r="AA214" s="3" t="s">
        <v>824</v>
      </c>
      <c r="AE214" s="11" t="s">
        <v>118</v>
      </c>
      <c r="AF214" s="3" t="s">
        <v>543</v>
      </c>
      <c r="AG214" s="11" t="s">
        <v>825</v>
      </c>
    </row>
    <row r="215" spans="1:33" x14ac:dyDescent="0.3">
      <c r="A215" s="3" t="s">
        <v>868</v>
      </c>
      <c r="B215" s="17">
        <v>42137</v>
      </c>
      <c r="C215" s="3" t="s">
        <v>285</v>
      </c>
      <c r="D215" s="3" t="s">
        <v>13</v>
      </c>
      <c r="E215" s="3" t="s">
        <v>14</v>
      </c>
      <c r="G215" s="3" t="s">
        <v>24</v>
      </c>
      <c r="H215" s="3" t="s">
        <v>17</v>
      </c>
      <c r="I215" s="6" t="s">
        <v>1278</v>
      </c>
      <c r="J215" s="3" t="s">
        <v>25</v>
      </c>
      <c r="K215" s="3" t="s">
        <v>19</v>
      </c>
      <c r="L215" s="3" t="s">
        <v>827</v>
      </c>
      <c r="M215" s="3">
        <v>35.25</v>
      </c>
      <c r="N215" s="3">
        <v>22.75</v>
      </c>
      <c r="O215" s="3">
        <v>7.7</v>
      </c>
      <c r="T215" s="3">
        <v>19</v>
      </c>
      <c r="U215" s="3">
        <v>96</v>
      </c>
      <c r="V215" s="3">
        <v>77</v>
      </c>
      <c r="W215" s="3">
        <v>73</v>
      </c>
      <c r="Z215" s="3" t="s">
        <v>828</v>
      </c>
      <c r="AA215" s="3" t="s">
        <v>829</v>
      </c>
      <c r="AB215" s="3" t="s">
        <v>830</v>
      </c>
      <c r="AE215" s="11" t="s">
        <v>118</v>
      </c>
      <c r="AF215" s="3" t="s">
        <v>61</v>
      </c>
      <c r="AG215" s="11" t="s">
        <v>831</v>
      </c>
    </row>
    <row r="216" spans="1:33" x14ac:dyDescent="0.3">
      <c r="A216" s="3" t="s">
        <v>869</v>
      </c>
      <c r="B216" s="17">
        <v>42138</v>
      </c>
      <c r="C216" s="3" t="s">
        <v>245</v>
      </c>
      <c r="D216" s="3" t="s">
        <v>13</v>
      </c>
      <c r="E216" s="3" t="s">
        <v>14</v>
      </c>
      <c r="G216" s="3" t="s">
        <v>39</v>
      </c>
      <c r="H216" s="3" t="s">
        <v>17</v>
      </c>
      <c r="I216" s="6" t="s">
        <v>1279</v>
      </c>
      <c r="J216" s="3" t="s">
        <v>840</v>
      </c>
      <c r="K216" s="3" t="s">
        <v>21</v>
      </c>
      <c r="L216" s="3" t="s">
        <v>766</v>
      </c>
      <c r="M216" s="3">
        <v>26.1</v>
      </c>
      <c r="N216" s="3">
        <v>19.100000000000001</v>
      </c>
      <c r="O216" s="3">
        <v>17.7</v>
      </c>
      <c r="T216" s="3">
        <v>19</v>
      </c>
      <c r="U216" s="3">
        <v>91</v>
      </c>
      <c r="V216" s="3">
        <v>72</v>
      </c>
      <c r="W216" s="3">
        <v>4</v>
      </c>
      <c r="Z216" s="3" t="s">
        <v>841</v>
      </c>
      <c r="AB216" s="3" t="s">
        <v>842</v>
      </c>
      <c r="AE216" s="11" t="s">
        <v>118</v>
      </c>
      <c r="AF216" s="3" t="s">
        <v>118</v>
      </c>
      <c r="AG216" s="11"/>
    </row>
    <row r="217" spans="1:33" x14ac:dyDescent="0.3">
      <c r="A217" s="3" t="s">
        <v>869</v>
      </c>
      <c r="B217" s="17">
        <v>42138</v>
      </c>
      <c r="C217" s="3" t="s">
        <v>261</v>
      </c>
      <c r="D217" s="3" t="s">
        <v>13</v>
      </c>
      <c r="E217" s="3" t="s">
        <v>14</v>
      </c>
      <c r="G217" s="3" t="s">
        <v>24</v>
      </c>
      <c r="H217" s="3" t="s">
        <v>17</v>
      </c>
      <c r="I217" s="6" t="s">
        <v>1032</v>
      </c>
      <c r="J217" s="3" t="s">
        <v>25</v>
      </c>
      <c r="K217" s="3" t="s">
        <v>21</v>
      </c>
      <c r="L217" s="3" t="s">
        <v>776</v>
      </c>
      <c r="M217" s="3">
        <v>36.450000000000003</v>
      </c>
      <c r="N217" s="3">
        <v>23.65</v>
      </c>
      <c r="O217" s="3">
        <v>22.9</v>
      </c>
      <c r="T217" s="3">
        <v>20</v>
      </c>
      <c r="U217" s="3">
        <v>102</v>
      </c>
      <c r="V217" s="3">
        <v>82</v>
      </c>
      <c r="W217" s="3">
        <v>57</v>
      </c>
      <c r="Z217" s="3" t="s">
        <v>846</v>
      </c>
      <c r="AA217" s="3" t="s">
        <v>847</v>
      </c>
      <c r="AE217" s="11" t="s">
        <v>118</v>
      </c>
      <c r="AF217" s="3" t="s">
        <v>118</v>
      </c>
      <c r="AG217" s="11" t="s">
        <v>780</v>
      </c>
    </row>
    <row r="218" spans="1:33" x14ac:dyDescent="0.3">
      <c r="A218" s="3" t="s">
        <v>869</v>
      </c>
      <c r="B218" s="17">
        <v>42138</v>
      </c>
      <c r="C218" s="3" t="s">
        <v>279</v>
      </c>
      <c r="D218" s="3" t="s">
        <v>13</v>
      </c>
      <c r="E218" s="3" t="s">
        <v>14</v>
      </c>
      <c r="G218" s="3" t="s">
        <v>33</v>
      </c>
      <c r="H218" s="3" t="s">
        <v>17</v>
      </c>
      <c r="I218" s="6" t="s">
        <v>1037</v>
      </c>
      <c r="J218" s="3" t="s">
        <v>18</v>
      </c>
      <c r="K218" s="3" t="s">
        <v>19</v>
      </c>
      <c r="L218" s="3" t="s">
        <v>848</v>
      </c>
      <c r="M218" s="3">
        <v>27.9</v>
      </c>
      <c r="N218" s="3">
        <v>16.100000000000001</v>
      </c>
      <c r="O218" s="3">
        <v>9.1</v>
      </c>
      <c r="T218" s="3">
        <v>19</v>
      </c>
      <c r="U218" s="3">
        <v>65</v>
      </c>
      <c r="V218" s="3">
        <v>46</v>
      </c>
      <c r="W218" s="3">
        <v>17</v>
      </c>
      <c r="Z218" s="3" t="s">
        <v>849</v>
      </c>
      <c r="AA218" s="3" t="s">
        <v>850</v>
      </c>
      <c r="AE218" s="11" t="s">
        <v>118</v>
      </c>
      <c r="AF218" s="3" t="s">
        <v>60</v>
      </c>
      <c r="AG218" s="11" t="s">
        <v>851</v>
      </c>
    </row>
    <row r="219" spans="1:33" x14ac:dyDescent="0.3">
      <c r="A219" s="3" t="s">
        <v>869</v>
      </c>
      <c r="B219" s="17">
        <v>42138</v>
      </c>
      <c r="C219" s="3" t="s">
        <v>251</v>
      </c>
      <c r="D219" s="3" t="s">
        <v>13</v>
      </c>
      <c r="E219" s="3" t="s">
        <v>14</v>
      </c>
      <c r="G219" s="3" t="s">
        <v>33</v>
      </c>
      <c r="H219" s="3" t="s">
        <v>17</v>
      </c>
      <c r="I219" s="6" t="s">
        <v>1280</v>
      </c>
      <c r="J219" s="3" t="s">
        <v>25</v>
      </c>
      <c r="K219" s="3" t="s">
        <v>19</v>
      </c>
      <c r="L219" s="3" t="s">
        <v>537</v>
      </c>
      <c r="M219" s="3">
        <v>26.5</v>
      </c>
      <c r="N219" s="3">
        <v>18</v>
      </c>
      <c r="O219" s="3">
        <v>9.1</v>
      </c>
      <c r="T219" s="3">
        <v>19</v>
      </c>
      <c r="U219" s="3">
        <v>60</v>
      </c>
      <c r="V219" s="3">
        <v>41</v>
      </c>
      <c r="W219" s="3">
        <v>23</v>
      </c>
      <c r="Z219" s="3" t="s">
        <v>843</v>
      </c>
      <c r="AA219" s="3" t="s">
        <v>844</v>
      </c>
      <c r="AB219" s="3" t="s">
        <v>845</v>
      </c>
      <c r="AE219" s="11" t="s">
        <v>118</v>
      </c>
      <c r="AF219" s="3" t="s">
        <v>118</v>
      </c>
      <c r="AG219" s="11"/>
    </row>
    <row r="220" spans="1:33" x14ac:dyDescent="0.3">
      <c r="A220" s="3" t="s">
        <v>1113</v>
      </c>
      <c r="B220" s="17">
        <v>42465</v>
      </c>
      <c r="C220" s="3" t="s">
        <v>299</v>
      </c>
      <c r="D220" s="3" t="s">
        <v>13</v>
      </c>
      <c r="E220" s="3" t="s">
        <v>14</v>
      </c>
      <c r="G220" s="3" t="s">
        <v>24</v>
      </c>
      <c r="H220" s="3" t="s">
        <v>17</v>
      </c>
      <c r="I220" s="3" t="s">
        <v>1038</v>
      </c>
      <c r="J220" s="3" t="s">
        <v>18</v>
      </c>
      <c r="K220" s="3" t="s">
        <v>21</v>
      </c>
      <c r="L220" s="3" t="s">
        <v>41</v>
      </c>
      <c r="M220" s="3">
        <v>34.69</v>
      </c>
      <c r="N220" s="3">
        <v>22.7</v>
      </c>
      <c r="O220" s="3">
        <v>32.229999999999997</v>
      </c>
      <c r="T220" s="3">
        <v>19</v>
      </c>
      <c r="U220" s="3">
        <v>110</v>
      </c>
      <c r="V220" s="3">
        <v>91</v>
      </c>
      <c r="W220" s="3">
        <v>14</v>
      </c>
      <c r="Z220" s="3">
        <v>585</v>
      </c>
      <c r="AA220" s="3">
        <v>446</v>
      </c>
      <c r="AE220" s="3" t="s">
        <v>883</v>
      </c>
      <c r="AF220" s="3" t="s">
        <v>870</v>
      </c>
      <c r="AG220" s="3" t="s">
        <v>1039</v>
      </c>
    </row>
    <row r="221" spans="1:33" x14ac:dyDescent="0.3">
      <c r="A221" s="3" t="s">
        <v>1113</v>
      </c>
      <c r="B221" s="17">
        <v>42465</v>
      </c>
      <c r="C221" s="3" t="s">
        <v>266</v>
      </c>
      <c r="D221" s="3" t="s">
        <v>13</v>
      </c>
      <c r="E221" s="3" t="s">
        <v>14</v>
      </c>
      <c r="G221" s="3" t="s">
        <v>33</v>
      </c>
      <c r="H221" s="3" t="s">
        <v>17</v>
      </c>
      <c r="I221" s="3" t="s">
        <v>1033</v>
      </c>
      <c r="J221" s="3" t="s">
        <v>18</v>
      </c>
      <c r="K221" s="3" t="s">
        <v>19</v>
      </c>
      <c r="L221" s="3" t="s">
        <v>569</v>
      </c>
      <c r="M221" s="3">
        <v>24.61</v>
      </c>
      <c r="N221" s="3">
        <v>17.45</v>
      </c>
      <c r="O221" s="3">
        <v>8.4600000000000009</v>
      </c>
      <c r="P221" s="3">
        <v>102.42</v>
      </c>
      <c r="T221" s="3">
        <v>19</v>
      </c>
      <c r="U221" s="3">
        <v>63</v>
      </c>
      <c r="V221" s="3">
        <v>44</v>
      </c>
      <c r="W221" s="3">
        <v>20</v>
      </c>
      <c r="Z221" s="3" t="s">
        <v>1034</v>
      </c>
      <c r="AA221" s="3" t="s">
        <v>1035</v>
      </c>
      <c r="AE221" s="3" t="s">
        <v>870</v>
      </c>
      <c r="AF221" s="3" t="s">
        <v>883</v>
      </c>
      <c r="AG221" s="3" t="s">
        <v>1036</v>
      </c>
    </row>
    <row r="222" spans="1:33" x14ac:dyDescent="0.3">
      <c r="A222" s="3" t="s">
        <v>1114</v>
      </c>
      <c r="B222" s="17">
        <v>42466</v>
      </c>
      <c r="C222" s="3" t="s">
        <v>272</v>
      </c>
      <c r="D222" s="3" t="s">
        <v>13</v>
      </c>
      <c r="E222" s="3" t="s">
        <v>14</v>
      </c>
      <c r="G222" s="3" t="s">
        <v>16</v>
      </c>
      <c r="H222" s="3" t="s">
        <v>17</v>
      </c>
      <c r="I222" s="3" t="s">
        <v>1052</v>
      </c>
      <c r="J222" s="3" t="s">
        <v>25</v>
      </c>
      <c r="K222" s="3" t="s">
        <v>21</v>
      </c>
      <c r="L222" s="3" t="s">
        <v>934</v>
      </c>
      <c r="M222" s="3">
        <v>40.69</v>
      </c>
      <c r="N222" s="3">
        <v>25.86</v>
      </c>
      <c r="O222" s="3">
        <v>30.87</v>
      </c>
      <c r="T222" s="3">
        <v>19</v>
      </c>
      <c r="U222" s="3">
        <v>238</v>
      </c>
      <c r="V222" s="3">
        <v>219</v>
      </c>
      <c r="W222" s="3">
        <v>5</v>
      </c>
      <c r="AF222" s="3" t="s">
        <v>883</v>
      </c>
      <c r="AG222" s="3" t="s">
        <v>1053</v>
      </c>
    </row>
    <row r="223" spans="1:33" x14ac:dyDescent="0.3">
      <c r="A223" s="3" t="s">
        <v>1114</v>
      </c>
      <c r="B223" s="17">
        <v>42466</v>
      </c>
      <c r="C223" s="3" t="s">
        <v>284</v>
      </c>
      <c r="D223" s="3" t="s">
        <v>13</v>
      </c>
      <c r="E223" s="3" t="s">
        <v>14</v>
      </c>
      <c r="G223" s="3" t="s">
        <v>24</v>
      </c>
      <c r="H223" s="3" t="s">
        <v>17</v>
      </c>
      <c r="I223" s="3" t="s">
        <v>1054</v>
      </c>
      <c r="J223" s="3" t="s">
        <v>25</v>
      </c>
      <c r="K223" s="3" t="s">
        <v>23</v>
      </c>
      <c r="L223" s="3" t="s">
        <v>1055</v>
      </c>
      <c r="M223" s="3">
        <v>35.200000000000003</v>
      </c>
      <c r="N223" s="3">
        <v>23.22</v>
      </c>
      <c r="O223" s="3">
        <v>11.24</v>
      </c>
      <c r="T223" s="3">
        <v>19</v>
      </c>
      <c r="U223" s="3">
        <v>101</v>
      </c>
      <c r="V223" s="3">
        <v>82</v>
      </c>
      <c r="W223" s="3">
        <v>35</v>
      </c>
      <c r="Z223" s="3" t="s">
        <v>1056</v>
      </c>
      <c r="AA223" s="3" t="s">
        <v>1057</v>
      </c>
      <c r="AE223" s="3" t="s">
        <v>543</v>
      </c>
      <c r="AF223" s="3" t="s">
        <v>870</v>
      </c>
      <c r="AG223" s="3" t="s">
        <v>1058</v>
      </c>
    </row>
    <row r="224" spans="1:33" x14ac:dyDescent="0.3">
      <c r="A224" s="3" t="s">
        <v>1114</v>
      </c>
      <c r="B224" s="17">
        <v>42466</v>
      </c>
      <c r="C224" s="3" t="s">
        <v>340</v>
      </c>
      <c r="D224" s="3" t="s">
        <v>13</v>
      </c>
      <c r="E224" s="3" t="s">
        <v>14</v>
      </c>
      <c r="G224" s="3" t="s">
        <v>33</v>
      </c>
      <c r="H224" s="3" t="s">
        <v>17</v>
      </c>
      <c r="I224" s="3" t="s">
        <v>1286</v>
      </c>
      <c r="AE224" s="3" t="s">
        <v>870</v>
      </c>
      <c r="AF224" s="3" t="s">
        <v>543</v>
      </c>
      <c r="AG224" s="3" t="s">
        <v>1061</v>
      </c>
    </row>
    <row r="225" spans="1:34" x14ac:dyDescent="0.3">
      <c r="A225" s="3" t="s">
        <v>1115</v>
      </c>
      <c r="B225" s="17">
        <v>42467</v>
      </c>
      <c r="C225" s="3" t="s">
        <v>290</v>
      </c>
      <c r="D225" s="3" t="s">
        <v>13</v>
      </c>
      <c r="E225" s="3" t="s">
        <v>14</v>
      </c>
      <c r="G225" s="3" t="s">
        <v>39</v>
      </c>
      <c r="H225" s="3" t="s">
        <v>17</v>
      </c>
      <c r="I225" s="3" t="s">
        <v>1071</v>
      </c>
      <c r="J225" s="3" t="s">
        <v>18</v>
      </c>
      <c r="K225" s="3" t="s">
        <v>21</v>
      </c>
      <c r="L225" s="3" t="s">
        <v>41</v>
      </c>
      <c r="M225" s="3">
        <v>25.28</v>
      </c>
      <c r="N225" s="3">
        <v>17.48</v>
      </c>
      <c r="O225" s="3">
        <v>16.66</v>
      </c>
      <c r="T225" s="3">
        <v>19</v>
      </c>
      <c r="U225" s="3">
        <v>74</v>
      </c>
      <c r="V225" s="3">
        <v>55</v>
      </c>
      <c r="W225" s="3">
        <v>2</v>
      </c>
      <c r="Z225" s="3" t="s">
        <v>1072</v>
      </c>
      <c r="AE225" s="3" t="s">
        <v>543</v>
      </c>
      <c r="AF225" s="3" t="s">
        <v>543</v>
      </c>
    </row>
    <row r="226" spans="1:34" x14ac:dyDescent="0.3">
      <c r="A226" s="3" t="s">
        <v>1115</v>
      </c>
      <c r="B226" s="17">
        <v>42467</v>
      </c>
      <c r="C226" s="3" t="s">
        <v>265</v>
      </c>
      <c r="D226" s="3" t="s">
        <v>13</v>
      </c>
      <c r="E226" s="3" t="s">
        <v>14</v>
      </c>
      <c r="G226" s="3" t="s">
        <v>24</v>
      </c>
      <c r="H226" s="3" t="s">
        <v>17</v>
      </c>
      <c r="I226" s="3" t="s">
        <v>1065</v>
      </c>
      <c r="J226" s="3" t="s">
        <v>25</v>
      </c>
      <c r="K226" s="3" t="s">
        <v>21</v>
      </c>
      <c r="L226" s="3" t="s">
        <v>984</v>
      </c>
      <c r="M226" s="3">
        <v>35.729999999999997</v>
      </c>
      <c r="N226" s="3">
        <v>21.93</v>
      </c>
      <c r="O226" s="3">
        <v>24.69</v>
      </c>
      <c r="T226" s="3">
        <v>19</v>
      </c>
      <c r="U226" s="3">
        <v>111</v>
      </c>
      <c r="V226" s="3">
        <v>92</v>
      </c>
      <c r="X226" s="3" t="s">
        <v>1066</v>
      </c>
      <c r="Z226" s="3" t="s">
        <v>1067</v>
      </c>
      <c r="AA226" s="3" t="s">
        <v>1068</v>
      </c>
      <c r="AE226" s="3" t="s">
        <v>543</v>
      </c>
      <c r="AF226" s="3" t="s">
        <v>870</v>
      </c>
      <c r="AG226" s="3" t="s">
        <v>1069</v>
      </c>
    </row>
    <row r="227" spans="1:34" x14ac:dyDescent="0.3">
      <c r="A227" s="3" t="s">
        <v>1115</v>
      </c>
      <c r="B227" s="17">
        <v>42467</v>
      </c>
      <c r="C227" s="3" t="s">
        <v>245</v>
      </c>
      <c r="D227" s="3" t="s">
        <v>13</v>
      </c>
      <c r="E227" s="3" t="s">
        <v>14</v>
      </c>
      <c r="G227" s="3" t="s">
        <v>33</v>
      </c>
      <c r="H227" s="3" t="s">
        <v>17</v>
      </c>
      <c r="I227" s="3" t="s">
        <v>1062</v>
      </c>
      <c r="J227" s="3" t="s">
        <v>18</v>
      </c>
      <c r="K227" s="3" t="s">
        <v>21</v>
      </c>
      <c r="L227" s="3" t="s">
        <v>41</v>
      </c>
      <c r="M227" s="3">
        <v>27.24</v>
      </c>
      <c r="N227" s="3">
        <v>16.87</v>
      </c>
      <c r="O227" s="3">
        <v>18.8</v>
      </c>
      <c r="T227" s="3">
        <v>19</v>
      </c>
      <c r="U227" s="3">
        <v>65</v>
      </c>
      <c r="V227" s="3">
        <v>46</v>
      </c>
      <c r="W227" s="3">
        <v>27</v>
      </c>
      <c r="AA227" s="3" t="s">
        <v>1063</v>
      </c>
      <c r="AE227" s="3" t="s">
        <v>870</v>
      </c>
      <c r="AF227" s="3" t="s">
        <v>870</v>
      </c>
      <c r="AG227" s="3" t="s">
        <v>1064</v>
      </c>
    </row>
    <row r="228" spans="1:34" x14ac:dyDescent="0.3">
      <c r="A228" s="3" t="s">
        <v>1115</v>
      </c>
      <c r="B228" s="17">
        <v>42467</v>
      </c>
      <c r="C228" s="3" t="s">
        <v>328</v>
      </c>
      <c r="D228" s="3" t="s">
        <v>13</v>
      </c>
      <c r="E228" s="3" t="s">
        <v>14</v>
      </c>
      <c r="G228" s="3" t="s">
        <v>24</v>
      </c>
      <c r="H228" s="3" t="s">
        <v>17</v>
      </c>
      <c r="I228" s="3" t="s">
        <v>1076</v>
      </c>
      <c r="J228" s="3" t="s">
        <v>25</v>
      </c>
      <c r="K228" s="3" t="s">
        <v>19</v>
      </c>
      <c r="M228" s="3">
        <v>32.56</v>
      </c>
      <c r="N228" s="3">
        <v>21.96</v>
      </c>
      <c r="O228" s="3">
        <v>13.06</v>
      </c>
      <c r="T228" s="3">
        <v>19</v>
      </c>
      <c r="U228" s="3">
        <v>102</v>
      </c>
      <c r="V228" s="3">
        <v>83</v>
      </c>
      <c r="W228" s="3">
        <v>30</v>
      </c>
      <c r="Z228" s="3" t="s">
        <v>1077</v>
      </c>
      <c r="AA228" s="3" t="s">
        <v>1078</v>
      </c>
      <c r="AE228" s="3" t="s">
        <v>870</v>
      </c>
      <c r="AF228" s="3" t="s">
        <v>883</v>
      </c>
    </row>
    <row r="229" spans="1:34" x14ac:dyDescent="0.3">
      <c r="A229" s="3" t="s">
        <v>1116</v>
      </c>
      <c r="B229" s="17">
        <v>42468</v>
      </c>
      <c r="C229" s="3" t="s">
        <v>291</v>
      </c>
      <c r="D229" s="3" t="s">
        <v>13</v>
      </c>
      <c r="E229" s="3" t="s">
        <v>14</v>
      </c>
      <c r="G229" s="3" t="s">
        <v>22</v>
      </c>
      <c r="H229" s="3" t="s">
        <v>17</v>
      </c>
      <c r="I229" s="3" t="s">
        <v>1087</v>
      </c>
      <c r="J229" s="3" t="s">
        <v>25</v>
      </c>
      <c r="K229" s="3" t="s">
        <v>19</v>
      </c>
      <c r="M229" s="3">
        <v>38.340000000000003</v>
      </c>
      <c r="N229" s="3">
        <v>24.63</v>
      </c>
      <c r="O229" s="3">
        <v>9.5299999999999994</v>
      </c>
      <c r="T229" s="3">
        <v>20</v>
      </c>
      <c r="U229" s="3">
        <v>109</v>
      </c>
      <c r="V229" s="3">
        <f>109-20</f>
        <v>89</v>
      </c>
      <c r="W229" s="3">
        <v>26</v>
      </c>
      <c r="Z229" s="3" t="s">
        <v>1088</v>
      </c>
      <c r="AA229" s="3" t="s">
        <v>1089</v>
      </c>
      <c r="AE229" s="3" t="s">
        <v>543</v>
      </c>
      <c r="AF229" s="3" t="s">
        <v>883</v>
      </c>
    </row>
    <row r="230" spans="1:34" x14ac:dyDescent="0.3">
      <c r="A230" s="3" t="s">
        <v>1117</v>
      </c>
      <c r="B230" s="17">
        <v>42469</v>
      </c>
      <c r="C230" s="3" t="s">
        <v>288</v>
      </c>
      <c r="D230" s="3" t="s">
        <v>13</v>
      </c>
      <c r="E230" s="3" t="s">
        <v>14</v>
      </c>
      <c r="G230" s="3" t="s">
        <v>44</v>
      </c>
      <c r="H230" s="3" t="s">
        <v>17</v>
      </c>
      <c r="I230" s="3" t="s">
        <v>1096</v>
      </c>
      <c r="J230" s="3" t="s">
        <v>18</v>
      </c>
      <c r="K230" s="3" t="s">
        <v>21</v>
      </c>
      <c r="L230" s="3" t="s">
        <v>41</v>
      </c>
      <c r="M230" s="3">
        <v>35.04</v>
      </c>
      <c r="N230" s="3">
        <v>121.05</v>
      </c>
      <c r="O230" s="3">
        <v>95.02</v>
      </c>
      <c r="T230" s="3">
        <v>19</v>
      </c>
      <c r="U230" s="3">
        <v>103</v>
      </c>
      <c r="V230" s="3">
        <v>84</v>
      </c>
      <c r="AF230" s="3" t="s">
        <v>870</v>
      </c>
    </row>
    <row r="231" spans="1:34" s="35" customFormat="1" x14ac:dyDescent="0.3">
      <c r="A231" s="3" t="s">
        <v>1117</v>
      </c>
      <c r="B231" s="17">
        <v>42469</v>
      </c>
      <c r="C231" s="3" t="s">
        <v>273</v>
      </c>
      <c r="D231" s="3" t="s">
        <v>13</v>
      </c>
      <c r="E231" s="3" t="s">
        <v>14</v>
      </c>
      <c r="F231" s="3"/>
      <c r="G231" s="3" t="s">
        <v>24</v>
      </c>
      <c r="H231" s="3" t="s">
        <v>17</v>
      </c>
      <c r="I231" s="3" t="s">
        <v>1093</v>
      </c>
      <c r="J231" s="3" t="s">
        <v>25</v>
      </c>
      <c r="K231" s="3" t="s">
        <v>19</v>
      </c>
      <c r="L231" s="3"/>
      <c r="M231" s="3">
        <v>39.6</v>
      </c>
      <c r="N231" s="3">
        <v>26.34</v>
      </c>
      <c r="O231" s="3">
        <v>16.37</v>
      </c>
      <c r="P231" s="3"/>
      <c r="Q231" s="3"/>
      <c r="R231" s="3"/>
      <c r="S231" s="3"/>
      <c r="T231" s="3">
        <v>19</v>
      </c>
      <c r="U231" s="3">
        <v>123</v>
      </c>
      <c r="V231" s="3">
        <v>104</v>
      </c>
      <c r="W231" s="3">
        <v>66</v>
      </c>
      <c r="X231" s="3"/>
      <c r="Y231" s="3"/>
      <c r="Z231" s="3" t="s">
        <v>1080</v>
      </c>
      <c r="AA231" s="3"/>
      <c r="AB231" s="3"/>
      <c r="AC231" s="3"/>
      <c r="AD231" s="3"/>
      <c r="AE231" s="3" t="s">
        <v>883</v>
      </c>
      <c r="AF231" s="3" t="s">
        <v>883</v>
      </c>
      <c r="AG231" s="3" t="s">
        <v>1094</v>
      </c>
      <c r="AH231" s="3"/>
    </row>
    <row r="232" spans="1:34" s="36" customFormat="1" x14ac:dyDescent="0.3">
      <c r="A232" s="3" t="s">
        <v>1117</v>
      </c>
      <c r="B232" s="17">
        <v>42469</v>
      </c>
      <c r="C232" s="3" t="s">
        <v>291</v>
      </c>
      <c r="D232" s="3" t="s">
        <v>13</v>
      </c>
      <c r="E232" s="3" t="s">
        <v>14</v>
      </c>
      <c r="F232" s="3"/>
      <c r="G232" s="3" t="s">
        <v>44</v>
      </c>
      <c r="H232" s="3" t="s">
        <v>17</v>
      </c>
      <c r="I232" s="3" t="s">
        <v>1097</v>
      </c>
      <c r="J232" s="3" t="s">
        <v>18</v>
      </c>
      <c r="K232" s="3" t="s">
        <v>21</v>
      </c>
      <c r="L232" s="3"/>
      <c r="M232" s="3">
        <v>33.22</v>
      </c>
      <c r="N232" s="3">
        <v>127.44</v>
      </c>
      <c r="O232" s="3">
        <v>106.14</v>
      </c>
      <c r="P232" s="3"/>
      <c r="Q232" s="3"/>
      <c r="R232" s="3"/>
      <c r="S232" s="3"/>
      <c r="T232" s="3">
        <v>19</v>
      </c>
      <c r="U232" s="3">
        <v>108</v>
      </c>
      <c r="V232" s="3">
        <v>89</v>
      </c>
      <c r="W232" s="3"/>
      <c r="X232" s="3"/>
      <c r="Y232" s="3"/>
      <c r="Z232" s="3"/>
      <c r="AA232" s="3"/>
      <c r="AB232" s="3"/>
      <c r="AC232" s="3"/>
      <c r="AD232" s="3"/>
      <c r="AE232" s="3"/>
      <c r="AF232" s="3" t="s">
        <v>870</v>
      </c>
      <c r="AG232" s="3" t="s">
        <v>1098</v>
      </c>
      <c r="AH232" s="3"/>
    </row>
    <row r="233" spans="1:34" s="36" customFormat="1" x14ac:dyDescent="0.3">
      <c r="A233" s="3" t="s">
        <v>1119</v>
      </c>
      <c r="B233" s="17">
        <v>42471</v>
      </c>
      <c r="C233" s="16" t="s">
        <v>310</v>
      </c>
      <c r="D233" s="3" t="s">
        <v>13</v>
      </c>
      <c r="E233" s="3" t="s">
        <v>14</v>
      </c>
      <c r="F233" s="3"/>
      <c r="G233" s="3" t="s">
        <v>33</v>
      </c>
      <c r="H233" s="3" t="s">
        <v>17</v>
      </c>
      <c r="I233" s="3" t="s">
        <v>1105</v>
      </c>
      <c r="J233" s="3" t="s">
        <v>18</v>
      </c>
      <c r="K233" s="3" t="s">
        <v>21</v>
      </c>
      <c r="L233" s="3" t="s">
        <v>41</v>
      </c>
      <c r="M233" s="3">
        <v>27.08</v>
      </c>
      <c r="N233" s="3">
        <v>16.5</v>
      </c>
      <c r="O233" s="3">
        <v>19.89</v>
      </c>
      <c r="P233" s="3"/>
      <c r="Q233" s="3"/>
      <c r="R233" s="3"/>
      <c r="S233" s="3"/>
      <c r="T233" s="3">
        <v>19</v>
      </c>
      <c r="U233" s="3">
        <v>67</v>
      </c>
      <c r="V233" s="3">
        <v>48</v>
      </c>
      <c r="W233" s="3">
        <v>23</v>
      </c>
      <c r="X233" s="3"/>
      <c r="Y233" s="3"/>
      <c r="Z233" s="3" t="s">
        <v>1106</v>
      </c>
      <c r="AA233" s="3" t="s">
        <v>1107</v>
      </c>
      <c r="AB233" s="3"/>
      <c r="AC233" s="3" t="s">
        <v>1108</v>
      </c>
      <c r="AD233" s="3"/>
      <c r="AE233" s="3" t="s">
        <v>870</v>
      </c>
      <c r="AF233" s="3" t="s">
        <v>543</v>
      </c>
      <c r="AG233" s="3"/>
      <c r="AH233" s="3"/>
    </row>
    <row r="234" spans="1:34" s="36" customFormat="1" x14ac:dyDescent="0.3">
      <c r="A234" s="3" t="s">
        <v>1119</v>
      </c>
      <c r="B234" s="17">
        <v>42471</v>
      </c>
      <c r="C234" s="16" t="s">
        <v>334</v>
      </c>
      <c r="D234" s="3" t="s">
        <v>13</v>
      </c>
      <c r="E234" s="3" t="s">
        <v>14</v>
      </c>
      <c r="F234" s="3"/>
      <c r="G234" s="3" t="s">
        <v>24</v>
      </c>
      <c r="H234" s="3" t="s">
        <v>17</v>
      </c>
      <c r="I234" s="3" t="s">
        <v>1109</v>
      </c>
      <c r="J234" s="3" t="s">
        <v>25</v>
      </c>
      <c r="K234" s="3" t="s">
        <v>21</v>
      </c>
      <c r="L234" s="3" t="s">
        <v>1110</v>
      </c>
      <c r="M234" s="3">
        <v>36.520000000000003</v>
      </c>
      <c r="N234" s="3">
        <v>23.28</v>
      </c>
      <c r="O234" s="3">
        <v>25.36</v>
      </c>
      <c r="P234" s="3"/>
      <c r="Q234" s="3"/>
      <c r="R234" s="3"/>
      <c r="S234" s="3"/>
      <c r="T234" s="3">
        <v>19</v>
      </c>
      <c r="U234" s="3">
        <v>120</v>
      </c>
      <c r="V234" s="3">
        <v>101</v>
      </c>
      <c r="W234" s="3">
        <v>39</v>
      </c>
      <c r="X234" s="3"/>
      <c r="Y234" s="3"/>
      <c r="Z234" s="3" t="s">
        <v>1111</v>
      </c>
      <c r="AA234" s="3" t="s">
        <v>1112</v>
      </c>
      <c r="AB234" s="3"/>
      <c r="AC234" s="3"/>
      <c r="AD234" s="3"/>
      <c r="AE234" s="3" t="s">
        <v>543</v>
      </c>
      <c r="AF234" s="3" t="s">
        <v>870</v>
      </c>
      <c r="AG234" s="3"/>
      <c r="AH234" s="3"/>
    </row>
    <row r="235" spans="1:34" x14ac:dyDescent="0.3">
      <c r="B235" s="17"/>
    </row>
    <row r="236" spans="1:34" x14ac:dyDescent="0.3">
      <c r="B236" s="17"/>
    </row>
    <row r="237" spans="1:34" x14ac:dyDescent="0.3">
      <c r="B237" s="17"/>
    </row>
    <row r="238" spans="1:34" x14ac:dyDescent="0.3">
      <c r="B238" s="17"/>
    </row>
    <row r="239" spans="1:34" x14ac:dyDescent="0.3">
      <c r="B239" s="17"/>
    </row>
    <row r="240" spans="1:34" x14ac:dyDescent="0.3">
      <c r="B240" s="17"/>
    </row>
    <row r="241" spans="2:2" x14ac:dyDescent="0.3">
      <c r="B241" s="17"/>
    </row>
    <row r="242" spans="2:2" x14ac:dyDescent="0.3">
      <c r="B242" s="17"/>
    </row>
    <row r="243" spans="2:2" x14ac:dyDescent="0.3">
      <c r="B243" s="17"/>
    </row>
    <row r="244" spans="2:2" x14ac:dyDescent="0.3">
      <c r="B244" s="17"/>
    </row>
    <row r="245" spans="2:2" x14ac:dyDescent="0.3">
      <c r="B245" s="17"/>
    </row>
    <row r="246" spans="2:2" x14ac:dyDescent="0.3">
      <c r="B246" s="17"/>
    </row>
    <row r="247" spans="2:2" x14ac:dyDescent="0.3">
      <c r="B247" s="17"/>
    </row>
    <row r="248" spans="2:2" x14ac:dyDescent="0.3">
      <c r="B248" s="17"/>
    </row>
    <row r="249" spans="2:2" x14ac:dyDescent="0.3">
      <c r="B249" s="17"/>
    </row>
    <row r="250" spans="2:2" x14ac:dyDescent="0.3">
      <c r="B250" s="17"/>
    </row>
    <row r="251" spans="2:2" x14ac:dyDescent="0.3">
      <c r="B251" s="17"/>
    </row>
    <row r="252" spans="2:2" x14ac:dyDescent="0.3">
      <c r="B252" s="17"/>
    </row>
    <row r="253" spans="2:2" x14ac:dyDescent="0.3">
      <c r="B253" s="17"/>
    </row>
    <row r="254" spans="2:2" x14ac:dyDescent="0.3">
      <c r="B254" s="17"/>
    </row>
    <row r="255" spans="2:2" x14ac:dyDescent="0.3">
      <c r="B255" s="17"/>
    </row>
    <row r="256" spans="2:2" x14ac:dyDescent="0.3">
      <c r="B256" s="17"/>
    </row>
    <row r="257" spans="2:2" x14ac:dyDescent="0.3">
      <c r="B257" s="17"/>
    </row>
    <row r="258" spans="2:2" x14ac:dyDescent="0.3">
      <c r="B258" s="17"/>
    </row>
    <row r="259" spans="2:2" x14ac:dyDescent="0.3">
      <c r="B259" s="17"/>
    </row>
    <row r="260" spans="2:2" x14ac:dyDescent="0.3">
      <c r="B260" s="17"/>
    </row>
    <row r="261" spans="2:2" x14ac:dyDescent="0.3">
      <c r="B261" s="17"/>
    </row>
    <row r="262" spans="2:2" x14ac:dyDescent="0.3">
      <c r="B262" s="17"/>
    </row>
    <row r="263" spans="2:2" x14ac:dyDescent="0.3">
      <c r="B263" s="17"/>
    </row>
    <row r="264" spans="2:2" x14ac:dyDescent="0.3">
      <c r="B264" s="17"/>
    </row>
    <row r="265" spans="2:2" x14ac:dyDescent="0.3">
      <c r="B265" s="17"/>
    </row>
    <row r="266" spans="2:2" x14ac:dyDescent="0.3">
      <c r="B266" s="17"/>
    </row>
    <row r="267" spans="2:2" x14ac:dyDescent="0.3">
      <c r="B267" s="19"/>
    </row>
    <row r="268" spans="2:2" x14ac:dyDescent="0.3">
      <c r="B268" s="17"/>
    </row>
    <row r="269" spans="2:2" x14ac:dyDescent="0.3">
      <c r="B269" s="17"/>
    </row>
    <row r="270" spans="2:2" x14ac:dyDescent="0.3">
      <c r="B270" s="18"/>
    </row>
    <row r="271" spans="2:2" x14ac:dyDescent="0.3">
      <c r="B271" s="17"/>
    </row>
    <row r="272" spans="2:2" x14ac:dyDescent="0.3">
      <c r="B272" s="17"/>
    </row>
    <row r="273" spans="2:2" x14ac:dyDescent="0.3">
      <c r="B273" s="17"/>
    </row>
    <row r="274" spans="2:2" x14ac:dyDescent="0.3">
      <c r="B274" s="17"/>
    </row>
    <row r="275" spans="2:2" x14ac:dyDescent="0.3">
      <c r="B275" s="17"/>
    </row>
    <row r="276" spans="2:2" x14ac:dyDescent="0.3">
      <c r="B276" s="17"/>
    </row>
    <row r="277" spans="2:2" x14ac:dyDescent="0.3">
      <c r="B277" s="17"/>
    </row>
    <row r="278" spans="2:2" x14ac:dyDescent="0.3">
      <c r="B278" s="17"/>
    </row>
    <row r="279" spans="2:2" x14ac:dyDescent="0.3">
      <c r="B279" s="17"/>
    </row>
    <row r="280" spans="2:2" x14ac:dyDescent="0.3">
      <c r="B280" s="17"/>
    </row>
    <row r="281" spans="2:2" x14ac:dyDescent="0.3">
      <c r="B281" s="17"/>
    </row>
    <row r="282" spans="2:2" x14ac:dyDescent="0.3">
      <c r="B282" s="17"/>
    </row>
    <row r="283" spans="2:2" x14ac:dyDescent="0.3">
      <c r="B283" s="17"/>
    </row>
    <row r="284" spans="2:2" x14ac:dyDescent="0.3">
      <c r="B284" s="17"/>
    </row>
    <row r="285" spans="2:2" x14ac:dyDescent="0.3">
      <c r="B285" s="17"/>
    </row>
    <row r="286" spans="2:2" x14ac:dyDescent="0.3">
      <c r="B286" s="17"/>
    </row>
    <row r="287" spans="2:2" x14ac:dyDescent="0.3">
      <c r="B287" s="17"/>
    </row>
    <row r="288" spans="2:2" x14ac:dyDescent="0.3">
      <c r="B288" s="19"/>
    </row>
    <row r="289" spans="2:2" x14ac:dyDescent="0.3">
      <c r="B289" s="17"/>
    </row>
    <row r="290" spans="2:2" x14ac:dyDescent="0.3">
      <c r="B290" s="17"/>
    </row>
    <row r="291" spans="2:2" x14ac:dyDescent="0.3">
      <c r="B291" s="17"/>
    </row>
    <row r="292" spans="2:2" x14ac:dyDescent="0.3">
      <c r="B292" s="17"/>
    </row>
    <row r="293" spans="2:2" x14ac:dyDescent="0.3">
      <c r="B293" s="17"/>
    </row>
    <row r="294" spans="2:2" x14ac:dyDescent="0.3">
      <c r="B294" s="17"/>
    </row>
    <row r="295" spans="2:2" x14ac:dyDescent="0.3">
      <c r="B295" s="17"/>
    </row>
    <row r="296" spans="2:2" x14ac:dyDescent="0.3">
      <c r="B296" s="17"/>
    </row>
    <row r="297" spans="2:2" x14ac:dyDescent="0.3">
      <c r="B297" s="17"/>
    </row>
    <row r="298" spans="2:2" x14ac:dyDescent="0.3">
      <c r="B298" s="17"/>
    </row>
    <row r="299" spans="2:2" x14ac:dyDescent="0.3">
      <c r="B299" s="17"/>
    </row>
    <row r="300" spans="2:2" x14ac:dyDescent="0.3">
      <c r="B300" s="17"/>
    </row>
    <row r="301" spans="2:2" x14ac:dyDescent="0.3">
      <c r="B301" s="17"/>
    </row>
    <row r="302" spans="2:2" x14ac:dyDescent="0.3">
      <c r="B302" s="17"/>
    </row>
    <row r="303" spans="2:2" x14ac:dyDescent="0.3">
      <c r="B303" s="17"/>
    </row>
    <row r="304" spans="2:2" x14ac:dyDescent="0.3">
      <c r="B304" s="17"/>
    </row>
    <row r="305" spans="2:2" x14ac:dyDescent="0.3">
      <c r="B305" s="17"/>
    </row>
    <row r="306" spans="2:2" x14ac:dyDescent="0.3">
      <c r="B306" s="17"/>
    </row>
    <row r="307" spans="2:2" x14ac:dyDescent="0.3">
      <c r="B307" s="17"/>
    </row>
    <row r="308" spans="2:2" x14ac:dyDescent="0.3">
      <c r="B308" s="17"/>
    </row>
    <row r="309" spans="2:2" x14ac:dyDescent="0.3">
      <c r="B309" s="17"/>
    </row>
    <row r="310" spans="2:2" x14ac:dyDescent="0.3">
      <c r="B310" s="17"/>
    </row>
    <row r="311" spans="2:2" x14ac:dyDescent="0.3">
      <c r="B311" s="17"/>
    </row>
    <row r="312" spans="2:2" x14ac:dyDescent="0.3">
      <c r="B312" s="17"/>
    </row>
    <row r="313" spans="2:2" x14ac:dyDescent="0.3">
      <c r="B313" s="17"/>
    </row>
    <row r="314" spans="2:2" x14ac:dyDescent="0.3">
      <c r="B314" s="17"/>
    </row>
    <row r="315" spans="2:2" x14ac:dyDescent="0.3">
      <c r="B315" s="17"/>
    </row>
    <row r="316" spans="2:2" x14ac:dyDescent="0.3">
      <c r="B316" s="17"/>
    </row>
    <row r="317" spans="2:2" x14ac:dyDescent="0.3">
      <c r="B317" s="17"/>
    </row>
    <row r="318" spans="2:2" x14ac:dyDescent="0.3">
      <c r="B318" s="17"/>
    </row>
    <row r="319" spans="2:2" x14ac:dyDescent="0.3">
      <c r="B319" s="17"/>
    </row>
    <row r="320" spans="2:2" x14ac:dyDescent="0.3">
      <c r="B320" s="17"/>
    </row>
    <row r="321" spans="2:2" x14ac:dyDescent="0.3">
      <c r="B321" s="17"/>
    </row>
    <row r="322" spans="2:2" x14ac:dyDescent="0.3">
      <c r="B322" s="17"/>
    </row>
    <row r="323" spans="2:2" x14ac:dyDescent="0.3">
      <c r="B323" s="17"/>
    </row>
    <row r="324" spans="2:2" x14ac:dyDescent="0.3">
      <c r="B324" s="17"/>
    </row>
    <row r="325" spans="2:2" x14ac:dyDescent="0.3">
      <c r="B325" s="17"/>
    </row>
    <row r="326" spans="2:2" x14ac:dyDescent="0.3">
      <c r="B326" s="17"/>
    </row>
    <row r="327" spans="2:2" x14ac:dyDescent="0.3">
      <c r="B327" s="17"/>
    </row>
    <row r="328" spans="2:2" x14ac:dyDescent="0.3">
      <c r="B328" s="17"/>
    </row>
    <row r="329" spans="2:2" x14ac:dyDescent="0.3">
      <c r="B329" s="17"/>
    </row>
    <row r="330" spans="2:2" x14ac:dyDescent="0.3">
      <c r="B330" s="17"/>
    </row>
    <row r="331" spans="2:2" x14ac:dyDescent="0.3">
      <c r="B331" s="17"/>
    </row>
    <row r="332" spans="2:2" x14ac:dyDescent="0.3">
      <c r="B332" s="17"/>
    </row>
    <row r="333" spans="2:2" x14ac:dyDescent="0.3">
      <c r="B333" s="17"/>
    </row>
    <row r="334" spans="2:2" x14ac:dyDescent="0.3">
      <c r="B334" s="17"/>
    </row>
    <row r="335" spans="2:2" x14ac:dyDescent="0.3">
      <c r="B335" s="17"/>
    </row>
    <row r="336" spans="2:2" x14ac:dyDescent="0.3">
      <c r="B336" s="17"/>
    </row>
    <row r="337" spans="2:2" x14ac:dyDescent="0.3">
      <c r="B337" s="17"/>
    </row>
    <row r="338" spans="2:2" x14ac:dyDescent="0.3">
      <c r="B338" s="17"/>
    </row>
    <row r="339" spans="2:2" x14ac:dyDescent="0.3">
      <c r="B339" s="17"/>
    </row>
    <row r="340" spans="2:2" x14ac:dyDescent="0.3">
      <c r="B340" s="17"/>
    </row>
    <row r="341" spans="2:2" x14ac:dyDescent="0.3">
      <c r="B341" s="17"/>
    </row>
    <row r="342" spans="2:2" x14ac:dyDescent="0.3">
      <c r="B342" s="17"/>
    </row>
    <row r="343" spans="2:2" x14ac:dyDescent="0.3">
      <c r="B343" s="17"/>
    </row>
    <row r="344" spans="2:2" x14ac:dyDescent="0.3">
      <c r="B344" s="17"/>
    </row>
    <row r="345" spans="2:2" x14ac:dyDescent="0.3">
      <c r="B345" s="17"/>
    </row>
    <row r="346" spans="2:2" x14ac:dyDescent="0.3">
      <c r="B346" s="17"/>
    </row>
    <row r="347" spans="2:2" x14ac:dyDescent="0.3">
      <c r="B347" s="17"/>
    </row>
    <row r="348" spans="2:2" x14ac:dyDescent="0.3">
      <c r="B348" s="17"/>
    </row>
    <row r="349" spans="2:2" x14ac:dyDescent="0.3">
      <c r="B349" s="17"/>
    </row>
    <row r="350" spans="2:2" x14ac:dyDescent="0.3">
      <c r="B350" s="17"/>
    </row>
    <row r="351" spans="2:2" x14ac:dyDescent="0.3">
      <c r="B351" s="17"/>
    </row>
    <row r="352" spans="2:2" x14ac:dyDescent="0.3">
      <c r="B352" s="17"/>
    </row>
    <row r="353" spans="2:2" x14ac:dyDescent="0.3">
      <c r="B353" s="17"/>
    </row>
    <row r="354" spans="2:2" x14ac:dyDescent="0.3">
      <c r="B354" s="17"/>
    </row>
    <row r="355" spans="2:2" x14ac:dyDescent="0.3">
      <c r="B355" s="17"/>
    </row>
    <row r="356" spans="2:2" x14ac:dyDescent="0.3">
      <c r="B356" s="17"/>
    </row>
    <row r="357" spans="2:2" x14ac:dyDescent="0.3">
      <c r="B357" s="17"/>
    </row>
    <row r="358" spans="2:2" x14ac:dyDescent="0.3">
      <c r="B358" s="17"/>
    </row>
    <row r="359" spans="2:2" x14ac:dyDescent="0.3">
      <c r="B359" s="17"/>
    </row>
    <row r="360" spans="2:2" x14ac:dyDescent="0.3">
      <c r="B360" s="17"/>
    </row>
    <row r="361" spans="2:2" x14ac:dyDescent="0.3">
      <c r="B361" s="17"/>
    </row>
    <row r="362" spans="2:2" x14ac:dyDescent="0.3">
      <c r="B362" s="17"/>
    </row>
    <row r="363" spans="2:2" x14ac:dyDescent="0.3">
      <c r="B363" s="17"/>
    </row>
    <row r="364" spans="2:2" x14ac:dyDescent="0.3">
      <c r="B364" s="17"/>
    </row>
    <row r="365" spans="2:2" x14ac:dyDescent="0.3">
      <c r="B365" s="17"/>
    </row>
    <row r="366" spans="2:2" x14ac:dyDescent="0.3">
      <c r="B366" s="17"/>
    </row>
    <row r="367" spans="2:2" x14ac:dyDescent="0.3">
      <c r="B367" s="20"/>
    </row>
    <row r="368" spans="2:2" x14ac:dyDescent="0.3">
      <c r="B368" s="17"/>
    </row>
    <row r="369" spans="2:2" x14ac:dyDescent="0.3">
      <c r="B369" s="18"/>
    </row>
    <row r="370" spans="2:2" x14ac:dyDescent="0.3">
      <c r="B370" s="17"/>
    </row>
    <row r="371" spans="2:2" x14ac:dyDescent="0.3">
      <c r="B371" s="17"/>
    </row>
    <row r="372" spans="2:2" x14ac:dyDescent="0.3">
      <c r="B372" s="17"/>
    </row>
    <row r="373" spans="2:2" x14ac:dyDescent="0.3">
      <c r="B373" s="17"/>
    </row>
    <row r="374" spans="2:2" x14ac:dyDescent="0.3">
      <c r="B374" s="17"/>
    </row>
    <row r="375" spans="2:2" x14ac:dyDescent="0.3">
      <c r="B375" s="17"/>
    </row>
    <row r="376" spans="2:2" x14ac:dyDescent="0.3">
      <c r="B376" s="17"/>
    </row>
    <row r="377" spans="2:2" x14ac:dyDescent="0.3">
      <c r="B377" s="17"/>
    </row>
    <row r="378" spans="2:2" x14ac:dyDescent="0.3">
      <c r="B378" s="17"/>
    </row>
    <row r="379" spans="2:2" x14ac:dyDescent="0.3">
      <c r="B379" s="17"/>
    </row>
    <row r="380" spans="2:2" x14ac:dyDescent="0.3">
      <c r="B380" s="17"/>
    </row>
    <row r="381" spans="2:2" x14ac:dyDescent="0.3">
      <c r="B381" s="17"/>
    </row>
    <row r="382" spans="2:2" x14ac:dyDescent="0.3">
      <c r="B382" s="17"/>
    </row>
    <row r="383" spans="2:2" x14ac:dyDescent="0.3">
      <c r="B383" s="17"/>
    </row>
    <row r="384" spans="2:2" x14ac:dyDescent="0.3">
      <c r="B384" s="17"/>
    </row>
    <row r="385" spans="2:2" x14ac:dyDescent="0.3">
      <c r="B385" s="17"/>
    </row>
    <row r="386" spans="2:2" x14ac:dyDescent="0.3">
      <c r="B386" s="17"/>
    </row>
    <row r="387" spans="2:2" x14ac:dyDescent="0.3">
      <c r="B387" s="17"/>
    </row>
    <row r="388" spans="2:2" x14ac:dyDescent="0.3">
      <c r="B388" s="17"/>
    </row>
    <row r="389" spans="2:2" x14ac:dyDescent="0.3">
      <c r="B389" s="17"/>
    </row>
    <row r="390" spans="2:2" x14ac:dyDescent="0.3">
      <c r="B390" s="17"/>
    </row>
    <row r="391" spans="2:2" x14ac:dyDescent="0.3">
      <c r="B391" s="17"/>
    </row>
    <row r="392" spans="2:2" x14ac:dyDescent="0.3">
      <c r="B392" s="17"/>
    </row>
    <row r="393" spans="2:2" x14ac:dyDescent="0.3">
      <c r="B393" s="17"/>
    </row>
    <row r="394" spans="2:2" x14ac:dyDescent="0.3">
      <c r="B394" s="17"/>
    </row>
    <row r="395" spans="2:2" x14ac:dyDescent="0.3">
      <c r="B395" s="17"/>
    </row>
    <row r="396" spans="2:2" x14ac:dyDescent="0.3">
      <c r="B396" s="17"/>
    </row>
    <row r="397" spans="2:2" x14ac:dyDescent="0.3">
      <c r="B397" s="17"/>
    </row>
    <row r="398" spans="2:2" x14ac:dyDescent="0.3">
      <c r="B398" s="17"/>
    </row>
    <row r="399" spans="2:2" x14ac:dyDescent="0.3">
      <c r="B399" s="17"/>
    </row>
    <row r="400" spans="2:2" x14ac:dyDescent="0.3">
      <c r="B400" s="17"/>
    </row>
    <row r="401" spans="2:2" x14ac:dyDescent="0.3">
      <c r="B401" s="17"/>
    </row>
    <row r="402" spans="2:2" x14ac:dyDescent="0.3">
      <c r="B402" s="17"/>
    </row>
    <row r="403" spans="2:2" x14ac:dyDescent="0.3">
      <c r="B403" s="17"/>
    </row>
    <row r="404" spans="2:2" x14ac:dyDescent="0.3">
      <c r="B404" s="17"/>
    </row>
    <row r="405" spans="2:2" x14ac:dyDescent="0.3">
      <c r="B405" s="17"/>
    </row>
    <row r="406" spans="2:2" x14ac:dyDescent="0.3">
      <c r="B406" s="17"/>
    </row>
    <row r="407" spans="2:2" x14ac:dyDescent="0.3">
      <c r="B407" s="17"/>
    </row>
    <row r="408" spans="2:2" x14ac:dyDescent="0.3">
      <c r="B408" s="17"/>
    </row>
    <row r="409" spans="2:2" x14ac:dyDescent="0.3">
      <c r="B409" s="17"/>
    </row>
    <row r="410" spans="2:2" x14ac:dyDescent="0.3">
      <c r="B410" s="17"/>
    </row>
    <row r="411" spans="2:2" x14ac:dyDescent="0.3">
      <c r="B411" s="17"/>
    </row>
    <row r="412" spans="2:2" x14ac:dyDescent="0.3">
      <c r="B412" s="17"/>
    </row>
    <row r="413" spans="2:2" x14ac:dyDescent="0.3">
      <c r="B413" s="17"/>
    </row>
    <row r="414" spans="2:2" x14ac:dyDescent="0.3">
      <c r="B414" s="17"/>
    </row>
    <row r="415" spans="2:2" x14ac:dyDescent="0.3">
      <c r="B415" s="17"/>
    </row>
    <row r="416" spans="2:2" x14ac:dyDescent="0.3">
      <c r="B416" s="17"/>
    </row>
    <row r="417" spans="2:2" x14ac:dyDescent="0.3">
      <c r="B417" s="17"/>
    </row>
    <row r="418" spans="2:2" x14ac:dyDescent="0.3">
      <c r="B418" s="17"/>
    </row>
    <row r="419" spans="2:2" x14ac:dyDescent="0.3">
      <c r="B419" s="17"/>
    </row>
    <row r="420" spans="2:2" x14ac:dyDescent="0.3">
      <c r="B420" s="17"/>
    </row>
    <row r="421" spans="2:2" x14ac:dyDescent="0.3">
      <c r="B421" s="17"/>
    </row>
    <row r="422" spans="2:2" x14ac:dyDescent="0.3">
      <c r="B422" s="17"/>
    </row>
    <row r="423" spans="2:2" x14ac:dyDescent="0.3">
      <c r="B423" s="17"/>
    </row>
    <row r="424" spans="2:2" x14ac:dyDescent="0.3">
      <c r="B424" s="17"/>
    </row>
    <row r="425" spans="2:2" x14ac:dyDescent="0.3">
      <c r="B425" s="17"/>
    </row>
    <row r="426" spans="2:2" x14ac:dyDescent="0.3">
      <c r="B426" s="17"/>
    </row>
    <row r="427" spans="2:2" x14ac:dyDescent="0.3">
      <c r="B427" s="17"/>
    </row>
    <row r="428" spans="2:2" x14ac:dyDescent="0.3">
      <c r="B428" s="17"/>
    </row>
    <row r="429" spans="2:2" x14ac:dyDescent="0.3">
      <c r="B429" s="17"/>
    </row>
    <row r="430" spans="2:2" x14ac:dyDescent="0.3">
      <c r="B430" s="17"/>
    </row>
    <row r="431" spans="2:2" x14ac:dyDescent="0.3">
      <c r="B431" s="17"/>
    </row>
    <row r="432" spans="2:2" x14ac:dyDescent="0.3">
      <c r="B432" s="17"/>
    </row>
    <row r="433" spans="2:2" x14ac:dyDescent="0.3">
      <c r="B433" s="17"/>
    </row>
    <row r="434" spans="2:2" x14ac:dyDescent="0.3">
      <c r="B434" s="18"/>
    </row>
    <row r="435" spans="2:2" x14ac:dyDescent="0.3">
      <c r="B435" s="17"/>
    </row>
    <row r="436" spans="2:2" x14ac:dyDescent="0.3">
      <c r="B436" s="17"/>
    </row>
    <row r="437" spans="2:2" x14ac:dyDescent="0.3">
      <c r="B437" s="17"/>
    </row>
    <row r="438" spans="2:2" x14ac:dyDescent="0.3">
      <c r="B438" s="17"/>
    </row>
    <row r="439" spans="2:2" x14ac:dyDescent="0.3">
      <c r="B439" s="17"/>
    </row>
    <row r="440" spans="2:2" x14ac:dyDescent="0.3">
      <c r="B440" s="17"/>
    </row>
    <row r="441" spans="2:2" x14ac:dyDescent="0.3">
      <c r="B441" s="17"/>
    </row>
    <row r="442" spans="2:2" x14ac:dyDescent="0.3">
      <c r="B442" s="17"/>
    </row>
    <row r="443" spans="2:2" x14ac:dyDescent="0.3">
      <c r="B443" s="17"/>
    </row>
    <row r="444" spans="2:2" x14ac:dyDescent="0.3">
      <c r="B444" s="17"/>
    </row>
    <row r="445" spans="2:2" x14ac:dyDescent="0.3">
      <c r="B445" s="17"/>
    </row>
    <row r="446" spans="2:2" x14ac:dyDescent="0.3">
      <c r="B446" s="17"/>
    </row>
    <row r="447" spans="2:2" x14ac:dyDescent="0.3">
      <c r="B447" s="17"/>
    </row>
    <row r="448" spans="2:2" x14ac:dyDescent="0.3">
      <c r="B448" s="17"/>
    </row>
    <row r="449" spans="2:2" x14ac:dyDescent="0.3">
      <c r="B449" s="17"/>
    </row>
    <row r="450" spans="2:2" x14ac:dyDescent="0.3">
      <c r="B450" s="17"/>
    </row>
    <row r="451" spans="2:2" x14ac:dyDescent="0.3">
      <c r="B451" s="17"/>
    </row>
    <row r="452" spans="2:2" x14ac:dyDescent="0.3">
      <c r="B452" s="17"/>
    </row>
    <row r="453" spans="2:2" x14ac:dyDescent="0.3">
      <c r="B453" s="17"/>
    </row>
    <row r="454" spans="2:2" x14ac:dyDescent="0.3">
      <c r="B454" s="17"/>
    </row>
    <row r="455" spans="2:2" x14ac:dyDescent="0.3">
      <c r="B455" s="17"/>
    </row>
    <row r="456" spans="2:2" x14ac:dyDescent="0.3">
      <c r="B456" s="17"/>
    </row>
    <row r="457" spans="2:2" x14ac:dyDescent="0.3">
      <c r="B457" s="18"/>
    </row>
    <row r="458" spans="2:2" x14ac:dyDescent="0.3">
      <c r="B458" s="17"/>
    </row>
    <row r="459" spans="2:2" x14ac:dyDescent="0.3">
      <c r="B459" s="17"/>
    </row>
    <row r="460" spans="2:2" x14ac:dyDescent="0.3">
      <c r="B460" s="17"/>
    </row>
    <row r="461" spans="2:2" x14ac:dyDescent="0.3">
      <c r="B461" s="17"/>
    </row>
    <row r="462" spans="2:2" x14ac:dyDescent="0.3">
      <c r="B462" s="17"/>
    </row>
    <row r="463" spans="2:2" x14ac:dyDescent="0.3">
      <c r="B463" s="17"/>
    </row>
    <row r="464" spans="2:2" x14ac:dyDescent="0.3">
      <c r="B464" s="17"/>
    </row>
    <row r="465" spans="2:2" x14ac:dyDescent="0.3">
      <c r="B465" s="17"/>
    </row>
    <row r="466" spans="2:2" x14ac:dyDescent="0.3">
      <c r="B466" s="17"/>
    </row>
    <row r="467" spans="2:2" x14ac:dyDescent="0.3">
      <c r="B467" s="17"/>
    </row>
    <row r="468" spans="2:2" x14ac:dyDescent="0.3">
      <c r="B468" s="17"/>
    </row>
    <row r="469" spans="2:2" x14ac:dyDescent="0.3">
      <c r="B469" s="17"/>
    </row>
    <row r="470" spans="2:2" x14ac:dyDescent="0.3">
      <c r="B470" s="17"/>
    </row>
    <row r="471" spans="2:2" x14ac:dyDescent="0.3">
      <c r="B471" s="17"/>
    </row>
    <row r="472" spans="2:2" x14ac:dyDescent="0.3">
      <c r="B472" s="17"/>
    </row>
    <row r="473" spans="2:2" x14ac:dyDescent="0.3">
      <c r="B473" s="17"/>
    </row>
    <row r="474" spans="2:2" x14ac:dyDescent="0.3">
      <c r="B474" s="17"/>
    </row>
    <row r="475" spans="2:2" x14ac:dyDescent="0.3">
      <c r="B475" s="17"/>
    </row>
    <row r="476" spans="2:2" x14ac:dyDescent="0.3">
      <c r="B476" s="17"/>
    </row>
    <row r="477" spans="2:2" x14ac:dyDescent="0.3">
      <c r="B477" s="17"/>
    </row>
    <row r="478" spans="2:2" x14ac:dyDescent="0.3">
      <c r="B478" s="17"/>
    </row>
    <row r="479" spans="2:2" x14ac:dyDescent="0.3">
      <c r="B479" s="17"/>
    </row>
    <row r="480" spans="2:2" x14ac:dyDescent="0.3">
      <c r="B480" s="17"/>
    </row>
    <row r="481" spans="2:2" x14ac:dyDescent="0.3">
      <c r="B481" s="17"/>
    </row>
    <row r="482" spans="2:2" x14ac:dyDescent="0.3">
      <c r="B482" s="17"/>
    </row>
    <row r="483" spans="2:2" x14ac:dyDescent="0.3">
      <c r="B483" s="17"/>
    </row>
    <row r="484" spans="2:2" x14ac:dyDescent="0.3">
      <c r="B484" s="17"/>
    </row>
    <row r="485" spans="2:2" x14ac:dyDescent="0.3">
      <c r="B485" s="17"/>
    </row>
    <row r="486" spans="2:2" x14ac:dyDescent="0.3">
      <c r="B486" s="17"/>
    </row>
    <row r="487" spans="2:2" x14ac:dyDescent="0.3">
      <c r="B487" s="17"/>
    </row>
    <row r="488" spans="2:2" x14ac:dyDescent="0.3">
      <c r="B488" s="17"/>
    </row>
    <row r="489" spans="2:2" x14ac:dyDescent="0.3">
      <c r="B489" s="17"/>
    </row>
    <row r="490" spans="2:2" x14ac:dyDescent="0.3">
      <c r="B490" s="17"/>
    </row>
    <row r="491" spans="2:2" x14ac:dyDescent="0.3">
      <c r="B491" s="17"/>
    </row>
    <row r="492" spans="2:2" x14ac:dyDescent="0.3">
      <c r="B492" s="17"/>
    </row>
    <row r="493" spans="2:2" x14ac:dyDescent="0.3">
      <c r="B493" s="17"/>
    </row>
    <row r="494" spans="2:2" x14ac:dyDescent="0.3">
      <c r="B494" s="17"/>
    </row>
    <row r="495" spans="2:2" x14ac:dyDescent="0.3">
      <c r="B495" s="17"/>
    </row>
    <row r="496" spans="2:2" x14ac:dyDescent="0.3">
      <c r="B496" s="17"/>
    </row>
    <row r="497" spans="2:2" x14ac:dyDescent="0.3">
      <c r="B497" s="18"/>
    </row>
    <row r="498" spans="2:2" x14ac:dyDescent="0.3">
      <c r="B498" s="17"/>
    </row>
    <row r="499" spans="2:2" x14ac:dyDescent="0.3">
      <c r="B499" s="17"/>
    </row>
    <row r="500" spans="2:2" x14ac:dyDescent="0.3">
      <c r="B500" s="17"/>
    </row>
    <row r="501" spans="2:2" x14ac:dyDescent="0.3">
      <c r="B501" s="17"/>
    </row>
    <row r="502" spans="2:2" x14ac:dyDescent="0.3">
      <c r="B502" s="17"/>
    </row>
    <row r="503" spans="2:2" x14ac:dyDescent="0.3">
      <c r="B503" s="17"/>
    </row>
    <row r="504" spans="2:2" x14ac:dyDescent="0.3">
      <c r="B504" s="17"/>
    </row>
    <row r="505" spans="2:2" x14ac:dyDescent="0.3">
      <c r="B505" s="17"/>
    </row>
    <row r="506" spans="2:2" x14ac:dyDescent="0.3">
      <c r="B506" s="17"/>
    </row>
    <row r="507" spans="2:2" x14ac:dyDescent="0.3">
      <c r="B507" s="17"/>
    </row>
    <row r="508" spans="2:2" x14ac:dyDescent="0.3">
      <c r="B508" s="17"/>
    </row>
    <row r="509" spans="2:2" x14ac:dyDescent="0.3">
      <c r="B509" s="17"/>
    </row>
    <row r="510" spans="2:2" x14ac:dyDescent="0.3">
      <c r="B510" s="17"/>
    </row>
    <row r="511" spans="2:2" x14ac:dyDescent="0.3">
      <c r="B511" s="17"/>
    </row>
    <row r="512" spans="2:2" x14ac:dyDescent="0.3">
      <c r="B512" s="19"/>
    </row>
    <row r="513" spans="2:2" x14ac:dyDescent="0.3">
      <c r="B513" s="17"/>
    </row>
    <row r="514" spans="2:2" x14ac:dyDescent="0.3">
      <c r="B514" s="17"/>
    </row>
    <row r="515" spans="2:2" x14ac:dyDescent="0.3">
      <c r="B515" s="17"/>
    </row>
    <row r="516" spans="2:2" x14ac:dyDescent="0.3">
      <c r="B516" s="17"/>
    </row>
    <row r="517" spans="2:2" x14ac:dyDescent="0.3">
      <c r="B517" s="17"/>
    </row>
    <row r="518" spans="2:2" x14ac:dyDescent="0.3">
      <c r="B518" s="17"/>
    </row>
    <row r="519" spans="2:2" x14ac:dyDescent="0.3">
      <c r="B519" s="17"/>
    </row>
    <row r="520" spans="2:2" x14ac:dyDescent="0.3">
      <c r="B520" s="17"/>
    </row>
    <row r="521" spans="2:2" x14ac:dyDescent="0.3">
      <c r="B521" s="17"/>
    </row>
    <row r="522" spans="2:2" x14ac:dyDescent="0.3">
      <c r="B522" s="19"/>
    </row>
    <row r="523" spans="2:2" x14ac:dyDescent="0.3">
      <c r="B523" s="17"/>
    </row>
    <row r="524" spans="2:2" x14ac:dyDescent="0.3">
      <c r="B524" s="19"/>
    </row>
    <row r="525" spans="2:2" x14ac:dyDescent="0.3">
      <c r="B525" s="17"/>
    </row>
    <row r="526" spans="2:2" x14ac:dyDescent="0.3">
      <c r="B526" s="17"/>
    </row>
    <row r="527" spans="2:2" x14ac:dyDescent="0.3">
      <c r="B527" s="17"/>
    </row>
    <row r="528" spans="2:2" x14ac:dyDescent="0.3">
      <c r="B528" s="17"/>
    </row>
    <row r="529" spans="2:2" x14ac:dyDescent="0.3">
      <c r="B529" s="17"/>
    </row>
    <row r="530" spans="2:2" x14ac:dyDescent="0.3">
      <c r="B530" s="17"/>
    </row>
    <row r="531" spans="2:2" x14ac:dyDescent="0.3">
      <c r="B531" s="17"/>
    </row>
    <row r="532" spans="2:2" x14ac:dyDescent="0.3">
      <c r="B532" s="17"/>
    </row>
    <row r="533" spans="2:2" x14ac:dyDescent="0.3">
      <c r="B533" s="17"/>
    </row>
    <row r="534" spans="2:2" x14ac:dyDescent="0.3">
      <c r="B534" s="18"/>
    </row>
    <row r="535" spans="2:2" x14ac:dyDescent="0.3">
      <c r="B535" s="19"/>
    </row>
    <row r="536" spans="2:2" x14ac:dyDescent="0.3">
      <c r="B536" s="17"/>
    </row>
    <row r="537" spans="2:2" x14ac:dyDescent="0.3">
      <c r="B537" s="17"/>
    </row>
    <row r="538" spans="2:2" x14ac:dyDescent="0.3">
      <c r="B538" s="17"/>
    </row>
    <row r="539" spans="2:2" x14ac:dyDescent="0.3">
      <c r="B539" s="17"/>
    </row>
    <row r="540" spans="2:2" x14ac:dyDescent="0.3">
      <c r="B540" s="17"/>
    </row>
    <row r="541" spans="2:2" x14ac:dyDescent="0.3">
      <c r="B541" s="17"/>
    </row>
    <row r="542" spans="2:2" x14ac:dyDescent="0.3">
      <c r="B542" s="17"/>
    </row>
    <row r="543" spans="2:2" x14ac:dyDescent="0.3">
      <c r="B543" s="17"/>
    </row>
    <row r="544" spans="2:2" x14ac:dyDescent="0.3">
      <c r="B544" s="17"/>
    </row>
    <row r="545" spans="2:2" x14ac:dyDescent="0.3">
      <c r="B545" s="17"/>
    </row>
    <row r="546" spans="2:2" x14ac:dyDescent="0.3">
      <c r="B546" s="17"/>
    </row>
    <row r="547" spans="2:2" x14ac:dyDescent="0.3">
      <c r="B547" s="17"/>
    </row>
    <row r="548" spans="2:2" x14ac:dyDescent="0.3">
      <c r="B548" s="17"/>
    </row>
    <row r="549" spans="2:2" x14ac:dyDescent="0.3">
      <c r="B549" s="17"/>
    </row>
    <row r="550" spans="2:2" x14ac:dyDescent="0.3">
      <c r="B550" s="17"/>
    </row>
    <row r="551" spans="2:2" x14ac:dyDescent="0.3">
      <c r="B551" s="17"/>
    </row>
    <row r="552" spans="2:2" x14ac:dyDescent="0.3">
      <c r="B552" s="17"/>
    </row>
    <row r="553" spans="2:2" x14ac:dyDescent="0.3">
      <c r="B553" s="17"/>
    </row>
    <row r="554" spans="2:2" x14ac:dyDescent="0.3">
      <c r="B554" s="17"/>
    </row>
    <row r="555" spans="2:2" x14ac:dyDescent="0.3">
      <c r="B555" s="17"/>
    </row>
    <row r="556" spans="2:2" x14ac:dyDescent="0.3">
      <c r="B556" s="17"/>
    </row>
    <row r="557" spans="2:2" x14ac:dyDescent="0.3">
      <c r="B557" s="17"/>
    </row>
    <row r="558" spans="2:2" x14ac:dyDescent="0.3">
      <c r="B558" s="17"/>
    </row>
    <row r="559" spans="2:2" x14ac:dyDescent="0.3">
      <c r="B559" s="17"/>
    </row>
    <row r="560" spans="2:2" x14ac:dyDescent="0.3">
      <c r="B560" s="17"/>
    </row>
    <row r="561" spans="2:2" x14ac:dyDescent="0.3">
      <c r="B561" s="17"/>
    </row>
    <row r="562" spans="2:2" x14ac:dyDescent="0.3">
      <c r="B562" s="17"/>
    </row>
    <row r="563" spans="2:2" x14ac:dyDescent="0.3">
      <c r="B563" s="17"/>
    </row>
    <row r="564" spans="2:2" x14ac:dyDescent="0.3">
      <c r="B564" s="17"/>
    </row>
    <row r="565" spans="2:2" x14ac:dyDescent="0.3">
      <c r="B565" s="17"/>
    </row>
    <row r="566" spans="2:2" x14ac:dyDescent="0.3">
      <c r="B566" s="17"/>
    </row>
    <row r="567" spans="2:2" x14ac:dyDescent="0.3">
      <c r="B567" s="17"/>
    </row>
    <row r="568" spans="2:2" x14ac:dyDescent="0.3">
      <c r="B568" s="17"/>
    </row>
    <row r="569" spans="2:2" x14ac:dyDescent="0.3">
      <c r="B569" s="17"/>
    </row>
    <row r="570" spans="2:2" x14ac:dyDescent="0.3">
      <c r="B570" s="17"/>
    </row>
    <row r="571" spans="2:2" x14ac:dyDescent="0.3">
      <c r="B571" s="17"/>
    </row>
    <row r="572" spans="2:2" x14ac:dyDescent="0.3">
      <c r="B572" s="17"/>
    </row>
    <row r="573" spans="2:2" x14ac:dyDescent="0.3">
      <c r="B573" s="17"/>
    </row>
    <row r="574" spans="2:2" x14ac:dyDescent="0.3">
      <c r="B574" s="17"/>
    </row>
    <row r="575" spans="2:2" x14ac:dyDescent="0.3">
      <c r="B575" s="17"/>
    </row>
    <row r="576" spans="2:2" x14ac:dyDescent="0.3">
      <c r="B576" s="17"/>
    </row>
    <row r="577" spans="2:2" x14ac:dyDescent="0.3">
      <c r="B577" s="17"/>
    </row>
    <row r="578" spans="2:2" x14ac:dyDescent="0.3">
      <c r="B578" s="17"/>
    </row>
    <row r="579" spans="2:2" x14ac:dyDescent="0.3">
      <c r="B579" s="17"/>
    </row>
    <row r="580" spans="2:2" x14ac:dyDescent="0.3">
      <c r="B580" s="17"/>
    </row>
    <row r="581" spans="2:2" x14ac:dyDescent="0.3">
      <c r="B581" s="17"/>
    </row>
    <row r="582" spans="2:2" x14ac:dyDescent="0.3">
      <c r="B582" s="17"/>
    </row>
    <row r="583" spans="2:2" x14ac:dyDescent="0.3">
      <c r="B583" s="17"/>
    </row>
    <row r="584" spans="2:2" x14ac:dyDescent="0.3">
      <c r="B584" s="17"/>
    </row>
    <row r="585" spans="2:2" x14ac:dyDescent="0.3">
      <c r="B585" s="17"/>
    </row>
    <row r="586" spans="2:2" x14ac:dyDescent="0.3">
      <c r="B586" s="17"/>
    </row>
    <row r="587" spans="2:2" x14ac:dyDescent="0.3">
      <c r="B587" s="17"/>
    </row>
    <row r="588" spans="2:2" x14ac:dyDescent="0.3">
      <c r="B588" s="17"/>
    </row>
    <row r="589" spans="2:2" x14ac:dyDescent="0.3">
      <c r="B589" s="17"/>
    </row>
    <row r="590" spans="2:2" x14ac:dyDescent="0.3">
      <c r="B590" s="17"/>
    </row>
    <row r="591" spans="2:2" x14ac:dyDescent="0.3">
      <c r="B591" s="17"/>
    </row>
    <row r="592" spans="2:2" x14ac:dyDescent="0.3">
      <c r="B592" s="17"/>
    </row>
    <row r="593" spans="2:2" x14ac:dyDescent="0.3">
      <c r="B593" s="17"/>
    </row>
    <row r="594" spans="2:2" x14ac:dyDescent="0.3">
      <c r="B594" s="17"/>
    </row>
    <row r="595" spans="2:2" x14ac:dyDescent="0.3">
      <c r="B595" s="17"/>
    </row>
    <row r="596" spans="2:2" x14ac:dyDescent="0.3">
      <c r="B596" s="17"/>
    </row>
    <row r="597" spans="2:2" x14ac:dyDescent="0.3">
      <c r="B597" s="17"/>
    </row>
    <row r="598" spans="2:2" x14ac:dyDescent="0.3">
      <c r="B598" s="17"/>
    </row>
    <row r="599" spans="2:2" x14ac:dyDescent="0.3">
      <c r="B599" s="17"/>
    </row>
    <row r="600" spans="2:2" x14ac:dyDescent="0.3">
      <c r="B600" s="17"/>
    </row>
    <row r="601" spans="2:2" x14ac:dyDescent="0.3">
      <c r="B601" s="17"/>
    </row>
    <row r="602" spans="2:2" x14ac:dyDescent="0.3">
      <c r="B602" s="17"/>
    </row>
    <row r="603" spans="2:2" x14ac:dyDescent="0.3">
      <c r="B603" s="17"/>
    </row>
    <row r="604" spans="2:2" x14ac:dyDescent="0.3">
      <c r="B604" s="17"/>
    </row>
    <row r="605" spans="2:2" x14ac:dyDescent="0.3">
      <c r="B605" s="17"/>
    </row>
    <row r="606" spans="2:2" x14ac:dyDescent="0.3">
      <c r="B606" s="17"/>
    </row>
    <row r="607" spans="2:2" x14ac:dyDescent="0.3">
      <c r="B607" s="17"/>
    </row>
    <row r="608" spans="2:2" x14ac:dyDescent="0.3">
      <c r="B608" s="17"/>
    </row>
    <row r="609" spans="2:2" x14ac:dyDescent="0.3">
      <c r="B609" s="17"/>
    </row>
    <row r="610" spans="2:2" x14ac:dyDescent="0.3">
      <c r="B610" s="17"/>
    </row>
    <row r="611" spans="2:2" x14ac:dyDescent="0.3">
      <c r="B611" s="17"/>
    </row>
    <row r="612" spans="2:2" x14ac:dyDescent="0.3">
      <c r="B612" s="17"/>
    </row>
    <row r="613" spans="2:2" x14ac:dyDescent="0.3">
      <c r="B613" s="17"/>
    </row>
    <row r="614" spans="2:2" x14ac:dyDescent="0.3">
      <c r="B614" s="17"/>
    </row>
    <row r="615" spans="2:2" x14ac:dyDescent="0.3">
      <c r="B615" s="17"/>
    </row>
    <row r="616" spans="2:2" x14ac:dyDescent="0.3">
      <c r="B616" s="17"/>
    </row>
    <row r="617" spans="2:2" x14ac:dyDescent="0.3">
      <c r="B617" s="17"/>
    </row>
    <row r="618" spans="2:2" x14ac:dyDescent="0.3">
      <c r="B618" s="17"/>
    </row>
    <row r="619" spans="2:2" x14ac:dyDescent="0.3">
      <c r="B619" s="17"/>
    </row>
    <row r="620" spans="2:2" x14ac:dyDescent="0.3">
      <c r="B620" s="17"/>
    </row>
    <row r="621" spans="2:2" x14ac:dyDescent="0.3">
      <c r="B621" s="17"/>
    </row>
    <row r="622" spans="2:2" x14ac:dyDescent="0.3">
      <c r="B622" s="17"/>
    </row>
    <row r="623" spans="2:2" x14ac:dyDescent="0.3">
      <c r="B623" s="17"/>
    </row>
    <row r="624" spans="2:2" x14ac:dyDescent="0.3">
      <c r="B624" s="17"/>
    </row>
    <row r="625" spans="2:2" x14ac:dyDescent="0.3">
      <c r="B625" s="17"/>
    </row>
    <row r="626" spans="2:2" x14ac:dyDescent="0.3">
      <c r="B626" s="17"/>
    </row>
    <row r="627" spans="2:2" x14ac:dyDescent="0.3">
      <c r="B627" s="17"/>
    </row>
    <row r="628" spans="2:2" x14ac:dyDescent="0.3">
      <c r="B628" s="17"/>
    </row>
    <row r="629" spans="2:2" x14ac:dyDescent="0.3">
      <c r="B629" s="17"/>
    </row>
    <row r="630" spans="2:2" x14ac:dyDescent="0.3">
      <c r="B630" s="17"/>
    </row>
    <row r="631" spans="2:2" x14ac:dyDescent="0.3">
      <c r="B631" s="17"/>
    </row>
    <row r="632" spans="2:2" x14ac:dyDescent="0.3">
      <c r="B632" s="17"/>
    </row>
    <row r="633" spans="2:2" x14ac:dyDescent="0.3">
      <c r="B633" s="17"/>
    </row>
    <row r="634" spans="2:2" x14ac:dyDescent="0.3">
      <c r="B634" s="17"/>
    </row>
    <row r="635" spans="2:2" x14ac:dyDescent="0.3">
      <c r="B635" s="17"/>
    </row>
    <row r="636" spans="2:2" x14ac:dyDescent="0.3">
      <c r="B636" s="17"/>
    </row>
    <row r="637" spans="2:2" x14ac:dyDescent="0.3">
      <c r="B637" s="17"/>
    </row>
    <row r="638" spans="2:2" x14ac:dyDescent="0.3">
      <c r="B638" s="17"/>
    </row>
    <row r="639" spans="2:2" x14ac:dyDescent="0.3">
      <c r="B639" s="17"/>
    </row>
    <row r="640" spans="2:2" x14ac:dyDescent="0.3">
      <c r="B640" s="17"/>
    </row>
    <row r="641" spans="2:2" x14ac:dyDescent="0.3">
      <c r="B641" s="17"/>
    </row>
    <row r="642" spans="2:2" x14ac:dyDescent="0.3">
      <c r="B642" s="17"/>
    </row>
    <row r="643" spans="2:2" x14ac:dyDescent="0.3">
      <c r="B643" s="17"/>
    </row>
    <row r="644" spans="2:2" x14ac:dyDescent="0.3">
      <c r="B644" s="17"/>
    </row>
    <row r="645" spans="2:2" x14ac:dyDescent="0.3">
      <c r="B645" s="17"/>
    </row>
    <row r="646" spans="2:2" x14ac:dyDescent="0.3">
      <c r="B646" s="17"/>
    </row>
    <row r="647" spans="2:2" x14ac:dyDescent="0.3">
      <c r="B647" s="17"/>
    </row>
    <row r="648" spans="2:2" x14ac:dyDescent="0.3">
      <c r="B648" s="17"/>
    </row>
    <row r="649" spans="2:2" x14ac:dyDescent="0.3">
      <c r="B649" s="17"/>
    </row>
    <row r="650" spans="2:2" x14ac:dyDescent="0.3">
      <c r="B650" s="17"/>
    </row>
    <row r="651" spans="2:2" x14ac:dyDescent="0.3">
      <c r="B651" s="17"/>
    </row>
    <row r="652" spans="2:2" x14ac:dyDescent="0.3">
      <c r="B652" s="17"/>
    </row>
    <row r="653" spans="2:2" x14ac:dyDescent="0.3">
      <c r="B653" s="17"/>
    </row>
    <row r="654" spans="2:2" x14ac:dyDescent="0.3">
      <c r="B654" s="17"/>
    </row>
    <row r="655" spans="2:2" x14ac:dyDescent="0.3">
      <c r="B655" s="17"/>
    </row>
    <row r="656" spans="2:2" x14ac:dyDescent="0.3">
      <c r="B656" s="17"/>
    </row>
    <row r="657" spans="2:2" x14ac:dyDescent="0.3">
      <c r="B657" s="17"/>
    </row>
    <row r="658" spans="2:2" x14ac:dyDescent="0.3">
      <c r="B658" s="17"/>
    </row>
    <row r="659" spans="2:2" x14ac:dyDescent="0.3">
      <c r="B659" s="17"/>
    </row>
    <row r="660" spans="2:2" x14ac:dyDescent="0.3">
      <c r="B660" s="17"/>
    </row>
    <row r="661" spans="2:2" x14ac:dyDescent="0.3">
      <c r="B661" s="17"/>
    </row>
    <row r="662" spans="2:2" x14ac:dyDescent="0.3">
      <c r="B662" s="17"/>
    </row>
    <row r="663" spans="2:2" x14ac:dyDescent="0.3">
      <c r="B663" s="17"/>
    </row>
    <row r="664" spans="2:2" x14ac:dyDescent="0.3">
      <c r="B664" s="17"/>
    </row>
    <row r="665" spans="2:2" x14ac:dyDescent="0.3">
      <c r="B665" s="17"/>
    </row>
    <row r="666" spans="2:2" x14ac:dyDescent="0.3">
      <c r="B666" s="17"/>
    </row>
    <row r="667" spans="2:2" x14ac:dyDescent="0.3">
      <c r="B667" s="17"/>
    </row>
    <row r="668" spans="2:2" x14ac:dyDescent="0.3">
      <c r="B668" s="17"/>
    </row>
    <row r="669" spans="2:2" x14ac:dyDescent="0.3">
      <c r="B669" s="17"/>
    </row>
    <row r="670" spans="2:2" x14ac:dyDescent="0.3">
      <c r="B670" s="17"/>
    </row>
    <row r="671" spans="2:2" x14ac:dyDescent="0.3">
      <c r="B671" s="17"/>
    </row>
    <row r="672" spans="2:2" x14ac:dyDescent="0.3">
      <c r="B672" s="17"/>
    </row>
    <row r="673" spans="2:2" x14ac:dyDescent="0.3">
      <c r="B673" s="17"/>
    </row>
    <row r="674" spans="2:2" x14ac:dyDescent="0.3">
      <c r="B674" s="17"/>
    </row>
    <row r="675" spans="2:2" x14ac:dyDescent="0.3">
      <c r="B675" s="17"/>
    </row>
    <row r="676" spans="2:2" x14ac:dyDescent="0.3">
      <c r="B676" s="17"/>
    </row>
    <row r="677" spans="2:2" x14ac:dyDescent="0.3">
      <c r="B677" s="17"/>
    </row>
    <row r="678" spans="2:2" x14ac:dyDescent="0.3">
      <c r="B678" s="17"/>
    </row>
    <row r="679" spans="2:2" x14ac:dyDescent="0.3">
      <c r="B679" s="17"/>
    </row>
    <row r="680" spans="2:2" x14ac:dyDescent="0.3">
      <c r="B680" s="17"/>
    </row>
    <row r="681" spans="2:2" x14ac:dyDescent="0.3">
      <c r="B681" s="17"/>
    </row>
    <row r="682" spans="2:2" x14ac:dyDescent="0.3">
      <c r="B682" s="17"/>
    </row>
    <row r="683" spans="2:2" x14ac:dyDescent="0.3">
      <c r="B683" s="17"/>
    </row>
    <row r="684" spans="2:2" x14ac:dyDescent="0.3">
      <c r="B684" s="18"/>
    </row>
    <row r="685" spans="2:2" x14ac:dyDescent="0.3">
      <c r="B685" s="17"/>
    </row>
    <row r="686" spans="2:2" x14ac:dyDescent="0.3">
      <c r="B686" s="17"/>
    </row>
    <row r="687" spans="2:2" x14ac:dyDescent="0.3">
      <c r="B687" s="17"/>
    </row>
    <row r="688" spans="2:2" x14ac:dyDescent="0.3">
      <c r="B688" s="17"/>
    </row>
    <row r="689" spans="2:2" x14ac:dyDescent="0.3">
      <c r="B689" s="17"/>
    </row>
    <row r="690" spans="2:2" x14ac:dyDescent="0.3">
      <c r="B690" s="17"/>
    </row>
    <row r="691" spans="2:2" x14ac:dyDescent="0.3">
      <c r="B691" s="17"/>
    </row>
    <row r="692" spans="2:2" x14ac:dyDescent="0.3">
      <c r="B692" s="17"/>
    </row>
    <row r="693" spans="2:2" x14ac:dyDescent="0.3">
      <c r="B693" s="17"/>
    </row>
    <row r="694" spans="2:2" x14ac:dyDescent="0.3">
      <c r="B694" s="17"/>
    </row>
    <row r="695" spans="2:2" x14ac:dyDescent="0.3">
      <c r="B695" s="17"/>
    </row>
    <row r="696" spans="2:2" x14ac:dyDescent="0.3">
      <c r="B696" s="17"/>
    </row>
    <row r="697" spans="2:2" x14ac:dyDescent="0.3">
      <c r="B697" s="17"/>
    </row>
    <row r="698" spans="2:2" x14ac:dyDescent="0.3">
      <c r="B698" s="17"/>
    </row>
    <row r="699" spans="2:2" x14ac:dyDescent="0.3">
      <c r="B699" s="17"/>
    </row>
    <row r="700" spans="2:2" x14ac:dyDescent="0.3">
      <c r="B700" s="17"/>
    </row>
    <row r="701" spans="2:2" x14ac:dyDescent="0.3">
      <c r="B701" s="17"/>
    </row>
    <row r="702" spans="2:2" x14ac:dyDescent="0.3">
      <c r="B702" s="17"/>
    </row>
    <row r="703" spans="2:2" x14ac:dyDescent="0.3">
      <c r="B703" s="17"/>
    </row>
    <row r="704" spans="2:2" x14ac:dyDescent="0.3">
      <c r="B704" s="17"/>
    </row>
    <row r="705" spans="2:2" x14ac:dyDescent="0.3">
      <c r="B705" s="17"/>
    </row>
    <row r="706" spans="2:2" x14ac:dyDescent="0.3">
      <c r="B706" s="17"/>
    </row>
    <row r="707" spans="2:2" x14ac:dyDescent="0.3">
      <c r="B707" s="17"/>
    </row>
    <row r="708" spans="2:2" x14ac:dyDescent="0.3">
      <c r="B708" s="17"/>
    </row>
    <row r="709" spans="2:2" x14ac:dyDescent="0.3">
      <c r="B709" s="17"/>
    </row>
    <row r="710" spans="2:2" x14ac:dyDescent="0.3">
      <c r="B710" s="17"/>
    </row>
    <row r="711" spans="2:2" x14ac:dyDescent="0.3">
      <c r="B711" s="17"/>
    </row>
    <row r="712" spans="2:2" x14ac:dyDescent="0.3">
      <c r="B712" s="17"/>
    </row>
    <row r="713" spans="2:2" x14ac:dyDescent="0.3">
      <c r="B713" s="17"/>
    </row>
    <row r="714" spans="2:2" x14ac:dyDescent="0.3">
      <c r="B714" s="17"/>
    </row>
    <row r="715" spans="2:2" x14ac:dyDescent="0.3">
      <c r="B715" s="17"/>
    </row>
    <row r="716" spans="2:2" x14ac:dyDescent="0.3">
      <c r="B716" s="17"/>
    </row>
    <row r="717" spans="2:2" x14ac:dyDescent="0.3">
      <c r="B717" s="17"/>
    </row>
    <row r="718" spans="2:2" x14ac:dyDescent="0.3">
      <c r="B718" s="17"/>
    </row>
    <row r="719" spans="2:2" x14ac:dyDescent="0.3">
      <c r="B719" s="17"/>
    </row>
    <row r="720" spans="2:2" x14ac:dyDescent="0.3">
      <c r="B720" s="17"/>
    </row>
    <row r="721" spans="2:2" x14ac:dyDescent="0.3">
      <c r="B721" s="17"/>
    </row>
    <row r="722" spans="2:2" x14ac:dyDescent="0.3">
      <c r="B722" s="17"/>
    </row>
    <row r="723" spans="2:2" x14ac:dyDescent="0.3">
      <c r="B723" s="17"/>
    </row>
    <row r="724" spans="2:2" x14ac:dyDescent="0.3">
      <c r="B724" s="17"/>
    </row>
    <row r="725" spans="2:2" x14ac:dyDescent="0.3">
      <c r="B725" s="17"/>
    </row>
    <row r="726" spans="2:2" x14ac:dyDescent="0.3">
      <c r="B726" s="17"/>
    </row>
    <row r="727" spans="2:2" x14ac:dyDescent="0.3">
      <c r="B727" s="17"/>
    </row>
    <row r="728" spans="2:2" x14ac:dyDescent="0.3">
      <c r="B728" s="17"/>
    </row>
    <row r="729" spans="2:2" x14ac:dyDescent="0.3">
      <c r="B729" s="17"/>
    </row>
    <row r="730" spans="2:2" x14ac:dyDescent="0.3">
      <c r="B730" s="17"/>
    </row>
    <row r="731" spans="2:2" x14ac:dyDescent="0.3">
      <c r="B731" s="17"/>
    </row>
    <row r="732" spans="2:2" x14ac:dyDescent="0.3">
      <c r="B732" s="17"/>
    </row>
    <row r="733" spans="2:2" x14ac:dyDescent="0.3">
      <c r="B733" s="17"/>
    </row>
    <row r="734" spans="2:2" x14ac:dyDescent="0.3">
      <c r="B734" s="17"/>
    </row>
    <row r="735" spans="2:2" x14ac:dyDescent="0.3">
      <c r="B735" s="17"/>
    </row>
    <row r="736" spans="2:2" x14ac:dyDescent="0.3">
      <c r="B736" s="17"/>
    </row>
    <row r="737" spans="2:2" x14ac:dyDescent="0.3">
      <c r="B737" s="17"/>
    </row>
    <row r="738" spans="2:2" x14ac:dyDescent="0.3">
      <c r="B738" s="17"/>
    </row>
    <row r="739" spans="2:2" x14ac:dyDescent="0.3">
      <c r="B739" s="17"/>
    </row>
    <row r="740" spans="2:2" x14ac:dyDescent="0.3">
      <c r="B740" s="17"/>
    </row>
    <row r="741" spans="2:2" x14ac:dyDescent="0.3">
      <c r="B741" s="17"/>
    </row>
    <row r="742" spans="2:2" x14ac:dyDescent="0.3">
      <c r="B742" s="17"/>
    </row>
    <row r="743" spans="2:2" x14ac:dyDescent="0.3">
      <c r="B743" s="17"/>
    </row>
    <row r="744" spans="2:2" x14ac:dyDescent="0.3">
      <c r="B744" s="17"/>
    </row>
    <row r="745" spans="2:2" x14ac:dyDescent="0.3">
      <c r="B745" s="17"/>
    </row>
    <row r="746" spans="2:2" x14ac:dyDescent="0.3">
      <c r="B746" s="17"/>
    </row>
    <row r="747" spans="2:2" x14ac:dyDescent="0.3">
      <c r="B747" s="17"/>
    </row>
    <row r="748" spans="2:2" x14ac:dyDescent="0.3">
      <c r="B748" s="17"/>
    </row>
    <row r="749" spans="2:2" x14ac:dyDescent="0.3">
      <c r="B749" s="17"/>
    </row>
    <row r="750" spans="2:2" x14ac:dyDescent="0.3">
      <c r="B750" s="17"/>
    </row>
    <row r="751" spans="2:2" x14ac:dyDescent="0.3">
      <c r="B751" s="17"/>
    </row>
    <row r="752" spans="2:2" x14ac:dyDescent="0.3">
      <c r="B752" s="17"/>
    </row>
    <row r="753" spans="2:2" x14ac:dyDescent="0.3">
      <c r="B753" s="17"/>
    </row>
    <row r="754" spans="2:2" x14ac:dyDescent="0.3">
      <c r="B754" s="17"/>
    </row>
    <row r="755" spans="2:2" x14ac:dyDescent="0.3">
      <c r="B755" s="17"/>
    </row>
    <row r="756" spans="2:2" x14ac:dyDescent="0.3">
      <c r="B756" s="17"/>
    </row>
    <row r="757" spans="2:2" x14ac:dyDescent="0.3">
      <c r="B757" s="17"/>
    </row>
    <row r="758" spans="2:2" x14ac:dyDescent="0.3">
      <c r="B758" s="17"/>
    </row>
    <row r="759" spans="2:2" x14ac:dyDescent="0.3">
      <c r="B759" s="17"/>
    </row>
    <row r="760" spans="2:2" x14ac:dyDescent="0.3">
      <c r="B760" s="17"/>
    </row>
    <row r="761" spans="2:2" x14ac:dyDescent="0.3">
      <c r="B761" s="17"/>
    </row>
    <row r="762" spans="2:2" x14ac:dyDescent="0.3">
      <c r="B762" s="17"/>
    </row>
    <row r="763" spans="2:2" x14ac:dyDescent="0.3">
      <c r="B763" s="17"/>
    </row>
    <row r="764" spans="2:2" x14ac:dyDescent="0.3">
      <c r="B764" s="17"/>
    </row>
    <row r="765" spans="2:2" x14ac:dyDescent="0.3">
      <c r="B765" s="17"/>
    </row>
    <row r="766" spans="2:2" x14ac:dyDescent="0.3">
      <c r="B766" s="17"/>
    </row>
    <row r="767" spans="2:2" x14ac:dyDescent="0.3">
      <c r="B767" s="18"/>
    </row>
    <row r="768" spans="2:2" x14ac:dyDescent="0.3">
      <c r="B768" s="17"/>
    </row>
    <row r="769" spans="2:2" x14ac:dyDescent="0.3">
      <c r="B769" s="17"/>
    </row>
    <row r="770" spans="2:2" x14ac:dyDescent="0.3">
      <c r="B770" s="17"/>
    </row>
    <row r="771" spans="2:2" x14ac:dyDescent="0.3">
      <c r="B771" s="17"/>
    </row>
    <row r="772" spans="2:2" x14ac:dyDescent="0.3">
      <c r="B772" s="17"/>
    </row>
    <row r="773" spans="2:2" x14ac:dyDescent="0.3">
      <c r="B773" s="17"/>
    </row>
    <row r="774" spans="2:2" x14ac:dyDescent="0.3">
      <c r="B774" s="17"/>
    </row>
    <row r="775" spans="2:2" x14ac:dyDescent="0.3">
      <c r="B775" s="17"/>
    </row>
    <row r="776" spans="2:2" x14ac:dyDescent="0.3">
      <c r="B776" s="17"/>
    </row>
    <row r="777" spans="2:2" x14ac:dyDescent="0.3">
      <c r="B777" s="17"/>
    </row>
    <row r="778" spans="2:2" x14ac:dyDescent="0.3">
      <c r="B778" s="17"/>
    </row>
    <row r="779" spans="2:2" x14ac:dyDescent="0.3">
      <c r="B779" s="17"/>
    </row>
    <row r="780" spans="2:2" x14ac:dyDescent="0.3">
      <c r="B780" s="17"/>
    </row>
    <row r="781" spans="2:2" x14ac:dyDescent="0.3">
      <c r="B781" s="17"/>
    </row>
    <row r="782" spans="2:2" x14ac:dyDescent="0.3">
      <c r="B782" s="17"/>
    </row>
    <row r="783" spans="2:2" x14ac:dyDescent="0.3">
      <c r="B783" s="17"/>
    </row>
    <row r="784" spans="2:2" x14ac:dyDescent="0.3">
      <c r="B784" s="17"/>
    </row>
    <row r="785" spans="2:2" x14ac:dyDescent="0.3">
      <c r="B785" s="17"/>
    </row>
    <row r="786" spans="2:2" x14ac:dyDescent="0.3">
      <c r="B786" s="17"/>
    </row>
    <row r="787" spans="2:2" x14ac:dyDescent="0.3">
      <c r="B787" s="17"/>
    </row>
    <row r="788" spans="2:2" x14ac:dyDescent="0.3">
      <c r="B788" s="17"/>
    </row>
    <row r="789" spans="2:2" x14ac:dyDescent="0.3">
      <c r="B789" s="17"/>
    </row>
    <row r="790" spans="2:2" x14ac:dyDescent="0.3">
      <c r="B790" s="17"/>
    </row>
    <row r="791" spans="2:2" x14ac:dyDescent="0.3">
      <c r="B791" s="17"/>
    </row>
    <row r="792" spans="2:2" x14ac:dyDescent="0.3">
      <c r="B792" s="17"/>
    </row>
    <row r="793" spans="2:2" x14ac:dyDescent="0.3">
      <c r="B793" s="17"/>
    </row>
    <row r="794" spans="2:2" x14ac:dyDescent="0.3">
      <c r="B794" s="17"/>
    </row>
    <row r="795" spans="2:2" x14ac:dyDescent="0.3">
      <c r="B795" s="17"/>
    </row>
    <row r="796" spans="2:2" x14ac:dyDescent="0.3">
      <c r="B796" s="17"/>
    </row>
    <row r="797" spans="2:2" x14ac:dyDescent="0.3">
      <c r="B797" s="17"/>
    </row>
    <row r="798" spans="2:2" x14ac:dyDescent="0.3">
      <c r="B798" s="17"/>
    </row>
    <row r="799" spans="2:2" x14ac:dyDescent="0.3">
      <c r="B799" s="17"/>
    </row>
    <row r="800" spans="2:2" x14ac:dyDescent="0.3">
      <c r="B800" s="17"/>
    </row>
    <row r="801" spans="2:2" x14ac:dyDescent="0.3">
      <c r="B801" s="17"/>
    </row>
    <row r="802" spans="2:2" x14ac:dyDescent="0.3">
      <c r="B802" s="17"/>
    </row>
    <row r="803" spans="2:2" x14ac:dyDescent="0.3">
      <c r="B803" s="17"/>
    </row>
    <row r="804" spans="2:2" x14ac:dyDescent="0.3">
      <c r="B804" s="17"/>
    </row>
    <row r="805" spans="2:2" x14ac:dyDescent="0.3">
      <c r="B805" s="17"/>
    </row>
    <row r="806" spans="2:2" x14ac:dyDescent="0.3">
      <c r="B806" s="17"/>
    </row>
    <row r="807" spans="2:2" x14ac:dyDescent="0.3">
      <c r="B807" s="17"/>
    </row>
    <row r="808" spans="2:2" x14ac:dyDescent="0.3">
      <c r="B808" s="17"/>
    </row>
    <row r="809" spans="2:2" x14ac:dyDescent="0.3">
      <c r="B809" s="17"/>
    </row>
    <row r="810" spans="2:2" x14ac:dyDescent="0.3">
      <c r="B810" s="17"/>
    </row>
    <row r="811" spans="2:2" x14ac:dyDescent="0.3">
      <c r="B811" s="17"/>
    </row>
    <row r="812" spans="2:2" x14ac:dyDescent="0.3">
      <c r="B812" s="17"/>
    </row>
    <row r="813" spans="2:2" x14ac:dyDescent="0.3">
      <c r="B813" s="17"/>
    </row>
    <row r="814" spans="2:2" x14ac:dyDescent="0.3">
      <c r="B814" s="17"/>
    </row>
    <row r="815" spans="2:2" x14ac:dyDescent="0.3">
      <c r="B815" s="17"/>
    </row>
    <row r="816" spans="2:2" x14ac:dyDescent="0.3">
      <c r="B816" s="17"/>
    </row>
    <row r="817" spans="2:2" x14ac:dyDescent="0.3">
      <c r="B817" s="17"/>
    </row>
    <row r="818" spans="2:2" x14ac:dyDescent="0.3">
      <c r="B818" s="17"/>
    </row>
    <row r="819" spans="2:2" x14ac:dyDescent="0.3">
      <c r="B819" s="17"/>
    </row>
    <row r="820" spans="2:2" x14ac:dyDescent="0.3">
      <c r="B820" s="17"/>
    </row>
    <row r="821" spans="2:2" x14ac:dyDescent="0.3">
      <c r="B821" s="17"/>
    </row>
    <row r="822" spans="2:2" x14ac:dyDescent="0.3">
      <c r="B822" s="17"/>
    </row>
    <row r="823" spans="2:2" x14ac:dyDescent="0.3">
      <c r="B823" s="17"/>
    </row>
    <row r="824" spans="2:2" x14ac:dyDescent="0.3">
      <c r="B824" s="17"/>
    </row>
    <row r="825" spans="2:2" x14ac:dyDescent="0.3">
      <c r="B825" s="17"/>
    </row>
    <row r="826" spans="2:2" x14ac:dyDescent="0.3">
      <c r="B826" s="17"/>
    </row>
    <row r="827" spans="2:2" x14ac:dyDescent="0.3">
      <c r="B827" s="17"/>
    </row>
    <row r="828" spans="2:2" x14ac:dyDescent="0.3">
      <c r="B828" s="17"/>
    </row>
    <row r="829" spans="2:2" x14ac:dyDescent="0.3">
      <c r="B829" s="17"/>
    </row>
    <row r="830" spans="2:2" x14ac:dyDescent="0.3">
      <c r="B830" s="17"/>
    </row>
    <row r="831" spans="2:2" x14ac:dyDescent="0.3">
      <c r="B831" s="17"/>
    </row>
    <row r="832" spans="2:2" x14ac:dyDescent="0.3">
      <c r="B832" s="17"/>
    </row>
    <row r="833" spans="2:2" x14ac:dyDescent="0.3">
      <c r="B833" s="17"/>
    </row>
    <row r="834" spans="2:2" x14ac:dyDescent="0.3">
      <c r="B834" s="17"/>
    </row>
    <row r="835" spans="2:2" x14ac:dyDescent="0.3">
      <c r="B835" s="17"/>
    </row>
    <row r="836" spans="2:2" x14ac:dyDescent="0.3">
      <c r="B836" s="17"/>
    </row>
    <row r="837" spans="2:2" x14ac:dyDescent="0.3">
      <c r="B837" s="17"/>
    </row>
    <row r="838" spans="2:2" x14ac:dyDescent="0.3">
      <c r="B838" s="17"/>
    </row>
    <row r="839" spans="2:2" x14ac:dyDescent="0.3">
      <c r="B839" s="17"/>
    </row>
    <row r="840" spans="2:2" x14ac:dyDescent="0.3">
      <c r="B840" s="17"/>
    </row>
    <row r="841" spans="2:2" x14ac:dyDescent="0.3">
      <c r="B841" s="17"/>
    </row>
    <row r="842" spans="2:2" x14ac:dyDescent="0.3">
      <c r="B842" s="17"/>
    </row>
    <row r="843" spans="2:2" x14ac:dyDescent="0.3">
      <c r="B843" s="17"/>
    </row>
    <row r="844" spans="2:2" x14ac:dyDescent="0.3">
      <c r="B844" s="17"/>
    </row>
    <row r="845" spans="2:2" x14ac:dyDescent="0.3">
      <c r="B845" s="17"/>
    </row>
    <row r="846" spans="2:2" x14ac:dyDescent="0.3">
      <c r="B846" s="17"/>
    </row>
    <row r="847" spans="2:2" x14ac:dyDescent="0.3">
      <c r="B847" s="17"/>
    </row>
    <row r="848" spans="2:2" x14ac:dyDescent="0.3">
      <c r="B848" s="17"/>
    </row>
    <row r="849" spans="2:2" x14ac:dyDescent="0.3">
      <c r="B849" s="17"/>
    </row>
    <row r="850" spans="2:2" x14ac:dyDescent="0.3">
      <c r="B850" s="17"/>
    </row>
    <row r="851" spans="2:2" x14ac:dyDescent="0.3">
      <c r="B851" s="17"/>
    </row>
    <row r="852" spans="2:2" x14ac:dyDescent="0.3">
      <c r="B852" s="17"/>
    </row>
    <row r="853" spans="2:2" x14ac:dyDescent="0.3">
      <c r="B853" s="17"/>
    </row>
    <row r="854" spans="2:2" x14ac:dyDescent="0.3">
      <c r="B854" s="17"/>
    </row>
    <row r="855" spans="2:2" x14ac:dyDescent="0.3">
      <c r="B855" s="17"/>
    </row>
    <row r="856" spans="2:2" x14ac:dyDescent="0.3">
      <c r="B856" s="17"/>
    </row>
    <row r="857" spans="2:2" x14ac:dyDescent="0.3">
      <c r="B857" s="17"/>
    </row>
    <row r="858" spans="2:2" x14ac:dyDescent="0.3">
      <c r="B858" s="17"/>
    </row>
    <row r="859" spans="2:2" x14ac:dyDescent="0.3">
      <c r="B859" s="17"/>
    </row>
    <row r="860" spans="2:2" x14ac:dyDescent="0.3">
      <c r="B860" s="17"/>
    </row>
    <row r="861" spans="2:2" x14ac:dyDescent="0.3">
      <c r="B861" s="17"/>
    </row>
    <row r="862" spans="2:2" x14ac:dyDescent="0.3">
      <c r="B862" s="17"/>
    </row>
    <row r="863" spans="2:2" x14ac:dyDescent="0.3">
      <c r="B863" s="17"/>
    </row>
    <row r="864" spans="2:2" x14ac:dyDescent="0.3">
      <c r="B864" s="17"/>
    </row>
    <row r="865" spans="2:2" x14ac:dyDescent="0.3">
      <c r="B865" s="17"/>
    </row>
    <row r="866" spans="2:2" x14ac:dyDescent="0.3">
      <c r="B866" s="17"/>
    </row>
    <row r="867" spans="2:2" x14ac:dyDescent="0.3">
      <c r="B867" s="17"/>
    </row>
    <row r="868" spans="2:2" x14ac:dyDescent="0.3">
      <c r="B868" s="17"/>
    </row>
    <row r="869" spans="2:2" x14ac:dyDescent="0.3">
      <c r="B869" s="17"/>
    </row>
    <row r="870" spans="2:2" x14ac:dyDescent="0.3">
      <c r="B870" s="17"/>
    </row>
    <row r="871" spans="2:2" x14ac:dyDescent="0.3">
      <c r="B871" s="17"/>
    </row>
    <row r="872" spans="2:2" x14ac:dyDescent="0.3">
      <c r="B872" s="17"/>
    </row>
    <row r="873" spans="2:2" x14ac:dyDescent="0.3">
      <c r="B873" s="17"/>
    </row>
    <row r="874" spans="2:2" x14ac:dyDescent="0.3">
      <c r="B874" s="17"/>
    </row>
    <row r="875" spans="2:2" x14ac:dyDescent="0.3">
      <c r="B875" s="17"/>
    </row>
    <row r="876" spans="2:2" x14ac:dyDescent="0.3">
      <c r="B876" s="17"/>
    </row>
    <row r="877" spans="2:2" x14ac:dyDescent="0.3">
      <c r="B877" s="17"/>
    </row>
    <row r="878" spans="2:2" x14ac:dyDescent="0.3">
      <c r="B878" s="17"/>
    </row>
    <row r="879" spans="2:2" x14ac:dyDescent="0.3">
      <c r="B879" s="17"/>
    </row>
    <row r="880" spans="2:2" x14ac:dyDescent="0.3">
      <c r="B880" s="17"/>
    </row>
    <row r="881" spans="2:2" x14ac:dyDescent="0.3">
      <c r="B881" s="17"/>
    </row>
    <row r="882" spans="2:2" x14ac:dyDescent="0.3">
      <c r="B882" s="17"/>
    </row>
    <row r="883" spans="2:2" x14ac:dyDescent="0.3">
      <c r="B883" s="17"/>
    </row>
    <row r="884" spans="2:2" x14ac:dyDescent="0.3">
      <c r="B884" s="17"/>
    </row>
    <row r="885" spans="2:2" x14ac:dyDescent="0.3">
      <c r="B885" s="17"/>
    </row>
    <row r="886" spans="2:2" x14ac:dyDescent="0.3">
      <c r="B886" s="17"/>
    </row>
    <row r="887" spans="2:2" x14ac:dyDescent="0.3">
      <c r="B887" s="17"/>
    </row>
    <row r="888" spans="2:2" x14ac:dyDescent="0.3">
      <c r="B888" s="17"/>
    </row>
    <row r="889" spans="2:2" x14ac:dyDescent="0.3">
      <c r="B889" s="17"/>
    </row>
    <row r="890" spans="2:2" x14ac:dyDescent="0.3">
      <c r="B890" s="17"/>
    </row>
    <row r="891" spans="2:2" x14ac:dyDescent="0.3">
      <c r="B891" s="17"/>
    </row>
    <row r="892" spans="2:2" x14ac:dyDescent="0.3">
      <c r="B892" s="17"/>
    </row>
    <row r="893" spans="2:2" x14ac:dyDescent="0.3">
      <c r="B893" s="17"/>
    </row>
    <row r="894" spans="2:2" x14ac:dyDescent="0.3">
      <c r="B894" s="17"/>
    </row>
    <row r="895" spans="2:2" x14ac:dyDescent="0.3">
      <c r="B895" s="17"/>
    </row>
    <row r="896" spans="2:2" x14ac:dyDescent="0.3">
      <c r="B896" s="17"/>
    </row>
    <row r="897" spans="2:2" x14ac:dyDescent="0.3">
      <c r="B897" s="17"/>
    </row>
    <row r="898" spans="2:2" x14ac:dyDescent="0.3">
      <c r="B898" s="17"/>
    </row>
    <row r="899" spans="2:2" x14ac:dyDescent="0.3">
      <c r="B899" s="17"/>
    </row>
    <row r="900" spans="2:2" x14ac:dyDescent="0.3">
      <c r="B900" s="17"/>
    </row>
    <row r="901" spans="2:2" x14ac:dyDescent="0.3">
      <c r="B901" s="17"/>
    </row>
    <row r="902" spans="2:2" x14ac:dyDescent="0.3">
      <c r="B902" s="17"/>
    </row>
    <row r="903" spans="2:2" x14ac:dyDescent="0.3">
      <c r="B903" s="17"/>
    </row>
    <row r="904" spans="2:2" x14ac:dyDescent="0.3">
      <c r="B904" s="17"/>
    </row>
    <row r="905" spans="2:2" x14ac:dyDescent="0.3">
      <c r="B905" s="17"/>
    </row>
    <row r="906" spans="2:2" x14ac:dyDescent="0.3">
      <c r="B906" s="17"/>
    </row>
    <row r="907" spans="2:2" x14ac:dyDescent="0.3">
      <c r="B907" s="17"/>
    </row>
    <row r="908" spans="2:2" x14ac:dyDescent="0.3">
      <c r="B908" s="17"/>
    </row>
    <row r="909" spans="2:2" x14ac:dyDescent="0.3">
      <c r="B909" s="17"/>
    </row>
    <row r="910" spans="2:2" x14ac:dyDescent="0.3">
      <c r="B910" s="17"/>
    </row>
    <row r="911" spans="2:2" x14ac:dyDescent="0.3">
      <c r="B911" s="17"/>
    </row>
    <row r="912" spans="2:2" x14ac:dyDescent="0.3">
      <c r="B912" s="17"/>
    </row>
    <row r="913" spans="2:2" x14ac:dyDescent="0.3">
      <c r="B913" s="17"/>
    </row>
    <row r="914" spans="2:2" x14ac:dyDescent="0.3">
      <c r="B914" s="17"/>
    </row>
    <row r="915" spans="2:2" x14ac:dyDescent="0.3">
      <c r="B915" s="17"/>
    </row>
    <row r="916" spans="2:2" x14ac:dyDescent="0.3">
      <c r="B916" s="17"/>
    </row>
    <row r="917" spans="2:2" x14ac:dyDescent="0.3">
      <c r="B917" s="17"/>
    </row>
    <row r="918" spans="2:2" x14ac:dyDescent="0.3">
      <c r="B918" s="17"/>
    </row>
    <row r="919" spans="2:2" x14ac:dyDescent="0.3">
      <c r="B919" s="17"/>
    </row>
    <row r="920" spans="2:2" x14ac:dyDescent="0.3">
      <c r="B920" s="19"/>
    </row>
    <row r="921" spans="2:2" x14ac:dyDescent="0.3">
      <c r="B921" s="17"/>
    </row>
    <row r="922" spans="2:2" x14ac:dyDescent="0.3">
      <c r="B922" s="17"/>
    </row>
    <row r="923" spans="2:2" x14ac:dyDescent="0.3">
      <c r="B923" s="17"/>
    </row>
    <row r="924" spans="2:2" x14ac:dyDescent="0.3">
      <c r="B924" s="17"/>
    </row>
    <row r="925" spans="2:2" x14ac:dyDescent="0.3">
      <c r="B925" s="17"/>
    </row>
    <row r="926" spans="2:2" x14ac:dyDescent="0.3">
      <c r="B926" s="17"/>
    </row>
    <row r="927" spans="2:2" x14ac:dyDescent="0.3">
      <c r="B927" s="17"/>
    </row>
    <row r="928" spans="2:2" x14ac:dyDescent="0.3">
      <c r="B928" s="17"/>
    </row>
    <row r="929" spans="2:2" x14ac:dyDescent="0.3">
      <c r="B929" s="17"/>
    </row>
    <row r="930" spans="2:2" x14ac:dyDescent="0.3">
      <c r="B930" s="17"/>
    </row>
    <row r="931" spans="2:2" x14ac:dyDescent="0.3">
      <c r="B931" s="17"/>
    </row>
    <row r="932" spans="2:2" x14ac:dyDescent="0.3">
      <c r="B932" s="17"/>
    </row>
    <row r="933" spans="2:2" x14ac:dyDescent="0.3">
      <c r="B933" s="17"/>
    </row>
    <row r="934" spans="2:2" x14ac:dyDescent="0.3">
      <c r="B934" s="17"/>
    </row>
    <row r="935" spans="2:2" x14ac:dyDescent="0.3">
      <c r="B935" s="17"/>
    </row>
    <row r="936" spans="2:2" x14ac:dyDescent="0.3">
      <c r="B936" s="17"/>
    </row>
    <row r="937" spans="2:2" x14ac:dyDescent="0.3">
      <c r="B937" s="17"/>
    </row>
    <row r="938" spans="2:2" x14ac:dyDescent="0.3">
      <c r="B938" s="17"/>
    </row>
    <row r="939" spans="2:2" x14ac:dyDescent="0.3">
      <c r="B939" s="17"/>
    </row>
    <row r="940" spans="2:2" x14ac:dyDescent="0.3">
      <c r="B940" s="17"/>
    </row>
    <row r="941" spans="2:2" x14ac:dyDescent="0.3">
      <c r="B941" s="17"/>
    </row>
    <row r="942" spans="2:2" x14ac:dyDescent="0.3">
      <c r="B942" s="17"/>
    </row>
    <row r="943" spans="2:2" x14ac:dyDescent="0.3">
      <c r="B943" s="17"/>
    </row>
    <row r="944" spans="2:2" x14ac:dyDescent="0.3">
      <c r="B944" s="17"/>
    </row>
    <row r="945" spans="2:2" x14ac:dyDescent="0.3">
      <c r="B945" s="17"/>
    </row>
    <row r="946" spans="2:2" x14ac:dyDescent="0.3">
      <c r="B946" s="17"/>
    </row>
    <row r="947" spans="2:2" x14ac:dyDescent="0.3">
      <c r="B947" s="17"/>
    </row>
    <row r="948" spans="2:2" x14ac:dyDescent="0.3">
      <c r="B948" s="17"/>
    </row>
    <row r="949" spans="2:2" x14ac:dyDescent="0.3">
      <c r="B949" s="17"/>
    </row>
    <row r="950" spans="2:2" x14ac:dyDescent="0.3">
      <c r="B950" s="17"/>
    </row>
    <row r="951" spans="2:2" x14ac:dyDescent="0.3">
      <c r="B951" s="17"/>
    </row>
    <row r="952" spans="2:2" x14ac:dyDescent="0.3">
      <c r="B952" s="17"/>
    </row>
    <row r="953" spans="2:2" x14ac:dyDescent="0.3">
      <c r="B953" s="17"/>
    </row>
    <row r="954" spans="2:2" x14ac:dyDescent="0.3">
      <c r="B954" s="17"/>
    </row>
    <row r="955" spans="2:2" x14ac:dyDescent="0.3">
      <c r="B955" s="17"/>
    </row>
    <row r="956" spans="2:2" x14ac:dyDescent="0.3">
      <c r="B956" s="17"/>
    </row>
    <row r="957" spans="2:2" x14ac:dyDescent="0.3">
      <c r="B957" s="17"/>
    </row>
    <row r="958" spans="2:2" x14ac:dyDescent="0.3">
      <c r="B958" s="17"/>
    </row>
    <row r="959" spans="2:2" x14ac:dyDescent="0.3">
      <c r="B959" s="19"/>
    </row>
    <row r="960" spans="2:2" x14ac:dyDescent="0.3">
      <c r="B960" s="17"/>
    </row>
    <row r="961" spans="2:2" x14ac:dyDescent="0.3">
      <c r="B961" s="17"/>
    </row>
    <row r="962" spans="2:2" x14ac:dyDescent="0.3">
      <c r="B962" s="18"/>
    </row>
    <row r="963" spans="2:2" x14ac:dyDescent="0.3">
      <c r="B963" s="17"/>
    </row>
    <row r="964" spans="2:2" x14ac:dyDescent="0.3">
      <c r="B964" s="17"/>
    </row>
    <row r="965" spans="2:2" x14ac:dyDescent="0.3">
      <c r="B965" s="17"/>
    </row>
    <row r="966" spans="2:2" x14ac:dyDescent="0.3">
      <c r="B966" s="17"/>
    </row>
    <row r="967" spans="2:2" x14ac:dyDescent="0.3">
      <c r="B967" s="17"/>
    </row>
    <row r="968" spans="2:2" x14ac:dyDescent="0.3">
      <c r="B968" s="17"/>
    </row>
    <row r="969" spans="2:2" x14ac:dyDescent="0.3">
      <c r="B969" s="17"/>
    </row>
    <row r="970" spans="2:2" x14ac:dyDescent="0.3">
      <c r="B970" s="17"/>
    </row>
    <row r="971" spans="2:2" x14ac:dyDescent="0.3">
      <c r="B971" s="17"/>
    </row>
    <row r="972" spans="2:2" x14ac:dyDescent="0.3">
      <c r="B972" s="17"/>
    </row>
    <row r="973" spans="2:2" x14ac:dyDescent="0.3">
      <c r="B973" s="17"/>
    </row>
    <row r="974" spans="2:2" x14ac:dyDescent="0.3">
      <c r="B974" s="17"/>
    </row>
    <row r="975" spans="2:2" x14ac:dyDescent="0.3">
      <c r="B975" s="17"/>
    </row>
    <row r="976" spans="2:2" x14ac:dyDescent="0.3">
      <c r="B976" s="17"/>
    </row>
    <row r="977" spans="2:2" x14ac:dyDescent="0.3">
      <c r="B977" s="17"/>
    </row>
    <row r="978" spans="2:2" x14ac:dyDescent="0.3">
      <c r="B978" s="17"/>
    </row>
    <row r="979" spans="2:2" x14ac:dyDescent="0.3">
      <c r="B979" s="17"/>
    </row>
    <row r="980" spans="2:2" x14ac:dyDescent="0.3">
      <c r="B980" s="17"/>
    </row>
    <row r="981" spans="2:2" x14ac:dyDescent="0.3">
      <c r="B981" s="17"/>
    </row>
    <row r="982" spans="2:2" x14ac:dyDescent="0.3">
      <c r="B982" s="17"/>
    </row>
    <row r="983" spans="2:2" x14ac:dyDescent="0.3">
      <c r="B983" s="17"/>
    </row>
    <row r="984" spans="2:2" x14ac:dyDescent="0.3">
      <c r="B984" s="17"/>
    </row>
    <row r="985" spans="2:2" x14ac:dyDescent="0.3">
      <c r="B985" s="17"/>
    </row>
    <row r="986" spans="2:2" x14ac:dyDescent="0.3">
      <c r="B986" s="17"/>
    </row>
    <row r="987" spans="2:2" x14ac:dyDescent="0.3">
      <c r="B987" s="17"/>
    </row>
    <row r="988" spans="2:2" x14ac:dyDescent="0.3">
      <c r="B988" s="17"/>
    </row>
    <row r="989" spans="2:2" x14ac:dyDescent="0.3">
      <c r="B989" s="17"/>
    </row>
    <row r="990" spans="2:2" x14ac:dyDescent="0.3">
      <c r="B990" s="17"/>
    </row>
    <row r="991" spans="2:2" x14ac:dyDescent="0.3">
      <c r="B991" s="17"/>
    </row>
    <row r="992" spans="2:2" x14ac:dyDescent="0.3">
      <c r="B992" s="17"/>
    </row>
    <row r="993" spans="2:2" x14ac:dyDescent="0.3">
      <c r="B993" s="17"/>
    </row>
    <row r="994" spans="2:2" x14ac:dyDescent="0.3">
      <c r="B994" s="17"/>
    </row>
    <row r="995" spans="2:2" x14ac:dyDescent="0.3">
      <c r="B995" s="17"/>
    </row>
    <row r="996" spans="2:2" x14ac:dyDescent="0.3">
      <c r="B996" s="17"/>
    </row>
    <row r="997" spans="2:2" x14ac:dyDescent="0.3">
      <c r="B997" s="17"/>
    </row>
    <row r="998" spans="2:2" x14ac:dyDescent="0.3">
      <c r="B998" s="17"/>
    </row>
    <row r="999" spans="2:2" x14ac:dyDescent="0.3">
      <c r="B999" s="19"/>
    </row>
    <row r="1000" spans="2:2" x14ac:dyDescent="0.3">
      <c r="B1000" s="17"/>
    </row>
    <row r="1001" spans="2:2" x14ac:dyDescent="0.3">
      <c r="B1001" s="17"/>
    </row>
    <row r="1002" spans="2:2" x14ac:dyDescent="0.3">
      <c r="B1002" s="17"/>
    </row>
    <row r="1003" spans="2:2" x14ac:dyDescent="0.3">
      <c r="B1003" s="17"/>
    </row>
    <row r="1004" spans="2:2" x14ac:dyDescent="0.3">
      <c r="B1004" s="17"/>
    </row>
    <row r="1005" spans="2:2" x14ac:dyDescent="0.3">
      <c r="B1005" s="17"/>
    </row>
    <row r="1006" spans="2:2" x14ac:dyDescent="0.3">
      <c r="B1006" s="17"/>
    </row>
    <row r="1007" spans="2:2" x14ac:dyDescent="0.3">
      <c r="B1007" s="17"/>
    </row>
    <row r="1008" spans="2:2" x14ac:dyDescent="0.3">
      <c r="B1008" s="17"/>
    </row>
    <row r="1009" spans="2:2" x14ac:dyDescent="0.3">
      <c r="B1009" s="17"/>
    </row>
    <row r="1010" spans="2:2" x14ac:dyDescent="0.3">
      <c r="B1010" s="17"/>
    </row>
    <row r="1011" spans="2:2" x14ac:dyDescent="0.3">
      <c r="B1011" s="17"/>
    </row>
    <row r="1012" spans="2:2" x14ac:dyDescent="0.3">
      <c r="B1012" s="17"/>
    </row>
    <row r="1013" spans="2:2" x14ac:dyDescent="0.3">
      <c r="B1013" s="17"/>
    </row>
    <row r="1014" spans="2:2" x14ac:dyDescent="0.3">
      <c r="B1014" s="17"/>
    </row>
    <row r="1015" spans="2:2" x14ac:dyDescent="0.3">
      <c r="B1015" s="17"/>
    </row>
    <row r="1016" spans="2:2" x14ac:dyDescent="0.3">
      <c r="B1016" s="17"/>
    </row>
    <row r="1017" spans="2:2" x14ac:dyDescent="0.3">
      <c r="B1017" s="17"/>
    </row>
    <row r="1018" spans="2:2" x14ac:dyDescent="0.3">
      <c r="B1018" s="17"/>
    </row>
    <row r="1019" spans="2:2" x14ac:dyDescent="0.3">
      <c r="B1019" s="17"/>
    </row>
    <row r="1020" spans="2:2" x14ac:dyDescent="0.3">
      <c r="B1020" s="17"/>
    </row>
    <row r="1021" spans="2:2" x14ac:dyDescent="0.3">
      <c r="B1021" s="17"/>
    </row>
    <row r="1022" spans="2:2" x14ac:dyDescent="0.3">
      <c r="B1022" s="17"/>
    </row>
    <row r="1023" spans="2:2" x14ac:dyDescent="0.3">
      <c r="B1023" s="17"/>
    </row>
    <row r="1024" spans="2:2" x14ac:dyDescent="0.3">
      <c r="B1024" s="17"/>
    </row>
    <row r="1025" spans="2:2" x14ac:dyDescent="0.3">
      <c r="B1025" s="17"/>
    </row>
    <row r="1026" spans="2:2" x14ac:dyDescent="0.3">
      <c r="B1026" s="17"/>
    </row>
    <row r="1027" spans="2:2" x14ac:dyDescent="0.3">
      <c r="B1027" s="17"/>
    </row>
    <row r="1028" spans="2:2" x14ac:dyDescent="0.3">
      <c r="B1028" s="17"/>
    </row>
    <row r="1029" spans="2:2" x14ac:dyDescent="0.3">
      <c r="B1029" s="17"/>
    </row>
    <row r="1030" spans="2:2" x14ac:dyDescent="0.3">
      <c r="B1030" s="17"/>
    </row>
    <row r="1031" spans="2:2" x14ac:dyDescent="0.3">
      <c r="B1031" s="17"/>
    </row>
    <row r="1032" spans="2:2" x14ac:dyDescent="0.3">
      <c r="B1032" s="17"/>
    </row>
    <row r="1033" spans="2:2" x14ac:dyDescent="0.3">
      <c r="B1033" s="17"/>
    </row>
    <row r="1034" spans="2:2" x14ac:dyDescent="0.3">
      <c r="B1034" s="17"/>
    </row>
    <row r="1035" spans="2:2" x14ac:dyDescent="0.3">
      <c r="B1035" s="17"/>
    </row>
    <row r="1036" spans="2:2" x14ac:dyDescent="0.3">
      <c r="B1036" s="17"/>
    </row>
    <row r="1037" spans="2:2" x14ac:dyDescent="0.3">
      <c r="B1037" s="17"/>
    </row>
    <row r="1038" spans="2:2" x14ac:dyDescent="0.3">
      <c r="B1038" s="17"/>
    </row>
    <row r="1039" spans="2:2" x14ac:dyDescent="0.3">
      <c r="B1039" s="17"/>
    </row>
    <row r="1040" spans="2:2" x14ac:dyDescent="0.3">
      <c r="B1040" s="17"/>
    </row>
    <row r="1041" spans="2:2" x14ac:dyDescent="0.3">
      <c r="B1041" s="17"/>
    </row>
    <row r="1042" spans="2:2" x14ac:dyDescent="0.3">
      <c r="B1042" s="17"/>
    </row>
    <row r="1043" spans="2:2" x14ac:dyDescent="0.3">
      <c r="B1043" s="17"/>
    </row>
    <row r="1044" spans="2:2" x14ac:dyDescent="0.3">
      <c r="B1044" s="17"/>
    </row>
    <row r="1045" spans="2:2" x14ac:dyDescent="0.3">
      <c r="B1045" s="17"/>
    </row>
    <row r="1046" spans="2:2" x14ac:dyDescent="0.3">
      <c r="B1046" s="17"/>
    </row>
    <row r="1047" spans="2:2" x14ac:dyDescent="0.3">
      <c r="B1047" s="17"/>
    </row>
    <row r="1048" spans="2:2" x14ac:dyDescent="0.3">
      <c r="B1048" s="17"/>
    </row>
    <row r="1049" spans="2:2" x14ac:dyDescent="0.3">
      <c r="B1049" s="17"/>
    </row>
    <row r="1050" spans="2:2" x14ac:dyDescent="0.3">
      <c r="B1050" s="17"/>
    </row>
    <row r="1051" spans="2:2" x14ac:dyDescent="0.3">
      <c r="B1051" s="17"/>
    </row>
    <row r="1052" spans="2:2" x14ac:dyDescent="0.3">
      <c r="B1052" s="17"/>
    </row>
    <row r="1053" spans="2:2" x14ac:dyDescent="0.3">
      <c r="B1053" s="17"/>
    </row>
    <row r="1054" spans="2:2" x14ac:dyDescent="0.3">
      <c r="B1054" s="17"/>
    </row>
    <row r="1055" spans="2:2" x14ac:dyDescent="0.3">
      <c r="B1055" s="17"/>
    </row>
    <row r="1056" spans="2:2" x14ac:dyDescent="0.3">
      <c r="B1056" s="17"/>
    </row>
    <row r="1057" spans="2:2" x14ac:dyDescent="0.3">
      <c r="B1057" s="17"/>
    </row>
    <row r="1058" spans="2:2" x14ac:dyDescent="0.3">
      <c r="B1058" s="17"/>
    </row>
    <row r="1059" spans="2:2" x14ac:dyDescent="0.3">
      <c r="B1059" s="17"/>
    </row>
    <row r="1060" spans="2:2" x14ac:dyDescent="0.3">
      <c r="B1060" s="17"/>
    </row>
    <row r="1061" spans="2:2" x14ac:dyDescent="0.3">
      <c r="B1061" s="17"/>
    </row>
    <row r="1062" spans="2:2" x14ac:dyDescent="0.3">
      <c r="B1062" s="17"/>
    </row>
    <row r="1063" spans="2:2" x14ac:dyDescent="0.3">
      <c r="B1063" s="17"/>
    </row>
    <row r="1064" spans="2:2" x14ac:dyDescent="0.3">
      <c r="B1064" s="17"/>
    </row>
    <row r="1065" spans="2:2" x14ac:dyDescent="0.3">
      <c r="B1065" s="17"/>
    </row>
    <row r="1066" spans="2:2" x14ac:dyDescent="0.3">
      <c r="B1066" s="17"/>
    </row>
    <row r="1067" spans="2:2" x14ac:dyDescent="0.3">
      <c r="B1067" s="17"/>
    </row>
    <row r="1068" spans="2:2" x14ac:dyDescent="0.3">
      <c r="B1068" s="17"/>
    </row>
    <row r="1069" spans="2:2" x14ac:dyDescent="0.3">
      <c r="B1069" s="17"/>
    </row>
    <row r="1070" spans="2:2" x14ac:dyDescent="0.3">
      <c r="B1070" s="17"/>
    </row>
    <row r="1071" spans="2:2" x14ac:dyDescent="0.3">
      <c r="B1071" s="17"/>
    </row>
    <row r="1072" spans="2:2" x14ac:dyDescent="0.3">
      <c r="B1072" s="17"/>
    </row>
    <row r="1073" spans="2:2" x14ac:dyDescent="0.3">
      <c r="B1073" s="17"/>
    </row>
    <row r="1074" spans="2:2" x14ac:dyDescent="0.3">
      <c r="B1074" s="17"/>
    </row>
    <row r="1075" spans="2:2" x14ac:dyDescent="0.3">
      <c r="B1075" s="17"/>
    </row>
    <row r="1076" spans="2:2" x14ac:dyDescent="0.3">
      <c r="B1076" s="17"/>
    </row>
    <row r="1077" spans="2:2" x14ac:dyDescent="0.3">
      <c r="B1077" s="17"/>
    </row>
    <row r="1078" spans="2:2" x14ac:dyDescent="0.3">
      <c r="B1078" s="17"/>
    </row>
    <row r="1079" spans="2:2" x14ac:dyDescent="0.3">
      <c r="B1079" s="17"/>
    </row>
    <row r="1080" spans="2:2" x14ac:dyDescent="0.3">
      <c r="B1080" s="17"/>
    </row>
    <row r="1081" spans="2:2" x14ac:dyDescent="0.3">
      <c r="B1081" s="17"/>
    </row>
    <row r="1082" spans="2:2" x14ac:dyDescent="0.3">
      <c r="B1082" s="17"/>
    </row>
    <row r="1083" spans="2:2" x14ac:dyDescent="0.3">
      <c r="B1083" s="17"/>
    </row>
    <row r="1084" spans="2:2" x14ac:dyDescent="0.3">
      <c r="B1084" s="17"/>
    </row>
    <row r="1085" spans="2:2" x14ac:dyDescent="0.3">
      <c r="B1085" s="17"/>
    </row>
    <row r="1086" spans="2:2" x14ac:dyDescent="0.3">
      <c r="B1086" s="17"/>
    </row>
    <row r="1087" spans="2:2" x14ac:dyDescent="0.3">
      <c r="B1087" s="17"/>
    </row>
    <row r="1088" spans="2:2" x14ac:dyDescent="0.3">
      <c r="B1088" s="17"/>
    </row>
    <row r="1089" spans="2:2" x14ac:dyDescent="0.3">
      <c r="B1089" s="17"/>
    </row>
    <row r="1090" spans="2:2" x14ac:dyDescent="0.3">
      <c r="B1090" s="17"/>
    </row>
    <row r="1091" spans="2:2" x14ac:dyDescent="0.3">
      <c r="B1091" s="17"/>
    </row>
    <row r="1092" spans="2:2" x14ac:dyDescent="0.3">
      <c r="B1092" s="17"/>
    </row>
    <row r="1093" spans="2:2" x14ac:dyDescent="0.3">
      <c r="B1093" s="17"/>
    </row>
    <row r="1094" spans="2:2" x14ac:dyDescent="0.3">
      <c r="B1094" s="19"/>
    </row>
    <row r="1095" spans="2:2" x14ac:dyDescent="0.3">
      <c r="B1095" s="17"/>
    </row>
    <row r="1096" spans="2:2" x14ac:dyDescent="0.3">
      <c r="B1096" s="17"/>
    </row>
    <row r="1097" spans="2:2" x14ac:dyDescent="0.3">
      <c r="B1097" s="17"/>
    </row>
    <row r="1098" spans="2:2" x14ac:dyDescent="0.3">
      <c r="B1098" s="17"/>
    </row>
    <row r="1099" spans="2:2" x14ac:dyDescent="0.3">
      <c r="B1099" s="17"/>
    </row>
    <row r="1100" spans="2:2" x14ac:dyDescent="0.3">
      <c r="B1100" s="17"/>
    </row>
    <row r="1101" spans="2:2" x14ac:dyDescent="0.3">
      <c r="B1101" s="17"/>
    </row>
    <row r="1102" spans="2:2" x14ac:dyDescent="0.3">
      <c r="B1102" s="17"/>
    </row>
    <row r="1103" spans="2:2" x14ac:dyDescent="0.3">
      <c r="B1103" s="17"/>
    </row>
    <row r="1104" spans="2:2" x14ac:dyDescent="0.3">
      <c r="B1104" s="17"/>
    </row>
    <row r="1105" spans="2:2" x14ac:dyDescent="0.3">
      <c r="B1105" s="17"/>
    </row>
    <row r="1106" spans="2:2" x14ac:dyDescent="0.3">
      <c r="B1106" s="17"/>
    </row>
    <row r="1107" spans="2:2" x14ac:dyDescent="0.3">
      <c r="B1107" s="17"/>
    </row>
    <row r="1108" spans="2:2" x14ac:dyDescent="0.3">
      <c r="B1108" s="17"/>
    </row>
    <row r="1109" spans="2:2" x14ac:dyDescent="0.3">
      <c r="B1109" s="17"/>
    </row>
    <row r="1110" spans="2:2" x14ac:dyDescent="0.3">
      <c r="B1110" s="17"/>
    </row>
    <row r="1111" spans="2:2" x14ac:dyDescent="0.3">
      <c r="B1111" s="17"/>
    </row>
    <row r="1112" spans="2:2" x14ac:dyDescent="0.3">
      <c r="B1112" s="17"/>
    </row>
    <row r="1113" spans="2:2" x14ac:dyDescent="0.3">
      <c r="B1113" s="17"/>
    </row>
    <row r="1114" spans="2:2" x14ac:dyDescent="0.3">
      <c r="B1114" s="17"/>
    </row>
    <row r="1115" spans="2:2" x14ac:dyDescent="0.3">
      <c r="B1115" s="17"/>
    </row>
    <row r="1116" spans="2:2" x14ac:dyDescent="0.3">
      <c r="B1116" s="17"/>
    </row>
    <row r="1117" spans="2:2" x14ac:dyDescent="0.3">
      <c r="B1117" s="17"/>
    </row>
    <row r="1118" spans="2:2" x14ac:dyDescent="0.3">
      <c r="B1118" s="17"/>
    </row>
    <row r="1119" spans="2:2" x14ac:dyDescent="0.3">
      <c r="B1119" s="17"/>
    </row>
    <row r="1120" spans="2:2" x14ac:dyDescent="0.3">
      <c r="B1120" s="17"/>
    </row>
    <row r="1121" spans="2:2" x14ac:dyDescent="0.3">
      <c r="B1121" s="17"/>
    </row>
    <row r="1122" spans="2:2" x14ac:dyDescent="0.3">
      <c r="B1122" s="17"/>
    </row>
    <row r="1123" spans="2:2" x14ac:dyDescent="0.3">
      <c r="B1123" s="17"/>
    </row>
    <row r="1124" spans="2:2" x14ac:dyDescent="0.3">
      <c r="B1124" s="17"/>
    </row>
    <row r="1125" spans="2:2" x14ac:dyDescent="0.3">
      <c r="B1125" s="17"/>
    </row>
    <row r="1126" spans="2:2" x14ac:dyDescent="0.3">
      <c r="B1126" s="17"/>
    </row>
    <row r="1127" spans="2:2" x14ac:dyDescent="0.3">
      <c r="B1127" s="17"/>
    </row>
    <row r="1128" spans="2:2" x14ac:dyDescent="0.3">
      <c r="B1128" s="17"/>
    </row>
    <row r="1129" spans="2:2" x14ac:dyDescent="0.3">
      <c r="B1129" s="17"/>
    </row>
    <row r="1130" spans="2:2" x14ac:dyDescent="0.3">
      <c r="B1130" s="17"/>
    </row>
    <row r="1131" spans="2:2" x14ac:dyDescent="0.3">
      <c r="B1131" s="17"/>
    </row>
    <row r="1132" spans="2:2" x14ac:dyDescent="0.3">
      <c r="B1132" s="17"/>
    </row>
    <row r="1133" spans="2:2" x14ac:dyDescent="0.3">
      <c r="B1133" s="17"/>
    </row>
    <row r="1134" spans="2:2" x14ac:dyDescent="0.3">
      <c r="B1134" s="17"/>
    </row>
    <row r="1135" spans="2:2" x14ac:dyDescent="0.3">
      <c r="B1135" s="17"/>
    </row>
    <row r="1136" spans="2:2" x14ac:dyDescent="0.3">
      <c r="B1136" s="17"/>
    </row>
    <row r="1137" spans="2:2" x14ac:dyDescent="0.3">
      <c r="B1137" s="17"/>
    </row>
    <row r="1138" spans="2:2" x14ac:dyDescent="0.3">
      <c r="B1138" s="17"/>
    </row>
    <row r="1139" spans="2:2" x14ac:dyDescent="0.3">
      <c r="B1139" s="17"/>
    </row>
    <row r="1140" spans="2:2" x14ac:dyDescent="0.3">
      <c r="B1140" s="17"/>
    </row>
    <row r="1141" spans="2:2" x14ac:dyDescent="0.3">
      <c r="B1141" s="17"/>
    </row>
    <row r="1142" spans="2:2" x14ac:dyDescent="0.3">
      <c r="B1142" s="17"/>
    </row>
    <row r="1143" spans="2:2" x14ac:dyDescent="0.3">
      <c r="B1143" s="17"/>
    </row>
    <row r="1144" spans="2:2" x14ac:dyDescent="0.3">
      <c r="B1144" s="17"/>
    </row>
    <row r="1145" spans="2:2" x14ac:dyDescent="0.3">
      <c r="B1145" s="17"/>
    </row>
    <row r="1146" spans="2:2" x14ac:dyDescent="0.3">
      <c r="B1146" s="17"/>
    </row>
    <row r="1147" spans="2:2" x14ac:dyDescent="0.3">
      <c r="B1147" s="17"/>
    </row>
    <row r="1148" spans="2:2" x14ac:dyDescent="0.3">
      <c r="B1148" s="17"/>
    </row>
    <row r="1149" spans="2:2" x14ac:dyDescent="0.3">
      <c r="B1149" s="17"/>
    </row>
    <row r="1150" spans="2:2" x14ac:dyDescent="0.3">
      <c r="B1150" s="17"/>
    </row>
    <row r="1151" spans="2:2" x14ac:dyDescent="0.3">
      <c r="B1151" s="17"/>
    </row>
    <row r="1152" spans="2:2" x14ac:dyDescent="0.3">
      <c r="B1152" s="17"/>
    </row>
    <row r="1153" spans="2:2" x14ac:dyDescent="0.3">
      <c r="B1153" s="17"/>
    </row>
    <row r="1154" spans="2:2" x14ac:dyDescent="0.3">
      <c r="B1154" s="17"/>
    </row>
    <row r="1155" spans="2:2" x14ac:dyDescent="0.3">
      <c r="B1155" s="17"/>
    </row>
    <row r="1156" spans="2:2" x14ac:dyDescent="0.3">
      <c r="B1156" s="17"/>
    </row>
    <row r="1157" spans="2:2" x14ac:dyDescent="0.3">
      <c r="B1157" s="17"/>
    </row>
    <row r="1158" spans="2:2" x14ac:dyDescent="0.3">
      <c r="B1158" s="17"/>
    </row>
    <row r="1159" spans="2:2" x14ac:dyDescent="0.3">
      <c r="B1159" s="17"/>
    </row>
    <row r="1160" spans="2:2" x14ac:dyDescent="0.3">
      <c r="B1160" s="17"/>
    </row>
    <row r="1161" spans="2:2" x14ac:dyDescent="0.3">
      <c r="B1161" s="17"/>
    </row>
    <row r="1162" spans="2:2" x14ac:dyDescent="0.3">
      <c r="B1162" s="17"/>
    </row>
    <row r="1163" spans="2:2" x14ac:dyDescent="0.3">
      <c r="B1163" s="17"/>
    </row>
    <row r="1164" spans="2:2" x14ac:dyDescent="0.3">
      <c r="B1164" s="17"/>
    </row>
    <row r="1165" spans="2:2" x14ac:dyDescent="0.3">
      <c r="B1165" s="17"/>
    </row>
    <row r="1166" spans="2:2" x14ac:dyDescent="0.3">
      <c r="B1166" s="17"/>
    </row>
    <row r="1167" spans="2:2" x14ac:dyDescent="0.3">
      <c r="B1167" s="17"/>
    </row>
    <row r="1168" spans="2:2" x14ac:dyDescent="0.3">
      <c r="B1168" s="17"/>
    </row>
    <row r="1169" spans="2:2" x14ac:dyDescent="0.3">
      <c r="B1169" s="17"/>
    </row>
    <row r="1170" spans="2:2" x14ac:dyDescent="0.3">
      <c r="B1170" s="17"/>
    </row>
    <row r="1171" spans="2:2" x14ac:dyDescent="0.3">
      <c r="B1171" s="17"/>
    </row>
    <row r="1172" spans="2:2" x14ac:dyDescent="0.3">
      <c r="B1172" s="17"/>
    </row>
    <row r="1173" spans="2:2" x14ac:dyDescent="0.3">
      <c r="B1173" s="17"/>
    </row>
    <row r="1174" spans="2:2" x14ac:dyDescent="0.3">
      <c r="B1174" s="17"/>
    </row>
    <row r="1175" spans="2:2" x14ac:dyDescent="0.3">
      <c r="B1175" s="17"/>
    </row>
    <row r="1176" spans="2:2" x14ac:dyDescent="0.3">
      <c r="B1176" s="17"/>
    </row>
    <row r="1177" spans="2:2" x14ac:dyDescent="0.3">
      <c r="B1177" s="17"/>
    </row>
    <row r="1178" spans="2:2" x14ac:dyDescent="0.3">
      <c r="B1178" s="17"/>
    </row>
    <row r="1179" spans="2:2" x14ac:dyDescent="0.3">
      <c r="B1179" s="17"/>
    </row>
    <row r="1180" spans="2:2" x14ac:dyDescent="0.3">
      <c r="B1180" s="17"/>
    </row>
    <row r="1181" spans="2:2" x14ac:dyDescent="0.3">
      <c r="B1181" s="17"/>
    </row>
    <row r="1182" spans="2:2" x14ac:dyDescent="0.3">
      <c r="B1182" s="17"/>
    </row>
    <row r="1183" spans="2:2" x14ac:dyDescent="0.3">
      <c r="B1183" s="17"/>
    </row>
    <row r="1184" spans="2:2" x14ac:dyDescent="0.3">
      <c r="B1184" s="17"/>
    </row>
    <row r="1185" spans="2:2" x14ac:dyDescent="0.3">
      <c r="B1185" s="17"/>
    </row>
    <row r="1186" spans="2:2" x14ac:dyDescent="0.3">
      <c r="B1186" s="17"/>
    </row>
    <row r="1187" spans="2:2" x14ac:dyDescent="0.3">
      <c r="B1187" s="17"/>
    </row>
    <row r="1188" spans="2:2" x14ac:dyDescent="0.3">
      <c r="B1188" s="17"/>
    </row>
    <row r="1189" spans="2:2" x14ac:dyDescent="0.3">
      <c r="B1189" s="17"/>
    </row>
    <row r="1190" spans="2:2" x14ac:dyDescent="0.3">
      <c r="B1190" s="17"/>
    </row>
    <row r="1191" spans="2:2" x14ac:dyDescent="0.3">
      <c r="B1191" s="17"/>
    </row>
    <row r="1192" spans="2:2" x14ac:dyDescent="0.3">
      <c r="B1192" s="17"/>
    </row>
    <row r="1193" spans="2:2" x14ac:dyDescent="0.3">
      <c r="B1193" s="17"/>
    </row>
    <row r="1194" spans="2:2" x14ac:dyDescent="0.3">
      <c r="B1194" s="17"/>
    </row>
    <row r="1195" spans="2:2" x14ac:dyDescent="0.3">
      <c r="B1195" s="17"/>
    </row>
    <row r="1196" spans="2:2" x14ac:dyDescent="0.3">
      <c r="B1196" s="17"/>
    </row>
    <row r="1197" spans="2:2" x14ac:dyDescent="0.3">
      <c r="B1197" s="17"/>
    </row>
    <row r="1198" spans="2:2" x14ac:dyDescent="0.3">
      <c r="B1198" s="17"/>
    </row>
    <row r="1199" spans="2:2" x14ac:dyDescent="0.3">
      <c r="B1199" s="17"/>
    </row>
    <row r="1200" spans="2:2" x14ac:dyDescent="0.3">
      <c r="B1200" s="17"/>
    </row>
    <row r="1201" spans="2:2" x14ac:dyDescent="0.3">
      <c r="B1201" s="17"/>
    </row>
    <row r="1202" spans="2:2" x14ac:dyDescent="0.3">
      <c r="B1202" s="17"/>
    </row>
    <row r="1203" spans="2:2" x14ac:dyDescent="0.3">
      <c r="B1203" s="17"/>
    </row>
    <row r="1204" spans="2:2" x14ac:dyDescent="0.3">
      <c r="B1204" s="17"/>
    </row>
    <row r="1205" spans="2:2" x14ac:dyDescent="0.3">
      <c r="B1205" s="17"/>
    </row>
    <row r="1206" spans="2:2" x14ac:dyDescent="0.3">
      <c r="B1206" s="17"/>
    </row>
    <row r="1207" spans="2:2" x14ac:dyDescent="0.3">
      <c r="B1207" s="17"/>
    </row>
    <row r="1208" spans="2:2" x14ac:dyDescent="0.3">
      <c r="B1208" s="17"/>
    </row>
    <row r="1209" spans="2:2" x14ac:dyDescent="0.3">
      <c r="B1209" s="17"/>
    </row>
    <row r="1210" spans="2:2" x14ac:dyDescent="0.3">
      <c r="B1210" s="17"/>
    </row>
    <row r="1211" spans="2:2" x14ac:dyDescent="0.3">
      <c r="B1211" s="17"/>
    </row>
    <row r="1212" spans="2:2" x14ac:dyDescent="0.3">
      <c r="B1212" s="17"/>
    </row>
    <row r="1213" spans="2:2" x14ac:dyDescent="0.3">
      <c r="B1213" s="17"/>
    </row>
    <row r="1214" spans="2:2" x14ac:dyDescent="0.3">
      <c r="B1214" s="17"/>
    </row>
    <row r="1215" spans="2:2" x14ac:dyDescent="0.3">
      <c r="B1215" s="17"/>
    </row>
    <row r="1216" spans="2:2" x14ac:dyDescent="0.3">
      <c r="B1216" s="17"/>
    </row>
    <row r="1217" spans="2:2" x14ac:dyDescent="0.3">
      <c r="B1217" s="17"/>
    </row>
    <row r="1218" spans="2:2" x14ac:dyDescent="0.3">
      <c r="B1218" s="17"/>
    </row>
    <row r="1219" spans="2:2" x14ac:dyDescent="0.3">
      <c r="B1219" s="17"/>
    </row>
    <row r="1220" spans="2:2" x14ac:dyDescent="0.3">
      <c r="B1220" s="17"/>
    </row>
    <row r="1221" spans="2:2" x14ac:dyDescent="0.3">
      <c r="B1221" s="17"/>
    </row>
    <row r="1222" spans="2:2" x14ac:dyDescent="0.3">
      <c r="B1222" s="17"/>
    </row>
    <row r="1223" spans="2:2" x14ac:dyDescent="0.3">
      <c r="B1223" s="17"/>
    </row>
    <row r="1224" spans="2:2" x14ac:dyDescent="0.3">
      <c r="B1224" s="17"/>
    </row>
    <row r="1225" spans="2:2" x14ac:dyDescent="0.3">
      <c r="B1225" s="17"/>
    </row>
    <row r="1226" spans="2:2" x14ac:dyDescent="0.3">
      <c r="B1226" s="17"/>
    </row>
    <row r="1227" spans="2:2" x14ac:dyDescent="0.3">
      <c r="B1227" s="17"/>
    </row>
    <row r="1228" spans="2:2" x14ac:dyDescent="0.3">
      <c r="B1228" s="17"/>
    </row>
    <row r="1229" spans="2:2" x14ac:dyDescent="0.3">
      <c r="B1229" s="17"/>
    </row>
    <row r="1230" spans="2:2" x14ac:dyDescent="0.3">
      <c r="B1230" s="17"/>
    </row>
    <row r="1231" spans="2:2" x14ac:dyDescent="0.3">
      <c r="B1231" s="17"/>
    </row>
    <row r="1232" spans="2:2" x14ac:dyDescent="0.3">
      <c r="B1232" s="18"/>
    </row>
    <row r="1233" spans="2:2" x14ac:dyDescent="0.3">
      <c r="B1233" s="17"/>
    </row>
    <row r="1234" spans="2:2" x14ac:dyDescent="0.3">
      <c r="B1234" s="17"/>
    </row>
    <row r="1235" spans="2:2" x14ac:dyDescent="0.3">
      <c r="B1235" s="17"/>
    </row>
    <row r="1236" spans="2:2" x14ac:dyDescent="0.3">
      <c r="B1236" s="17"/>
    </row>
    <row r="1237" spans="2:2" x14ac:dyDescent="0.3">
      <c r="B1237" s="17"/>
    </row>
    <row r="1238" spans="2:2" x14ac:dyDescent="0.3">
      <c r="B1238" s="17"/>
    </row>
    <row r="1239" spans="2:2" x14ac:dyDescent="0.3">
      <c r="B1239" s="17"/>
    </row>
    <row r="1240" spans="2:2" x14ac:dyDescent="0.3">
      <c r="B1240" s="17"/>
    </row>
    <row r="1241" spans="2:2" x14ac:dyDescent="0.3">
      <c r="B1241" s="17"/>
    </row>
    <row r="1242" spans="2:2" x14ac:dyDescent="0.3">
      <c r="B1242" s="17"/>
    </row>
    <row r="1243" spans="2:2" x14ac:dyDescent="0.3">
      <c r="B1243" s="17"/>
    </row>
    <row r="1244" spans="2:2" x14ac:dyDescent="0.3">
      <c r="B1244" s="17"/>
    </row>
    <row r="1245" spans="2:2" x14ac:dyDescent="0.3">
      <c r="B1245" s="17"/>
    </row>
    <row r="1246" spans="2:2" x14ac:dyDescent="0.3">
      <c r="B1246" s="17"/>
    </row>
    <row r="1247" spans="2:2" x14ac:dyDescent="0.3">
      <c r="B1247" s="17"/>
    </row>
    <row r="1248" spans="2:2" x14ac:dyDescent="0.3">
      <c r="B1248" s="17"/>
    </row>
    <row r="1249" spans="2:2" x14ac:dyDescent="0.3">
      <c r="B1249" s="18"/>
    </row>
    <row r="1250" spans="2:2" x14ac:dyDescent="0.3">
      <c r="B1250" s="17"/>
    </row>
    <row r="1251" spans="2:2" x14ac:dyDescent="0.3">
      <c r="B1251" s="17"/>
    </row>
    <row r="1252" spans="2:2" x14ac:dyDescent="0.3">
      <c r="B1252" s="17"/>
    </row>
    <row r="1253" spans="2:2" x14ac:dyDescent="0.3">
      <c r="B1253" s="17"/>
    </row>
    <row r="1254" spans="2:2" x14ac:dyDescent="0.3">
      <c r="B1254" s="17"/>
    </row>
    <row r="1255" spans="2:2" x14ac:dyDescent="0.3">
      <c r="B1255" s="17"/>
    </row>
    <row r="1256" spans="2:2" x14ac:dyDescent="0.3">
      <c r="B1256" s="17"/>
    </row>
    <row r="1257" spans="2:2" x14ac:dyDescent="0.3">
      <c r="B1257" s="18"/>
    </row>
    <row r="1258" spans="2:2" x14ac:dyDescent="0.3">
      <c r="B1258" s="17"/>
    </row>
    <row r="1259" spans="2:2" x14ac:dyDescent="0.3">
      <c r="B1259" s="17"/>
    </row>
    <row r="1260" spans="2:2" x14ac:dyDescent="0.3">
      <c r="B1260" s="17"/>
    </row>
    <row r="1261" spans="2:2" x14ac:dyDescent="0.3">
      <c r="B1261" s="17"/>
    </row>
    <row r="1262" spans="2:2" x14ac:dyDescent="0.3">
      <c r="B1262" s="17"/>
    </row>
    <row r="1263" spans="2:2" x14ac:dyDescent="0.3">
      <c r="B1263" s="17"/>
    </row>
    <row r="1264" spans="2:2" x14ac:dyDescent="0.3">
      <c r="B1264" s="17"/>
    </row>
    <row r="1265" spans="2:2" x14ac:dyDescent="0.3">
      <c r="B1265" s="17"/>
    </row>
    <row r="1266" spans="2:2" x14ac:dyDescent="0.3">
      <c r="B1266" s="17"/>
    </row>
    <row r="1267" spans="2:2" x14ac:dyDescent="0.3">
      <c r="B1267" s="17"/>
    </row>
    <row r="1268" spans="2:2" x14ac:dyDescent="0.3">
      <c r="B1268" s="17"/>
    </row>
    <row r="1269" spans="2:2" x14ac:dyDescent="0.3">
      <c r="B1269" s="17"/>
    </row>
    <row r="1270" spans="2:2" x14ac:dyDescent="0.3">
      <c r="B1270" s="17"/>
    </row>
    <row r="1271" spans="2:2" x14ac:dyDescent="0.3">
      <c r="B1271" s="17"/>
    </row>
    <row r="1272" spans="2:2" x14ac:dyDescent="0.3">
      <c r="B1272" s="17"/>
    </row>
    <row r="1273" spans="2:2" x14ac:dyDescent="0.3">
      <c r="B1273" s="17"/>
    </row>
    <row r="1274" spans="2:2" x14ac:dyDescent="0.3">
      <c r="B1274" s="17"/>
    </row>
    <row r="1275" spans="2:2" x14ac:dyDescent="0.3">
      <c r="B1275" s="17"/>
    </row>
    <row r="1276" spans="2:2" x14ac:dyDescent="0.3">
      <c r="B1276" s="17"/>
    </row>
    <row r="1277" spans="2:2" x14ac:dyDescent="0.3">
      <c r="B1277" s="17"/>
    </row>
    <row r="1278" spans="2:2" x14ac:dyDescent="0.3">
      <c r="B1278" s="17"/>
    </row>
    <row r="1279" spans="2:2" x14ac:dyDescent="0.3">
      <c r="B1279" s="17"/>
    </row>
    <row r="1280" spans="2:2" x14ac:dyDescent="0.3">
      <c r="B1280" s="17"/>
    </row>
    <row r="1281" spans="2:2" x14ac:dyDescent="0.3">
      <c r="B1281" s="17"/>
    </row>
    <row r="1282" spans="2:2" x14ac:dyDescent="0.3">
      <c r="B1282" s="18"/>
    </row>
    <row r="1283" spans="2:2" x14ac:dyDescent="0.3">
      <c r="B1283" s="17"/>
    </row>
    <row r="1284" spans="2:2" x14ac:dyDescent="0.3">
      <c r="B1284" s="17"/>
    </row>
    <row r="1285" spans="2:2" x14ac:dyDescent="0.3">
      <c r="B1285" s="17"/>
    </row>
    <row r="1286" spans="2:2" x14ac:dyDescent="0.3">
      <c r="B1286" s="17"/>
    </row>
    <row r="1287" spans="2:2" x14ac:dyDescent="0.3">
      <c r="B1287" s="17"/>
    </row>
    <row r="1288" spans="2:2" x14ac:dyDescent="0.3">
      <c r="B1288" s="17"/>
    </row>
    <row r="1289" spans="2:2" x14ac:dyDescent="0.3">
      <c r="B1289" s="17"/>
    </row>
    <row r="1290" spans="2:2" x14ac:dyDescent="0.3">
      <c r="B1290" s="17"/>
    </row>
    <row r="1291" spans="2:2" x14ac:dyDescent="0.3">
      <c r="B1291" s="17"/>
    </row>
    <row r="1292" spans="2:2" x14ac:dyDescent="0.3">
      <c r="B1292" s="17"/>
    </row>
    <row r="1293" spans="2:2" x14ac:dyDescent="0.3">
      <c r="B1293" s="17"/>
    </row>
    <row r="1294" spans="2:2" x14ac:dyDescent="0.3">
      <c r="B1294" s="17"/>
    </row>
    <row r="1295" spans="2:2" x14ac:dyDescent="0.3">
      <c r="B1295" s="18"/>
    </row>
    <row r="1296" spans="2:2" x14ac:dyDescent="0.3">
      <c r="B1296" s="17"/>
    </row>
    <row r="1297" spans="2:2" x14ac:dyDescent="0.3">
      <c r="B1297" s="17"/>
    </row>
    <row r="1298" spans="2:2" x14ac:dyDescent="0.3">
      <c r="B1298" s="17"/>
    </row>
    <row r="1299" spans="2:2" x14ac:dyDescent="0.3">
      <c r="B1299" s="17"/>
    </row>
    <row r="1300" spans="2:2" x14ac:dyDescent="0.3">
      <c r="B1300" s="17"/>
    </row>
    <row r="1301" spans="2:2" x14ac:dyDescent="0.3">
      <c r="B1301" s="17"/>
    </row>
    <row r="1302" spans="2:2" x14ac:dyDescent="0.3">
      <c r="B1302" s="17"/>
    </row>
    <row r="1303" spans="2:2" x14ac:dyDescent="0.3">
      <c r="B1303" s="17"/>
    </row>
    <row r="1304" spans="2:2" x14ac:dyDescent="0.3">
      <c r="B1304" s="17"/>
    </row>
    <row r="1305" spans="2:2" x14ac:dyDescent="0.3">
      <c r="B1305" s="17"/>
    </row>
    <row r="1306" spans="2:2" x14ac:dyDescent="0.3">
      <c r="B1306" s="17"/>
    </row>
    <row r="1307" spans="2:2" x14ac:dyDescent="0.3">
      <c r="B1307" s="17"/>
    </row>
    <row r="1308" spans="2:2" x14ac:dyDescent="0.3">
      <c r="B1308" s="17"/>
    </row>
    <row r="1309" spans="2:2" x14ac:dyDescent="0.3">
      <c r="B1309" s="17"/>
    </row>
    <row r="1310" spans="2:2" x14ac:dyDescent="0.3">
      <c r="B1310" s="17"/>
    </row>
    <row r="1311" spans="2:2" x14ac:dyDescent="0.3">
      <c r="B1311" s="17"/>
    </row>
    <row r="1312" spans="2:2" x14ac:dyDescent="0.3">
      <c r="B1312" s="17"/>
    </row>
    <row r="1313" spans="2:2" x14ac:dyDescent="0.3">
      <c r="B1313" s="17"/>
    </row>
    <row r="1314" spans="2:2" x14ac:dyDescent="0.3">
      <c r="B1314" s="17"/>
    </row>
    <row r="1315" spans="2:2" x14ac:dyDescent="0.3">
      <c r="B1315" s="17"/>
    </row>
    <row r="1316" spans="2:2" x14ac:dyDescent="0.3">
      <c r="B1316" s="17"/>
    </row>
    <row r="1317" spans="2:2" x14ac:dyDescent="0.3">
      <c r="B1317" s="17"/>
    </row>
    <row r="1318" spans="2:2" x14ac:dyDescent="0.3">
      <c r="B1318" s="17"/>
    </row>
    <row r="1319" spans="2:2" x14ac:dyDescent="0.3">
      <c r="B1319" s="17"/>
    </row>
    <row r="1320" spans="2:2" x14ac:dyDescent="0.3">
      <c r="B1320" s="17"/>
    </row>
    <row r="1321" spans="2:2" x14ac:dyDescent="0.3">
      <c r="B1321" s="17"/>
    </row>
    <row r="1322" spans="2:2" x14ac:dyDescent="0.3">
      <c r="B1322" s="17"/>
    </row>
    <row r="1323" spans="2:2" x14ac:dyDescent="0.3">
      <c r="B1323" s="17"/>
    </row>
    <row r="1324" spans="2:2" x14ac:dyDescent="0.3">
      <c r="B1324" s="17"/>
    </row>
    <row r="1325" spans="2:2" x14ac:dyDescent="0.3">
      <c r="B1325" s="17"/>
    </row>
    <row r="1326" spans="2:2" x14ac:dyDescent="0.3">
      <c r="B1326" s="18"/>
    </row>
    <row r="1327" spans="2:2" x14ac:dyDescent="0.3">
      <c r="B1327" s="17"/>
    </row>
    <row r="1328" spans="2:2" x14ac:dyDescent="0.3">
      <c r="B1328" s="17"/>
    </row>
    <row r="1329" spans="2:2" x14ac:dyDescent="0.3">
      <c r="B1329" s="17"/>
    </row>
    <row r="1330" spans="2:2" x14ac:dyDescent="0.3">
      <c r="B1330" s="17"/>
    </row>
    <row r="1331" spans="2:2" x14ac:dyDescent="0.3">
      <c r="B1331" s="17"/>
    </row>
    <row r="1332" spans="2:2" x14ac:dyDescent="0.3">
      <c r="B1332" s="17"/>
    </row>
    <row r="1333" spans="2:2" x14ac:dyDescent="0.3">
      <c r="B1333" s="17"/>
    </row>
    <row r="1334" spans="2:2" x14ac:dyDescent="0.3">
      <c r="B1334" s="17"/>
    </row>
    <row r="1335" spans="2:2" x14ac:dyDescent="0.3">
      <c r="B1335" s="17"/>
    </row>
    <row r="1336" spans="2:2" x14ac:dyDescent="0.3">
      <c r="B1336" s="17"/>
    </row>
    <row r="1337" spans="2:2" x14ac:dyDescent="0.3">
      <c r="B1337" s="17"/>
    </row>
    <row r="1338" spans="2:2" x14ac:dyDescent="0.3">
      <c r="B1338" s="17"/>
    </row>
    <row r="1339" spans="2:2" x14ac:dyDescent="0.3">
      <c r="B1339" s="17"/>
    </row>
    <row r="1340" spans="2:2" x14ac:dyDescent="0.3">
      <c r="B1340" s="17"/>
    </row>
    <row r="1341" spans="2:2" x14ac:dyDescent="0.3">
      <c r="B1341" s="17"/>
    </row>
    <row r="1342" spans="2:2" x14ac:dyDescent="0.3">
      <c r="B1342" s="17"/>
    </row>
    <row r="1343" spans="2:2" x14ac:dyDescent="0.3">
      <c r="B1343" s="17"/>
    </row>
    <row r="1344" spans="2:2" x14ac:dyDescent="0.3">
      <c r="B1344" s="17"/>
    </row>
    <row r="1345" spans="2:2" x14ac:dyDescent="0.3">
      <c r="B1345" s="17"/>
    </row>
    <row r="1346" spans="2:2" x14ac:dyDescent="0.3">
      <c r="B1346" s="17"/>
    </row>
    <row r="1347" spans="2:2" x14ac:dyDescent="0.3">
      <c r="B1347" s="17"/>
    </row>
    <row r="1348" spans="2:2" x14ac:dyDescent="0.3">
      <c r="B1348" s="17"/>
    </row>
    <row r="1349" spans="2:2" x14ac:dyDescent="0.3">
      <c r="B1349" s="17"/>
    </row>
    <row r="1350" spans="2:2" x14ac:dyDescent="0.3">
      <c r="B1350" s="17"/>
    </row>
    <row r="1351" spans="2:2" x14ac:dyDescent="0.3">
      <c r="B1351" s="17"/>
    </row>
    <row r="1352" spans="2:2" x14ac:dyDescent="0.3">
      <c r="B1352" s="18"/>
    </row>
    <row r="1353" spans="2:2" x14ac:dyDescent="0.3">
      <c r="B1353" s="17"/>
    </row>
    <row r="1354" spans="2:2" x14ac:dyDescent="0.3">
      <c r="B1354" s="17"/>
    </row>
    <row r="1355" spans="2:2" x14ac:dyDescent="0.3">
      <c r="B1355" s="17"/>
    </row>
    <row r="1356" spans="2:2" x14ac:dyDescent="0.3">
      <c r="B1356" s="17"/>
    </row>
    <row r="1357" spans="2:2" x14ac:dyDescent="0.3">
      <c r="B1357" s="17"/>
    </row>
    <row r="1358" spans="2:2" x14ac:dyDescent="0.3">
      <c r="B1358" s="17"/>
    </row>
    <row r="1359" spans="2:2" x14ac:dyDescent="0.3">
      <c r="B1359" s="17"/>
    </row>
    <row r="1360" spans="2:2" x14ac:dyDescent="0.3">
      <c r="B1360" s="17"/>
    </row>
    <row r="1361" spans="2:2" x14ac:dyDescent="0.3">
      <c r="B1361" s="17"/>
    </row>
    <row r="1362" spans="2:2" x14ac:dyDescent="0.3">
      <c r="B1362" s="17"/>
    </row>
    <row r="1363" spans="2:2" x14ac:dyDescent="0.3">
      <c r="B1363" s="17"/>
    </row>
    <row r="1364" spans="2:2" x14ac:dyDescent="0.3">
      <c r="B1364" s="17"/>
    </row>
    <row r="1365" spans="2:2" x14ac:dyDescent="0.3">
      <c r="B1365" s="17"/>
    </row>
    <row r="1366" spans="2:2" x14ac:dyDescent="0.3">
      <c r="B1366" s="17"/>
    </row>
    <row r="1367" spans="2:2" x14ac:dyDescent="0.3">
      <c r="B1367" s="17"/>
    </row>
    <row r="1368" spans="2:2" x14ac:dyDescent="0.3">
      <c r="B1368" s="17"/>
    </row>
    <row r="1369" spans="2:2" x14ac:dyDescent="0.3">
      <c r="B1369" s="17"/>
    </row>
    <row r="1370" spans="2:2" x14ac:dyDescent="0.3">
      <c r="B1370" s="17"/>
    </row>
    <row r="1371" spans="2:2" x14ac:dyDescent="0.3">
      <c r="B1371" s="17"/>
    </row>
    <row r="1372" spans="2:2" x14ac:dyDescent="0.3">
      <c r="B1372" s="17"/>
    </row>
    <row r="1373" spans="2:2" x14ac:dyDescent="0.3">
      <c r="B1373" s="17"/>
    </row>
    <row r="1374" spans="2:2" x14ac:dyDescent="0.3">
      <c r="B1374" s="17"/>
    </row>
    <row r="1375" spans="2:2" x14ac:dyDescent="0.3">
      <c r="B1375" s="17"/>
    </row>
    <row r="1376" spans="2:2" x14ac:dyDescent="0.3">
      <c r="B1376" s="17"/>
    </row>
    <row r="1377" spans="2:2" x14ac:dyDescent="0.3">
      <c r="B1377" s="17"/>
    </row>
    <row r="1378" spans="2:2" x14ac:dyDescent="0.3">
      <c r="B1378" s="17"/>
    </row>
    <row r="1379" spans="2:2" x14ac:dyDescent="0.3">
      <c r="B1379" s="17"/>
    </row>
    <row r="1380" spans="2:2" x14ac:dyDescent="0.3">
      <c r="B1380" s="17"/>
    </row>
    <row r="1381" spans="2:2" x14ac:dyDescent="0.3">
      <c r="B1381" s="17"/>
    </row>
    <row r="1382" spans="2:2" x14ac:dyDescent="0.3">
      <c r="B1382" s="17"/>
    </row>
    <row r="1383" spans="2:2" x14ac:dyDescent="0.3">
      <c r="B1383" s="17"/>
    </row>
    <row r="1384" spans="2:2" x14ac:dyDescent="0.3">
      <c r="B1384" s="17"/>
    </row>
    <row r="1385" spans="2:2" x14ac:dyDescent="0.3">
      <c r="B1385" s="17"/>
    </row>
    <row r="1386" spans="2:2" x14ac:dyDescent="0.3">
      <c r="B1386" s="17"/>
    </row>
    <row r="1387" spans="2:2" x14ac:dyDescent="0.3">
      <c r="B1387" s="17"/>
    </row>
    <row r="1388" spans="2:2" x14ac:dyDescent="0.3">
      <c r="B1388" s="17"/>
    </row>
    <row r="1389" spans="2:2" x14ac:dyDescent="0.3">
      <c r="B1389" s="17"/>
    </row>
    <row r="1390" spans="2:2" x14ac:dyDescent="0.3">
      <c r="B1390" s="17"/>
    </row>
    <row r="1391" spans="2:2" x14ac:dyDescent="0.3">
      <c r="B1391" s="17"/>
    </row>
    <row r="1392" spans="2:2" x14ac:dyDescent="0.3">
      <c r="B1392" s="17"/>
    </row>
    <row r="1393" spans="2:2" x14ac:dyDescent="0.3">
      <c r="B1393" s="17"/>
    </row>
    <row r="1394" spans="2:2" x14ac:dyDescent="0.3">
      <c r="B1394" s="17"/>
    </row>
    <row r="1395" spans="2:2" x14ac:dyDescent="0.3">
      <c r="B1395" s="17"/>
    </row>
    <row r="1396" spans="2:2" x14ac:dyDescent="0.3">
      <c r="B1396" s="17"/>
    </row>
    <row r="1397" spans="2:2" x14ac:dyDescent="0.3">
      <c r="B1397" s="17"/>
    </row>
    <row r="1398" spans="2:2" x14ac:dyDescent="0.3">
      <c r="B1398" s="17"/>
    </row>
    <row r="1399" spans="2:2" x14ac:dyDescent="0.3">
      <c r="B1399" s="17"/>
    </row>
    <row r="1400" spans="2:2" x14ac:dyDescent="0.3">
      <c r="B1400" s="17"/>
    </row>
    <row r="1401" spans="2:2" x14ac:dyDescent="0.3">
      <c r="B1401" s="17"/>
    </row>
    <row r="1402" spans="2:2" x14ac:dyDescent="0.3">
      <c r="B1402" s="17"/>
    </row>
    <row r="1403" spans="2:2" x14ac:dyDescent="0.3">
      <c r="B1403" s="17"/>
    </row>
    <row r="1404" spans="2:2" x14ac:dyDescent="0.3">
      <c r="B1404" s="17"/>
    </row>
    <row r="1405" spans="2:2" x14ac:dyDescent="0.3">
      <c r="B1405" s="17"/>
    </row>
    <row r="1406" spans="2:2" x14ac:dyDescent="0.3">
      <c r="B1406" s="17"/>
    </row>
    <row r="1407" spans="2:2" x14ac:dyDescent="0.3">
      <c r="B1407" s="17"/>
    </row>
    <row r="1408" spans="2:2" x14ac:dyDescent="0.3">
      <c r="B1408" s="17"/>
    </row>
    <row r="1409" spans="2:2" x14ac:dyDescent="0.3">
      <c r="B1409" s="17"/>
    </row>
    <row r="1410" spans="2:2" x14ac:dyDescent="0.3">
      <c r="B1410" s="17"/>
    </row>
    <row r="1411" spans="2:2" x14ac:dyDescent="0.3">
      <c r="B1411" s="17"/>
    </row>
    <row r="1412" spans="2:2" x14ac:dyDescent="0.3">
      <c r="B1412" s="17"/>
    </row>
    <row r="1413" spans="2:2" x14ac:dyDescent="0.3">
      <c r="B1413" s="17"/>
    </row>
    <row r="1414" spans="2:2" x14ac:dyDescent="0.3">
      <c r="B1414" s="17"/>
    </row>
    <row r="1415" spans="2:2" x14ac:dyDescent="0.3">
      <c r="B1415" s="17"/>
    </row>
    <row r="1416" spans="2:2" x14ac:dyDescent="0.3">
      <c r="B1416" s="17"/>
    </row>
    <row r="1417" spans="2:2" x14ac:dyDescent="0.3">
      <c r="B1417" s="17"/>
    </row>
    <row r="1418" spans="2:2" x14ac:dyDescent="0.3">
      <c r="B1418" s="17"/>
    </row>
    <row r="1419" spans="2:2" x14ac:dyDescent="0.3">
      <c r="B1419" s="17"/>
    </row>
    <row r="1420" spans="2:2" x14ac:dyDescent="0.3">
      <c r="B1420" s="17"/>
    </row>
    <row r="1421" spans="2:2" x14ac:dyDescent="0.3">
      <c r="B1421" s="17"/>
    </row>
    <row r="1422" spans="2:2" x14ac:dyDescent="0.3">
      <c r="B1422" s="17"/>
    </row>
    <row r="1423" spans="2:2" x14ac:dyDescent="0.3">
      <c r="B1423" s="17"/>
    </row>
    <row r="1424" spans="2:2" x14ac:dyDescent="0.3">
      <c r="B1424" s="17"/>
    </row>
    <row r="1425" spans="2:2" x14ac:dyDescent="0.3">
      <c r="B1425" s="17"/>
    </row>
    <row r="1426" spans="2:2" x14ac:dyDescent="0.3">
      <c r="B1426" s="17"/>
    </row>
    <row r="1427" spans="2:2" x14ac:dyDescent="0.3">
      <c r="B1427" s="17"/>
    </row>
    <row r="1428" spans="2:2" x14ac:dyDescent="0.3">
      <c r="B1428" s="17"/>
    </row>
    <row r="1429" spans="2:2" x14ac:dyDescent="0.3">
      <c r="B1429" s="17"/>
    </row>
    <row r="1430" spans="2:2" x14ac:dyDescent="0.3">
      <c r="B1430" s="17"/>
    </row>
    <row r="1431" spans="2:2" x14ac:dyDescent="0.3">
      <c r="B1431" s="19"/>
    </row>
    <row r="1432" spans="2:2" x14ac:dyDescent="0.3">
      <c r="B1432" s="17"/>
    </row>
    <row r="1433" spans="2:2" x14ac:dyDescent="0.3">
      <c r="B1433" s="17"/>
    </row>
    <row r="1434" spans="2:2" x14ac:dyDescent="0.3">
      <c r="B1434" s="17"/>
    </row>
    <row r="1435" spans="2:2" x14ac:dyDescent="0.3">
      <c r="B1435" s="17"/>
    </row>
    <row r="1436" spans="2:2" x14ac:dyDescent="0.3">
      <c r="B1436" s="17"/>
    </row>
    <row r="1437" spans="2:2" x14ac:dyDescent="0.3">
      <c r="B1437" s="17"/>
    </row>
    <row r="1438" spans="2:2" x14ac:dyDescent="0.3">
      <c r="B1438" s="17"/>
    </row>
    <row r="1439" spans="2:2" x14ac:dyDescent="0.3">
      <c r="B1439" s="17"/>
    </row>
    <row r="1440" spans="2:2" x14ac:dyDescent="0.3">
      <c r="B1440" s="17"/>
    </row>
    <row r="1441" spans="2:2" x14ac:dyDescent="0.3">
      <c r="B1441" s="17"/>
    </row>
    <row r="1442" spans="2:2" x14ac:dyDescent="0.3">
      <c r="B1442" s="17"/>
    </row>
    <row r="1443" spans="2:2" x14ac:dyDescent="0.3">
      <c r="B1443" s="17"/>
    </row>
    <row r="1444" spans="2:2" x14ac:dyDescent="0.3">
      <c r="B1444" s="17"/>
    </row>
    <row r="1445" spans="2:2" x14ac:dyDescent="0.3">
      <c r="B1445" s="17"/>
    </row>
    <row r="1446" spans="2:2" x14ac:dyDescent="0.3">
      <c r="B1446" s="17"/>
    </row>
    <row r="1447" spans="2:2" x14ac:dyDescent="0.3">
      <c r="B1447" s="17"/>
    </row>
    <row r="1448" spans="2:2" x14ac:dyDescent="0.3">
      <c r="B1448" s="17"/>
    </row>
    <row r="1449" spans="2:2" x14ac:dyDescent="0.3">
      <c r="B1449" s="17"/>
    </row>
    <row r="1450" spans="2:2" x14ac:dyDescent="0.3">
      <c r="B1450" s="17"/>
    </row>
    <row r="1451" spans="2:2" x14ac:dyDescent="0.3">
      <c r="B1451" s="17"/>
    </row>
    <row r="1452" spans="2:2" x14ac:dyDescent="0.3">
      <c r="B1452" s="17"/>
    </row>
    <row r="1453" spans="2:2" x14ac:dyDescent="0.3">
      <c r="B1453" s="17"/>
    </row>
    <row r="1454" spans="2:2" x14ac:dyDescent="0.3">
      <c r="B1454" s="17"/>
    </row>
    <row r="1455" spans="2:2" x14ac:dyDescent="0.3">
      <c r="B1455" s="17"/>
    </row>
    <row r="1456" spans="2:2" x14ac:dyDescent="0.3">
      <c r="B1456" s="17"/>
    </row>
    <row r="1457" spans="2:2" x14ac:dyDescent="0.3">
      <c r="B1457" s="17"/>
    </row>
    <row r="1458" spans="2:2" x14ac:dyDescent="0.3">
      <c r="B1458" s="17"/>
    </row>
    <row r="1459" spans="2:2" x14ac:dyDescent="0.3">
      <c r="B1459" s="17"/>
    </row>
    <row r="1460" spans="2:2" x14ac:dyDescent="0.3">
      <c r="B1460" s="17"/>
    </row>
    <row r="1461" spans="2:2" x14ac:dyDescent="0.3">
      <c r="B1461" s="17"/>
    </row>
    <row r="1462" spans="2:2" x14ac:dyDescent="0.3">
      <c r="B1462" s="17"/>
    </row>
    <row r="1463" spans="2:2" x14ac:dyDescent="0.3">
      <c r="B1463" s="17"/>
    </row>
    <row r="1464" spans="2:2" x14ac:dyDescent="0.3">
      <c r="B1464" s="17"/>
    </row>
    <row r="1465" spans="2:2" x14ac:dyDescent="0.3">
      <c r="B1465" s="17"/>
    </row>
    <row r="1466" spans="2:2" x14ac:dyDescent="0.3">
      <c r="B1466" s="17"/>
    </row>
    <row r="1467" spans="2:2" x14ac:dyDescent="0.3">
      <c r="B1467" s="17"/>
    </row>
    <row r="1468" spans="2:2" x14ac:dyDescent="0.3">
      <c r="B1468" s="17"/>
    </row>
    <row r="1469" spans="2:2" x14ac:dyDescent="0.3">
      <c r="B1469" s="17"/>
    </row>
    <row r="1470" spans="2:2" x14ac:dyDescent="0.3">
      <c r="B1470" s="17"/>
    </row>
    <row r="1471" spans="2:2" x14ac:dyDescent="0.3">
      <c r="B1471" s="17"/>
    </row>
    <row r="1472" spans="2:2" x14ac:dyDescent="0.3">
      <c r="B1472" s="17"/>
    </row>
    <row r="1473" spans="2:2" x14ac:dyDescent="0.3">
      <c r="B1473" s="17"/>
    </row>
    <row r="1474" spans="2:2" x14ac:dyDescent="0.3">
      <c r="B1474" s="17"/>
    </row>
    <row r="1475" spans="2:2" x14ac:dyDescent="0.3">
      <c r="B1475" s="17"/>
    </row>
    <row r="1476" spans="2:2" x14ac:dyDescent="0.3">
      <c r="B1476" s="17"/>
    </row>
    <row r="1477" spans="2:2" x14ac:dyDescent="0.3">
      <c r="B1477" s="17"/>
    </row>
    <row r="1478" spans="2:2" x14ac:dyDescent="0.3">
      <c r="B1478" s="17"/>
    </row>
    <row r="1479" spans="2:2" x14ac:dyDescent="0.3">
      <c r="B1479" s="17"/>
    </row>
    <row r="1480" spans="2:2" x14ac:dyDescent="0.3">
      <c r="B1480" s="17"/>
    </row>
    <row r="1481" spans="2:2" x14ac:dyDescent="0.3">
      <c r="B1481" s="17"/>
    </row>
    <row r="1482" spans="2:2" x14ac:dyDescent="0.3">
      <c r="B1482" s="17"/>
    </row>
    <row r="1483" spans="2:2" x14ac:dyDescent="0.3">
      <c r="B1483" s="17"/>
    </row>
    <row r="1484" spans="2:2" x14ac:dyDescent="0.3">
      <c r="B1484" s="17"/>
    </row>
    <row r="1485" spans="2:2" x14ac:dyDescent="0.3">
      <c r="B1485" s="17"/>
    </row>
    <row r="1486" spans="2:2" x14ac:dyDescent="0.3">
      <c r="B1486" s="17"/>
    </row>
    <row r="1487" spans="2:2" x14ac:dyDescent="0.3">
      <c r="B1487" s="17"/>
    </row>
    <row r="1488" spans="2:2" x14ac:dyDescent="0.3">
      <c r="B1488" s="17"/>
    </row>
    <row r="1489" spans="2:2" x14ac:dyDescent="0.3">
      <c r="B1489" s="17"/>
    </row>
    <row r="1490" spans="2:2" x14ac:dyDescent="0.3">
      <c r="B1490" s="17"/>
    </row>
    <row r="1491" spans="2:2" x14ac:dyDescent="0.3">
      <c r="B1491" s="17"/>
    </row>
    <row r="1492" spans="2:2" x14ac:dyDescent="0.3">
      <c r="B1492" s="17"/>
    </row>
    <row r="1493" spans="2:2" x14ac:dyDescent="0.3">
      <c r="B1493" s="21"/>
    </row>
    <row r="1494" spans="2:2" x14ac:dyDescent="0.3">
      <c r="B1494" s="21"/>
    </row>
    <row r="1495" spans="2:2" x14ac:dyDescent="0.3">
      <c r="B1495" s="21"/>
    </row>
    <row r="1496" spans="2:2" x14ac:dyDescent="0.3">
      <c r="B1496" s="21"/>
    </row>
    <row r="1497" spans="2:2" x14ac:dyDescent="0.3">
      <c r="B1497" s="21"/>
    </row>
    <row r="1498" spans="2:2" x14ac:dyDescent="0.3">
      <c r="B1498" s="21"/>
    </row>
    <row r="1499" spans="2:2" x14ac:dyDescent="0.3">
      <c r="B1499" s="21"/>
    </row>
    <row r="1500" spans="2:2" x14ac:dyDescent="0.3">
      <c r="B1500" s="21"/>
    </row>
    <row r="1501" spans="2:2" x14ac:dyDescent="0.3">
      <c r="B1501" s="21"/>
    </row>
    <row r="1502" spans="2:2" x14ac:dyDescent="0.3">
      <c r="B1502" s="21"/>
    </row>
    <row r="1503" spans="2:2" x14ac:dyDescent="0.3">
      <c r="B1503" s="21"/>
    </row>
    <row r="1504" spans="2:2" x14ac:dyDescent="0.3">
      <c r="B1504" s="21"/>
    </row>
    <row r="1505" spans="2:2" x14ac:dyDescent="0.3">
      <c r="B1505" s="21"/>
    </row>
    <row r="1506" spans="2:2" x14ac:dyDescent="0.3">
      <c r="B1506" s="21"/>
    </row>
    <row r="1507" spans="2:2" x14ac:dyDescent="0.3">
      <c r="B1507" s="22"/>
    </row>
    <row r="1508" spans="2:2" x14ac:dyDescent="0.3">
      <c r="B1508" s="21"/>
    </row>
    <row r="1509" spans="2:2" x14ac:dyDescent="0.3">
      <c r="B1509" s="21"/>
    </row>
    <row r="1510" spans="2:2" x14ac:dyDescent="0.3">
      <c r="B1510" s="21"/>
    </row>
    <row r="1511" spans="2:2" x14ac:dyDescent="0.3">
      <c r="B1511" s="21"/>
    </row>
    <row r="1512" spans="2:2" x14ac:dyDescent="0.3">
      <c r="B1512" s="21"/>
    </row>
    <row r="1513" spans="2:2" x14ac:dyDescent="0.3">
      <c r="B1513" s="21"/>
    </row>
    <row r="1514" spans="2:2" x14ac:dyDescent="0.3">
      <c r="B1514" s="22"/>
    </row>
    <row r="1515" spans="2:2" x14ac:dyDescent="0.3">
      <c r="B1515" s="21"/>
    </row>
    <row r="1516" spans="2:2" x14ac:dyDescent="0.3">
      <c r="B1516" s="21"/>
    </row>
    <row r="1517" spans="2:2" x14ac:dyDescent="0.3">
      <c r="B1517" s="21"/>
    </row>
    <row r="1518" spans="2:2" x14ac:dyDescent="0.3">
      <c r="B1518" s="21"/>
    </row>
    <row r="1519" spans="2:2" x14ac:dyDescent="0.3">
      <c r="B1519" s="21"/>
    </row>
    <row r="1520" spans="2:2" x14ac:dyDescent="0.3">
      <c r="B1520" s="21"/>
    </row>
    <row r="1521" spans="2:2" x14ac:dyDescent="0.3">
      <c r="B1521" s="21"/>
    </row>
    <row r="1522" spans="2:2" x14ac:dyDescent="0.3">
      <c r="B1522" s="21"/>
    </row>
    <row r="1523" spans="2:2" x14ac:dyDescent="0.3">
      <c r="B1523" s="21"/>
    </row>
    <row r="1524" spans="2:2" x14ac:dyDescent="0.3">
      <c r="B1524" s="21"/>
    </row>
    <row r="1525" spans="2:2" x14ac:dyDescent="0.3">
      <c r="B1525" s="21"/>
    </row>
    <row r="1526" spans="2:2" x14ac:dyDescent="0.3">
      <c r="B1526" s="21"/>
    </row>
    <row r="1527" spans="2:2" x14ac:dyDescent="0.3">
      <c r="B1527" s="21"/>
    </row>
    <row r="1528" spans="2:2" x14ac:dyDescent="0.3">
      <c r="B1528" s="21"/>
    </row>
    <row r="1529" spans="2:2" x14ac:dyDescent="0.3">
      <c r="B1529" s="21"/>
    </row>
    <row r="1530" spans="2:2" x14ac:dyDescent="0.3">
      <c r="B1530" s="21"/>
    </row>
    <row r="1531" spans="2:2" x14ac:dyDescent="0.3">
      <c r="B1531" s="21"/>
    </row>
    <row r="1532" spans="2:2" x14ac:dyDescent="0.3">
      <c r="B1532" s="21"/>
    </row>
    <row r="1533" spans="2:2" x14ac:dyDescent="0.3">
      <c r="B1533" s="21"/>
    </row>
    <row r="1534" spans="2:2" x14ac:dyDescent="0.3">
      <c r="B1534" s="21"/>
    </row>
    <row r="1535" spans="2:2" x14ac:dyDescent="0.3">
      <c r="B1535" s="22"/>
    </row>
    <row r="1536" spans="2:2" x14ac:dyDescent="0.3">
      <c r="B1536" s="21"/>
    </row>
    <row r="1537" spans="2:2" x14ac:dyDescent="0.3">
      <c r="B1537" s="21"/>
    </row>
    <row r="1538" spans="2:2" x14ac:dyDescent="0.3">
      <c r="B1538" s="21"/>
    </row>
    <row r="1539" spans="2:2" x14ac:dyDescent="0.3">
      <c r="B1539" s="21"/>
    </row>
    <row r="1540" spans="2:2" x14ac:dyDescent="0.3">
      <c r="B1540" s="21"/>
    </row>
    <row r="1541" spans="2:2" x14ac:dyDescent="0.3">
      <c r="B1541" s="21"/>
    </row>
    <row r="1542" spans="2:2" x14ac:dyDescent="0.3">
      <c r="B1542" s="21"/>
    </row>
    <row r="1543" spans="2:2" x14ac:dyDescent="0.3">
      <c r="B1543" s="21"/>
    </row>
    <row r="1544" spans="2:2" x14ac:dyDescent="0.3">
      <c r="B1544" s="21"/>
    </row>
    <row r="1545" spans="2:2" x14ac:dyDescent="0.3">
      <c r="B1545" s="21"/>
    </row>
    <row r="1546" spans="2:2" x14ac:dyDescent="0.3">
      <c r="B1546" s="21"/>
    </row>
    <row r="1547" spans="2:2" x14ac:dyDescent="0.3">
      <c r="B1547" s="21"/>
    </row>
    <row r="1548" spans="2:2" x14ac:dyDescent="0.3">
      <c r="B1548" s="21"/>
    </row>
    <row r="1549" spans="2:2" x14ac:dyDescent="0.3">
      <c r="B1549" s="21"/>
    </row>
    <row r="1550" spans="2:2" x14ac:dyDescent="0.3">
      <c r="B1550" s="21"/>
    </row>
    <row r="1551" spans="2:2" x14ac:dyDescent="0.3">
      <c r="B1551" s="21"/>
    </row>
    <row r="1552" spans="2:2" x14ac:dyDescent="0.3">
      <c r="B1552" s="21"/>
    </row>
    <row r="1553" spans="2:2" x14ac:dyDescent="0.3">
      <c r="B1553" s="21"/>
    </row>
    <row r="1554" spans="2:2" x14ac:dyDescent="0.3">
      <c r="B1554" s="21"/>
    </row>
    <row r="1555" spans="2:2" x14ac:dyDescent="0.3">
      <c r="B1555" s="21"/>
    </row>
    <row r="1556" spans="2:2" x14ac:dyDescent="0.3">
      <c r="B1556" s="21"/>
    </row>
    <row r="1557" spans="2:2" x14ac:dyDescent="0.3">
      <c r="B1557" s="21"/>
    </row>
    <row r="1558" spans="2:2" x14ac:dyDescent="0.3">
      <c r="B1558" s="21"/>
    </row>
    <row r="1559" spans="2:2" x14ac:dyDescent="0.3">
      <c r="B1559" s="21"/>
    </row>
    <row r="1560" spans="2:2" x14ac:dyDescent="0.3">
      <c r="B1560" s="21"/>
    </row>
    <row r="1561" spans="2:2" x14ac:dyDescent="0.3">
      <c r="B1561" s="21"/>
    </row>
    <row r="1562" spans="2:2" x14ac:dyDescent="0.3">
      <c r="B1562" s="21"/>
    </row>
    <row r="1563" spans="2:2" x14ac:dyDescent="0.3">
      <c r="B1563" s="21"/>
    </row>
    <row r="1564" spans="2:2" x14ac:dyDescent="0.3">
      <c r="B1564" s="21"/>
    </row>
    <row r="1565" spans="2:2" x14ac:dyDescent="0.3">
      <c r="B1565" s="22"/>
    </row>
    <row r="1566" spans="2:2" x14ac:dyDescent="0.3">
      <c r="B1566" s="21"/>
    </row>
    <row r="1567" spans="2:2" x14ac:dyDescent="0.3">
      <c r="B1567" s="21"/>
    </row>
    <row r="1568" spans="2:2" x14ac:dyDescent="0.3">
      <c r="B1568" s="21"/>
    </row>
    <row r="1569" spans="2:2" x14ac:dyDescent="0.3">
      <c r="B1569" s="21"/>
    </row>
    <row r="1570" spans="2:2" x14ac:dyDescent="0.3">
      <c r="B1570" s="21"/>
    </row>
    <row r="1571" spans="2:2" x14ac:dyDescent="0.3">
      <c r="B1571" s="21"/>
    </row>
    <row r="1572" spans="2:2" x14ac:dyDescent="0.3">
      <c r="B1572" s="21"/>
    </row>
    <row r="1573" spans="2:2" x14ac:dyDescent="0.3">
      <c r="B1573" s="21"/>
    </row>
    <row r="1574" spans="2:2" x14ac:dyDescent="0.3">
      <c r="B1574" s="21"/>
    </row>
    <row r="1575" spans="2:2" x14ac:dyDescent="0.3">
      <c r="B1575" s="21"/>
    </row>
    <row r="1576" spans="2:2" x14ac:dyDescent="0.3">
      <c r="B1576" s="21"/>
    </row>
    <row r="1577" spans="2:2" x14ac:dyDescent="0.3">
      <c r="B1577" s="21"/>
    </row>
    <row r="1578" spans="2:2" x14ac:dyDescent="0.3">
      <c r="B1578" s="21"/>
    </row>
    <row r="1579" spans="2:2" x14ac:dyDescent="0.3">
      <c r="B1579" s="21"/>
    </row>
    <row r="1580" spans="2:2" x14ac:dyDescent="0.3">
      <c r="B1580" s="22"/>
    </row>
    <row r="1581" spans="2:2" x14ac:dyDescent="0.3">
      <c r="B1581" s="21"/>
    </row>
    <row r="1582" spans="2:2" x14ac:dyDescent="0.3">
      <c r="B1582" s="21"/>
    </row>
    <row r="1583" spans="2:2" x14ac:dyDescent="0.3">
      <c r="B1583" s="21"/>
    </row>
    <row r="1584" spans="2:2" x14ac:dyDescent="0.3">
      <c r="B1584" s="21"/>
    </row>
    <row r="1585" spans="2:2" x14ac:dyDescent="0.3">
      <c r="B1585" s="21"/>
    </row>
    <row r="1586" spans="2:2" x14ac:dyDescent="0.3">
      <c r="B1586" s="21"/>
    </row>
    <row r="1587" spans="2:2" x14ac:dyDescent="0.3">
      <c r="B1587" s="21"/>
    </row>
    <row r="1588" spans="2:2" x14ac:dyDescent="0.3">
      <c r="B1588" s="21"/>
    </row>
    <row r="1589" spans="2:2" x14ac:dyDescent="0.3">
      <c r="B1589" s="21"/>
    </row>
    <row r="1590" spans="2:2" x14ac:dyDescent="0.3">
      <c r="B1590" s="21"/>
    </row>
    <row r="1591" spans="2:2" x14ac:dyDescent="0.3">
      <c r="B1591" s="21"/>
    </row>
    <row r="1592" spans="2:2" x14ac:dyDescent="0.3">
      <c r="B1592" s="21"/>
    </row>
    <row r="1593" spans="2:2" x14ac:dyDescent="0.3">
      <c r="B1593" s="21"/>
    </row>
    <row r="1594" spans="2:2" x14ac:dyDescent="0.3">
      <c r="B1594" s="21"/>
    </row>
    <row r="1595" spans="2:2" x14ac:dyDescent="0.3">
      <c r="B1595" s="21"/>
    </row>
    <row r="1596" spans="2:2" x14ac:dyDescent="0.3">
      <c r="B1596" s="21"/>
    </row>
    <row r="1597" spans="2:2" x14ac:dyDescent="0.3">
      <c r="B1597" s="21"/>
    </row>
    <row r="1598" spans="2:2" x14ac:dyDescent="0.3">
      <c r="B1598" s="21"/>
    </row>
    <row r="1599" spans="2:2" x14ac:dyDescent="0.3">
      <c r="B1599" s="21"/>
    </row>
    <row r="1600" spans="2:2" x14ac:dyDescent="0.3">
      <c r="B1600" s="21"/>
    </row>
    <row r="1601" spans="2:2" x14ac:dyDescent="0.3">
      <c r="B1601" s="21"/>
    </row>
    <row r="1602" spans="2:2" x14ac:dyDescent="0.3">
      <c r="B1602" s="21"/>
    </row>
    <row r="1603" spans="2:2" x14ac:dyDescent="0.3">
      <c r="B1603" s="21"/>
    </row>
    <row r="1604" spans="2:2" x14ac:dyDescent="0.3">
      <c r="B1604" s="21"/>
    </row>
    <row r="1605" spans="2:2" x14ac:dyDescent="0.3">
      <c r="B1605" s="21"/>
    </row>
    <row r="1606" spans="2:2" x14ac:dyDescent="0.3">
      <c r="B1606" s="21"/>
    </row>
    <row r="1607" spans="2:2" x14ac:dyDescent="0.3">
      <c r="B1607" s="21"/>
    </row>
    <row r="1608" spans="2:2" x14ac:dyDescent="0.3">
      <c r="B1608" s="21"/>
    </row>
    <row r="1609" spans="2:2" x14ac:dyDescent="0.3">
      <c r="B1609" s="21"/>
    </row>
    <row r="1610" spans="2:2" x14ac:dyDescent="0.3">
      <c r="B1610" s="21"/>
    </row>
    <row r="1611" spans="2:2" x14ac:dyDescent="0.3">
      <c r="B1611" s="21"/>
    </row>
    <row r="1612" spans="2:2" x14ac:dyDescent="0.3">
      <c r="B1612" s="21"/>
    </row>
    <row r="1613" spans="2:2" x14ac:dyDescent="0.3">
      <c r="B1613" s="21"/>
    </row>
    <row r="1614" spans="2:2" x14ac:dyDescent="0.3">
      <c r="B1614" s="21"/>
    </row>
    <row r="1615" spans="2:2" x14ac:dyDescent="0.3">
      <c r="B1615" s="21"/>
    </row>
    <row r="1616" spans="2:2" x14ac:dyDescent="0.3">
      <c r="B1616" s="21"/>
    </row>
    <row r="1617" spans="2:2" x14ac:dyDescent="0.3">
      <c r="B1617" s="21"/>
    </row>
    <row r="1618" spans="2:2" x14ac:dyDescent="0.3">
      <c r="B1618" s="21"/>
    </row>
    <row r="1619" spans="2:2" x14ac:dyDescent="0.3">
      <c r="B1619" s="21"/>
    </row>
    <row r="1620" spans="2:2" x14ac:dyDescent="0.3">
      <c r="B1620" s="21"/>
    </row>
    <row r="1621" spans="2:2" x14ac:dyDescent="0.3">
      <c r="B1621" s="21"/>
    </row>
    <row r="1622" spans="2:2" x14ac:dyDescent="0.3">
      <c r="B1622" s="21"/>
    </row>
    <row r="1623" spans="2:2" x14ac:dyDescent="0.3">
      <c r="B1623" s="21"/>
    </row>
    <row r="1624" spans="2:2" x14ac:dyDescent="0.3">
      <c r="B1624" s="21"/>
    </row>
    <row r="1625" spans="2:2" x14ac:dyDescent="0.3">
      <c r="B1625" s="21"/>
    </row>
    <row r="1626" spans="2:2" x14ac:dyDescent="0.3">
      <c r="B1626" s="21"/>
    </row>
    <row r="1627" spans="2:2" x14ac:dyDescent="0.3">
      <c r="B1627" s="21"/>
    </row>
    <row r="1628" spans="2:2" x14ac:dyDescent="0.3">
      <c r="B1628" s="21"/>
    </row>
    <row r="1629" spans="2:2" x14ac:dyDescent="0.3">
      <c r="B1629" s="21"/>
    </row>
    <row r="1630" spans="2:2" x14ac:dyDescent="0.3">
      <c r="B1630" s="21"/>
    </row>
    <row r="1631" spans="2:2" x14ac:dyDescent="0.3">
      <c r="B1631" s="21"/>
    </row>
    <row r="1632" spans="2:2" x14ac:dyDescent="0.3">
      <c r="B1632" s="21"/>
    </row>
    <row r="1633" spans="2:2" x14ac:dyDescent="0.3">
      <c r="B1633" s="21"/>
    </row>
    <row r="1634" spans="2:2" x14ac:dyDescent="0.3">
      <c r="B1634" s="21"/>
    </row>
    <row r="1635" spans="2:2" x14ac:dyDescent="0.3">
      <c r="B1635" s="21"/>
    </row>
    <row r="1636" spans="2:2" x14ac:dyDescent="0.3">
      <c r="B1636" s="21"/>
    </row>
    <row r="1637" spans="2:2" x14ac:dyDescent="0.3">
      <c r="B1637" s="21"/>
    </row>
    <row r="1638" spans="2:2" x14ac:dyDescent="0.3">
      <c r="B1638" s="21"/>
    </row>
    <row r="1639" spans="2:2" x14ac:dyDescent="0.3">
      <c r="B1639" s="21"/>
    </row>
    <row r="1640" spans="2:2" x14ac:dyDescent="0.3">
      <c r="B1640" s="21"/>
    </row>
    <row r="1641" spans="2:2" x14ac:dyDescent="0.3">
      <c r="B1641" s="21"/>
    </row>
    <row r="1642" spans="2:2" x14ac:dyDescent="0.3">
      <c r="B1642" s="21"/>
    </row>
    <row r="1643" spans="2:2" x14ac:dyDescent="0.3">
      <c r="B1643" s="21"/>
    </row>
    <row r="1644" spans="2:2" x14ac:dyDescent="0.3">
      <c r="B1644" s="21"/>
    </row>
    <row r="1645" spans="2:2" x14ac:dyDescent="0.3">
      <c r="B1645" s="21"/>
    </row>
    <row r="1646" spans="2:2" x14ac:dyDescent="0.3">
      <c r="B1646" s="21"/>
    </row>
    <row r="1647" spans="2:2" x14ac:dyDescent="0.3">
      <c r="B1647" s="21"/>
    </row>
    <row r="1648" spans="2:2" x14ac:dyDescent="0.3">
      <c r="B1648" s="21"/>
    </row>
    <row r="1649" spans="2:2" x14ac:dyDescent="0.3">
      <c r="B1649" s="21"/>
    </row>
    <row r="1650" spans="2:2" x14ac:dyDescent="0.3">
      <c r="B1650" s="21"/>
    </row>
    <row r="1651" spans="2:2" x14ac:dyDescent="0.3">
      <c r="B1651" s="21"/>
    </row>
    <row r="1652" spans="2:2" x14ac:dyDescent="0.3">
      <c r="B1652" s="21"/>
    </row>
    <row r="1653" spans="2:2" x14ac:dyDescent="0.3">
      <c r="B1653" s="21"/>
    </row>
    <row r="1654" spans="2:2" x14ac:dyDescent="0.3">
      <c r="B1654" s="21"/>
    </row>
    <row r="1655" spans="2:2" x14ac:dyDescent="0.3">
      <c r="B1655" s="21"/>
    </row>
    <row r="1656" spans="2:2" x14ac:dyDescent="0.3">
      <c r="B1656" s="21"/>
    </row>
    <row r="1657" spans="2:2" x14ac:dyDescent="0.3">
      <c r="B1657" s="21"/>
    </row>
    <row r="1658" spans="2:2" x14ac:dyDescent="0.3">
      <c r="B1658" s="23"/>
    </row>
    <row r="1659" spans="2:2" x14ac:dyDescent="0.3">
      <c r="B1659" s="21"/>
    </row>
    <row r="1660" spans="2:2" x14ac:dyDescent="0.3">
      <c r="B1660" s="21"/>
    </row>
    <row r="1661" spans="2:2" x14ac:dyDescent="0.3">
      <c r="B1661" s="21"/>
    </row>
    <row r="1662" spans="2:2" x14ac:dyDescent="0.3">
      <c r="B1662" s="21"/>
    </row>
    <row r="1663" spans="2:2" x14ac:dyDescent="0.3">
      <c r="B1663" s="23"/>
    </row>
    <row r="1664" spans="2:2" x14ac:dyDescent="0.3">
      <c r="B1664" s="21"/>
    </row>
    <row r="1665" spans="2:2" x14ac:dyDescent="0.3">
      <c r="B1665" s="22"/>
    </row>
    <row r="1666" spans="2:2" x14ac:dyDescent="0.3">
      <c r="B1666" s="21"/>
    </row>
    <row r="1667" spans="2:2" x14ac:dyDescent="0.3">
      <c r="B1667" s="21"/>
    </row>
    <row r="1668" spans="2:2" x14ac:dyDescent="0.3">
      <c r="B1668" s="21"/>
    </row>
    <row r="1669" spans="2:2" x14ac:dyDescent="0.3">
      <c r="B1669" s="21"/>
    </row>
    <row r="1670" spans="2:2" x14ac:dyDescent="0.3">
      <c r="B1670" s="21"/>
    </row>
    <row r="1671" spans="2:2" x14ac:dyDescent="0.3">
      <c r="B1671" s="21"/>
    </row>
    <row r="1672" spans="2:2" x14ac:dyDescent="0.3">
      <c r="B1672" s="21"/>
    </row>
    <row r="1673" spans="2:2" x14ac:dyDescent="0.3">
      <c r="B1673" s="21"/>
    </row>
    <row r="1674" spans="2:2" x14ac:dyDescent="0.3">
      <c r="B1674" s="21"/>
    </row>
    <row r="1675" spans="2:2" x14ac:dyDescent="0.3">
      <c r="B1675" s="21"/>
    </row>
    <row r="1676" spans="2:2" x14ac:dyDescent="0.3">
      <c r="B1676" s="21"/>
    </row>
    <row r="1677" spans="2:2" x14ac:dyDescent="0.3">
      <c r="B1677" s="21"/>
    </row>
    <row r="1678" spans="2:2" x14ac:dyDescent="0.3">
      <c r="B1678" s="21"/>
    </row>
    <row r="1679" spans="2:2" x14ac:dyDescent="0.3">
      <c r="B1679" s="21"/>
    </row>
    <row r="1680" spans="2:2" x14ac:dyDescent="0.3">
      <c r="B1680" s="21"/>
    </row>
    <row r="1681" spans="2:2" x14ac:dyDescent="0.3">
      <c r="B1681" s="21"/>
    </row>
    <row r="1682" spans="2:2" x14ac:dyDescent="0.3">
      <c r="B1682" s="21"/>
    </row>
    <row r="1683" spans="2:2" x14ac:dyDescent="0.3">
      <c r="B1683" s="21"/>
    </row>
    <row r="1684" spans="2:2" x14ac:dyDescent="0.3">
      <c r="B1684" s="24"/>
    </row>
    <row r="1685" spans="2:2" x14ac:dyDescent="0.3">
      <c r="B1685" s="24"/>
    </row>
    <row r="1686" spans="2:2" x14ac:dyDescent="0.3">
      <c r="B1686" s="24"/>
    </row>
    <row r="1687" spans="2:2" x14ac:dyDescent="0.3">
      <c r="B1687" s="24"/>
    </row>
    <row r="1688" spans="2:2" x14ac:dyDescent="0.3">
      <c r="B1688" s="24"/>
    </row>
    <row r="1689" spans="2:2" x14ac:dyDescent="0.3">
      <c r="B1689" s="24"/>
    </row>
    <row r="1690" spans="2:2" x14ac:dyDescent="0.3">
      <c r="B1690" s="24"/>
    </row>
    <row r="1691" spans="2:2" x14ac:dyDescent="0.3">
      <c r="B1691" s="24"/>
    </row>
    <row r="1692" spans="2:2" x14ac:dyDescent="0.3">
      <c r="B1692" s="24"/>
    </row>
    <row r="1693" spans="2:2" x14ac:dyDescent="0.3">
      <c r="B1693" s="24"/>
    </row>
    <row r="1694" spans="2:2" x14ac:dyDescent="0.3">
      <c r="B1694" s="24"/>
    </row>
    <row r="1695" spans="2:2" x14ac:dyDescent="0.3">
      <c r="B1695" s="24"/>
    </row>
    <row r="1696" spans="2:2" x14ac:dyDescent="0.3">
      <c r="B1696" s="24"/>
    </row>
    <row r="1697" spans="2:2" x14ac:dyDescent="0.3">
      <c r="B1697" s="24"/>
    </row>
    <row r="1698" spans="2:2" x14ac:dyDescent="0.3">
      <c r="B1698" s="24"/>
    </row>
    <row r="1699" spans="2:2" x14ac:dyDescent="0.3">
      <c r="B1699" s="24"/>
    </row>
    <row r="1700" spans="2:2" x14ac:dyDescent="0.3">
      <c r="B1700" s="24"/>
    </row>
    <row r="1701" spans="2:2" x14ac:dyDescent="0.3">
      <c r="B1701" s="24"/>
    </row>
    <row r="1702" spans="2:2" x14ac:dyDescent="0.3">
      <c r="B1702" s="24"/>
    </row>
    <row r="1703" spans="2:2" x14ac:dyDescent="0.3">
      <c r="B1703" s="24"/>
    </row>
    <row r="1704" spans="2:2" x14ac:dyDescent="0.3">
      <c r="B1704" s="24"/>
    </row>
    <row r="1705" spans="2:2" x14ac:dyDescent="0.3">
      <c r="B1705" s="24"/>
    </row>
    <row r="1706" spans="2:2" x14ac:dyDescent="0.3">
      <c r="B1706" s="24"/>
    </row>
    <row r="1707" spans="2:2" x14ac:dyDescent="0.3">
      <c r="B1707" s="24"/>
    </row>
    <row r="1708" spans="2:2" x14ac:dyDescent="0.3">
      <c r="B1708" s="24"/>
    </row>
    <row r="1709" spans="2:2" x14ac:dyDescent="0.3">
      <c r="B1709" s="24"/>
    </row>
    <row r="1710" spans="2:2" x14ac:dyDescent="0.3">
      <c r="B1710" s="24"/>
    </row>
    <row r="1711" spans="2:2" x14ac:dyDescent="0.3">
      <c r="B1711" s="24"/>
    </row>
    <row r="1712" spans="2:2" x14ac:dyDescent="0.3">
      <c r="B1712" s="24"/>
    </row>
    <row r="1713" spans="2:2" x14ac:dyDescent="0.3">
      <c r="B1713" s="24"/>
    </row>
    <row r="1714" spans="2:2" x14ac:dyDescent="0.3">
      <c r="B1714" s="24"/>
    </row>
    <row r="1715" spans="2:2" x14ac:dyDescent="0.3">
      <c r="B1715" s="24"/>
    </row>
    <row r="1716" spans="2:2" x14ac:dyDescent="0.3">
      <c r="B1716" s="24"/>
    </row>
    <row r="1717" spans="2:2" x14ac:dyDescent="0.3">
      <c r="B1717" s="24"/>
    </row>
    <row r="1718" spans="2:2" x14ac:dyDescent="0.3">
      <c r="B1718" s="24"/>
    </row>
    <row r="1719" spans="2:2" x14ac:dyDescent="0.3">
      <c r="B1719" s="24"/>
    </row>
    <row r="1720" spans="2:2" x14ac:dyDescent="0.3">
      <c r="B1720" s="24"/>
    </row>
    <row r="1721" spans="2:2" x14ac:dyDescent="0.3">
      <c r="B1721" s="24"/>
    </row>
    <row r="1722" spans="2:2" x14ac:dyDescent="0.3">
      <c r="B1722" s="24"/>
    </row>
    <row r="1723" spans="2:2" x14ac:dyDescent="0.3">
      <c r="B1723" s="24"/>
    </row>
    <row r="1724" spans="2:2" x14ac:dyDescent="0.3">
      <c r="B1724" s="24"/>
    </row>
    <row r="1725" spans="2:2" x14ac:dyDescent="0.3">
      <c r="B1725" s="24"/>
    </row>
    <row r="1726" spans="2:2" x14ac:dyDescent="0.3">
      <c r="B1726" s="24"/>
    </row>
    <row r="1727" spans="2:2" x14ac:dyDescent="0.3">
      <c r="B1727" s="24"/>
    </row>
    <row r="1728" spans="2:2" x14ac:dyDescent="0.3">
      <c r="B1728" s="24"/>
    </row>
    <row r="1729" spans="2:2" x14ac:dyDescent="0.3">
      <c r="B1729" s="24"/>
    </row>
    <row r="1730" spans="2:2" x14ac:dyDescent="0.3">
      <c r="B1730" s="24"/>
    </row>
    <row r="1731" spans="2:2" x14ac:dyDescent="0.3">
      <c r="B1731" s="24"/>
    </row>
    <row r="1732" spans="2:2" x14ac:dyDescent="0.3">
      <c r="B1732" s="24"/>
    </row>
    <row r="1733" spans="2:2" x14ac:dyDescent="0.3">
      <c r="B1733" s="24"/>
    </row>
    <row r="1734" spans="2:2" x14ac:dyDescent="0.3">
      <c r="B1734" s="24"/>
    </row>
    <row r="1735" spans="2:2" x14ac:dyDescent="0.3">
      <c r="B1735" s="24"/>
    </row>
    <row r="1736" spans="2:2" x14ac:dyDescent="0.3">
      <c r="B1736" s="24"/>
    </row>
    <row r="1737" spans="2:2" x14ac:dyDescent="0.3">
      <c r="B1737" s="24"/>
    </row>
    <row r="1738" spans="2:2" x14ac:dyDescent="0.3">
      <c r="B1738" s="25"/>
    </row>
    <row r="1739" spans="2:2" x14ac:dyDescent="0.3">
      <c r="B1739" s="24"/>
    </row>
    <row r="1740" spans="2:2" x14ac:dyDescent="0.3">
      <c r="B1740" s="24"/>
    </row>
    <row r="1741" spans="2:2" x14ac:dyDescent="0.3">
      <c r="B1741" s="24"/>
    </row>
    <row r="1742" spans="2:2" x14ac:dyDescent="0.3">
      <c r="B1742" s="24"/>
    </row>
    <row r="1743" spans="2:2" x14ac:dyDescent="0.3">
      <c r="B1743" s="24"/>
    </row>
    <row r="1744" spans="2:2" x14ac:dyDescent="0.3">
      <c r="B1744" s="24"/>
    </row>
    <row r="1745" spans="2:2" x14ac:dyDescent="0.3">
      <c r="B1745" s="24"/>
    </row>
    <row r="1746" spans="2:2" x14ac:dyDescent="0.3">
      <c r="B1746" s="24"/>
    </row>
    <row r="1747" spans="2:2" x14ac:dyDescent="0.3">
      <c r="B1747" s="24"/>
    </row>
    <row r="1748" spans="2:2" x14ac:dyDescent="0.3">
      <c r="B1748" s="24"/>
    </row>
    <row r="1749" spans="2:2" x14ac:dyDescent="0.3">
      <c r="B1749" s="24"/>
    </row>
    <row r="1750" spans="2:2" x14ac:dyDescent="0.3">
      <c r="B1750" s="25"/>
    </row>
    <row r="1751" spans="2:2" x14ac:dyDescent="0.3">
      <c r="B1751" s="24"/>
    </row>
    <row r="1752" spans="2:2" x14ac:dyDescent="0.3">
      <c r="B1752" s="24"/>
    </row>
    <row r="1753" spans="2:2" x14ac:dyDescent="0.3">
      <c r="B1753" s="24"/>
    </row>
    <row r="1754" spans="2:2" x14ac:dyDescent="0.3">
      <c r="B1754" s="24"/>
    </row>
    <row r="1755" spans="2:2" x14ac:dyDescent="0.3">
      <c r="B1755" s="24"/>
    </row>
    <row r="1756" spans="2:2" x14ac:dyDescent="0.3">
      <c r="B1756" s="24"/>
    </row>
    <row r="1757" spans="2:2" x14ac:dyDescent="0.3">
      <c r="B1757" s="24"/>
    </row>
    <row r="1758" spans="2:2" x14ac:dyDescent="0.3">
      <c r="B1758" s="24"/>
    </row>
    <row r="1759" spans="2:2" x14ac:dyDescent="0.3">
      <c r="B1759" s="24"/>
    </row>
    <row r="1760" spans="2:2" x14ac:dyDescent="0.3">
      <c r="B1760" s="24"/>
    </row>
    <row r="1761" spans="2:2" x14ac:dyDescent="0.3">
      <c r="B1761" s="24"/>
    </row>
    <row r="1762" spans="2:2" x14ac:dyDescent="0.3">
      <c r="B1762" s="24"/>
    </row>
    <row r="1763" spans="2:2" x14ac:dyDescent="0.3">
      <c r="B1763" s="26"/>
    </row>
    <row r="1764" spans="2:2" x14ac:dyDescent="0.3">
      <c r="B1764" s="24"/>
    </row>
    <row r="1765" spans="2:2" x14ac:dyDescent="0.3">
      <c r="B1765" s="27"/>
    </row>
    <row r="1766" spans="2:2" x14ac:dyDescent="0.3">
      <c r="B1766" s="27"/>
    </row>
    <row r="1767" spans="2:2" x14ac:dyDescent="0.3">
      <c r="B1767" s="27"/>
    </row>
    <row r="1768" spans="2:2" x14ac:dyDescent="0.3">
      <c r="B1768" s="27"/>
    </row>
    <row r="1769" spans="2:2" x14ac:dyDescent="0.3">
      <c r="B1769" s="27"/>
    </row>
    <row r="1770" spans="2:2" x14ac:dyDescent="0.3">
      <c r="B1770" s="27"/>
    </row>
    <row r="1771" spans="2:2" x14ac:dyDescent="0.3">
      <c r="B1771" s="27"/>
    </row>
    <row r="1772" spans="2:2" x14ac:dyDescent="0.3">
      <c r="B1772" s="27"/>
    </row>
    <row r="1773" spans="2:2" x14ac:dyDescent="0.3">
      <c r="B1773" s="27"/>
    </row>
    <row r="1774" spans="2:2" x14ac:dyDescent="0.3">
      <c r="B1774" s="27"/>
    </row>
    <row r="1775" spans="2:2" x14ac:dyDescent="0.3">
      <c r="B1775" s="27"/>
    </row>
    <row r="1776" spans="2:2" x14ac:dyDescent="0.3">
      <c r="B1776" s="27"/>
    </row>
    <row r="1777" spans="2:2" x14ac:dyDescent="0.3">
      <c r="B1777" s="27"/>
    </row>
    <row r="1778" spans="2:2" x14ac:dyDescent="0.3">
      <c r="B1778" s="27"/>
    </row>
    <row r="1779" spans="2:2" x14ac:dyDescent="0.3">
      <c r="B1779" s="27"/>
    </row>
    <row r="1780" spans="2:2" x14ac:dyDescent="0.3">
      <c r="B1780" s="27"/>
    </row>
    <row r="1781" spans="2:2" x14ac:dyDescent="0.3">
      <c r="B1781" s="27"/>
    </row>
    <row r="1782" spans="2:2" x14ac:dyDescent="0.3">
      <c r="B1782" s="27"/>
    </row>
    <row r="1783" spans="2:2" x14ac:dyDescent="0.3">
      <c r="B1783" s="27"/>
    </row>
    <row r="1784" spans="2:2" x14ac:dyDescent="0.3">
      <c r="B1784" s="27"/>
    </row>
    <row r="1785" spans="2:2" x14ac:dyDescent="0.3">
      <c r="B1785" s="27"/>
    </row>
    <row r="1786" spans="2:2" x14ac:dyDescent="0.3">
      <c r="B1786" s="27"/>
    </row>
    <row r="1787" spans="2:2" x14ac:dyDescent="0.3">
      <c r="B1787" s="27"/>
    </row>
    <row r="1788" spans="2:2" x14ac:dyDescent="0.3">
      <c r="B1788" s="27"/>
    </row>
    <row r="1789" spans="2:2" x14ac:dyDescent="0.3">
      <c r="B1789" s="27"/>
    </row>
    <row r="1790" spans="2:2" x14ac:dyDescent="0.3">
      <c r="B1790" s="27"/>
    </row>
    <row r="1791" spans="2:2" x14ac:dyDescent="0.3">
      <c r="B1791" s="27"/>
    </row>
    <row r="1792" spans="2:2" x14ac:dyDescent="0.3">
      <c r="B1792" s="27"/>
    </row>
    <row r="1793" spans="2:2" x14ac:dyDescent="0.3">
      <c r="B1793" s="27"/>
    </row>
    <row r="1794" spans="2:2" x14ac:dyDescent="0.3">
      <c r="B1794" s="27"/>
    </row>
    <row r="1795" spans="2:2" x14ac:dyDescent="0.3">
      <c r="B1795" s="28"/>
    </row>
    <row r="1796" spans="2:2" x14ac:dyDescent="0.3">
      <c r="B1796" s="27"/>
    </row>
    <row r="1797" spans="2:2" x14ac:dyDescent="0.3">
      <c r="B1797" s="27"/>
    </row>
    <row r="1798" spans="2:2" x14ac:dyDescent="0.3">
      <c r="B1798" s="27"/>
    </row>
    <row r="1799" spans="2:2" x14ac:dyDescent="0.3">
      <c r="B1799" s="27"/>
    </row>
    <row r="1800" spans="2:2" x14ac:dyDescent="0.3">
      <c r="B1800" s="27"/>
    </row>
    <row r="1801" spans="2:2" x14ac:dyDescent="0.3">
      <c r="B1801" s="27"/>
    </row>
    <row r="1802" spans="2:2" x14ac:dyDescent="0.3">
      <c r="B1802" s="27"/>
    </row>
    <row r="1803" spans="2:2" x14ac:dyDescent="0.3">
      <c r="B1803" s="27"/>
    </row>
    <row r="1804" spans="2:2" x14ac:dyDescent="0.3">
      <c r="B1804" s="27"/>
    </row>
    <row r="1805" spans="2:2" x14ac:dyDescent="0.3">
      <c r="B1805" s="27"/>
    </row>
    <row r="1806" spans="2:2" x14ac:dyDescent="0.3">
      <c r="B1806" s="27"/>
    </row>
    <row r="1807" spans="2:2" x14ac:dyDescent="0.3">
      <c r="B1807" s="27"/>
    </row>
    <row r="1808" spans="2:2" x14ac:dyDescent="0.3">
      <c r="B1808" s="27"/>
    </row>
    <row r="1809" spans="2:2" x14ac:dyDescent="0.3">
      <c r="B1809" s="27"/>
    </row>
    <row r="1810" spans="2:2" x14ac:dyDescent="0.3">
      <c r="B1810" s="27"/>
    </row>
    <row r="1811" spans="2:2" x14ac:dyDescent="0.3">
      <c r="B1811" s="27"/>
    </row>
    <row r="1812" spans="2:2" x14ac:dyDescent="0.3">
      <c r="B1812" s="27"/>
    </row>
    <row r="1813" spans="2:2" x14ac:dyDescent="0.3">
      <c r="B1813" s="27"/>
    </row>
    <row r="1814" spans="2:2" x14ac:dyDescent="0.3">
      <c r="B1814" s="27"/>
    </row>
    <row r="1815" spans="2:2" x14ac:dyDescent="0.3">
      <c r="B1815" s="27"/>
    </row>
    <row r="1816" spans="2:2" x14ac:dyDescent="0.3">
      <c r="B1816" s="27"/>
    </row>
    <row r="1817" spans="2:2" x14ac:dyDescent="0.3">
      <c r="B1817" s="27"/>
    </row>
    <row r="1818" spans="2:2" x14ac:dyDescent="0.3">
      <c r="B1818" s="27"/>
    </row>
    <row r="1819" spans="2:2" x14ac:dyDescent="0.3">
      <c r="B1819" s="27"/>
    </row>
    <row r="1820" spans="2:2" x14ac:dyDescent="0.3">
      <c r="B1820" s="27"/>
    </row>
    <row r="1821" spans="2:2" x14ac:dyDescent="0.3">
      <c r="B1821" s="27"/>
    </row>
    <row r="1822" spans="2:2" x14ac:dyDescent="0.3">
      <c r="B1822" s="27"/>
    </row>
    <row r="1823" spans="2:2" x14ac:dyDescent="0.3">
      <c r="B1823" s="27"/>
    </row>
    <row r="1824" spans="2:2" x14ac:dyDescent="0.3">
      <c r="B1824" s="27"/>
    </row>
    <row r="1825" spans="2:2" x14ac:dyDescent="0.3">
      <c r="B1825" s="27"/>
    </row>
    <row r="1826" spans="2:2" x14ac:dyDescent="0.3">
      <c r="B1826" s="27"/>
    </row>
    <row r="1827" spans="2:2" x14ac:dyDescent="0.3">
      <c r="B1827" s="27"/>
    </row>
    <row r="1828" spans="2:2" x14ac:dyDescent="0.3">
      <c r="B1828" s="27"/>
    </row>
    <row r="1829" spans="2:2" x14ac:dyDescent="0.3">
      <c r="B1829" s="27"/>
    </row>
    <row r="1830" spans="2:2" x14ac:dyDescent="0.3">
      <c r="B1830" s="27"/>
    </row>
    <row r="1831" spans="2:2" x14ac:dyDescent="0.3">
      <c r="B1831" s="27"/>
    </row>
    <row r="1832" spans="2:2" x14ac:dyDescent="0.3">
      <c r="B1832" s="27"/>
    </row>
    <row r="1833" spans="2:2" x14ac:dyDescent="0.3">
      <c r="B1833" s="27"/>
    </row>
    <row r="1834" spans="2:2" x14ac:dyDescent="0.3">
      <c r="B1834" s="27"/>
    </row>
    <row r="1835" spans="2:2" x14ac:dyDescent="0.3">
      <c r="B1835" s="27"/>
    </row>
    <row r="1836" spans="2:2" x14ac:dyDescent="0.3">
      <c r="B1836" s="27"/>
    </row>
    <row r="1837" spans="2:2" x14ac:dyDescent="0.3">
      <c r="B1837" s="27"/>
    </row>
    <row r="1838" spans="2:2" x14ac:dyDescent="0.3">
      <c r="B1838" s="27"/>
    </row>
    <row r="1839" spans="2:2" x14ac:dyDescent="0.3">
      <c r="B1839" s="27"/>
    </row>
    <row r="1840" spans="2:2" x14ac:dyDescent="0.3">
      <c r="B1840" s="28"/>
    </row>
    <row r="1841" spans="2:2" x14ac:dyDescent="0.3">
      <c r="B1841" s="27"/>
    </row>
    <row r="1842" spans="2:2" x14ac:dyDescent="0.3">
      <c r="B1842" s="27"/>
    </row>
    <row r="1843" spans="2:2" x14ac:dyDescent="0.3">
      <c r="B1843" s="27"/>
    </row>
    <row r="1844" spans="2:2" x14ac:dyDescent="0.3">
      <c r="B1844" s="28"/>
    </row>
    <row r="1845" spans="2:2" x14ac:dyDescent="0.3">
      <c r="B1845" s="27"/>
    </row>
    <row r="1846" spans="2:2" x14ac:dyDescent="0.3">
      <c r="B1846" s="27"/>
    </row>
    <row r="1847" spans="2:2" x14ac:dyDescent="0.3">
      <c r="B1847" s="27"/>
    </row>
    <row r="1848" spans="2:2" x14ac:dyDescent="0.3">
      <c r="B1848" s="27"/>
    </row>
    <row r="1849" spans="2:2" x14ac:dyDescent="0.3">
      <c r="B1849" s="27"/>
    </row>
    <row r="1850" spans="2:2" x14ac:dyDescent="0.3">
      <c r="B1850" s="27"/>
    </row>
    <row r="1851" spans="2:2" x14ac:dyDescent="0.3">
      <c r="B1851" s="27"/>
    </row>
    <row r="1852" spans="2:2" x14ac:dyDescent="0.3">
      <c r="B1852" s="27"/>
    </row>
    <row r="1853" spans="2:2" x14ac:dyDescent="0.3">
      <c r="B1853" s="27"/>
    </row>
    <row r="1854" spans="2:2" x14ac:dyDescent="0.3">
      <c r="B1854" s="27"/>
    </row>
    <row r="1855" spans="2:2" x14ac:dyDescent="0.3">
      <c r="B1855" s="29"/>
    </row>
    <row r="1856" spans="2:2" x14ac:dyDescent="0.3">
      <c r="B1856" s="27"/>
    </row>
    <row r="1857" spans="2:2" x14ac:dyDescent="0.3">
      <c r="B1857" s="27"/>
    </row>
    <row r="1858" spans="2:2" x14ac:dyDescent="0.3">
      <c r="B1858" s="27"/>
    </row>
    <row r="1859" spans="2:2" x14ac:dyDescent="0.3">
      <c r="B1859" s="27"/>
    </row>
    <row r="1860" spans="2:2" x14ac:dyDescent="0.3">
      <c r="B1860" s="28"/>
    </row>
    <row r="1861" spans="2:2" x14ac:dyDescent="0.3">
      <c r="B1861" s="27"/>
    </row>
    <row r="1862" spans="2:2" x14ac:dyDescent="0.3">
      <c r="B1862" s="27"/>
    </row>
    <row r="1863" spans="2:2" x14ac:dyDescent="0.3">
      <c r="B1863" s="27"/>
    </row>
    <row r="1864" spans="2:2" x14ac:dyDescent="0.3">
      <c r="B1864" s="27"/>
    </row>
    <row r="1865" spans="2:2" x14ac:dyDescent="0.3">
      <c r="B1865" s="27"/>
    </row>
    <row r="1866" spans="2:2" x14ac:dyDescent="0.3">
      <c r="B1866" s="27"/>
    </row>
    <row r="1867" spans="2:2" x14ac:dyDescent="0.3">
      <c r="B1867" s="27"/>
    </row>
    <row r="1868" spans="2:2" x14ac:dyDescent="0.3">
      <c r="B1868" s="27"/>
    </row>
    <row r="1869" spans="2:2" x14ac:dyDescent="0.3">
      <c r="B1869" s="27"/>
    </row>
    <row r="1870" spans="2:2" x14ac:dyDescent="0.3">
      <c r="B1870" s="27"/>
    </row>
    <row r="1871" spans="2:2" x14ac:dyDescent="0.3">
      <c r="B1871" s="27"/>
    </row>
    <row r="1872" spans="2:2" x14ac:dyDescent="0.3">
      <c r="B1872" s="27"/>
    </row>
    <row r="1873" spans="2:2" x14ac:dyDescent="0.3">
      <c r="B1873" s="27"/>
    </row>
    <row r="1874" spans="2:2" x14ac:dyDescent="0.3">
      <c r="B1874" s="27"/>
    </row>
    <row r="1875" spans="2:2" x14ac:dyDescent="0.3">
      <c r="B1875" s="27"/>
    </row>
    <row r="1876" spans="2:2" x14ac:dyDescent="0.3">
      <c r="B1876" s="27"/>
    </row>
    <row r="1877" spans="2:2" x14ac:dyDescent="0.3">
      <c r="B1877" s="27"/>
    </row>
    <row r="1878" spans="2:2" x14ac:dyDescent="0.3">
      <c r="B1878" s="27"/>
    </row>
    <row r="1879" spans="2:2" x14ac:dyDescent="0.3">
      <c r="B1879" s="27"/>
    </row>
    <row r="1880" spans="2:2" x14ac:dyDescent="0.3">
      <c r="B1880" s="27"/>
    </row>
    <row r="1881" spans="2:2" x14ac:dyDescent="0.3">
      <c r="B1881" s="27"/>
    </row>
    <row r="1882" spans="2:2" x14ac:dyDescent="0.3">
      <c r="B1882" s="27"/>
    </row>
    <row r="1883" spans="2:2" x14ac:dyDescent="0.3">
      <c r="B1883" s="27"/>
    </row>
    <row r="1884" spans="2:2" x14ac:dyDescent="0.3">
      <c r="B1884" s="27"/>
    </row>
    <row r="1885" spans="2:2" x14ac:dyDescent="0.3">
      <c r="B1885" s="27"/>
    </row>
    <row r="1886" spans="2:2" x14ac:dyDescent="0.3">
      <c r="B1886" s="27"/>
    </row>
    <row r="1887" spans="2:2" x14ac:dyDescent="0.3">
      <c r="B1887" s="27"/>
    </row>
    <row r="1888" spans="2:2" x14ac:dyDescent="0.3">
      <c r="B1888" s="28"/>
    </row>
    <row r="1889" spans="2:2" x14ac:dyDescent="0.3">
      <c r="B1889" s="27"/>
    </row>
    <row r="1890" spans="2:2" x14ac:dyDescent="0.3">
      <c r="B1890" s="27"/>
    </row>
    <row r="1891" spans="2:2" x14ac:dyDescent="0.3">
      <c r="B1891" s="24"/>
    </row>
    <row r="1892" spans="2:2" x14ac:dyDescent="0.3">
      <c r="B1892" s="24"/>
    </row>
    <row r="1893" spans="2:2" x14ac:dyDescent="0.3">
      <c r="B1893" s="24"/>
    </row>
    <row r="1894" spans="2:2" x14ac:dyDescent="0.3">
      <c r="B1894" s="24"/>
    </row>
    <row r="1895" spans="2:2" x14ac:dyDescent="0.3">
      <c r="B1895" s="24"/>
    </row>
    <row r="1896" spans="2:2" x14ac:dyDescent="0.3">
      <c r="B1896" s="24"/>
    </row>
    <row r="1897" spans="2:2" x14ac:dyDescent="0.3">
      <c r="B1897" s="24"/>
    </row>
    <row r="1898" spans="2:2" x14ac:dyDescent="0.3">
      <c r="B1898" s="24"/>
    </row>
    <row r="1899" spans="2:2" x14ac:dyDescent="0.3">
      <c r="B1899" s="24"/>
    </row>
    <row r="1900" spans="2:2" x14ac:dyDescent="0.3">
      <c r="B1900" s="24"/>
    </row>
    <row r="1901" spans="2:2" x14ac:dyDescent="0.3">
      <c r="B1901" s="24"/>
    </row>
    <row r="1902" spans="2:2" x14ac:dyDescent="0.3">
      <c r="B1902" s="24"/>
    </row>
    <row r="1903" spans="2:2" x14ac:dyDescent="0.3">
      <c r="B1903" s="24"/>
    </row>
    <row r="1904" spans="2:2" x14ac:dyDescent="0.3">
      <c r="B1904" s="24"/>
    </row>
    <row r="1905" spans="2:2" x14ac:dyDescent="0.3">
      <c r="B1905" s="24"/>
    </row>
    <row r="1906" spans="2:2" x14ac:dyDescent="0.3">
      <c r="B1906" s="24"/>
    </row>
    <row r="1907" spans="2:2" x14ac:dyDescent="0.3">
      <c r="B1907" s="24"/>
    </row>
    <row r="1908" spans="2:2" x14ac:dyDescent="0.3">
      <c r="B1908" s="24"/>
    </row>
    <row r="1909" spans="2:2" x14ac:dyDescent="0.3">
      <c r="B1909" s="24"/>
    </row>
    <row r="1910" spans="2:2" x14ac:dyDescent="0.3">
      <c r="B1910" s="24"/>
    </row>
    <row r="1911" spans="2:2" x14ac:dyDescent="0.3">
      <c r="B1911" s="24"/>
    </row>
    <row r="1912" spans="2:2" x14ac:dyDescent="0.3">
      <c r="B1912" s="24"/>
    </row>
    <row r="1913" spans="2:2" x14ac:dyDescent="0.3">
      <c r="B1913" s="26"/>
    </row>
    <row r="1914" spans="2:2" x14ac:dyDescent="0.3">
      <c r="B1914" s="24"/>
    </row>
    <row r="1915" spans="2:2" x14ac:dyDescent="0.3">
      <c r="B1915" s="24"/>
    </row>
    <row r="1916" spans="2:2" x14ac:dyDescent="0.3">
      <c r="B1916" s="24"/>
    </row>
    <row r="1917" spans="2:2" x14ac:dyDescent="0.3">
      <c r="B1917" s="24"/>
    </row>
    <row r="1918" spans="2:2" x14ac:dyDescent="0.3">
      <c r="B1918" s="24"/>
    </row>
    <row r="1919" spans="2:2" x14ac:dyDescent="0.3">
      <c r="B1919" s="24"/>
    </row>
    <row r="1920" spans="2:2" x14ac:dyDescent="0.3">
      <c r="B1920" s="24"/>
    </row>
    <row r="1921" spans="2:2" x14ac:dyDescent="0.3">
      <c r="B1921" s="24"/>
    </row>
    <row r="1922" spans="2:2" x14ac:dyDescent="0.3">
      <c r="B1922" s="24"/>
    </row>
    <row r="1923" spans="2:2" x14ac:dyDescent="0.3">
      <c r="B1923" s="24"/>
    </row>
    <row r="1924" spans="2:2" x14ac:dyDescent="0.3">
      <c r="B1924" s="24"/>
    </row>
    <row r="1925" spans="2:2" x14ac:dyDescent="0.3">
      <c r="B1925" s="24"/>
    </row>
    <row r="1926" spans="2:2" x14ac:dyDescent="0.3">
      <c r="B1926" s="24"/>
    </row>
    <row r="1927" spans="2:2" x14ac:dyDescent="0.3">
      <c r="B1927" s="24"/>
    </row>
    <row r="1928" spans="2:2" x14ac:dyDescent="0.3">
      <c r="B1928" s="24"/>
    </row>
    <row r="1929" spans="2:2" x14ac:dyDescent="0.3">
      <c r="B1929" s="25"/>
    </row>
    <row r="1930" spans="2:2" x14ac:dyDescent="0.3">
      <c r="B1930" s="24"/>
    </row>
    <row r="1931" spans="2:2" x14ac:dyDescent="0.3">
      <c r="B1931" s="24"/>
    </row>
    <row r="1932" spans="2:2" x14ac:dyDescent="0.3">
      <c r="B1932" s="24"/>
    </row>
    <row r="1933" spans="2:2" x14ac:dyDescent="0.3">
      <c r="B1933" s="24"/>
    </row>
    <row r="1934" spans="2:2" x14ac:dyDescent="0.3">
      <c r="B1934" s="24"/>
    </row>
    <row r="1935" spans="2:2" x14ac:dyDescent="0.3">
      <c r="B1935" s="24"/>
    </row>
    <row r="1936" spans="2:2" x14ac:dyDescent="0.3">
      <c r="B1936" s="24"/>
    </row>
    <row r="1937" spans="2:2" x14ac:dyDescent="0.3">
      <c r="B1937" s="24"/>
    </row>
    <row r="1938" spans="2:2" x14ac:dyDescent="0.3">
      <c r="B1938" s="24"/>
    </row>
    <row r="1939" spans="2:2" x14ac:dyDescent="0.3">
      <c r="B1939" s="17"/>
    </row>
    <row r="1940" spans="2:2" x14ac:dyDescent="0.3">
      <c r="B1940" s="17"/>
    </row>
    <row r="1941" spans="2:2" x14ac:dyDescent="0.3">
      <c r="B1941" s="17"/>
    </row>
    <row r="1942" spans="2:2" x14ac:dyDescent="0.3">
      <c r="B1942" s="17"/>
    </row>
    <row r="1943" spans="2:2" x14ac:dyDescent="0.3">
      <c r="B1943" s="17"/>
    </row>
    <row r="1944" spans="2:2" x14ac:dyDescent="0.3">
      <c r="B1944" s="17"/>
    </row>
    <row r="1945" spans="2:2" x14ac:dyDescent="0.3">
      <c r="B1945" s="17"/>
    </row>
    <row r="1946" spans="2:2" x14ac:dyDescent="0.3">
      <c r="B1946" s="17"/>
    </row>
    <row r="1947" spans="2:2" x14ac:dyDescent="0.3">
      <c r="B1947" s="17"/>
    </row>
    <row r="1948" spans="2:2" x14ac:dyDescent="0.3">
      <c r="B1948" s="17"/>
    </row>
    <row r="1949" spans="2:2" x14ac:dyDescent="0.3">
      <c r="B1949" s="17"/>
    </row>
    <row r="1950" spans="2:2" x14ac:dyDescent="0.3">
      <c r="B1950" s="17"/>
    </row>
    <row r="1951" spans="2:2" x14ac:dyDescent="0.3">
      <c r="B1951" s="17"/>
    </row>
    <row r="1952" spans="2:2" x14ac:dyDescent="0.3">
      <c r="B1952" s="17"/>
    </row>
    <row r="1953" spans="2:2" x14ac:dyDescent="0.3">
      <c r="B1953" s="17"/>
    </row>
    <row r="1954" spans="2:2" x14ac:dyDescent="0.3">
      <c r="B1954" s="17"/>
    </row>
    <row r="1955" spans="2:2" x14ac:dyDescent="0.3">
      <c r="B1955" s="17"/>
    </row>
    <row r="1956" spans="2:2" x14ac:dyDescent="0.3">
      <c r="B1956" s="17"/>
    </row>
    <row r="1957" spans="2:2" x14ac:dyDescent="0.3">
      <c r="B1957" s="17"/>
    </row>
    <row r="1958" spans="2:2" x14ac:dyDescent="0.3">
      <c r="B1958" s="17"/>
    </row>
    <row r="1959" spans="2:2" x14ac:dyDescent="0.3">
      <c r="B1959" s="17"/>
    </row>
    <row r="1960" spans="2:2" x14ac:dyDescent="0.3">
      <c r="B1960" s="17"/>
    </row>
    <row r="1961" spans="2:2" x14ac:dyDescent="0.3">
      <c r="B1961" s="17"/>
    </row>
    <row r="1962" spans="2:2" x14ac:dyDescent="0.3">
      <c r="B1962" s="19"/>
    </row>
    <row r="1963" spans="2:2" x14ac:dyDescent="0.3">
      <c r="B1963" s="18"/>
    </row>
    <row r="1964" spans="2:2" x14ac:dyDescent="0.3">
      <c r="B1964" s="17"/>
    </row>
    <row r="1965" spans="2:2" x14ac:dyDescent="0.3">
      <c r="B1965" s="17"/>
    </row>
    <row r="1966" spans="2:2" x14ac:dyDescent="0.3">
      <c r="B1966" s="17"/>
    </row>
    <row r="1967" spans="2:2" x14ac:dyDescent="0.3">
      <c r="B1967" s="17"/>
    </row>
    <row r="1968" spans="2:2" x14ac:dyDescent="0.3">
      <c r="B1968" s="17"/>
    </row>
    <row r="1969" spans="2:2" x14ac:dyDescent="0.3">
      <c r="B1969" s="17"/>
    </row>
    <row r="1970" spans="2:2" x14ac:dyDescent="0.3">
      <c r="B1970" s="17"/>
    </row>
    <row r="1971" spans="2:2" x14ac:dyDescent="0.3">
      <c r="B1971" s="17"/>
    </row>
    <row r="1972" spans="2:2" x14ac:dyDescent="0.3">
      <c r="B1972" s="19"/>
    </row>
    <row r="1973" spans="2:2" x14ac:dyDescent="0.3">
      <c r="B1973" s="17"/>
    </row>
    <row r="1974" spans="2:2" x14ac:dyDescent="0.3">
      <c r="B1974" s="17"/>
    </row>
    <row r="1975" spans="2:2" x14ac:dyDescent="0.3">
      <c r="B1975" s="17"/>
    </row>
    <row r="1976" spans="2:2" x14ac:dyDescent="0.3">
      <c r="B1976" s="17"/>
    </row>
    <row r="1977" spans="2:2" x14ac:dyDescent="0.3">
      <c r="B1977" s="17"/>
    </row>
    <row r="1978" spans="2:2" x14ac:dyDescent="0.3">
      <c r="B1978" s="17"/>
    </row>
    <row r="1979" spans="2:2" x14ac:dyDescent="0.3">
      <c r="B1979" s="17"/>
    </row>
    <row r="1980" spans="2:2" x14ac:dyDescent="0.3">
      <c r="B1980" s="17"/>
    </row>
    <row r="1981" spans="2:2" x14ac:dyDescent="0.3">
      <c r="B1981" s="17"/>
    </row>
    <row r="1982" spans="2:2" x14ac:dyDescent="0.3">
      <c r="B1982" s="17"/>
    </row>
    <row r="1983" spans="2:2" x14ac:dyDescent="0.3">
      <c r="B1983" s="17"/>
    </row>
    <row r="1984" spans="2:2" x14ac:dyDescent="0.3">
      <c r="B1984" s="17"/>
    </row>
    <row r="1985" spans="2:2" x14ac:dyDescent="0.3">
      <c r="B1985" s="17"/>
    </row>
    <row r="1986" spans="2:2" x14ac:dyDescent="0.3">
      <c r="B1986" s="17"/>
    </row>
    <row r="1987" spans="2:2" x14ac:dyDescent="0.3">
      <c r="B1987" s="17"/>
    </row>
    <row r="1988" spans="2:2" x14ac:dyDescent="0.3">
      <c r="B1988" s="17"/>
    </row>
    <row r="1989" spans="2:2" x14ac:dyDescent="0.3">
      <c r="B1989" s="17"/>
    </row>
    <row r="1990" spans="2:2" x14ac:dyDescent="0.3">
      <c r="B1990" s="17"/>
    </row>
    <row r="1991" spans="2:2" x14ac:dyDescent="0.3">
      <c r="B1991" s="17"/>
    </row>
    <row r="1992" spans="2:2" x14ac:dyDescent="0.3">
      <c r="B1992" s="17"/>
    </row>
    <row r="1993" spans="2:2" x14ac:dyDescent="0.3">
      <c r="B1993" s="17"/>
    </row>
    <row r="1994" spans="2:2" x14ac:dyDescent="0.3">
      <c r="B1994" s="17"/>
    </row>
    <row r="1995" spans="2:2" x14ac:dyDescent="0.3">
      <c r="B1995" s="17"/>
    </row>
    <row r="1996" spans="2:2" x14ac:dyDescent="0.3">
      <c r="B1996" s="17"/>
    </row>
    <row r="1997" spans="2:2" x14ac:dyDescent="0.3">
      <c r="B1997" s="17"/>
    </row>
    <row r="1998" spans="2:2" x14ac:dyDescent="0.3">
      <c r="B1998" s="17"/>
    </row>
    <row r="1999" spans="2:2" x14ac:dyDescent="0.3">
      <c r="B1999" s="17"/>
    </row>
    <row r="2000" spans="2:2" x14ac:dyDescent="0.3">
      <c r="B2000" s="17"/>
    </row>
    <row r="2001" spans="2:2" x14ac:dyDescent="0.3">
      <c r="B2001" s="17"/>
    </row>
    <row r="2002" spans="2:2" x14ac:dyDescent="0.3">
      <c r="B2002" s="17"/>
    </row>
    <row r="2003" spans="2:2" x14ac:dyDescent="0.3">
      <c r="B2003" s="17"/>
    </row>
    <row r="2004" spans="2:2" x14ac:dyDescent="0.3">
      <c r="B2004" s="17"/>
    </row>
    <row r="2005" spans="2:2" x14ac:dyDescent="0.3">
      <c r="B2005" s="17"/>
    </row>
    <row r="2006" spans="2:2" x14ac:dyDescent="0.3">
      <c r="B2006" s="17"/>
    </row>
    <row r="2007" spans="2:2" x14ac:dyDescent="0.3">
      <c r="B2007" s="17"/>
    </row>
    <row r="2008" spans="2:2" x14ac:dyDescent="0.3">
      <c r="B2008" s="17"/>
    </row>
    <row r="2009" spans="2:2" x14ac:dyDescent="0.3">
      <c r="B2009" s="17"/>
    </row>
    <row r="2010" spans="2:2" x14ac:dyDescent="0.3">
      <c r="B2010" s="17"/>
    </row>
    <row r="2011" spans="2:2" x14ac:dyDescent="0.3">
      <c r="B2011" s="17"/>
    </row>
    <row r="2012" spans="2:2" x14ac:dyDescent="0.3">
      <c r="B2012" s="17"/>
    </row>
    <row r="2013" spans="2:2" x14ac:dyDescent="0.3">
      <c r="B2013" s="17"/>
    </row>
    <row r="2014" spans="2:2" x14ac:dyDescent="0.3">
      <c r="B2014" s="17"/>
    </row>
    <row r="2015" spans="2:2" x14ac:dyDescent="0.3">
      <c r="B2015" s="17"/>
    </row>
    <row r="2016" spans="2:2" x14ac:dyDescent="0.3">
      <c r="B2016" s="17"/>
    </row>
    <row r="2017" spans="2:2" x14ac:dyDescent="0.3">
      <c r="B2017" s="17"/>
    </row>
    <row r="2018" spans="2:2" x14ac:dyDescent="0.3">
      <c r="B2018" s="17"/>
    </row>
    <row r="2019" spans="2:2" x14ac:dyDescent="0.3">
      <c r="B2019" s="17"/>
    </row>
    <row r="2020" spans="2:2" x14ac:dyDescent="0.3">
      <c r="B2020" s="19"/>
    </row>
    <row r="2021" spans="2:2" x14ac:dyDescent="0.3">
      <c r="B2021" s="17"/>
    </row>
    <row r="2022" spans="2:2" x14ac:dyDescent="0.3">
      <c r="B2022" s="17"/>
    </row>
    <row r="2023" spans="2:2" x14ac:dyDescent="0.3">
      <c r="B2023" s="17"/>
    </row>
    <row r="2024" spans="2:2" x14ac:dyDescent="0.3">
      <c r="B2024" s="17"/>
    </row>
    <row r="2025" spans="2:2" x14ac:dyDescent="0.3">
      <c r="B2025" s="17"/>
    </row>
    <row r="2026" spans="2:2" x14ac:dyDescent="0.3">
      <c r="B2026" s="17"/>
    </row>
    <row r="2027" spans="2:2" x14ac:dyDescent="0.3">
      <c r="B2027" s="17"/>
    </row>
    <row r="2028" spans="2:2" x14ac:dyDescent="0.3">
      <c r="B2028" s="17"/>
    </row>
    <row r="2029" spans="2:2" x14ac:dyDescent="0.3">
      <c r="B2029" s="17"/>
    </row>
    <row r="2030" spans="2:2" x14ac:dyDescent="0.3">
      <c r="B2030" s="17"/>
    </row>
    <row r="2031" spans="2:2" x14ac:dyDescent="0.3">
      <c r="B2031" s="17"/>
    </row>
    <row r="2032" spans="2:2" x14ac:dyDescent="0.3">
      <c r="B2032" s="17"/>
    </row>
    <row r="2033" spans="2:2" x14ac:dyDescent="0.3">
      <c r="B2033" s="17"/>
    </row>
    <row r="2034" spans="2:2" x14ac:dyDescent="0.3">
      <c r="B2034" s="17"/>
    </row>
    <row r="2035" spans="2:2" x14ac:dyDescent="0.3">
      <c r="B2035" s="17"/>
    </row>
    <row r="2036" spans="2:2" x14ac:dyDescent="0.3">
      <c r="B2036" s="17"/>
    </row>
    <row r="2037" spans="2:2" x14ac:dyDescent="0.3">
      <c r="B2037" s="17"/>
    </row>
    <row r="2038" spans="2:2" x14ac:dyDescent="0.3">
      <c r="B2038" s="17"/>
    </row>
    <row r="2039" spans="2:2" x14ac:dyDescent="0.3">
      <c r="B2039" s="17"/>
    </row>
    <row r="2040" spans="2:2" x14ac:dyDescent="0.3">
      <c r="B2040" s="17"/>
    </row>
    <row r="2041" spans="2:2" x14ac:dyDescent="0.3">
      <c r="B2041" s="17"/>
    </row>
    <row r="2042" spans="2:2" x14ac:dyDescent="0.3">
      <c r="B2042" s="17"/>
    </row>
    <row r="2043" spans="2:2" x14ac:dyDescent="0.3">
      <c r="B2043" s="17"/>
    </row>
    <row r="2044" spans="2:2" x14ac:dyDescent="0.3">
      <c r="B2044" s="17"/>
    </row>
    <row r="2045" spans="2:2" x14ac:dyDescent="0.3">
      <c r="B2045" s="17"/>
    </row>
    <row r="2046" spans="2:2" x14ac:dyDescent="0.3">
      <c r="B2046" s="17"/>
    </row>
    <row r="2047" spans="2:2" x14ac:dyDescent="0.3">
      <c r="B2047" s="17"/>
    </row>
    <row r="2048" spans="2:2" x14ac:dyDescent="0.3">
      <c r="B2048" s="17"/>
    </row>
    <row r="2049" spans="2:2" x14ac:dyDescent="0.3">
      <c r="B2049" s="17"/>
    </row>
    <row r="2050" spans="2:2" x14ac:dyDescent="0.3">
      <c r="B2050" s="17"/>
    </row>
    <row r="2051" spans="2:2" x14ac:dyDescent="0.3">
      <c r="B2051" s="17"/>
    </row>
    <row r="2052" spans="2:2" x14ac:dyDescent="0.3">
      <c r="B2052" s="17"/>
    </row>
    <row r="2053" spans="2:2" x14ac:dyDescent="0.3">
      <c r="B2053" s="17"/>
    </row>
    <row r="2054" spans="2:2" x14ac:dyDescent="0.3">
      <c r="B2054" s="17"/>
    </row>
    <row r="2055" spans="2:2" x14ac:dyDescent="0.3">
      <c r="B2055" s="17"/>
    </row>
    <row r="2056" spans="2:2" x14ac:dyDescent="0.3">
      <c r="B2056" s="17"/>
    </row>
    <row r="2057" spans="2:2" x14ac:dyDescent="0.3">
      <c r="B2057" s="17"/>
    </row>
    <row r="2058" spans="2:2" x14ac:dyDescent="0.3">
      <c r="B2058" s="17"/>
    </row>
    <row r="2059" spans="2:2" x14ac:dyDescent="0.3">
      <c r="B2059" s="17"/>
    </row>
    <row r="2060" spans="2:2" x14ac:dyDescent="0.3">
      <c r="B2060" s="17"/>
    </row>
    <row r="2061" spans="2:2" x14ac:dyDescent="0.3">
      <c r="B2061" s="17"/>
    </row>
    <row r="2062" spans="2:2" x14ac:dyDescent="0.3">
      <c r="B2062" s="17"/>
    </row>
    <row r="2063" spans="2:2" x14ac:dyDescent="0.3">
      <c r="B2063" s="17"/>
    </row>
    <row r="2064" spans="2:2" x14ac:dyDescent="0.3">
      <c r="B2064" s="17"/>
    </row>
    <row r="2065" spans="2:2" x14ac:dyDescent="0.3">
      <c r="B2065" s="17"/>
    </row>
    <row r="2066" spans="2:2" x14ac:dyDescent="0.3">
      <c r="B2066" s="17"/>
    </row>
    <row r="2067" spans="2:2" x14ac:dyDescent="0.3">
      <c r="B2067" s="17"/>
    </row>
    <row r="2068" spans="2:2" x14ac:dyDescent="0.3">
      <c r="B2068" s="17"/>
    </row>
    <row r="2069" spans="2:2" x14ac:dyDescent="0.3">
      <c r="B2069" s="17"/>
    </row>
    <row r="2070" spans="2:2" x14ac:dyDescent="0.3">
      <c r="B2070" s="17"/>
    </row>
    <row r="2071" spans="2:2" x14ac:dyDescent="0.3">
      <c r="B2071" s="17"/>
    </row>
    <row r="2072" spans="2:2" x14ac:dyDescent="0.3">
      <c r="B2072" s="17"/>
    </row>
    <row r="2073" spans="2:2" x14ac:dyDescent="0.3">
      <c r="B2073" s="17"/>
    </row>
    <row r="2074" spans="2:2" x14ac:dyDescent="0.3">
      <c r="B2074" s="17"/>
    </row>
    <row r="2075" spans="2:2" x14ac:dyDescent="0.3">
      <c r="B2075" s="17"/>
    </row>
    <row r="2076" spans="2:2" x14ac:dyDescent="0.3">
      <c r="B2076" s="17"/>
    </row>
    <row r="2077" spans="2:2" x14ac:dyDescent="0.3">
      <c r="B2077" s="17"/>
    </row>
    <row r="2078" spans="2:2" x14ac:dyDescent="0.3">
      <c r="B2078" s="17"/>
    </row>
    <row r="2079" spans="2:2" x14ac:dyDescent="0.3">
      <c r="B2079" s="17"/>
    </row>
    <row r="2080" spans="2:2" x14ac:dyDescent="0.3">
      <c r="B2080" s="17"/>
    </row>
    <row r="2081" spans="2:2" x14ac:dyDescent="0.3">
      <c r="B2081" s="17"/>
    </row>
    <row r="2082" spans="2:2" x14ac:dyDescent="0.3">
      <c r="B2082" s="17"/>
    </row>
    <row r="2083" spans="2:2" x14ac:dyDescent="0.3">
      <c r="B2083" s="17"/>
    </row>
    <row r="2084" spans="2:2" x14ac:dyDescent="0.3">
      <c r="B2084" s="17"/>
    </row>
    <row r="2085" spans="2:2" x14ac:dyDescent="0.3">
      <c r="B2085" s="19"/>
    </row>
    <row r="2086" spans="2:2" x14ac:dyDescent="0.3">
      <c r="B2086" s="17"/>
    </row>
    <row r="2087" spans="2:2" x14ac:dyDescent="0.3">
      <c r="B2087" s="17"/>
    </row>
    <row r="2088" spans="2:2" x14ac:dyDescent="0.3">
      <c r="B2088" s="27"/>
    </row>
    <row r="2089" spans="2:2" x14ac:dyDescent="0.3">
      <c r="B2089" s="27"/>
    </row>
    <row r="2090" spans="2:2" x14ac:dyDescent="0.3">
      <c r="B2090" s="27"/>
    </row>
    <row r="2091" spans="2:2" x14ac:dyDescent="0.3">
      <c r="B2091" s="27"/>
    </row>
    <row r="2092" spans="2:2" x14ac:dyDescent="0.3">
      <c r="B2092" s="27"/>
    </row>
    <row r="2093" spans="2:2" x14ac:dyDescent="0.3">
      <c r="B2093" s="27"/>
    </row>
    <row r="2094" spans="2:2" x14ac:dyDescent="0.3">
      <c r="B2094" s="27"/>
    </row>
    <row r="2095" spans="2:2" x14ac:dyDescent="0.3">
      <c r="B2095" s="27"/>
    </row>
    <row r="2096" spans="2:2" x14ac:dyDescent="0.3">
      <c r="B2096" s="27"/>
    </row>
    <row r="2097" spans="2:2" x14ac:dyDescent="0.3">
      <c r="B2097" s="27"/>
    </row>
    <row r="2098" spans="2:2" x14ac:dyDescent="0.3">
      <c r="B2098" s="27"/>
    </row>
    <row r="2099" spans="2:2" x14ac:dyDescent="0.3">
      <c r="B2099" s="27"/>
    </row>
    <row r="2100" spans="2:2" x14ac:dyDescent="0.3">
      <c r="B2100" s="29"/>
    </row>
    <row r="2101" spans="2:2" x14ac:dyDescent="0.3">
      <c r="B2101" s="27"/>
    </row>
    <row r="2102" spans="2:2" x14ac:dyDescent="0.3">
      <c r="B2102" s="27"/>
    </row>
    <row r="2103" spans="2:2" x14ac:dyDescent="0.3">
      <c r="B2103" s="27"/>
    </row>
    <row r="2104" spans="2:2" x14ac:dyDescent="0.3">
      <c r="B2104" s="27"/>
    </row>
    <row r="2105" spans="2:2" x14ac:dyDescent="0.3">
      <c r="B2105" s="27"/>
    </row>
    <row r="2106" spans="2:2" x14ac:dyDescent="0.3">
      <c r="B2106" s="27"/>
    </row>
    <row r="2107" spans="2:2" x14ac:dyDescent="0.3">
      <c r="B2107" s="27"/>
    </row>
    <row r="2108" spans="2:2" x14ac:dyDescent="0.3">
      <c r="B2108" s="27"/>
    </row>
    <row r="2109" spans="2:2" x14ac:dyDescent="0.3">
      <c r="B2109" s="29"/>
    </row>
    <row r="2110" spans="2:2" x14ac:dyDescent="0.3">
      <c r="B2110" s="27"/>
    </row>
    <row r="2111" spans="2:2" x14ac:dyDescent="0.3">
      <c r="B2111" s="27"/>
    </row>
    <row r="2112" spans="2:2" x14ac:dyDescent="0.3">
      <c r="B2112" s="27"/>
    </row>
    <row r="2113" spans="2:2" x14ac:dyDescent="0.3">
      <c r="B2113" s="27"/>
    </row>
    <row r="2114" spans="2:2" x14ac:dyDescent="0.3">
      <c r="B2114" s="27"/>
    </row>
    <row r="2115" spans="2:2" x14ac:dyDescent="0.3">
      <c r="B2115" s="27"/>
    </row>
    <row r="2116" spans="2:2" x14ac:dyDescent="0.3">
      <c r="B2116" s="27"/>
    </row>
    <row r="2117" spans="2:2" x14ac:dyDescent="0.3">
      <c r="B2117" s="27"/>
    </row>
    <row r="2118" spans="2:2" x14ac:dyDescent="0.3">
      <c r="B2118" s="27"/>
    </row>
    <row r="2119" spans="2:2" x14ac:dyDescent="0.3">
      <c r="B2119" s="27"/>
    </row>
    <row r="2120" spans="2:2" x14ac:dyDescent="0.3">
      <c r="B2120" s="27"/>
    </row>
    <row r="2121" spans="2:2" x14ac:dyDescent="0.3">
      <c r="B2121" s="27"/>
    </row>
    <row r="2122" spans="2:2" x14ac:dyDescent="0.3">
      <c r="B2122" s="27"/>
    </row>
    <row r="2123" spans="2:2" x14ac:dyDescent="0.3">
      <c r="B2123" s="27"/>
    </row>
    <row r="2124" spans="2:2" x14ac:dyDescent="0.3">
      <c r="B2124" s="27"/>
    </row>
    <row r="2125" spans="2:2" x14ac:dyDescent="0.3">
      <c r="B2125" s="27"/>
    </row>
    <row r="2126" spans="2:2" x14ac:dyDescent="0.3">
      <c r="B2126" s="27"/>
    </row>
    <row r="2127" spans="2:2" x14ac:dyDescent="0.3">
      <c r="B2127" s="27"/>
    </row>
    <row r="2128" spans="2:2" x14ac:dyDescent="0.3">
      <c r="B2128" s="27"/>
    </row>
    <row r="2129" spans="2:2" x14ac:dyDescent="0.3">
      <c r="B2129" s="27"/>
    </row>
    <row r="2130" spans="2:2" x14ac:dyDescent="0.3">
      <c r="B2130" s="27"/>
    </row>
    <row r="2131" spans="2:2" x14ac:dyDescent="0.3">
      <c r="B2131" s="27"/>
    </row>
    <row r="2132" spans="2:2" x14ac:dyDescent="0.3">
      <c r="B2132" s="27"/>
    </row>
    <row r="2133" spans="2:2" x14ac:dyDescent="0.3">
      <c r="B2133" s="27"/>
    </row>
    <row r="2134" spans="2:2" x14ac:dyDescent="0.3">
      <c r="B2134" s="27"/>
    </row>
    <row r="2135" spans="2:2" x14ac:dyDescent="0.3">
      <c r="B2135" s="27"/>
    </row>
    <row r="2136" spans="2:2" x14ac:dyDescent="0.3">
      <c r="B2136" s="27"/>
    </row>
    <row r="2137" spans="2:2" x14ac:dyDescent="0.3">
      <c r="B2137" s="27"/>
    </row>
    <row r="2138" spans="2:2" x14ac:dyDescent="0.3">
      <c r="B2138" s="27"/>
    </row>
    <row r="2139" spans="2:2" x14ac:dyDescent="0.3">
      <c r="B2139" s="27"/>
    </row>
    <row r="2140" spans="2:2" x14ac:dyDescent="0.3">
      <c r="B2140" s="27"/>
    </row>
    <row r="2141" spans="2:2" x14ac:dyDescent="0.3">
      <c r="B2141" s="27"/>
    </row>
    <row r="2142" spans="2:2" x14ac:dyDescent="0.3">
      <c r="B2142" s="27"/>
    </row>
    <row r="2143" spans="2:2" x14ac:dyDescent="0.3">
      <c r="B2143" s="27"/>
    </row>
    <row r="2144" spans="2:2" x14ac:dyDescent="0.3">
      <c r="B2144" s="27"/>
    </row>
    <row r="2145" spans="2:2" x14ac:dyDescent="0.3">
      <c r="B2145" s="27"/>
    </row>
    <row r="2146" spans="2:2" x14ac:dyDescent="0.3">
      <c r="B2146" s="27"/>
    </row>
    <row r="2147" spans="2:2" x14ac:dyDescent="0.3">
      <c r="B2147" s="27"/>
    </row>
    <row r="2148" spans="2:2" x14ac:dyDescent="0.3">
      <c r="B2148" s="27"/>
    </row>
    <row r="2149" spans="2:2" x14ac:dyDescent="0.3">
      <c r="B2149" s="27"/>
    </row>
    <row r="2150" spans="2:2" x14ac:dyDescent="0.3">
      <c r="B2150" s="27"/>
    </row>
    <row r="2151" spans="2:2" x14ac:dyDescent="0.3">
      <c r="B2151" s="27"/>
    </row>
    <row r="2152" spans="2:2" x14ac:dyDescent="0.3">
      <c r="B2152" s="27"/>
    </row>
    <row r="2153" spans="2:2" x14ac:dyDescent="0.3">
      <c r="B2153" s="27"/>
    </row>
    <row r="2154" spans="2:2" x14ac:dyDescent="0.3">
      <c r="B2154" s="27"/>
    </row>
    <row r="2155" spans="2:2" x14ac:dyDescent="0.3">
      <c r="B2155" s="27"/>
    </row>
    <row r="2156" spans="2:2" x14ac:dyDescent="0.3">
      <c r="B2156" s="27"/>
    </row>
    <row r="2157" spans="2:2" x14ac:dyDescent="0.3">
      <c r="B2157" s="27"/>
    </row>
    <row r="2158" spans="2:2" x14ac:dyDescent="0.3">
      <c r="B2158" s="27"/>
    </row>
    <row r="2159" spans="2:2" x14ac:dyDescent="0.3">
      <c r="B2159" s="27"/>
    </row>
    <row r="2160" spans="2:2" x14ac:dyDescent="0.3">
      <c r="B2160" s="27"/>
    </row>
    <row r="2161" spans="2:2" x14ac:dyDescent="0.3">
      <c r="B2161" s="27"/>
    </row>
    <row r="2162" spans="2:2" x14ac:dyDescent="0.3">
      <c r="B2162" s="27"/>
    </row>
    <row r="2163" spans="2:2" x14ac:dyDescent="0.3">
      <c r="B2163" s="27"/>
    </row>
    <row r="2164" spans="2:2" x14ac:dyDescent="0.3">
      <c r="B2164" s="27"/>
    </row>
    <row r="2165" spans="2:2" x14ac:dyDescent="0.3">
      <c r="B2165" s="27"/>
    </row>
    <row r="2166" spans="2:2" x14ac:dyDescent="0.3">
      <c r="B2166" s="27"/>
    </row>
    <row r="2167" spans="2:2" x14ac:dyDescent="0.3">
      <c r="B2167" s="27"/>
    </row>
    <row r="2168" spans="2:2" x14ac:dyDescent="0.3">
      <c r="B2168" s="27"/>
    </row>
    <row r="2169" spans="2:2" x14ac:dyDescent="0.3">
      <c r="B2169" s="27"/>
    </row>
    <row r="2170" spans="2:2" x14ac:dyDescent="0.3">
      <c r="B2170" s="27"/>
    </row>
    <row r="2171" spans="2:2" x14ac:dyDescent="0.3">
      <c r="B2171" s="27"/>
    </row>
    <row r="2172" spans="2:2" x14ac:dyDescent="0.3">
      <c r="B2172" s="27"/>
    </row>
    <row r="2173" spans="2:2" x14ac:dyDescent="0.3">
      <c r="B2173" s="27"/>
    </row>
    <row r="2174" spans="2:2" x14ac:dyDescent="0.3">
      <c r="B2174" s="27"/>
    </row>
    <row r="2175" spans="2:2" x14ac:dyDescent="0.3">
      <c r="B2175" s="27"/>
    </row>
    <row r="2176" spans="2:2" x14ac:dyDescent="0.3">
      <c r="B2176" s="27"/>
    </row>
    <row r="2177" spans="2:2" x14ac:dyDescent="0.3">
      <c r="B2177" s="27"/>
    </row>
    <row r="2178" spans="2:2" x14ac:dyDescent="0.3">
      <c r="B2178" s="27"/>
    </row>
    <row r="2179" spans="2:2" x14ac:dyDescent="0.3">
      <c r="B2179" s="27"/>
    </row>
    <row r="2180" spans="2:2" x14ac:dyDescent="0.3">
      <c r="B2180" s="29"/>
    </row>
    <row r="2181" spans="2:2" x14ac:dyDescent="0.3">
      <c r="B2181" s="27"/>
    </row>
    <row r="2182" spans="2:2" x14ac:dyDescent="0.3">
      <c r="B2182" s="27"/>
    </row>
    <row r="2183" spans="2:2" x14ac:dyDescent="0.3">
      <c r="B2183" s="27"/>
    </row>
    <row r="2184" spans="2:2" x14ac:dyDescent="0.3">
      <c r="B2184" s="27"/>
    </row>
    <row r="2185" spans="2:2" x14ac:dyDescent="0.3">
      <c r="B2185" s="27"/>
    </row>
    <row r="2186" spans="2:2" x14ac:dyDescent="0.3">
      <c r="B2186" s="27"/>
    </row>
    <row r="2187" spans="2:2" x14ac:dyDescent="0.3">
      <c r="B2187" s="27"/>
    </row>
    <row r="2188" spans="2:2" x14ac:dyDescent="0.3">
      <c r="B2188" s="27"/>
    </row>
    <row r="2189" spans="2:2" x14ac:dyDescent="0.3">
      <c r="B2189" s="27"/>
    </row>
    <row r="2190" spans="2:2" x14ac:dyDescent="0.3">
      <c r="B2190" s="27"/>
    </row>
    <row r="2191" spans="2:2" x14ac:dyDescent="0.3">
      <c r="B2191" s="27"/>
    </row>
    <row r="2192" spans="2:2" x14ac:dyDescent="0.3">
      <c r="B2192" s="27"/>
    </row>
    <row r="2193" spans="2:2" x14ac:dyDescent="0.3">
      <c r="B2193" s="27"/>
    </row>
    <row r="2194" spans="2:2" x14ac:dyDescent="0.3">
      <c r="B2194" s="27"/>
    </row>
    <row r="2195" spans="2:2" x14ac:dyDescent="0.3">
      <c r="B2195" s="27"/>
    </row>
    <row r="2196" spans="2:2" x14ac:dyDescent="0.3">
      <c r="B2196" s="27"/>
    </row>
    <row r="2197" spans="2:2" x14ac:dyDescent="0.3">
      <c r="B2197" s="27"/>
    </row>
    <row r="2198" spans="2:2" x14ac:dyDescent="0.3">
      <c r="B2198" s="27"/>
    </row>
    <row r="2199" spans="2:2" x14ac:dyDescent="0.3">
      <c r="B2199" s="27"/>
    </row>
    <row r="2200" spans="2:2" x14ac:dyDescent="0.3">
      <c r="B2200" s="27"/>
    </row>
    <row r="2201" spans="2:2" x14ac:dyDescent="0.3">
      <c r="B2201" s="27"/>
    </row>
    <row r="2202" spans="2:2" x14ac:dyDescent="0.3">
      <c r="B2202" s="27"/>
    </row>
    <row r="2203" spans="2:2" x14ac:dyDescent="0.3">
      <c r="B2203" s="27"/>
    </row>
    <row r="2204" spans="2:2" x14ac:dyDescent="0.3">
      <c r="B2204" s="27"/>
    </row>
    <row r="2205" spans="2:2" x14ac:dyDescent="0.3">
      <c r="B2205" s="27"/>
    </row>
    <row r="2206" spans="2:2" x14ac:dyDescent="0.3">
      <c r="B2206" s="27"/>
    </row>
    <row r="2207" spans="2:2" x14ac:dyDescent="0.3">
      <c r="B2207" s="27"/>
    </row>
    <row r="2208" spans="2:2" x14ac:dyDescent="0.3">
      <c r="B2208" s="27"/>
    </row>
    <row r="2209" spans="2:2" x14ac:dyDescent="0.3">
      <c r="B2209" s="27"/>
    </row>
    <row r="2210" spans="2:2" x14ac:dyDescent="0.3">
      <c r="B2210" s="27"/>
    </row>
    <row r="2211" spans="2:2" x14ac:dyDescent="0.3">
      <c r="B2211" s="27"/>
    </row>
    <row r="2212" spans="2:2" x14ac:dyDescent="0.3">
      <c r="B2212" s="27"/>
    </row>
    <row r="2213" spans="2:2" x14ac:dyDescent="0.3">
      <c r="B2213" s="27"/>
    </row>
    <row r="2214" spans="2:2" x14ac:dyDescent="0.3">
      <c r="B2214" s="27"/>
    </row>
    <row r="2215" spans="2:2" x14ac:dyDescent="0.3">
      <c r="B2215" s="27"/>
    </row>
    <row r="2216" spans="2:2" x14ac:dyDescent="0.3">
      <c r="B2216" s="27"/>
    </row>
    <row r="2217" spans="2:2" x14ac:dyDescent="0.3">
      <c r="B2217" s="27"/>
    </row>
    <row r="2218" spans="2:2" x14ac:dyDescent="0.3">
      <c r="B2218" s="27"/>
    </row>
    <row r="2219" spans="2:2" x14ac:dyDescent="0.3">
      <c r="B2219" s="27"/>
    </row>
    <row r="2220" spans="2:2" x14ac:dyDescent="0.3">
      <c r="B2220" s="27"/>
    </row>
    <row r="2221" spans="2:2" x14ac:dyDescent="0.3">
      <c r="B2221" s="27"/>
    </row>
    <row r="2222" spans="2:2" x14ac:dyDescent="0.3">
      <c r="B2222" s="27"/>
    </row>
    <row r="2223" spans="2:2" x14ac:dyDescent="0.3">
      <c r="B2223" s="27"/>
    </row>
    <row r="2224" spans="2:2" x14ac:dyDescent="0.3">
      <c r="B2224" s="27"/>
    </row>
    <row r="2225" spans="2:2" x14ac:dyDescent="0.3">
      <c r="B2225" s="27"/>
    </row>
    <row r="2226" spans="2:2" x14ac:dyDescent="0.3">
      <c r="B2226" s="27"/>
    </row>
    <row r="2227" spans="2:2" x14ac:dyDescent="0.3">
      <c r="B2227" s="27"/>
    </row>
    <row r="2228" spans="2:2" x14ac:dyDescent="0.3">
      <c r="B2228" s="27"/>
    </row>
    <row r="2229" spans="2:2" x14ac:dyDescent="0.3">
      <c r="B2229" s="27"/>
    </row>
    <row r="2230" spans="2:2" x14ac:dyDescent="0.3">
      <c r="B2230" s="27"/>
    </row>
    <row r="2231" spans="2:2" x14ac:dyDescent="0.3">
      <c r="B2231" s="27"/>
    </row>
    <row r="2232" spans="2:2" x14ac:dyDescent="0.3">
      <c r="B2232" s="27"/>
    </row>
    <row r="2233" spans="2:2" x14ac:dyDescent="0.3">
      <c r="B2233" s="27"/>
    </row>
    <row r="2234" spans="2:2" x14ac:dyDescent="0.3">
      <c r="B2234" s="27"/>
    </row>
    <row r="2235" spans="2:2" x14ac:dyDescent="0.3">
      <c r="B2235" s="27"/>
    </row>
    <row r="2236" spans="2:2" x14ac:dyDescent="0.3">
      <c r="B2236" s="27"/>
    </row>
    <row r="2237" spans="2:2" x14ac:dyDescent="0.3">
      <c r="B2237" s="27"/>
    </row>
    <row r="2238" spans="2:2" x14ac:dyDescent="0.3">
      <c r="B2238" s="27"/>
    </row>
    <row r="2239" spans="2:2" x14ac:dyDescent="0.3">
      <c r="B2239" s="27"/>
    </row>
    <row r="2240" spans="2:2" x14ac:dyDescent="0.3">
      <c r="B2240" s="27"/>
    </row>
    <row r="2241" spans="2:2" x14ac:dyDescent="0.3">
      <c r="B2241" s="27"/>
    </row>
    <row r="2242" spans="2:2" x14ac:dyDescent="0.3">
      <c r="B2242" s="27"/>
    </row>
    <row r="2243" spans="2:2" x14ac:dyDescent="0.3">
      <c r="B2243" s="29"/>
    </row>
    <row r="2244" spans="2:2" x14ac:dyDescent="0.3">
      <c r="B2244" s="27"/>
    </row>
    <row r="2245" spans="2:2" x14ac:dyDescent="0.3">
      <c r="B2245" s="27"/>
    </row>
    <row r="2246" spans="2:2" x14ac:dyDescent="0.3">
      <c r="B2246" s="27"/>
    </row>
    <row r="2247" spans="2:2" x14ac:dyDescent="0.3">
      <c r="B2247" s="27"/>
    </row>
    <row r="2248" spans="2:2" x14ac:dyDescent="0.3">
      <c r="B2248" s="27"/>
    </row>
    <row r="2249" spans="2:2" x14ac:dyDescent="0.3">
      <c r="B2249" s="27"/>
    </row>
    <row r="2250" spans="2:2" x14ac:dyDescent="0.3">
      <c r="B2250" s="29"/>
    </row>
    <row r="2251" spans="2:2" x14ac:dyDescent="0.3">
      <c r="B2251" s="27"/>
    </row>
    <row r="2252" spans="2:2" x14ac:dyDescent="0.3">
      <c r="B2252" s="27"/>
    </row>
    <row r="2253" spans="2:2" x14ac:dyDescent="0.3">
      <c r="B2253" s="27"/>
    </row>
    <row r="2254" spans="2:2" x14ac:dyDescent="0.3">
      <c r="B2254" s="27"/>
    </row>
    <row r="2255" spans="2:2" x14ac:dyDescent="0.3">
      <c r="B2255" s="27"/>
    </row>
    <row r="2256" spans="2:2" x14ac:dyDescent="0.3">
      <c r="B2256" s="27"/>
    </row>
    <row r="2257" spans="2:2" x14ac:dyDescent="0.3">
      <c r="B2257" s="27"/>
    </row>
    <row r="2258" spans="2:2" x14ac:dyDescent="0.3">
      <c r="B2258" s="27"/>
    </row>
    <row r="2259" spans="2:2" x14ac:dyDescent="0.3">
      <c r="B2259" s="27"/>
    </row>
    <row r="2260" spans="2:2" x14ac:dyDescent="0.3">
      <c r="B2260" s="27"/>
    </row>
    <row r="2261" spans="2:2" x14ac:dyDescent="0.3">
      <c r="B2261" s="27"/>
    </row>
    <row r="2262" spans="2:2" x14ac:dyDescent="0.3">
      <c r="B2262" s="27"/>
    </row>
    <row r="2263" spans="2:2" x14ac:dyDescent="0.3">
      <c r="B2263" s="27"/>
    </row>
    <row r="2264" spans="2:2" x14ac:dyDescent="0.3">
      <c r="B2264" s="27"/>
    </row>
    <row r="2265" spans="2:2" x14ac:dyDescent="0.3">
      <c r="B2265" s="27"/>
    </row>
    <row r="2266" spans="2:2" x14ac:dyDescent="0.3">
      <c r="B2266" s="27"/>
    </row>
    <row r="2267" spans="2:2" x14ac:dyDescent="0.3">
      <c r="B2267" s="27"/>
    </row>
    <row r="2268" spans="2:2" x14ac:dyDescent="0.3">
      <c r="B2268" s="27"/>
    </row>
    <row r="2269" spans="2:2" x14ac:dyDescent="0.3">
      <c r="B2269" s="29"/>
    </row>
    <row r="2270" spans="2:2" x14ac:dyDescent="0.3">
      <c r="B2270" s="27"/>
    </row>
    <row r="2271" spans="2:2" x14ac:dyDescent="0.3">
      <c r="B2271" s="27"/>
    </row>
    <row r="2272" spans="2:2" x14ac:dyDescent="0.3">
      <c r="B2272" s="27"/>
    </row>
    <row r="2273" spans="2:2" x14ac:dyDescent="0.3">
      <c r="B2273" s="27"/>
    </row>
    <row r="2274" spans="2:2" x14ac:dyDescent="0.3">
      <c r="B2274" s="27"/>
    </row>
    <row r="2275" spans="2:2" x14ac:dyDescent="0.3">
      <c r="B2275" s="27"/>
    </row>
    <row r="2276" spans="2:2" x14ac:dyDescent="0.3">
      <c r="B2276" s="27"/>
    </row>
    <row r="2277" spans="2:2" x14ac:dyDescent="0.3">
      <c r="B2277" s="27"/>
    </row>
    <row r="2278" spans="2:2" x14ac:dyDescent="0.3">
      <c r="B2278" s="27"/>
    </row>
    <row r="2279" spans="2:2" x14ac:dyDescent="0.3">
      <c r="B2279" s="27"/>
    </row>
    <row r="2280" spans="2:2" x14ac:dyDescent="0.3">
      <c r="B2280" s="27"/>
    </row>
    <row r="2281" spans="2:2" x14ac:dyDescent="0.3">
      <c r="B2281" s="27"/>
    </row>
    <row r="2282" spans="2:2" x14ac:dyDescent="0.3">
      <c r="B2282" s="27"/>
    </row>
    <row r="2283" spans="2:2" x14ac:dyDescent="0.3">
      <c r="B2283" s="27"/>
    </row>
    <row r="2284" spans="2:2" x14ac:dyDescent="0.3">
      <c r="B2284" s="27"/>
    </row>
    <row r="2285" spans="2:2" x14ac:dyDescent="0.3">
      <c r="B2285" s="27"/>
    </row>
    <row r="2286" spans="2:2" x14ac:dyDescent="0.3">
      <c r="B2286" s="29"/>
    </row>
    <row r="2287" spans="2:2" x14ac:dyDescent="0.3">
      <c r="B2287" s="27"/>
    </row>
    <row r="2288" spans="2:2" x14ac:dyDescent="0.3">
      <c r="B2288" s="27"/>
    </row>
    <row r="2289" spans="2:2" x14ac:dyDescent="0.3">
      <c r="B2289" s="27"/>
    </row>
    <row r="2290" spans="2:2" x14ac:dyDescent="0.3">
      <c r="B2290" s="27"/>
    </row>
    <row r="2291" spans="2:2" x14ac:dyDescent="0.3">
      <c r="B2291" s="27"/>
    </row>
    <row r="2292" spans="2:2" x14ac:dyDescent="0.3">
      <c r="B2292" s="27"/>
    </row>
    <row r="2293" spans="2:2" x14ac:dyDescent="0.3">
      <c r="B2293" s="27"/>
    </row>
    <row r="2294" spans="2:2" x14ac:dyDescent="0.3">
      <c r="B2294" s="27"/>
    </row>
    <row r="2295" spans="2:2" x14ac:dyDescent="0.3">
      <c r="B2295" s="27"/>
    </row>
    <row r="2296" spans="2:2" x14ac:dyDescent="0.3">
      <c r="B2296" s="27"/>
    </row>
    <row r="2297" spans="2:2" x14ac:dyDescent="0.3">
      <c r="B2297" s="27"/>
    </row>
    <row r="2298" spans="2:2" x14ac:dyDescent="0.3">
      <c r="B2298" s="27"/>
    </row>
    <row r="2299" spans="2:2" x14ac:dyDescent="0.3">
      <c r="B2299" s="27"/>
    </row>
    <row r="2300" spans="2:2" x14ac:dyDescent="0.3">
      <c r="B2300" s="27"/>
    </row>
    <row r="2301" spans="2:2" x14ac:dyDescent="0.3">
      <c r="B2301" s="27"/>
    </row>
    <row r="2302" spans="2:2" x14ac:dyDescent="0.3">
      <c r="B2302" s="27"/>
    </row>
    <row r="2303" spans="2:2" x14ac:dyDescent="0.3">
      <c r="B2303" s="27"/>
    </row>
    <row r="2304" spans="2:2" x14ac:dyDescent="0.3">
      <c r="B2304" s="27"/>
    </row>
    <row r="2305" spans="2:2" x14ac:dyDescent="0.3">
      <c r="B2305" s="27"/>
    </row>
    <row r="2306" spans="2:2" x14ac:dyDescent="0.3">
      <c r="B2306" s="27"/>
    </row>
    <row r="2307" spans="2:2" x14ac:dyDescent="0.3">
      <c r="B2307" s="27"/>
    </row>
    <row r="2308" spans="2:2" x14ac:dyDescent="0.3">
      <c r="B2308" s="27"/>
    </row>
    <row r="2309" spans="2:2" x14ac:dyDescent="0.3">
      <c r="B2309" s="27"/>
    </row>
    <row r="2310" spans="2:2" x14ac:dyDescent="0.3">
      <c r="B2310" s="27"/>
    </row>
    <row r="2311" spans="2:2" x14ac:dyDescent="0.3">
      <c r="B2311" s="27"/>
    </row>
    <row r="2312" spans="2:2" x14ac:dyDescent="0.3">
      <c r="B2312" s="27"/>
    </row>
    <row r="2313" spans="2:2" x14ac:dyDescent="0.3">
      <c r="B2313" s="27"/>
    </row>
    <row r="2314" spans="2:2" x14ac:dyDescent="0.3">
      <c r="B2314" s="27"/>
    </row>
    <row r="2315" spans="2:2" x14ac:dyDescent="0.3">
      <c r="B2315" s="27"/>
    </row>
    <row r="2316" spans="2:2" x14ac:dyDescent="0.3">
      <c r="B2316" s="27"/>
    </row>
    <row r="2317" spans="2:2" x14ac:dyDescent="0.3">
      <c r="B2317" s="27"/>
    </row>
    <row r="2318" spans="2:2" x14ac:dyDescent="0.3">
      <c r="B2318" s="27"/>
    </row>
    <row r="2319" spans="2:2" x14ac:dyDescent="0.3">
      <c r="B2319" s="27"/>
    </row>
    <row r="2320" spans="2:2" x14ac:dyDescent="0.3">
      <c r="B2320" s="27"/>
    </row>
    <row r="2321" spans="2:2" x14ac:dyDescent="0.3">
      <c r="B2321" s="27"/>
    </row>
    <row r="2322" spans="2:2" x14ac:dyDescent="0.3">
      <c r="B2322" s="27"/>
    </row>
    <row r="2323" spans="2:2" x14ac:dyDescent="0.3">
      <c r="B2323" s="27"/>
    </row>
    <row r="2324" spans="2:2" x14ac:dyDescent="0.3">
      <c r="B2324" s="27"/>
    </row>
    <row r="2325" spans="2:2" x14ac:dyDescent="0.3">
      <c r="B2325" s="27"/>
    </row>
    <row r="2326" spans="2:2" x14ac:dyDescent="0.3">
      <c r="B2326" s="27"/>
    </row>
    <row r="2327" spans="2:2" x14ac:dyDescent="0.3">
      <c r="B2327" s="27"/>
    </row>
    <row r="2328" spans="2:2" x14ac:dyDescent="0.3">
      <c r="B2328" s="27"/>
    </row>
    <row r="2329" spans="2:2" x14ac:dyDescent="0.3">
      <c r="B2329" s="27"/>
    </row>
    <row r="2330" spans="2:2" x14ac:dyDescent="0.3">
      <c r="B2330" s="27"/>
    </row>
    <row r="2331" spans="2:2" x14ac:dyDescent="0.3">
      <c r="B2331" s="27"/>
    </row>
    <row r="2332" spans="2:2" x14ac:dyDescent="0.3">
      <c r="B2332" s="27"/>
    </row>
    <row r="2333" spans="2:2" x14ac:dyDescent="0.3">
      <c r="B2333" s="27"/>
    </row>
    <row r="2334" spans="2:2" x14ac:dyDescent="0.3">
      <c r="B2334" s="27"/>
    </row>
    <row r="2335" spans="2:2" x14ac:dyDescent="0.3">
      <c r="B2335" s="29"/>
    </row>
    <row r="2336" spans="2:2" x14ac:dyDescent="0.3">
      <c r="B2336" s="27"/>
    </row>
    <row r="2337" spans="2:2" x14ac:dyDescent="0.3">
      <c r="B2337" s="27"/>
    </row>
    <row r="2338" spans="2:2" x14ac:dyDescent="0.3">
      <c r="B2338" s="27"/>
    </row>
    <row r="2339" spans="2:2" x14ac:dyDescent="0.3">
      <c r="B2339" s="27"/>
    </row>
    <row r="2340" spans="2:2" x14ac:dyDescent="0.3">
      <c r="B2340" s="27"/>
    </row>
    <row r="2341" spans="2:2" x14ac:dyDescent="0.3">
      <c r="B2341" s="27"/>
    </row>
    <row r="2342" spans="2:2" x14ac:dyDescent="0.3">
      <c r="B2342" s="27"/>
    </row>
    <row r="2343" spans="2:2" x14ac:dyDescent="0.3">
      <c r="B2343" s="27"/>
    </row>
    <row r="2344" spans="2:2" x14ac:dyDescent="0.3">
      <c r="B2344" s="27"/>
    </row>
    <row r="2345" spans="2:2" x14ac:dyDescent="0.3">
      <c r="B2345" s="27"/>
    </row>
    <row r="2346" spans="2:2" x14ac:dyDescent="0.3">
      <c r="B2346" s="27"/>
    </row>
    <row r="2347" spans="2:2" x14ac:dyDescent="0.3">
      <c r="B2347" s="27"/>
    </row>
    <row r="2348" spans="2:2" x14ac:dyDescent="0.3">
      <c r="B2348" s="27"/>
    </row>
    <row r="2349" spans="2:2" x14ac:dyDescent="0.3">
      <c r="B2349" s="27"/>
    </row>
    <row r="2350" spans="2:2" x14ac:dyDescent="0.3">
      <c r="B2350" s="29"/>
    </row>
    <row r="2351" spans="2:2" x14ac:dyDescent="0.3">
      <c r="B2351" s="27"/>
    </row>
    <row r="2352" spans="2:2" x14ac:dyDescent="0.3">
      <c r="B2352" s="27"/>
    </row>
    <row r="2353" spans="2:2" x14ac:dyDescent="0.3">
      <c r="B2353" s="27"/>
    </row>
    <row r="2354" spans="2:2" x14ac:dyDescent="0.3">
      <c r="B2354" s="27"/>
    </row>
    <row r="2355" spans="2:2" x14ac:dyDescent="0.3">
      <c r="B2355" s="27"/>
    </row>
    <row r="2356" spans="2:2" x14ac:dyDescent="0.3">
      <c r="B2356" s="27"/>
    </row>
    <row r="2357" spans="2:2" x14ac:dyDescent="0.3">
      <c r="B2357" s="27"/>
    </row>
    <row r="2358" spans="2:2" x14ac:dyDescent="0.3">
      <c r="B2358" s="27"/>
    </row>
    <row r="2359" spans="2:2" x14ac:dyDescent="0.3">
      <c r="B2359" s="27"/>
    </row>
    <row r="2360" spans="2:2" x14ac:dyDescent="0.3">
      <c r="B2360" s="27"/>
    </row>
    <row r="2361" spans="2:2" x14ac:dyDescent="0.3">
      <c r="B2361" s="27"/>
    </row>
    <row r="2362" spans="2:2" x14ac:dyDescent="0.3">
      <c r="B2362" s="27"/>
    </row>
    <row r="2363" spans="2:2" x14ac:dyDescent="0.3">
      <c r="B2363" s="27"/>
    </row>
    <row r="2364" spans="2:2" x14ac:dyDescent="0.3">
      <c r="B2364" s="27"/>
    </row>
    <row r="2365" spans="2:2" x14ac:dyDescent="0.3">
      <c r="B2365" s="27"/>
    </row>
    <row r="2366" spans="2:2" x14ac:dyDescent="0.3">
      <c r="B2366" s="27"/>
    </row>
    <row r="2367" spans="2:2" x14ac:dyDescent="0.3">
      <c r="B2367" s="27"/>
    </row>
    <row r="2368" spans="2:2" x14ac:dyDescent="0.3">
      <c r="B2368" s="27"/>
    </row>
    <row r="2369" spans="2:2" x14ac:dyDescent="0.3">
      <c r="B2369" s="27"/>
    </row>
    <row r="2370" spans="2:2" x14ac:dyDescent="0.3">
      <c r="B2370" s="27"/>
    </row>
    <row r="2371" spans="2:2" x14ac:dyDescent="0.3">
      <c r="B2371" s="27"/>
    </row>
    <row r="2372" spans="2:2" x14ac:dyDescent="0.3">
      <c r="B2372" s="27"/>
    </row>
    <row r="2373" spans="2:2" x14ac:dyDescent="0.3">
      <c r="B2373" s="27"/>
    </row>
    <row r="2374" spans="2:2" x14ac:dyDescent="0.3">
      <c r="B2374" s="27"/>
    </row>
    <row r="2375" spans="2:2" x14ac:dyDescent="0.3">
      <c r="B2375" s="27"/>
    </row>
    <row r="2376" spans="2:2" x14ac:dyDescent="0.3">
      <c r="B2376" s="27"/>
    </row>
    <row r="2377" spans="2:2" x14ac:dyDescent="0.3">
      <c r="B2377" s="27"/>
    </row>
    <row r="2378" spans="2:2" x14ac:dyDescent="0.3">
      <c r="B2378" s="27"/>
    </row>
    <row r="2379" spans="2:2" x14ac:dyDescent="0.3">
      <c r="B2379" s="27"/>
    </row>
    <row r="2380" spans="2:2" x14ac:dyDescent="0.3">
      <c r="B2380" s="27"/>
    </row>
    <row r="2381" spans="2:2" x14ac:dyDescent="0.3">
      <c r="B2381" s="27"/>
    </row>
    <row r="2382" spans="2:2" x14ac:dyDescent="0.3">
      <c r="B2382" s="27"/>
    </row>
    <row r="2383" spans="2:2" x14ac:dyDescent="0.3">
      <c r="B2383" s="27"/>
    </row>
    <row r="2384" spans="2:2" x14ac:dyDescent="0.3">
      <c r="B2384" s="27"/>
    </row>
    <row r="2385" spans="2:2" x14ac:dyDescent="0.3">
      <c r="B2385" s="27"/>
    </row>
    <row r="2386" spans="2:2" x14ac:dyDescent="0.3">
      <c r="B2386" s="27"/>
    </row>
    <row r="2387" spans="2:2" x14ac:dyDescent="0.3">
      <c r="B2387" s="27"/>
    </row>
    <row r="2388" spans="2:2" x14ac:dyDescent="0.3">
      <c r="B2388" s="27"/>
    </row>
    <row r="2389" spans="2:2" x14ac:dyDescent="0.3">
      <c r="B2389" s="27"/>
    </row>
    <row r="2390" spans="2:2" x14ac:dyDescent="0.3">
      <c r="B2390" s="27"/>
    </row>
    <row r="2391" spans="2:2" x14ac:dyDescent="0.3">
      <c r="B2391" s="27"/>
    </row>
    <row r="2392" spans="2:2" x14ac:dyDescent="0.3">
      <c r="B2392" s="27"/>
    </row>
    <row r="2393" spans="2:2" x14ac:dyDescent="0.3">
      <c r="B2393" s="27"/>
    </row>
    <row r="2394" spans="2:2" x14ac:dyDescent="0.3">
      <c r="B2394" s="28"/>
    </row>
    <row r="2395" spans="2:2" x14ac:dyDescent="0.3">
      <c r="B2395" s="27"/>
    </row>
    <row r="2396" spans="2:2" x14ac:dyDescent="0.3">
      <c r="B2396" s="27"/>
    </row>
    <row r="2397" spans="2:2" x14ac:dyDescent="0.3">
      <c r="B2397" s="27"/>
    </row>
    <row r="2398" spans="2:2" x14ac:dyDescent="0.3">
      <c r="B2398" s="27"/>
    </row>
    <row r="2399" spans="2:2" x14ac:dyDescent="0.3">
      <c r="B2399" s="27"/>
    </row>
    <row r="2400" spans="2:2" x14ac:dyDescent="0.3">
      <c r="B2400" s="27"/>
    </row>
    <row r="2401" spans="2:2" x14ac:dyDescent="0.3">
      <c r="B2401" s="27"/>
    </row>
    <row r="2402" spans="2:2" x14ac:dyDescent="0.3">
      <c r="B2402" s="27"/>
    </row>
    <row r="2403" spans="2:2" x14ac:dyDescent="0.3">
      <c r="B2403" s="27"/>
    </row>
    <row r="2404" spans="2:2" x14ac:dyDescent="0.3">
      <c r="B2404" s="27"/>
    </row>
    <row r="2405" spans="2:2" x14ac:dyDescent="0.3">
      <c r="B2405" s="27"/>
    </row>
    <row r="2406" spans="2:2" x14ac:dyDescent="0.3">
      <c r="B2406" s="27"/>
    </row>
    <row r="2407" spans="2:2" x14ac:dyDescent="0.3">
      <c r="B2407" s="27"/>
    </row>
    <row r="2408" spans="2:2" x14ac:dyDescent="0.3">
      <c r="B2408" s="27"/>
    </row>
    <row r="2409" spans="2:2" x14ac:dyDescent="0.3">
      <c r="B2409" s="27"/>
    </row>
    <row r="2410" spans="2:2" x14ac:dyDescent="0.3">
      <c r="B2410" s="27"/>
    </row>
    <row r="2411" spans="2:2" x14ac:dyDescent="0.3">
      <c r="B2411" s="27"/>
    </row>
    <row r="2412" spans="2:2" x14ac:dyDescent="0.3">
      <c r="B2412" s="27"/>
    </row>
    <row r="2413" spans="2:2" x14ac:dyDescent="0.3">
      <c r="B2413" s="27"/>
    </row>
    <row r="2414" spans="2:2" x14ac:dyDescent="0.3">
      <c r="B2414" s="27"/>
    </row>
    <row r="2415" spans="2:2" x14ac:dyDescent="0.3">
      <c r="B2415" s="27"/>
    </row>
    <row r="2416" spans="2:2" x14ac:dyDescent="0.3">
      <c r="B2416" s="27"/>
    </row>
    <row r="2417" spans="2:2" x14ac:dyDescent="0.3">
      <c r="B2417" s="27"/>
    </row>
    <row r="2418" spans="2:2" x14ac:dyDescent="0.3">
      <c r="B2418" s="27"/>
    </row>
    <row r="2419" spans="2:2" x14ac:dyDescent="0.3">
      <c r="B2419" s="27"/>
    </row>
    <row r="2420" spans="2:2" x14ac:dyDescent="0.3">
      <c r="B2420" s="27"/>
    </row>
    <row r="2421" spans="2:2" x14ac:dyDescent="0.3">
      <c r="B2421" s="27"/>
    </row>
    <row r="2422" spans="2:2" x14ac:dyDescent="0.3">
      <c r="B2422" s="27"/>
    </row>
    <row r="2423" spans="2:2" x14ac:dyDescent="0.3">
      <c r="B2423" s="27"/>
    </row>
    <row r="2424" spans="2:2" x14ac:dyDescent="0.3">
      <c r="B2424" s="27"/>
    </row>
    <row r="2425" spans="2:2" x14ac:dyDescent="0.3">
      <c r="B2425" s="27"/>
    </row>
    <row r="2426" spans="2:2" x14ac:dyDescent="0.3">
      <c r="B2426" s="27"/>
    </row>
    <row r="2427" spans="2:2" x14ac:dyDescent="0.3">
      <c r="B2427" s="27"/>
    </row>
    <row r="2428" spans="2:2" x14ac:dyDescent="0.3">
      <c r="B2428" s="27"/>
    </row>
    <row r="2429" spans="2:2" x14ac:dyDescent="0.3">
      <c r="B2429" s="27"/>
    </row>
    <row r="2430" spans="2:2" x14ac:dyDescent="0.3">
      <c r="B2430" s="27"/>
    </row>
    <row r="2431" spans="2:2" x14ac:dyDescent="0.3">
      <c r="B2431" s="27"/>
    </row>
    <row r="2432" spans="2:2" x14ac:dyDescent="0.3">
      <c r="B2432" s="27"/>
    </row>
    <row r="2433" spans="2:2" x14ac:dyDescent="0.3">
      <c r="B2433" s="1"/>
    </row>
    <row r="2434" spans="2:2" x14ac:dyDescent="0.3">
      <c r="B2434" s="1"/>
    </row>
    <row r="2435" spans="2:2" x14ac:dyDescent="0.3">
      <c r="B2435" s="1"/>
    </row>
    <row r="2436" spans="2:2" x14ac:dyDescent="0.3">
      <c r="B2436" s="1"/>
    </row>
    <row r="2437" spans="2:2" x14ac:dyDescent="0.3">
      <c r="B2437" s="1"/>
    </row>
    <row r="2438" spans="2:2" x14ac:dyDescent="0.3">
      <c r="B2438" s="1"/>
    </row>
    <row r="2439" spans="2:2" x14ac:dyDescent="0.3">
      <c r="B2439" s="1"/>
    </row>
    <row r="2440" spans="2:2" x14ac:dyDescent="0.3">
      <c r="B2440" s="1"/>
    </row>
    <row r="2441" spans="2:2" x14ac:dyDescent="0.3">
      <c r="B2441" s="1"/>
    </row>
    <row r="2442" spans="2:2" x14ac:dyDescent="0.3">
      <c r="B2442" s="1"/>
    </row>
    <row r="2443" spans="2:2" x14ac:dyDescent="0.3">
      <c r="B2443" s="1"/>
    </row>
    <row r="2444" spans="2:2" x14ac:dyDescent="0.3">
      <c r="B2444" s="30"/>
    </row>
    <row r="2445" spans="2:2" x14ac:dyDescent="0.3">
      <c r="B2445" s="1"/>
    </row>
    <row r="2446" spans="2:2" x14ac:dyDescent="0.3">
      <c r="B2446" s="1"/>
    </row>
    <row r="2447" spans="2:2" x14ac:dyDescent="0.3">
      <c r="B2447" s="1"/>
    </row>
    <row r="2448" spans="2:2" x14ac:dyDescent="0.3">
      <c r="B2448" s="1"/>
    </row>
    <row r="2449" spans="2:2" x14ac:dyDescent="0.3">
      <c r="B2449" s="1"/>
    </row>
    <row r="2450" spans="2:2" x14ac:dyDescent="0.3">
      <c r="B2450" s="1"/>
    </row>
    <row r="2451" spans="2:2" x14ac:dyDescent="0.3">
      <c r="B2451" s="1"/>
    </row>
    <row r="2452" spans="2:2" x14ac:dyDescent="0.3">
      <c r="B2452" s="1"/>
    </row>
    <row r="2453" spans="2:2" x14ac:dyDescent="0.3">
      <c r="B2453" s="1"/>
    </row>
    <row r="2454" spans="2:2" x14ac:dyDescent="0.3">
      <c r="B2454" s="1"/>
    </row>
    <row r="2455" spans="2:2" x14ac:dyDescent="0.3">
      <c r="B2455" s="1"/>
    </row>
    <row r="2456" spans="2:2" x14ac:dyDescent="0.3">
      <c r="B2456" s="1"/>
    </row>
    <row r="2457" spans="2:2" x14ac:dyDescent="0.3">
      <c r="B2457" s="1"/>
    </row>
    <row r="2458" spans="2:2" x14ac:dyDescent="0.3">
      <c r="B2458" s="1"/>
    </row>
    <row r="2459" spans="2:2" x14ac:dyDescent="0.3">
      <c r="B2459" s="1"/>
    </row>
    <row r="2460" spans="2:2" x14ac:dyDescent="0.3">
      <c r="B2460" s="1"/>
    </row>
    <row r="2461" spans="2:2" x14ac:dyDescent="0.3">
      <c r="B2461" s="1"/>
    </row>
    <row r="2462" spans="2:2" x14ac:dyDescent="0.3">
      <c r="B2462" s="1"/>
    </row>
    <row r="2463" spans="2:2" x14ac:dyDescent="0.3">
      <c r="B2463" s="1"/>
    </row>
    <row r="2464" spans="2:2" x14ac:dyDescent="0.3">
      <c r="B2464" s="1"/>
    </row>
    <row r="2465" spans="2:2" x14ac:dyDescent="0.3">
      <c r="B2465" s="1"/>
    </row>
    <row r="2466" spans="2:2" x14ac:dyDescent="0.3">
      <c r="B2466" s="1"/>
    </row>
    <row r="2467" spans="2:2" x14ac:dyDescent="0.3">
      <c r="B2467" s="1"/>
    </row>
    <row r="2468" spans="2:2" x14ac:dyDescent="0.3">
      <c r="B2468" s="1"/>
    </row>
    <row r="2469" spans="2:2" x14ac:dyDescent="0.3">
      <c r="B2469" s="1"/>
    </row>
    <row r="2470" spans="2:2" x14ac:dyDescent="0.3">
      <c r="B2470" s="1"/>
    </row>
    <row r="2471" spans="2:2" x14ac:dyDescent="0.3">
      <c r="B2471" s="1"/>
    </row>
    <row r="2472" spans="2:2" x14ac:dyDescent="0.3">
      <c r="B2472" s="1"/>
    </row>
    <row r="2473" spans="2:2" x14ac:dyDescent="0.3">
      <c r="B2473" s="1"/>
    </row>
    <row r="2474" spans="2:2" x14ac:dyDescent="0.3">
      <c r="B2474" s="1"/>
    </row>
    <row r="2475" spans="2:2" x14ac:dyDescent="0.3">
      <c r="B2475" s="1"/>
    </row>
    <row r="2476" spans="2:2" x14ac:dyDescent="0.3">
      <c r="B2476" s="1"/>
    </row>
    <row r="2477" spans="2:2" x14ac:dyDescent="0.3">
      <c r="B2477" s="1"/>
    </row>
    <row r="2478" spans="2:2" x14ac:dyDescent="0.3">
      <c r="B2478" s="1"/>
    </row>
    <row r="2479" spans="2:2" x14ac:dyDescent="0.3">
      <c r="B2479" s="1"/>
    </row>
    <row r="2480" spans="2:2" x14ac:dyDescent="0.3">
      <c r="B2480" s="1"/>
    </row>
    <row r="2481" spans="2:2" x14ac:dyDescent="0.3">
      <c r="B2481" s="1"/>
    </row>
    <row r="2482" spans="2:2" x14ac:dyDescent="0.3">
      <c r="B2482" s="1"/>
    </row>
    <row r="2483" spans="2:2" x14ac:dyDescent="0.3">
      <c r="B2483" s="1"/>
    </row>
    <row r="2484" spans="2:2" x14ac:dyDescent="0.3">
      <c r="B2484" s="1"/>
    </row>
    <row r="2485" spans="2:2" x14ac:dyDescent="0.3">
      <c r="B2485" s="1"/>
    </row>
    <row r="2486" spans="2:2" x14ac:dyDescent="0.3">
      <c r="B2486" s="1"/>
    </row>
    <row r="2487" spans="2:2" x14ac:dyDescent="0.3">
      <c r="B2487" s="1"/>
    </row>
    <row r="2488" spans="2:2" x14ac:dyDescent="0.3">
      <c r="B2488" s="1"/>
    </row>
    <row r="2489" spans="2:2" x14ac:dyDescent="0.3">
      <c r="B2489" s="1"/>
    </row>
    <row r="2490" spans="2:2" x14ac:dyDescent="0.3">
      <c r="B2490" s="1"/>
    </row>
    <row r="2491" spans="2:2" x14ac:dyDescent="0.3">
      <c r="B2491" s="1"/>
    </row>
    <row r="2492" spans="2:2" x14ac:dyDescent="0.3">
      <c r="B2492" s="1"/>
    </row>
    <row r="2493" spans="2:2" x14ac:dyDescent="0.3">
      <c r="B2493" s="1"/>
    </row>
    <row r="2494" spans="2:2" x14ac:dyDescent="0.3">
      <c r="B2494" s="1"/>
    </row>
    <row r="2495" spans="2:2" x14ac:dyDescent="0.3">
      <c r="B2495" s="1"/>
    </row>
    <row r="2496" spans="2:2" x14ac:dyDescent="0.3">
      <c r="B2496" s="1"/>
    </row>
    <row r="2497" spans="2:2" x14ac:dyDescent="0.3">
      <c r="B2497" s="1"/>
    </row>
    <row r="2498" spans="2:2" x14ac:dyDescent="0.3">
      <c r="B2498" s="1"/>
    </row>
    <row r="2499" spans="2:2" x14ac:dyDescent="0.3">
      <c r="B2499" s="1"/>
    </row>
    <row r="2500" spans="2:2" x14ac:dyDescent="0.3">
      <c r="B2500" s="1"/>
    </row>
    <row r="2501" spans="2:2" x14ac:dyDescent="0.3">
      <c r="B2501" s="30"/>
    </row>
    <row r="2502" spans="2:2" x14ac:dyDescent="0.3">
      <c r="B2502" s="1"/>
    </row>
    <row r="2503" spans="2:2" x14ac:dyDescent="0.3">
      <c r="B2503" s="1"/>
    </row>
    <row r="2504" spans="2:2" x14ac:dyDescent="0.3">
      <c r="B2504" s="1"/>
    </row>
    <row r="2505" spans="2:2" x14ac:dyDescent="0.3">
      <c r="B2505" s="1"/>
    </row>
    <row r="2506" spans="2:2" x14ac:dyDescent="0.3">
      <c r="B2506" s="1"/>
    </row>
    <row r="2507" spans="2:2" x14ac:dyDescent="0.3">
      <c r="B2507" s="1"/>
    </row>
    <row r="2508" spans="2:2" x14ac:dyDescent="0.3">
      <c r="B2508" s="1"/>
    </row>
    <row r="2509" spans="2:2" x14ac:dyDescent="0.3">
      <c r="B2509" s="1"/>
    </row>
    <row r="2510" spans="2:2" x14ac:dyDescent="0.3">
      <c r="B2510" s="1"/>
    </row>
    <row r="2511" spans="2:2" x14ac:dyDescent="0.3">
      <c r="B2511" s="1"/>
    </row>
    <row r="2512" spans="2:2" x14ac:dyDescent="0.3">
      <c r="B2512" s="1"/>
    </row>
    <row r="2513" spans="2:2" x14ac:dyDescent="0.3">
      <c r="B2513" s="1"/>
    </row>
    <row r="2514" spans="2:2" x14ac:dyDescent="0.3">
      <c r="B2514" s="1"/>
    </row>
    <row r="2515" spans="2:2" x14ac:dyDescent="0.3">
      <c r="B2515" s="1"/>
    </row>
    <row r="2516" spans="2:2" x14ac:dyDescent="0.3">
      <c r="B2516" s="1"/>
    </row>
    <row r="2517" spans="2:2" x14ac:dyDescent="0.3">
      <c r="B2517" s="30"/>
    </row>
    <row r="2518" spans="2:2" x14ac:dyDescent="0.3">
      <c r="B2518" s="1"/>
    </row>
    <row r="2519" spans="2:2" x14ac:dyDescent="0.3">
      <c r="B2519" s="1"/>
    </row>
    <row r="2520" spans="2:2" x14ac:dyDescent="0.3">
      <c r="B2520" s="1"/>
    </row>
    <row r="2521" spans="2:2" x14ac:dyDescent="0.3">
      <c r="B2521" s="1"/>
    </row>
    <row r="2522" spans="2:2" x14ac:dyDescent="0.3">
      <c r="B2522" s="1"/>
    </row>
    <row r="2523" spans="2:2" x14ac:dyDescent="0.3">
      <c r="B2523" s="1"/>
    </row>
    <row r="2524" spans="2:2" x14ac:dyDescent="0.3">
      <c r="B2524" s="1"/>
    </row>
    <row r="2525" spans="2:2" x14ac:dyDescent="0.3">
      <c r="B2525" s="1"/>
    </row>
    <row r="2526" spans="2:2" x14ac:dyDescent="0.3">
      <c r="B2526" s="1"/>
    </row>
    <row r="2527" spans="2:2" x14ac:dyDescent="0.3">
      <c r="B2527" s="1"/>
    </row>
    <row r="2528" spans="2:2" x14ac:dyDescent="0.3">
      <c r="B2528" s="1"/>
    </row>
    <row r="2529" spans="2:2" x14ac:dyDescent="0.3">
      <c r="B2529" s="1"/>
    </row>
    <row r="2530" spans="2:2" x14ac:dyDescent="0.3">
      <c r="B2530" s="1"/>
    </row>
    <row r="2531" spans="2:2" x14ac:dyDescent="0.3">
      <c r="B2531" s="1"/>
    </row>
    <row r="2532" spans="2:2" x14ac:dyDescent="0.3">
      <c r="B2532" s="30"/>
    </row>
    <row r="2533" spans="2:2" x14ac:dyDescent="0.3">
      <c r="B2533" s="1"/>
    </row>
    <row r="2534" spans="2:2" x14ac:dyDescent="0.3">
      <c r="B2534" s="1"/>
    </row>
    <row r="2535" spans="2:2" x14ac:dyDescent="0.3">
      <c r="B2535" s="1"/>
    </row>
    <row r="2536" spans="2:2" x14ac:dyDescent="0.3">
      <c r="B2536" s="1"/>
    </row>
    <row r="2537" spans="2:2" x14ac:dyDescent="0.3">
      <c r="B2537" s="1"/>
    </row>
    <row r="2538" spans="2:2" x14ac:dyDescent="0.3">
      <c r="B2538" s="1"/>
    </row>
    <row r="2539" spans="2:2" x14ac:dyDescent="0.3">
      <c r="B2539" s="30"/>
    </row>
    <row r="2540" spans="2:2" x14ac:dyDescent="0.3">
      <c r="B2540" s="1"/>
    </row>
    <row r="2541" spans="2:2" x14ac:dyDescent="0.3">
      <c r="B2541" s="1"/>
    </row>
    <row r="2542" spans="2:2" x14ac:dyDescent="0.3">
      <c r="B2542" s="1"/>
    </row>
    <row r="2543" spans="2:2" x14ac:dyDescent="0.3">
      <c r="B2543" s="1"/>
    </row>
    <row r="2544" spans="2:2" x14ac:dyDescent="0.3">
      <c r="B2544" s="1"/>
    </row>
    <row r="2545" spans="2:2" x14ac:dyDescent="0.3">
      <c r="B2545" s="1"/>
    </row>
    <row r="2546" spans="2:2" x14ac:dyDescent="0.3">
      <c r="B2546" s="1"/>
    </row>
    <row r="2547" spans="2:2" x14ac:dyDescent="0.3">
      <c r="B2547" s="1"/>
    </row>
    <row r="2548" spans="2:2" x14ac:dyDescent="0.3">
      <c r="B2548" s="1"/>
    </row>
    <row r="2549" spans="2:2" x14ac:dyDescent="0.3">
      <c r="B2549" s="1"/>
    </row>
    <row r="2550" spans="2:2" x14ac:dyDescent="0.3">
      <c r="B2550" s="1"/>
    </row>
    <row r="2551" spans="2:2" x14ac:dyDescent="0.3">
      <c r="B2551" s="31"/>
    </row>
    <row r="2552" spans="2:2" x14ac:dyDescent="0.3">
      <c r="B2552" s="1"/>
    </row>
    <row r="2553" spans="2:2" x14ac:dyDescent="0.3">
      <c r="B2553" s="1"/>
    </row>
    <row r="2554" spans="2:2" x14ac:dyDescent="0.3">
      <c r="B2554" s="31"/>
    </row>
    <row r="2555" spans="2:2" x14ac:dyDescent="0.3">
      <c r="B2555" s="1"/>
    </row>
    <row r="2556" spans="2:2" x14ac:dyDescent="0.3">
      <c r="B2556" s="1"/>
    </row>
    <row r="2557" spans="2:2" x14ac:dyDescent="0.3">
      <c r="B2557" s="1"/>
    </row>
    <row r="2558" spans="2:2" x14ac:dyDescent="0.3">
      <c r="B2558" s="1"/>
    </row>
    <row r="2559" spans="2:2" x14ac:dyDescent="0.3">
      <c r="B2559" s="1"/>
    </row>
    <row r="2560" spans="2:2" x14ac:dyDescent="0.3">
      <c r="B2560" s="1"/>
    </row>
    <row r="2561" spans="2:2" x14ac:dyDescent="0.3">
      <c r="B2561" s="1"/>
    </row>
    <row r="2562" spans="2:2" x14ac:dyDescent="0.3">
      <c r="B2562" s="31"/>
    </row>
    <row r="2563" spans="2:2" x14ac:dyDescent="0.3">
      <c r="B2563" s="1"/>
    </row>
    <row r="2564" spans="2:2" x14ac:dyDescent="0.3">
      <c r="B2564" s="1"/>
    </row>
    <row r="2565" spans="2:2" x14ac:dyDescent="0.3">
      <c r="B2565" s="1"/>
    </row>
    <row r="2566" spans="2:2" x14ac:dyDescent="0.3">
      <c r="B2566" s="1"/>
    </row>
    <row r="2567" spans="2:2" x14ac:dyDescent="0.3">
      <c r="B2567" s="1"/>
    </row>
    <row r="2568" spans="2:2" x14ac:dyDescent="0.3">
      <c r="B2568" s="1"/>
    </row>
    <row r="2569" spans="2:2" x14ac:dyDescent="0.3">
      <c r="B2569" s="1"/>
    </row>
    <row r="2570" spans="2:2" x14ac:dyDescent="0.3">
      <c r="B2570" s="1"/>
    </row>
    <row r="2571" spans="2:2" x14ac:dyDescent="0.3">
      <c r="B2571" s="1"/>
    </row>
    <row r="2572" spans="2:2" x14ac:dyDescent="0.3">
      <c r="B2572" s="31"/>
    </row>
    <row r="2573" spans="2:2" x14ac:dyDescent="0.3">
      <c r="B2573" s="1"/>
    </row>
    <row r="2574" spans="2:2" x14ac:dyDescent="0.3">
      <c r="B2574" s="1"/>
    </row>
    <row r="2575" spans="2:2" x14ac:dyDescent="0.3">
      <c r="B2575" s="31"/>
    </row>
    <row r="2576" spans="2:2" x14ac:dyDescent="0.3">
      <c r="B2576" s="1"/>
    </row>
    <row r="2577" spans="2:2" x14ac:dyDescent="0.3">
      <c r="B2577" s="1"/>
    </row>
    <row r="2578" spans="2:2" x14ac:dyDescent="0.3">
      <c r="B2578" s="31"/>
    </row>
    <row r="2579" spans="2:2" x14ac:dyDescent="0.3">
      <c r="B2579" s="1"/>
    </row>
    <row r="2580" spans="2:2" x14ac:dyDescent="0.3">
      <c r="B2580" s="1"/>
    </row>
    <row r="2581" spans="2:2" x14ac:dyDescent="0.3">
      <c r="B2581" s="1"/>
    </row>
    <row r="2582" spans="2:2" x14ac:dyDescent="0.3">
      <c r="B2582" s="1"/>
    </row>
    <row r="2583" spans="2:2" x14ac:dyDescent="0.3">
      <c r="B2583" s="1"/>
    </row>
    <row r="2584" spans="2:2" x14ac:dyDescent="0.3">
      <c r="B2584" s="31"/>
    </row>
    <row r="2585" spans="2:2" x14ac:dyDescent="0.3">
      <c r="B2585" s="1"/>
    </row>
    <row r="2586" spans="2:2" x14ac:dyDescent="0.3">
      <c r="B2586" s="1"/>
    </row>
    <row r="2587" spans="2:2" x14ac:dyDescent="0.3">
      <c r="B2587" s="1"/>
    </row>
    <row r="2588" spans="2:2" x14ac:dyDescent="0.3">
      <c r="B2588" s="1"/>
    </row>
    <row r="2589" spans="2:2" x14ac:dyDescent="0.3">
      <c r="B2589" s="1"/>
    </row>
    <row r="2590" spans="2:2" x14ac:dyDescent="0.3">
      <c r="B2590" s="1"/>
    </row>
    <row r="2591" spans="2:2" x14ac:dyDescent="0.3">
      <c r="B2591" s="31"/>
    </row>
    <row r="2592" spans="2:2" x14ac:dyDescent="0.3">
      <c r="B2592" s="1"/>
    </row>
    <row r="2593" spans="2:2" x14ac:dyDescent="0.3">
      <c r="B2593" s="1"/>
    </row>
    <row r="2594" spans="2:2" x14ac:dyDescent="0.3">
      <c r="B2594" s="1"/>
    </row>
    <row r="2595" spans="2:2" x14ac:dyDescent="0.3">
      <c r="B2595" s="1"/>
    </row>
    <row r="2596" spans="2:2" x14ac:dyDescent="0.3">
      <c r="B2596" s="1"/>
    </row>
    <row r="2597" spans="2:2" x14ac:dyDescent="0.3">
      <c r="B2597" s="1"/>
    </row>
    <row r="2598" spans="2:2" x14ac:dyDescent="0.3">
      <c r="B2598" s="1"/>
    </row>
    <row r="2599" spans="2:2" x14ac:dyDescent="0.3">
      <c r="B2599" s="1"/>
    </row>
    <row r="2600" spans="2:2" x14ac:dyDescent="0.3">
      <c r="B2600" s="1"/>
    </row>
    <row r="2601" spans="2:2" x14ac:dyDescent="0.3">
      <c r="B2601" s="1"/>
    </row>
    <row r="2602" spans="2:2" x14ac:dyDescent="0.3">
      <c r="B2602" s="1"/>
    </row>
    <row r="2603" spans="2:2" x14ac:dyDescent="0.3">
      <c r="B2603" s="1"/>
    </row>
    <row r="2604" spans="2:2" x14ac:dyDescent="0.3">
      <c r="B2604" s="1"/>
    </row>
    <row r="2605" spans="2:2" x14ac:dyDescent="0.3">
      <c r="B2605" s="30"/>
    </row>
    <row r="2606" spans="2:2" x14ac:dyDescent="0.3">
      <c r="B2606" s="1"/>
    </row>
    <row r="2607" spans="2:2" x14ac:dyDescent="0.3">
      <c r="B2607" s="1"/>
    </row>
    <row r="2608" spans="2:2" x14ac:dyDescent="0.3">
      <c r="B2608" s="1"/>
    </row>
    <row r="2609" spans="2:2" x14ac:dyDescent="0.3">
      <c r="B2609" s="30"/>
    </row>
    <row r="2610" spans="2:2" x14ac:dyDescent="0.3">
      <c r="B2610" s="1"/>
    </row>
    <row r="2611" spans="2:2" x14ac:dyDescent="0.3">
      <c r="B2611" s="31"/>
    </row>
    <row r="2612" spans="2:2" x14ac:dyDescent="0.3">
      <c r="B2612" s="31"/>
    </row>
    <row r="2613" spans="2:2" x14ac:dyDescent="0.3">
      <c r="B2613" s="1"/>
    </row>
    <row r="2614" spans="2:2" x14ac:dyDescent="0.3">
      <c r="B2614" s="1"/>
    </row>
    <row r="2615" spans="2:2" x14ac:dyDescent="0.3">
      <c r="B2615" s="1"/>
    </row>
    <row r="2616" spans="2:2" x14ac:dyDescent="0.3">
      <c r="B2616" s="1"/>
    </row>
    <row r="2617" spans="2:2" x14ac:dyDescent="0.3">
      <c r="B2617" s="1"/>
    </row>
    <row r="2618" spans="2:2" x14ac:dyDescent="0.3">
      <c r="B2618" s="1"/>
    </row>
    <row r="2619" spans="2:2" x14ac:dyDescent="0.3">
      <c r="B2619" s="1"/>
    </row>
    <row r="2620" spans="2:2" x14ac:dyDescent="0.3">
      <c r="B2620" s="1"/>
    </row>
    <row r="2621" spans="2:2" x14ac:dyDescent="0.3">
      <c r="B2621" s="1"/>
    </row>
    <row r="2622" spans="2:2" x14ac:dyDescent="0.3">
      <c r="B2622" s="30"/>
    </row>
    <row r="2623" spans="2:2" x14ac:dyDescent="0.3">
      <c r="B2623" s="1"/>
    </row>
    <row r="2624" spans="2:2" x14ac:dyDescent="0.3">
      <c r="B2624" s="1"/>
    </row>
    <row r="2625" spans="2:2" x14ac:dyDescent="0.3">
      <c r="B2625" s="1"/>
    </row>
    <row r="2626" spans="2:2" x14ac:dyDescent="0.3">
      <c r="B2626" s="1"/>
    </row>
    <row r="2627" spans="2:2" x14ac:dyDescent="0.3">
      <c r="B2627" s="1"/>
    </row>
    <row r="2628" spans="2:2" x14ac:dyDescent="0.3">
      <c r="B2628" s="30"/>
    </row>
    <row r="2629" spans="2:2" x14ac:dyDescent="0.3">
      <c r="B2629" s="1"/>
    </row>
    <row r="2630" spans="2:2" x14ac:dyDescent="0.3">
      <c r="B2630" s="1"/>
    </row>
    <row r="2631" spans="2:2" x14ac:dyDescent="0.3">
      <c r="B2631" s="1"/>
    </row>
    <row r="2632" spans="2:2" x14ac:dyDescent="0.3">
      <c r="B2632" s="1"/>
    </row>
    <row r="2633" spans="2:2" x14ac:dyDescent="0.3">
      <c r="B2633" s="1"/>
    </row>
    <row r="2634" spans="2:2" x14ac:dyDescent="0.3">
      <c r="B2634" s="1"/>
    </row>
    <row r="2635" spans="2:2" x14ac:dyDescent="0.3">
      <c r="B2635" s="1"/>
    </row>
    <row r="2636" spans="2:2" x14ac:dyDescent="0.3">
      <c r="B2636" s="1"/>
    </row>
    <row r="2637" spans="2:2" x14ac:dyDescent="0.3">
      <c r="B2637" s="1"/>
    </row>
    <row r="2638" spans="2:2" x14ac:dyDescent="0.3">
      <c r="B2638" s="31"/>
    </row>
    <row r="2639" spans="2:2" x14ac:dyDescent="0.3">
      <c r="B2639" s="31"/>
    </row>
    <row r="2640" spans="2:2" x14ac:dyDescent="0.3">
      <c r="B2640" s="1"/>
    </row>
    <row r="2641" spans="2:2" x14ac:dyDescent="0.3">
      <c r="B2641" s="1"/>
    </row>
    <row r="2642" spans="2:2" x14ac:dyDescent="0.3">
      <c r="B2642" s="1"/>
    </row>
    <row r="2643" spans="2:2" x14ac:dyDescent="0.3">
      <c r="B2643" s="1"/>
    </row>
    <row r="2644" spans="2:2" x14ac:dyDescent="0.3">
      <c r="B2644" s="1"/>
    </row>
    <row r="2645" spans="2:2" x14ac:dyDescent="0.3">
      <c r="B2645" s="1"/>
    </row>
    <row r="2646" spans="2:2" x14ac:dyDescent="0.3">
      <c r="B2646" s="1"/>
    </row>
    <row r="2647" spans="2:2" x14ac:dyDescent="0.3">
      <c r="B2647" s="1"/>
    </row>
    <row r="2648" spans="2:2" x14ac:dyDescent="0.3">
      <c r="B2648" s="1"/>
    </row>
    <row r="2649" spans="2:2" x14ac:dyDescent="0.3">
      <c r="B2649" s="31"/>
    </row>
    <row r="2650" spans="2:2" x14ac:dyDescent="0.3">
      <c r="B2650" s="1"/>
    </row>
    <row r="2651" spans="2:2" x14ac:dyDescent="0.3">
      <c r="B2651" s="1"/>
    </row>
    <row r="2652" spans="2:2" x14ac:dyDescent="0.3">
      <c r="B2652" s="1"/>
    </row>
    <row r="2653" spans="2:2" x14ac:dyDescent="0.3">
      <c r="B2653" s="1"/>
    </row>
    <row r="2654" spans="2:2" x14ac:dyDescent="0.3">
      <c r="B2654" s="1"/>
    </row>
    <row r="2655" spans="2:2" x14ac:dyDescent="0.3">
      <c r="B2655" s="1"/>
    </row>
    <row r="2656" spans="2:2" x14ac:dyDescent="0.3">
      <c r="B2656" s="1"/>
    </row>
    <row r="2657" spans="2:2" x14ac:dyDescent="0.3">
      <c r="B2657" s="1"/>
    </row>
    <row r="2658" spans="2:2" x14ac:dyDescent="0.3">
      <c r="B2658" s="1"/>
    </row>
    <row r="2659" spans="2:2" x14ac:dyDescent="0.3">
      <c r="B2659" s="1"/>
    </row>
    <row r="2660" spans="2:2" x14ac:dyDescent="0.3">
      <c r="B2660" s="1"/>
    </row>
    <row r="2661" spans="2:2" x14ac:dyDescent="0.3">
      <c r="B2661" s="1"/>
    </row>
    <row r="2662" spans="2:2" x14ac:dyDescent="0.3">
      <c r="B2662" s="1"/>
    </row>
    <row r="2663" spans="2:2" x14ac:dyDescent="0.3">
      <c r="B2663" s="1"/>
    </row>
    <row r="2664" spans="2:2" x14ac:dyDescent="0.3">
      <c r="B2664" s="31"/>
    </row>
    <row r="2665" spans="2:2" x14ac:dyDescent="0.3">
      <c r="B2665" s="31"/>
    </row>
    <row r="2666" spans="2:2" x14ac:dyDescent="0.3">
      <c r="B2666" s="1"/>
    </row>
    <row r="2667" spans="2:2" x14ac:dyDescent="0.3">
      <c r="B2667" s="1"/>
    </row>
    <row r="2668" spans="2:2" x14ac:dyDescent="0.3">
      <c r="B2668" s="1"/>
    </row>
    <row r="2669" spans="2:2" x14ac:dyDescent="0.3">
      <c r="B2669" s="1"/>
    </row>
    <row r="2670" spans="2:2" x14ac:dyDescent="0.3">
      <c r="B2670" s="1"/>
    </row>
    <row r="2671" spans="2:2" x14ac:dyDescent="0.3">
      <c r="B2671" s="1"/>
    </row>
    <row r="2672" spans="2:2" x14ac:dyDescent="0.3">
      <c r="B2672" s="1"/>
    </row>
    <row r="2673" spans="2:2" x14ac:dyDescent="0.3">
      <c r="B2673" s="1"/>
    </row>
    <row r="2674" spans="2:2" x14ac:dyDescent="0.3">
      <c r="B2674" s="1"/>
    </row>
    <row r="2675" spans="2:2" x14ac:dyDescent="0.3">
      <c r="B2675" s="1"/>
    </row>
    <row r="2676" spans="2:2" x14ac:dyDescent="0.3">
      <c r="B2676" s="1"/>
    </row>
    <row r="2677" spans="2:2" x14ac:dyDescent="0.3">
      <c r="B2677" s="1"/>
    </row>
    <row r="2678" spans="2:2" x14ac:dyDescent="0.3">
      <c r="B2678" s="31"/>
    </row>
    <row r="2679" spans="2:2" x14ac:dyDescent="0.3">
      <c r="B2679" s="1"/>
    </row>
    <row r="2680" spans="2:2" x14ac:dyDescent="0.3">
      <c r="B2680" s="1"/>
    </row>
    <row r="2681" spans="2:2" x14ac:dyDescent="0.3">
      <c r="B2681" s="1"/>
    </row>
    <row r="2682" spans="2:2" x14ac:dyDescent="0.3">
      <c r="B2682" s="1"/>
    </row>
    <row r="2683" spans="2:2" x14ac:dyDescent="0.3">
      <c r="B2683" s="1"/>
    </row>
    <row r="2684" spans="2:2" x14ac:dyDescent="0.3">
      <c r="B2684" s="31"/>
    </row>
    <row r="2685" spans="2:2" x14ac:dyDescent="0.3">
      <c r="B2685" s="1"/>
    </row>
    <row r="2686" spans="2:2" x14ac:dyDescent="0.3">
      <c r="B2686" s="1"/>
    </row>
    <row r="2687" spans="2:2" x14ac:dyDescent="0.3">
      <c r="B2687" s="1"/>
    </row>
    <row r="2688" spans="2:2" x14ac:dyDescent="0.3">
      <c r="B2688" s="30"/>
    </row>
    <row r="2689" spans="2:2" x14ac:dyDescent="0.3">
      <c r="B2689" s="1"/>
    </row>
    <row r="2690" spans="2:2" x14ac:dyDescent="0.3">
      <c r="B2690" s="1"/>
    </row>
    <row r="2691" spans="2:2" x14ac:dyDescent="0.3">
      <c r="B2691" s="1"/>
    </row>
    <row r="2692" spans="2:2" x14ac:dyDescent="0.3">
      <c r="B2692" s="31"/>
    </row>
    <row r="2693" spans="2:2" x14ac:dyDescent="0.3">
      <c r="B2693" s="1"/>
    </row>
    <row r="2694" spans="2:2" x14ac:dyDescent="0.3">
      <c r="B2694" s="1"/>
    </row>
    <row r="2695" spans="2:2" x14ac:dyDescent="0.3">
      <c r="B2695" s="1"/>
    </row>
    <row r="2696" spans="2:2" x14ac:dyDescent="0.3">
      <c r="B2696" s="31"/>
    </row>
    <row r="2697" spans="2:2" x14ac:dyDescent="0.3">
      <c r="B2697" s="1"/>
    </row>
    <row r="2698" spans="2:2" x14ac:dyDescent="0.3">
      <c r="B2698" s="1"/>
    </row>
    <row r="2699" spans="2:2" x14ac:dyDescent="0.3">
      <c r="B2699" s="1"/>
    </row>
    <row r="2700" spans="2:2" x14ac:dyDescent="0.3">
      <c r="B2700" s="1"/>
    </row>
    <row r="2701" spans="2:2" x14ac:dyDescent="0.3">
      <c r="B2701" s="1"/>
    </row>
    <row r="2702" spans="2:2" x14ac:dyDescent="0.3">
      <c r="B2702" s="1"/>
    </row>
    <row r="2703" spans="2:2" x14ac:dyDescent="0.3">
      <c r="B2703" s="1"/>
    </row>
    <row r="2704" spans="2:2" x14ac:dyDescent="0.3">
      <c r="B2704" s="1"/>
    </row>
    <row r="2705" spans="2:2" x14ac:dyDescent="0.3">
      <c r="B2705" s="1"/>
    </row>
    <row r="2706" spans="2:2" x14ac:dyDescent="0.3">
      <c r="B2706" s="1"/>
    </row>
    <row r="2707" spans="2:2" x14ac:dyDescent="0.3">
      <c r="B2707" s="1"/>
    </row>
    <row r="2708" spans="2:2" x14ac:dyDescent="0.3">
      <c r="B2708" s="1"/>
    </row>
    <row r="2709" spans="2:2" x14ac:dyDescent="0.3">
      <c r="B2709" s="1"/>
    </row>
    <row r="2710" spans="2:2" x14ac:dyDescent="0.3">
      <c r="B2710" s="1"/>
    </row>
    <row r="2711" spans="2:2" x14ac:dyDescent="0.3">
      <c r="B2711" s="1"/>
    </row>
    <row r="2712" spans="2:2" x14ac:dyDescent="0.3">
      <c r="B2712" s="1"/>
    </row>
    <row r="2713" spans="2:2" x14ac:dyDescent="0.3">
      <c r="B2713" s="1"/>
    </row>
    <row r="2714" spans="2:2" x14ac:dyDescent="0.3">
      <c r="B2714" s="1"/>
    </row>
    <row r="2715" spans="2:2" x14ac:dyDescent="0.3">
      <c r="B2715" s="1"/>
    </row>
    <row r="2716" spans="2:2" x14ac:dyDescent="0.3">
      <c r="B2716" s="1"/>
    </row>
    <row r="2717" spans="2:2" x14ac:dyDescent="0.3">
      <c r="B2717" s="1"/>
    </row>
    <row r="2718" spans="2:2" x14ac:dyDescent="0.3">
      <c r="B2718" s="1"/>
    </row>
    <row r="2719" spans="2:2" x14ac:dyDescent="0.3">
      <c r="B2719" s="1"/>
    </row>
    <row r="2720" spans="2:2" x14ac:dyDescent="0.3">
      <c r="B2720" s="1"/>
    </row>
    <row r="2721" spans="2:2" x14ac:dyDescent="0.3">
      <c r="B2721" s="1"/>
    </row>
    <row r="2722" spans="2:2" x14ac:dyDescent="0.3">
      <c r="B2722" s="1"/>
    </row>
    <row r="2723" spans="2:2" x14ac:dyDescent="0.3">
      <c r="B2723" s="1"/>
    </row>
    <row r="2724" spans="2:2" x14ac:dyDescent="0.3">
      <c r="B2724" s="1"/>
    </row>
    <row r="2725" spans="2:2" x14ac:dyDescent="0.3">
      <c r="B2725" s="1"/>
    </row>
    <row r="2726" spans="2:2" x14ac:dyDescent="0.3">
      <c r="B2726" s="1"/>
    </row>
    <row r="2727" spans="2:2" x14ac:dyDescent="0.3">
      <c r="B2727" s="30"/>
    </row>
    <row r="2728" spans="2:2" x14ac:dyDescent="0.3">
      <c r="B2728" s="1"/>
    </row>
    <row r="2729" spans="2:2" x14ac:dyDescent="0.3">
      <c r="B2729" s="1"/>
    </row>
    <row r="2730" spans="2:2" x14ac:dyDescent="0.3">
      <c r="B2730" s="1"/>
    </row>
    <row r="2731" spans="2:2" x14ac:dyDescent="0.3">
      <c r="B2731" s="1"/>
    </row>
    <row r="2732" spans="2:2" x14ac:dyDescent="0.3">
      <c r="B2732" s="1"/>
    </row>
    <row r="2733" spans="2:2" x14ac:dyDescent="0.3">
      <c r="B2733" s="1"/>
    </row>
    <row r="2734" spans="2:2" x14ac:dyDescent="0.3">
      <c r="B2734" s="1"/>
    </row>
    <row r="2735" spans="2:2" x14ac:dyDescent="0.3">
      <c r="B2735" s="1"/>
    </row>
    <row r="2736" spans="2:2" x14ac:dyDescent="0.3">
      <c r="B2736" s="1"/>
    </row>
    <row r="2737" spans="2:2" x14ac:dyDescent="0.3">
      <c r="B2737" s="1"/>
    </row>
    <row r="2738" spans="2:2" x14ac:dyDescent="0.3">
      <c r="B2738" s="1"/>
    </row>
    <row r="2739" spans="2:2" x14ac:dyDescent="0.3">
      <c r="B2739" s="1"/>
    </row>
    <row r="2740" spans="2:2" x14ac:dyDescent="0.3">
      <c r="B2740" s="1"/>
    </row>
    <row r="2741" spans="2:2" x14ac:dyDescent="0.3">
      <c r="B2741" s="1"/>
    </row>
    <row r="2742" spans="2:2" x14ac:dyDescent="0.3">
      <c r="B2742" s="1"/>
    </row>
    <row r="2743" spans="2:2" x14ac:dyDescent="0.3">
      <c r="B2743" s="1"/>
    </row>
    <row r="2744" spans="2:2" x14ac:dyDescent="0.3">
      <c r="B2744" s="1"/>
    </row>
    <row r="2745" spans="2:2" x14ac:dyDescent="0.3">
      <c r="B2745" s="17"/>
    </row>
    <row r="2746" spans="2:2" x14ac:dyDescent="0.3">
      <c r="B2746" s="17"/>
    </row>
    <row r="2747" spans="2:2" x14ac:dyDescent="0.3">
      <c r="B2747" s="17"/>
    </row>
    <row r="2748" spans="2:2" x14ac:dyDescent="0.3">
      <c r="B2748" s="17"/>
    </row>
    <row r="2749" spans="2:2" x14ac:dyDescent="0.3">
      <c r="B2749" s="19"/>
    </row>
    <row r="2750" spans="2:2" x14ac:dyDescent="0.3">
      <c r="B2750" s="17"/>
    </row>
    <row r="2751" spans="2:2" x14ac:dyDescent="0.3">
      <c r="B2751" s="17"/>
    </row>
    <row r="2752" spans="2:2" x14ac:dyDescent="0.3">
      <c r="B2752" s="17"/>
    </row>
    <row r="2753" spans="2:2" x14ac:dyDescent="0.3">
      <c r="B2753" s="17"/>
    </row>
    <row r="2754" spans="2:2" x14ac:dyDescent="0.3">
      <c r="B2754" s="17"/>
    </row>
    <row r="2755" spans="2:2" x14ac:dyDescent="0.3">
      <c r="B2755" s="17"/>
    </row>
    <row r="2756" spans="2:2" x14ac:dyDescent="0.3">
      <c r="B2756" s="17"/>
    </row>
    <row r="2757" spans="2:2" x14ac:dyDescent="0.3">
      <c r="B2757" s="17"/>
    </row>
    <row r="2758" spans="2:2" x14ac:dyDescent="0.3">
      <c r="B2758" s="17"/>
    </row>
    <row r="2759" spans="2:2" x14ac:dyDescent="0.3">
      <c r="B2759" s="17"/>
    </row>
    <row r="2760" spans="2:2" x14ac:dyDescent="0.3">
      <c r="B2760" s="17"/>
    </row>
    <row r="2761" spans="2:2" x14ac:dyDescent="0.3">
      <c r="B2761" s="19"/>
    </row>
    <row r="2762" spans="2:2" x14ac:dyDescent="0.3">
      <c r="B2762" s="18"/>
    </row>
    <row r="2763" spans="2:2" x14ac:dyDescent="0.3">
      <c r="B2763" s="17"/>
    </row>
    <row r="2764" spans="2:2" x14ac:dyDescent="0.3">
      <c r="B2764" s="17"/>
    </row>
    <row r="2765" spans="2:2" x14ac:dyDescent="0.3">
      <c r="B2765" s="17"/>
    </row>
    <row r="2766" spans="2:2" x14ac:dyDescent="0.3">
      <c r="B2766" s="17"/>
    </row>
    <row r="2767" spans="2:2" x14ac:dyDescent="0.3">
      <c r="B2767" s="17"/>
    </row>
    <row r="2768" spans="2:2" x14ac:dyDescent="0.3">
      <c r="B2768" s="17"/>
    </row>
    <row r="2769" spans="2:2" x14ac:dyDescent="0.3">
      <c r="B2769" s="17"/>
    </row>
    <row r="2770" spans="2:2" x14ac:dyDescent="0.3">
      <c r="B2770" s="17"/>
    </row>
    <row r="2771" spans="2:2" x14ac:dyDescent="0.3">
      <c r="B2771" s="17"/>
    </row>
    <row r="2772" spans="2:2" x14ac:dyDescent="0.3">
      <c r="B2772" s="17"/>
    </row>
    <row r="2773" spans="2:2" x14ac:dyDescent="0.3">
      <c r="B2773" s="17"/>
    </row>
    <row r="2774" spans="2:2" x14ac:dyDescent="0.3">
      <c r="B2774" s="17"/>
    </row>
    <row r="2775" spans="2:2" x14ac:dyDescent="0.3">
      <c r="B2775" s="17"/>
    </row>
    <row r="2776" spans="2:2" x14ac:dyDescent="0.3">
      <c r="B2776" s="19"/>
    </row>
    <row r="2777" spans="2:2" x14ac:dyDescent="0.3">
      <c r="B2777" s="17"/>
    </row>
    <row r="2778" spans="2:2" x14ac:dyDescent="0.3">
      <c r="B2778" s="17"/>
    </row>
    <row r="2779" spans="2:2" x14ac:dyDescent="0.3">
      <c r="B2779" s="17"/>
    </row>
    <row r="2780" spans="2:2" x14ac:dyDescent="0.3">
      <c r="B2780" s="17"/>
    </row>
    <row r="2781" spans="2:2" x14ac:dyDescent="0.3">
      <c r="B2781" s="17"/>
    </row>
    <row r="2782" spans="2:2" x14ac:dyDescent="0.3">
      <c r="B2782" s="17"/>
    </row>
    <row r="2783" spans="2:2" x14ac:dyDescent="0.3">
      <c r="B2783" s="19"/>
    </row>
    <row r="2784" spans="2:2" x14ac:dyDescent="0.3">
      <c r="B2784" s="17"/>
    </row>
    <row r="2785" spans="2:2" x14ac:dyDescent="0.3">
      <c r="B2785" s="17"/>
    </row>
    <row r="2786" spans="2:2" x14ac:dyDescent="0.3">
      <c r="B2786" s="17"/>
    </row>
    <row r="2787" spans="2:2" x14ac:dyDescent="0.3">
      <c r="B2787" s="17"/>
    </row>
    <row r="2788" spans="2:2" x14ac:dyDescent="0.3">
      <c r="B2788" s="17"/>
    </row>
    <row r="2789" spans="2:2" x14ac:dyDescent="0.3">
      <c r="B2789" s="17"/>
    </row>
    <row r="2790" spans="2:2" x14ac:dyDescent="0.3">
      <c r="B2790" s="17"/>
    </row>
    <row r="2791" spans="2:2" x14ac:dyDescent="0.3">
      <c r="B2791" s="17"/>
    </row>
    <row r="2792" spans="2:2" x14ac:dyDescent="0.3">
      <c r="B2792" s="17"/>
    </row>
    <row r="2793" spans="2:2" x14ac:dyDescent="0.3">
      <c r="B2793" s="17"/>
    </row>
    <row r="2794" spans="2:2" x14ac:dyDescent="0.3">
      <c r="B2794" s="17"/>
    </row>
    <row r="2795" spans="2:2" x14ac:dyDescent="0.3">
      <c r="B2795" s="17"/>
    </row>
    <row r="2796" spans="2:2" x14ac:dyDescent="0.3">
      <c r="B2796" s="17"/>
    </row>
    <row r="2797" spans="2:2" x14ac:dyDescent="0.3">
      <c r="B2797" s="17"/>
    </row>
    <row r="2798" spans="2:2" x14ac:dyDescent="0.3">
      <c r="B2798" s="17"/>
    </row>
    <row r="2799" spans="2:2" x14ac:dyDescent="0.3">
      <c r="B2799" s="19"/>
    </row>
    <row r="2800" spans="2:2" x14ac:dyDescent="0.3">
      <c r="B2800" s="17"/>
    </row>
    <row r="2801" spans="2:2" x14ac:dyDescent="0.3">
      <c r="B2801" s="17"/>
    </row>
    <row r="2802" spans="2:2" x14ac:dyDescent="0.3">
      <c r="B2802" s="17"/>
    </row>
    <row r="2803" spans="2:2" x14ac:dyDescent="0.3">
      <c r="B2803" s="17"/>
    </row>
    <row r="2804" spans="2:2" x14ac:dyDescent="0.3">
      <c r="B2804" s="17"/>
    </row>
    <row r="2805" spans="2:2" x14ac:dyDescent="0.3">
      <c r="B2805" s="17"/>
    </row>
    <row r="2806" spans="2:2" x14ac:dyDescent="0.3">
      <c r="B2806" s="19"/>
    </row>
    <row r="2807" spans="2:2" x14ac:dyDescent="0.3">
      <c r="B2807" s="17"/>
    </row>
    <row r="2808" spans="2:2" x14ac:dyDescent="0.3">
      <c r="B2808" s="17"/>
    </row>
    <row r="2809" spans="2:2" x14ac:dyDescent="0.3">
      <c r="B2809" s="17"/>
    </row>
    <row r="2810" spans="2:2" x14ac:dyDescent="0.3">
      <c r="B2810" s="17"/>
    </row>
    <row r="2811" spans="2:2" x14ac:dyDescent="0.3">
      <c r="B2811" s="17"/>
    </row>
    <row r="2812" spans="2:2" x14ac:dyDescent="0.3">
      <c r="B2812" s="17"/>
    </row>
    <row r="2813" spans="2:2" x14ac:dyDescent="0.3">
      <c r="B2813" s="17"/>
    </row>
    <row r="2814" spans="2:2" x14ac:dyDescent="0.3">
      <c r="B2814" s="17"/>
    </row>
    <row r="2815" spans="2:2" x14ac:dyDescent="0.3">
      <c r="B2815" s="17"/>
    </row>
    <row r="2816" spans="2:2" x14ac:dyDescent="0.3">
      <c r="B2816" s="17"/>
    </row>
    <row r="2817" spans="2:2" x14ac:dyDescent="0.3">
      <c r="B2817" s="17"/>
    </row>
    <row r="2818" spans="2:2" x14ac:dyDescent="0.3">
      <c r="B2818" s="17"/>
    </row>
    <row r="2819" spans="2:2" x14ac:dyDescent="0.3">
      <c r="B2819" s="17"/>
    </row>
    <row r="2820" spans="2:2" x14ac:dyDescent="0.3">
      <c r="B2820" s="17"/>
    </row>
    <row r="2821" spans="2:2" x14ac:dyDescent="0.3">
      <c r="B2821" s="17"/>
    </row>
    <row r="2822" spans="2:2" x14ac:dyDescent="0.3">
      <c r="B2822" s="17"/>
    </row>
    <row r="2823" spans="2:2" x14ac:dyDescent="0.3">
      <c r="B2823" s="17"/>
    </row>
    <row r="2824" spans="2:2" x14ac:dyDescent="0.3">
      <c r="B2824" s="17"/>
    </row>
    <row r="2825" spans="2:2" x14ac:dyDescent="0.3">
      <c r="B2825" s="17"/>
    </row>
    <row r="2826" spans="2:2" x14ac:dyDescent="0.3">
      <c r="B2826" s="17"/>
    </row>
    <row r="2827" spans="2:2" x14ac:dyDescent="0.3">
      <c r="B2827" s="17"/>
    </row>
    <row r="2828" spans="2:2" x14ac:dyDescent="0.3">
      <c r="B2828" s="17"/>
    </row>
    <row r="2829" spans="2:2" x14ac:dyDescent="0.3">
      <c r="B2829" s="17"/>
    </row>
    <row r="2830" spans="2:2" x14ac:dyDescent="0.3">
      <c r="B2830" s="17"/>
    </row>
    <row r="2831" spans="2:2" x14ac:dyDescent="0.3">
      <c r="B2831" s="17"/>
    </row>
    <row r="2832" spans="2:2" x14ac:dyDescent="0.3">
      <c r="B2832" s="19"/>
    </row>
    <row r="2833" spans="2:2" x14ac:dyDescent="0.3">
      <c r="B2833" s="17"/>
    </row>
    <row r="2834" spans="2:2" x14ac:dyDescent="0.3">
      <c r="B2834" s="17"/>
    </row>
    <row r="2835" spans="2:2" x14ac:dyDescent="0.3">
      <c r="B2835" s="17"/>
    </row>
    <row r="2836" spans="2:2" x14ac:dyDescent="0.3">
      <c r="B2836" s="17"/>
    </row>
    <row r="2837" spans="2:2" x14ac:dyDescent="0.3">
      <c r="B2837" s="17"/>
    </row>
    <row r="2838" spans="2:2" x14ac:dyDescent="0.3">
      <c r="B2838" s="17"/>
    </row>
    <row r="2839" spans="2:2" x14ac:dyDescent="0.3">
      <c r="B2839" s="17"/>
    </row>
    <row r="2840" spans="2:2" x14ac:dyDescent="0.3">
      <c r="B2840" s="17"/>
    </row>
    <row r="2841" spans="2:2" x14ac:dyDescent="0.3">
      <c r="B2841" s="17"/>
    </row>
    <row r="2842" spans="2:2" x14ac:dyDescent="0.3">
      <c r="B2842" s="17"/>
    </row>
    <row r="2843" spans="2:2" x14ac:dyDescent="0.3">
      <c r="B2843" s="17"/>
    </row>
    <row r="2844" spans="2:2" x14ac:dyDescent="0.3">
      <c r="B2844" s="17"/>
    </row>
    <row r="2845" spans="2:2" x14ac:dyDescent="0.3">
      <c r="B2845" s="17"/>
    </row>
    <row r="2846" spans="2:2" x14ac:dyDescent="0.3">
      <c r="B2846" s="17"/>
    </row>
    <row r="2847" spans="2:2" x14ac:dyDescent="0.3">
      <c r="B2847" s="17"/>
    </row>
    <row r="2848" spans="2:2" x14ac:dyDescent="0.3">
      <c r="B2848" s="17"/>
    </row>
    <row r="2849" spans="2:2" x14ac:dyDescent="0.3">
      <c r="B2849" s="17"/>
    </row>
    <row r="2850" spans="2:2" x14ac:dyDescent="0.3">
      <c r="B2850" s="17"/>
    </row>
    <row r="2851" spans="2:2" x14ac:dyDescent="0.3">
      <c r="B2851" s="17"/>
    </row>
    <row r="2852" spans="2:2" x14ac:dyDescent="0.3">
      <c r="B2852" s="17"/>
    </row>
    <row r="2853" spans="2:2" x14ac:dyDescent="0.3">
      <c r="B2853" s="17"/>
    </row>
    <row r="2854" spans="2:2" x14ac:dyDescent="0.3">
      <c r="B2854" s="17"/>
    </row>
    <row r="2855" spans="2:2" x14ac:dyDescent="0.3">
      <c r="B2855" s="17"/>
    </row>
    <row r="2856" spans="2:2" x14ac:dyDescent="0.3">
      <c r="B2856" s="17"/>
    </row>
    <row r="2857" spans="2:2" x14ac:dyDescent="0.3">
      <c r="B2857" s="17"/>
    </row>
    <row r="2858" spans="2:2" x14ac:dyDescent="0.3">
      <c r="B2858" s="17"/>
    </row>
    <row r="2859" spans="2:2" x14ac:dyDescent="0.3">
      <c r="B2859" s="17"/>
    </row>
    <row r="2860" spans="2:2" x14ac:dyDescent="0.3">
      <c r="B2860" s="17"/>
    </row>
    <row r="2861" spans="2:2" x14ac:dyDescent="0.3">
      <c r="B2861" s="17"/>
    </row>
    <row r="2862" spans="2:2" x14ac:dyDescent="0.3">
      <c r="B2862" s="17"/>
    </row>
    <row r="2863" spans="2:2" x14ac:dyDescent="0.3">
      <c r="B2863" s="17"/>
    </row>
    <row r="2864" spans="2:2" x14ac:dyDescent="0.3">
      <c r="B2864" s="17"/>
    </row>
    <row r="2865" spans="2:2" x14ac:dyDescent="0.3">
      <c r="B2865" s="17"/>
    </row>
    <row r="2866" spans="2:2" x14ac:dyDescent="0.3">
      <c r="B2866" s="17"/>
    </row>
    <row r="2867" spans="2:2" x14ac:dyDescent="0.3">
      <c r="B2867" s="17"/>
    </row>
    <row r="2868" spans="2:2" x14ac:dyDescent="0.3">
      <c r="B2868" s="17"/>
    </row>
    <row r="2869" spans="2:2" x14ac:dyDescent="0.3">
      <c r="B2869" s="17"/>
    </row>
    <row r="2870" spans="2:2" x14ac:dyDescent="0.3">
      <c r="B2870" s="17"/>
    </row>
    <row r="2871" spans="2:2" x14ac:dyDescent="0.3">
      <c r="B2871" s="17"/>
    </row>
    <row r="2872" spans="2:2" x14ac:dyDescent="0.3">
      <c r="B2872" s="17"/>
    </row>
    <row r="2873" spans="2:2" x14ac:dyDescent="0.3">
      <c r="B2873" s="17"/>
    </row>
    <row r="2874" spans="2:2" x14ac:dyDescent="0.3">
      <c r="B2874" s="17"/>
    </row>
    <row r="2875" spans="2:2" x14ac:dyDescent="0.3">
      <c r="B2875" s="17"/>
    </row>
    <row r="2876" spans="2:2" x14ac:dyDescent="0.3">
      <c r="B2876" s="17"/>
    </row>
    <row r="2877" spans="2:2" x14ac:dyDescent="0.3">
      <c r="B2877" s="17"/>
    </row>
    <row r="2878" spans="2:2" x14ac:dyDescent="0.3">
      <c r="B2878" s="17"/>
    </row>
    <row r="2879" spans="2:2" x14ac:dyDescent="0.3">
      <c r="B2879" s="17"/>
    </row>
    <row r="2880" spans="2:2" x14ac:dyDescent="0.3">
      <c r="B2880" s="17"/>
    </row>
    <row r="2881" spans="2:2" x14ac:dyDescent="0.3">
      <c r="B2881" s="17"/>
    </row>
    <row r="2882" spans="2:2" x14ac:dyDescent="0.3">
      <c r="B2882" s="17"/>
    </row>
    <row r="2883" spans="2:2" x14ac:dyDescent="0.3">
      <c r="B2883" s="17"/>
    </row>
    <row r="2884" spans="2:2" x14ac:dyDescent="0.3">
      <c r="B2884" s="17"/>
    </row>
    <row r="2885" spans="2:2" x14ac:dyDescent="0.3">
      <c r="B2885" s="17"/>
    </row>
    <row r="2886" spans="2:2" x14ac:dyDescent="0.3">
      <c r="B2886" s="17"/>
    </row>
    <row r="2887" spans="2:2" x14ac:dyDescent="0.3">
      <c r="B2887" s="17"/>
    </row>
    <row r="2888" spans="2:2" x14ac:dyDescent="0.3">
      <c r="B2888" s="17"/>
    </row>
    <row r="2889" spans="2:2" x14ac:dyDescent="0.3">
      <c r="B2889" s="17"/>
    </row>
    <row r="2890" spans="2:2" x14ac:dyDescent="0.3">
      <c r="B2890" s="17"/>
    </row>
    <row r="2891" spans="2:2" x14ac:dyDescent="0.3">
      <c r="B2891" s="17"/>
    </row>
    <row r="2892" spans="2:2" x14ac:dyDescent="0.3">
      <c r="B2892" s="17"/>
    </row>
    <row r="2893" spans="2:2" x14ac:dyDescent="0.3">
      <c r="B2893" s="17"/>
    </row>
    <row r="2894" spans="2:2" x14ac:dyDescent="0.3">
      <c r="B2894" s="17"/>
    </row>
    <row r="2895" spans="2:2" x14ac:dyDescent="0.3">
      <c r="B2895" s="17"/>
    </row>
    <row r="2896" spans="2:2" x14ac:dyDescent="0.3">
      <c r="B2896" s="17"/>
    </row>
    <row r="2897" spans="2:2" x14ac:dyDescent="0.3">
      <c r="B2897" s="17"/>
    </row>
    <row r="2898" spans="2:2" x14ac:dyDescent="0.3">
      <c r="B2898" s="17"/>
    </row>
    <row r="2899" spans="2:2" x14ac:dyDescent="0.3">
      <c r="B2899" s="19"/>
    </row>
    <row r="2900" spans="2:2" x14ac:dyDescent="0.3">
      <c r="B2900" s="17"/>
    </row>
    <row r="2901" spans="2:2" x14ac:dyDescent="0.3">
      <c r="B2901" s="17"/>
    </row>
    <row r="2902" spans="2:2" x14ac:dyDescent="0.3">
      <c r="B2902" s="17"/>
    </row>
    <row r="2903" spans="2:2" x14ac:dyDescent="0.3">
      <c r="B2903" s="17"/>
    </row>
    <row r="2904" spans="2:2" x14ac:dyDescent="0.3">
      <c r="B2904" s="17"/>
    </row>
    <row r="2905" spans="2:2" x14ac:dyDescent="0.3">
      <c r="B2905" s="17"/>
    </row>
    <row r="2906" spans="2:2" x14ac:dyDescent="0.3">
      <c r="B2906" s="17"/>
    </row>
    <row r="2907" spans="2:2" x14ac:dyDescent="0.3">
      <c r="B2907" s="17"/>
    </row>
    <row r="2908" spans="2:2" x14ac:dyDescent="0.3">
      <c r="B2908" s="17"/>
    </row>
    <row r="2909" spans="2:2" x14ac:dyDescent="0.3">
      <c r="B2909" s="17"/>
    </row>
    <row r="2910" spans="2:2" x14ac:dyDescent="0.3">
      <c r="B2910" s="17"/>
    </row>
    <row r="2911" spans="2:2" x14ac:dyDescent="0.3">
      <c r="B2911" s="17"/>
    </row>
    <row r="2912" spans="2:2" x14ac:dyDescent="0.3">
      <c r="B2912" s="17"/>
    </row>
    <row r="2913" spans="2:2" x14ac:dyDescent="0.3">
      <c r="B2913" s="17"/>
    </row>
    <row r="2914" spans="2:2" x14ac:dyDescent="0.3">
      <c r="B2914" s="17"/>
    </row>
    <row r="2915" spans="2:2" x14ac:dyDescent="0.3">
      <c r="B2915" s="17"/>
    </row>
    <row r="2916" spans="2:2" x14ac:dyDescent="0.3">
      <c r="B2916" s="17"/>
    </row>
    <row r="2917" spans="2:2" x14ac:dyDescent="0.3">
      <c r="B2917" s="17"/>
    </row>
    <row r="2918" spans="2:2" x14ac:dyDescent="0.3">
      <c r="B2918" s="17"/>
    </row>
    <row r="2919" spans="2:2" x14ac:dyDescent="0.3">
      <c r="B2919" s="17"/>
    </row>
    <row r="2920" spans="2:2" x14ac:dyDescent="0.3">
      <c r="B2920" s="17"/>
    </row>
    <row r="2921" spans="2:2" x14ac:dyDescent="0.3">
      <c r="B2921" s="17"/>
    </row>
    <row r="2922" spans="2:2" x14ac:dyDescent="0.3">
      <c r="B2922" s="17"/>
    </row>
    <row r="2923" spans="2:2" x14ac:dyDescent="0.3">
      <c r="B2923" s="17"/>
    </row>
    <row r="2924" spans="2:2" x14ac:dyDescent="0.3">
      <c r="B2924" s="17"/>
    </row>
    <row r="2925" spans="2:2" x14ac:dyDescent="0.3">
      <c r="B2925" s="17"/>
    </row>
    <row r="2926" spans="2:2" x14ac:dyDescent="0.3">
      <c r="B2926" s="17"/>
    </row>
    <row r="2927" spans="2:2" x14ac:dyDescent="0.3">
      <c r="B2927" s="17"/>
    </row>
    <row r="2928" spans="2:2" x14ac:dyDescent="0.3">
      <c r="B2928" s="17"/>
    </row>
    <row r="2929" spans="2:2" x14ac:dyDescent="0.3">
      <c r="B2929" s="17"/>
    </row>
    <row r="2930" spans="2:2" x14ac:dyDescent="0.3">
      <c r="B2930" s="17"/>
    </row>
    <row r="2931" spans="2:2" x14ac:dyDescent="0.3">
      <c r="B2931" s="17"/>
    </row>
    <row r="2932" spans="2:2" x14ac:dyDescent="0.3">
      <c r="B2932" s="17"/>
    </row>
    <row r="2933" spans="2:2" x14ac:dyDescent="0.3">
      <c r="B2933" s="17"/>
    </row>
    <row r="2934" spans="2:2" x14ac:dyDescent="0.3">
      <c r="B2934" s="17"/>
    </row>
    <row r="2935" spans="2:2" x14ac:dyDescent="0.3">
      <c r="B2935" s="17"/>
    </row>
    <row r="2936" spans="2:2" x14ac:dyDescent="0.3">
      <c r="B2936" s="17"/>
    </row>
    <row r="2937" spans="2:2" x14ac:dyDescent="0.3">
      <c r="B2937" s="17"/>
    </row>
    <row r="2938" spans="2:2" x14ac:dyDescent="0.3">
      <c r="B2938" s="19"/>
    </row>
    <row r="2939" spans="2:2" x14ac:dyDescent="0.3">
      <c r="B2939" s="17"/>
    </row>
    <row r="2940" spans="2:2" x14ac:dyDescent="0.3">
      <c r="B2940" s="17"/>
    </row>
    <row r="2941" spans="2:2" x14ac:dyDescent="0.3">
      <c r="B2941" s="17"/>
    </row>
    <row r="2942" spans="2:2" x14ac:dyDescent="0.3">
      <c r="B2942" s="17"/>
    </row>
    <row r="2943" spans="2:2" x14ac:dyDescent="0.3">
      <c r="B2943" s="17"/>
    </row>
    <row r="2944" spans="2:2" x14ac:dyDescent="0.3">
      <c r="B2944" s="17"/>
    </row>
    <row r="2945" spans="2:2" x14ac:dyDescent="0.3">
      <c r="B2945" s="17"/>
    </row>
    <row r="2946" spans="2:2" x14ac:dyDescent="0.3">
      <c r="B2946" s="17"/>
    </row>
    <row r="2947" spans="2:2" x14ac:dyDescent="0.3">
      <c r="B2947" s="17"/>
    </row>
    <row r="2948" spans="2:2" x14ac:dyDescent="0.3">
      <c r="B2948" s="17"/>
    </row>
    <row r="2949" spans="2:2" x14ac:dyDescent="0.3">
      <c r="B2949" s="17"/>
    </row>
    <row r="2950" spans="2:2" x14ac:dyDescent="0.3">
      <c r="B2950" s="17"/>
    </row>
    <row r="2951" spans="2:2" x14ac:dyDescent="0.3">
      <c r="B2951" s="17"/>
    </row>
    <row r="2952" spans="2:2" x14ac:dyDescent="0.3">
      <c r="B2952" s="17"/>
    </row>
    <row r="2953" spans="2:2" x14ac:dyDescent="0.3">
      <c r="B2953" s="17"/>
    </row>
    <row r="2954" spans="2:2" x14ac:dyDescent="0.3">
      <c r="B2954" s="17"/>
    </row>
    <row r="2955" spans="2:2" x14ac:dyDescent="0.3">
      <c r="B2955" s="17"/>
    </row>
    <row r="2956" spans="2:2" x14ac:dyDescent="0.3">
      <c r="B2956" s="17"/>
    </row>
    <row r="2957" spans="2:2" x14ac:dyDescent="0.3">
      <c r="B2957" s="17"/>
    </row>
    <row r="2958" spans="2:2" x14ac:dyDescent="0.3">
      <c r="B2958" s="17"/>
    </row>
    <row r="2959" spans="2:2" x14ac:dyDescent="0.3">
      <c r="B2959" s="17"/>
    </row>
    <row r="2960" spans="2:2" x14ac:dyDescent="0.3">
      <c r="B2960" s="17"/>
    </row>
    <row r="2961" spans="2:2" x14ac:dyDescent="0.3">
      <c r="B2961" s="17"/>
    </row>
    <row r="2962" spans="2:2" x14ac:dyDescent="0.3">
      <c r="B2962" s="17"/>
    </row>
    <row r="2963" spans="2:2" x14ac:dyDescent="0.3">
      <c r="B2963" s="17"/>
    </row>
    <row r="2964" spans="2:2" x14ac:dyDescent="0.3">
      <c r="B2964" s="17"/>
    </row>
    <row r="2965" spans="2:2" x14ac:dyDescent="0.3">
      <c r="B2965" s="17"/>
    </row>
    <row r="2966" spans="2:2" x14ac:dyDescent="0.3">
      <c r="B2966" s="17"/>
    </row>
    <row r="2967" spans="2:2" x14ac:dyDescent="0.3">
      <c r="B2967" s="19"/>
    </row>
    <row r="2968" spans="2:2" x14ac:dyDescent="0.3">
      <c r="B2968" s="17"/>
    </row>
    <row r="2969" spans="2:2" x14ac:dyDescent="0.3">
      <c r="B2969" s="17"/>
    </row>
    <row r="2970" spans="2:2" x14ac:dyDescent="0.3">
      <c r="B2970" s="17"/>
    </row>
    <row r="2971" spans="2:2" x14ac:dyDescent="0.3">
      <c r="B2971" s="19"/>
    </row>
    <row r="2972" spans="2:2" x14ac:dyDescent="0.3">
      <c r="B2972" s="19"/>
    </row>
    <row r="2973" spans="2:2" x14ac:dyDescent="0.3">
      <c r="B2973" s="19"/>
    </row>
    <row r="2974" spans="2:2" x14ac:dyDescent="0.3">
      <c r="B2974" s="17"/>
    </row>
    <row r="2975" spans="2:2" x14ac:dyDescent="0.3">
      <c r="B2975" s="17"/>
    </row>
    <row r="2976" spans="2:2" x14ac:dyDescent="0.3">
      <c r="B2976" s="17"/>
    </row>
    <row r="2977" spans="2:2" x14ac:dyDescent="0.3">
      <c r="B2977" s="19"/>
    </row>
    <row r="2978" spans="2:2" x14ac:dyDescent="0.3">
      <c r="B2978" s="17"/>
    </row>
    <row r="2979" spans="2:2" x14ac:dyDescent="0.3">
      <c r="B2979" s="17"/>
    </row>
    <row r="2980" spans="2:2" x14ac:dyDescent="0.3">
      <c r="B2980" s="18"/>
    </row>
    <row r="2981" spans="2:2" x14ac:dyDescent="0.3">
      <c r="B2981" s="17"/>
    </row>
    <row r="2982" spans="2:2" x14ac:dyDescent="0.3">
      <c r="B2982" s="17"/>
    </row>
    <row r="2983" spans="2:2" x14ac:dyDescent="0.3">
      <c r="B2983" s="18"/>
    </row>
    <row r="2984" spans="2:2" x14ac:dyDescent="0.3">
      <c r="B2984" s="17"/>
    </row>
    <row r="2985" spans="2:2" x14ac:dyDescent="0.3">
      <c r="B2985" s="17"/>
    </row>
    <row r="2986" spans="2:2" x14ac:dyDescent="0.3">
      <c r="B2986" s="17"/>
    </row>
    <row r="2987" spans="2:2" x14ac:dyDescent="0.3">
      <c r="B2987" s="17"/>
    </row>
    <row r="2988" spans="2:2" x14ac:dyDescent="0.3">
      <c r="B2988" s="17"/>
    </row>
    <row r="2989" spans="2:2" x14ac:dyDescent="0.3">
      <c r="B2989" s="17"/>
    </row>
    <row r="2990" spans="2:2" x14ac:dyDescent="0.3">
      <c r="B2990" s="17"/>
    </row>
    <row r="2991" spans="2:2" x14ac:dyDescent="0.3">
      <c r="B2991" s="17"/>
    </row>
    <row r="2992" spans="2:2" x14ac:dyDescent="0.3">
      <c r="B2992" s="17"/>
    </row>
    <row r="2993" spans="2:2" x14ac:dyDescent="0.3">
      <c r="B2993" s="17"/>
    </row>
    <row r="2994" spans="2:2" x14ac:dyDescent="0.3">
      <c r="B2994" s="17"/>
    </row>
    <row r="2995" spans="2:2" x14ac:dyDescent="0.3">
      <c r="B2995" s="17"/>
    </row>
    <row r="2996" spans="2:2" x14ac:dyDescent="0.3">
      <c r="B2996" s="17"/>
    </row>
    <row r="2997" spans="2:2" x14ac:dyDescent="0.3">
      <c r="B2997" s="17"/>
    </row>
    <row r="2998" spans="2:2" x14ac:dyDescent="0.3">
      <c r="B2998" s="17"/>
    </row>
    <row r="2999" spans="2:2" x14ac:dyDescent="0.3">
      <c r="B2999" s="17"/>
    </row>
    <row r="3000" spans="2:2" x14ac:dyDescent="0.3">
      <c r="B3000" s="18"/>
    </row>
    <row r="3001" spans="2:2" x14ac:dyDescent="0.3">
      <c r="B3001" s="17"/>
    </row>
    <row r="3002" spans="2:2" x14ac:dyDescent="0.3">
      <c r="B3002" s="17"/>
    </row>
    <row r="3003" spans="2:2" x14ac:dyDescent="0.3">
      <c r="B3003" s="17"/>
    </row>
    <row r="3004" spans="2:2" x14ac:dyDescent="0.3">
      <c r="B3004" s="17"/>
    </row>
    <row r="3005" spans="2:2" x14ac:dyDescent="0.3">
      <c r="B3005" s="17"/>
    </row>
    <row r="3006" spans="2:2" x14ac:dyDescent="0.3">
      <c r="B3006" s="17"/>
    </row>
    <row r="3007" spans="2:2" x14ac:dyDescent="0.3">
      <c r="B3007" s="17"/>
    </row>
    <row r="3008" spans="2:2" x14ac:dyDescent="0.3">
      <c r="B3008" s="17"/>
    </row>
    <row r="3009" spans="2:2" x14ac:dyDescent="0.3">
      <c r="B3009" s="17"/>
    </row>
    <row r="3010" spans="2:2" x14ac:dyDescent="0.3">
      <c r="B3010" s="17"/>
    </row>
    <row r="3011" spans="2:2" x14ac:dyDescent="0.3">
      <c r="B3011" s="17"/>
    </row>
    <row r="3012" spans="2:2" x14ac:dyDescent="0.3">
      <c r="B3012" s="17"/>
    </row>
    <row r="3013" spans="2:2" x14ac:dyDescent="0.3">
      <c r="B3013" s="17"/>
    </row>
    <row r="3014" spans="2:2" x14ac:dyDescent="0.3">
      <c r="B3014" s="17"/>
    </row>
    <row r="3015" spans="2:2" x14ac:dyDescent="0.3">
      <c r="B3015" s="17"/>
    </row>
    <row r="3016" spans="2:2" x14ac:dyDescent="0.3">
      <c r="B3016" s="17"/>
    </row>
    <row r="3017" spans="2:2" x14ac:dyDescent="0.3">
      <c r="B3017" s="17"/>
    </row>
    <row r="3018" spans="2:2" x14ac:dyDescent="0.3">
      <c r="B3018" s="17"/>
    </row>
    <row r="3019" spans="2:2" x14ac:dyDescent="0.3">
      <c r="B3019" s="17"/>
    </row>
    <row r="3020" spans="2:2" x14ac:dyDescent="0.3">
      <c r="B3020" s="17"/>
    </row>
    <row r="3021" spans="2:2" x14ac:dyDescent="0.3">
      <c r="B3021" s="17"/>
    </row>
    <row r="3022" spans="2:2" x14ac:dyDescent="0.3">
      <c r="B3022" s="17"/>
    </row>
    <row r="3023" spans="2:2" x14ac:dyDescent="0.3">
      <c r="B3023" s="17"/>
    </row>
    <row r="3024" spans="2:2" x14ac:dyDescent="0.3">
      <c r="B3024" s="17"/>
    </row>
    <row r="3025" spans="2:2" x14ac:dyDescent="0.3">
      <c r="B3025" s="17"/>
    </row>
    <row r="3026" spans="2:2" x14ac:dyDescent="0.3">
      <c r="B3026" s="19"/>
    </row>
    <row r="3027" spans="2:2" x14ac:dyDescent="0.3">
      <c r="B3027" s="17"/>
    </row>
    <row r="3028" spans="2:2" x14ac:dyDescent="0.3">
      <c r="B3028" s="19"/>
    </row>
    <row r="3029" spans="2:2" x14ac:dyDescent="0.3">
      <c r="B3029" s="17"/>
    </row>
    <row r="3030" spans="2:2" x14ac:dyDescent="0.3">
      <c r="B3030" s="17"/>
    </row>
    <row r="3031" spans="2:2" x14ac:dyDescent="0.3">
      <c r="B3031" s="17"/>
    </row>
    <row r="3032" spans="2:2" x14ac:dyDescent="0.3">
      <c r="B3032" s="17"/>
    </row>
    <row r="3033" spans="2:2" x14ac:dyDescent="0.3">
      <c r="B3033" s="17"/>
    </row>
    <row r="3034" spans="2:2" x14ac:dyDescent="0.3">
      <c r="B3034" s="17"/>
    </row>
    <row r="3035" spans="2:2" x14ac:dyDescent="0.3">
      <c r="B3035" s="17"/>
    </row>
    <row r="3036" spans="2:2" x14ac:dyDescent="0.3">
      <c r="B3036" s="17"/>
    </row>
    <row r="3037" spans="2:2" x14ac:dyDescent="0.3">
      <c r="B3037" s="17"/>
    </row>
    <row r="3038" spans="2:2" x14ac:dyDescent="0.3">
      <c r="B3038" s="17"/>
    </row>
    <row r="3039" spans="2:2" x14ac:dyDescent="0.3">
      <c r="B3039" s="17"/>
    </row>
    <row r="3040" spans="2:2" x14ac:dyDescent="0.3">
      <c r="B3040" s="17"/>
    </row>
    <row r="3041" spans="2:2" x14ac:dyDescent="0.3">
      <c r="B3041" s="17"/>
    </row>
    <row r="3042" spans="2:2" x14ac:dyDescent="0.3">
      <c r="B3042" s="17"/>
    </row>
    <row r="3043" spans="2:2" x14ac:dyDescent="0.3">
      <c r="B3043" s="17"/>
    </row>
    <row r="3044" spans="2:2" x14ac:dyDescent="0.3">
      <c r="B3044" s="17"/>
    </row>
    <row r="3045" spans="2:2" x14ac:dyDescent="0.3">
      <c r="B3045" s="17"/>
    </row>
    <row r="3046" spans="2:2" x14ac:dyDescent="0.3">
      <c r="B3046" s="17"/>
    </row>
    <row r="3047" spans="2:2" x14ac:dyDescent="0.3">
      <c r="B3047" s="17"/>
    </row>
    <row r="3048" spans="2:2" x14ac:dyDescent="0.3">
      <c r="B3048" s="17"/>
    </row>
    <row r="3049" spans="2:2" x14ac:dyDescent="0.3">
      <c r="B3049" s="17"/>
    </row>
    <row r="3050" spans="2:2" x14ac:dyDescent="0.3">
      <c r="B3050" s="17"/>
    </row>
    <row r="3051" spans="2:2" x14ac:dyDescent="0.3">
      <c r="B3051" s="17"/>
    </row>
    <row r="3052" spans="2:2" x14ac:dyDescent="0.3">
      <c r="B3052" s="17"/>
    </row>
    <row r="3053" spans="2:2" x14ac:dyDescent="0.3">
      <c r="B3053" s="19"/>
    </row>
    <row r="3054" spans="2:2" x14ac:dyDescent="0.3">
      <c r="B3054" s="19"/>
    </row>
    <row r="3055" spans="2:2" x14ac:dyDescent="0.3">
      <c r="B3055" s="17"/>
    </row>
    <row r="3056" spans="2:2" x14ac:dyDescent="0.3">
      <c r="B3056" s="17"/>
    </row>
    <row r="3057" spans="2:2" x14ac:dyDescent="0.3">
      <c r="B3057" s="17"/>
    </row>
    <row r="3058" spans="2:2" x14ac:dyDescent="0.3">
      <c r="B3058" s="17"/>
    </row>
    <row r="3059" spans="2:2" x14ac:dyDescent="0.3">
      <c r="B3059" s="17"/>
    </row>
    <row r="3060" spans="2:2" x14ac:dyDescent="0.3">
      <c r="B3060" s="17"/>
    </row>
    <row r="3061" spans="2:2" x14ac:dyDescent="0.3">
      <c r="B3061" s="17"/>
    </row>
    <row r="3062" spans="2:2" x14ac:dyDescent="0.3">
      <c r="B3062" s="17"/>
    </row>
    <row r="3063" spans="2:2" x14ac:dyDescent="0.3">
      <c r="B3063" s="17"/>
    </row>
    <row r="3064" spans="2:2" x14ac:dyDescent="0.3">
      <c r="B3064" s="17"/>
    </row>
    <row r="3065" spans="2:2" x14ac:dyDescent="0.3">
      <c r="B3065" s="17"/>
    </row>
    <row r="3066" spans="2:2" x14ac:dyDescent="0.3">
      <c r="B3066" s="17"/>
    </row>
    <row r="3067" spans="2:2" x14ac:dyDescent="0.3">
      <c r="B3067" s="17"/>
    </row>
    <row r="3068" spans="2:2" x14ac:dyDescent="0.3">
      <c r="B3068" s="17"/>
    </row>
    <row r="3069" spans="2:2" x14ac:dyDescent="0.3">
      <c r="B3069" s="17"/>
    </row>
    <row r="3070" spans="2:2" x14ac:dyDescent="0.3">
      <c r="B3070" s="17"/>
    </row>
    <row r="3071" spans="2:2" x14ac:dyDescent="0.3">
      <c r="B3071" s="17"/>
    </row>
    <row r="3072" spans="2:2" x14ac:dyDescent="0.3">
      <c r="B3072" s="17"/>
    </row>
    <row r="3073" spans="2:2" x14ac:dyDescent="0.3">
      <c r="B3073" s="17"/>
    </row>
    <row r="3074" spans="2:2" x14ac:dyDescent="0.3">
      <c r="B3074" s="17"/>
    </row>
    <row r="3075" spans="2:2" x14ac:dyDescent="0.3">
      <c r="B3075" s="17"/>
    </row>
    <row r="3076" spans="2:2" x14ac:dyDescent="0.3">
      <c r="B3076" s="17"/>
    </row>
    <row r="3077" spans="2:2" x14ac:dyDescent="0.3">
      <c r="B3077" s="17"/>
    </row>
    <row r="3078" spans="2:2" x14ac:dyDescent="0.3">
      <c r="B3078" s="17"/>
    </row>
    <row r="3079" spans="2:2" x14ac:dyDescent="0.3">
      <c r="B3079" s="17"/>
    </row>
    <row r="3080" spans="2:2" x14ac:dyDescent="0.3">
      <c r="B3080" s="19"/>
    </row>
    <row r="3081" spans="2:2" x14ac:dyDescent="0.3">
      <c r="B3081" s="17"/>
    </row>
    <row r="3082" spans="2:2" x14ac:dyDescent="0.3">
      <c r="B3082" s="17"/>
    </row>
    <row r="3083" spans="2:2" x14ac:dyDescent="0.3">
      <c r="B3083" s="19"/>
    </row>
    <row r="3084" spans="2:2" x14ac:dyDescent="0.3">
      <c r="B3084" s="17"/>
    </row>
    <row r="3085" spans="2:2" x14ac:dyDescent="0.3">
      <c r="B3085" s="19"/>
    </row>
    <row r="3086" spans="2:2" x14ac:dyDescent="0.3">
      <c r="B3086" s="17"/>
    </row>
    <row r="3087" spans="2:2" x14ac:dyDescent="0.3">
      <c r="B3087" s="17"/>
    </row>
    <row r="3088" spans="2:2" x14ac:dyDescent="0.3">
      <c r="B3088" s="17"/>
    </row>
    <row r="3089" spans="2:2" x14ac:dyDescent="0.3">
      <c r="B3089" s="17"/>
    </row>
    <row r="3090" spans="2:2" x14ac:dyDescent="0.3">
      <c r="B3090" s="17"/>
    </row>
    <row r="3091" spans="2:2" x14ac:dyDescent="0.3">
      <c r="B3091" s="17"/>
    </row>
    <row r="3092" spans="2:2" x14ac:dyDescent="0.3">
      <c r="B3092" s="17"/>
    </row>
    <row r="3093" spans="2:2" x14ac:dyDescent="0.3">
      <c r="B3093" s="17"/>
    </row>
    <row r="3094" spans="2:2" x14ac:dyDescent="0.3">
      <c r="B3094" s="17"/>
    </row>
    <row r="3095" spans="2:2" x14ac:dyDescent="0.3">
      <c r="B3095" s="17"/>
    </row>
    <row r="3096" spans="2:2" x14ac:dyDescent="0.3">
      <c r="B3096" s="17"/>
    </row>
    <row r="3097" spans="2:2" x14ac:dyDescent="0.3">
      <c r="B3097" s="17"/>
    </row>
    <row r="3098" spans="2:2" x14ac:dyDescent="0.3">
      <c r="B3098" s="19"/>
    </row>
    <row r="3099" spans="2:2" x14ac:dyDescent="0.3">
      <c r="B3099" s="17"/>
    </row>
    <row r="3100" spans="2:2" x14ac:dyDescent="0.3">
      <c r="B3100" s="17"/>
    </row>
    <row r="3101" spans="2:2" x14ac:dyDescent="0.3">
      <c r="B3101" s="17"/>
    </row>
    <row r="3102" spans="2:2" x14ac:dyDescent="0.3">
      <c r="B3102" s="17"/>
    </row>
    <row r="3103" spans="2:2" x14ac:dyDescent="0.3">
      <c r="B3103" s="17"/>
    </row>
    <row r="3104" spans="2:2" x14ac:dyDescent="0.3">
      <c r="B3104" s="17"/>
    </row>
    <row r="3105" spans="2:2" x14ac:dyDescent="0.3">
      <c r="B3105" s="17"/>
    </row>
    <row r="3106" spans="2:2" x14ac:dyDescent="0.3">
      <c r="B3106" s="17"/>
    </row>
    <row r="3107" spans="2:2" x14ac:dyDescent="0.3">
      <c r="B3107" s="18"/>
    </row>
    <row r="3108" spans="2:2" x14ac:dyDescent="0.3">
      <c r="B3108" s="18"/>
    </row>
    <row r="3109" spans="2:2" x14ac:dyDescent="0.3">
      <c r="B3109" s="18"/>
    </row>
    <row r="3110" spans="2:2" x14ac:dyDescent="0.3">
      <c r="B3110" s="17"/>
    </row>
    <row r="3111" spans="2:2" x14ac:dyDescent="0.3">
      <c r="B3111" s="17"/>
    </row>
    <row r="3112" spans="2:2" x14ac:dyDescent="0.3">
      <c r="B3112" s="17"/>
    </row>
    <row r="3113" spans="2:2" x14ac:dyDescent="0.3">
      <c r="B3113" s="17"/>
    </row>
    <row r="3114" spans="2:2" x14ac:dyDescent="0.3">
      <c r="B3114" s="17"/>
    </row>
    <row r="3115" spans="2:2" x14ac:dyDescent="0.3">
      <c r="B3115" s="17"/>
    </row>
    <row r="3116" spans="2:2" x14ac:dyDescent="0.3">
      <c r="B3116" s="17"/>
    </row>
    <row r="3117" spans="2:2" x14ac:dyDescent="0.3">
      <c r="B3117" s="17"/>
    </row>
    <row r="3118" spans="2:2" x14ac:dyDescent="0.3">
      <c r="B3118" s="17"/>
    </row>
    <row r="3119" spans="2:2" x14ac:dyDescent="0.3">
      <c r="B3119" s="17"/>
    </row>
    <row r="3120" spans="2:2" x14ac:dyDescent="0.3">
      <c r="B3120" s="17"/>
    </row>
    <row r="3121" spans="2:2" x14ac:dyDescent="0.3">
      <c r="B3121" s="17"/>
    </row>
    <row r="3122" spans="2:2" x14ac:dyDescent="0.3">
      <c r="B3122" s="17"/>
    </row>
    <row r="3123" spans="2:2" x14ac:dyDescent="0.3">
      <c r="B3123" s="17"/>
    </row>
    <row r="3124" spans="2:2" x14ac:dyDescent="0.3">
      <c r="B3124" s="17"/>
    </row>
    <row r="3125" spans="2:2" x14ac:dyDescent="0.3">
      <c r="B3125" s="17"/>
    </row>
    <row r="3126" spans="2:2" x14ac:dyDescent="0.3">
      <c r="B3126" s="17"/>
    </row>
    <row r="3127" spans="2:2" x14ac:dyDescent="0.3">
      <c r="B3127" s="17"/>
    </row>
    <row r="3128" spans="2:2" x14ac:dyDescent="0.3">
      <c r="B3128" s="17"/>
    </row>
    <row r="3129" spans="2:2" x14ac:dyDescent="0.3">
      <c r="B3129" s="17"/>
    </row>
    <row r="3130" spans="2:2" x14ac:dyDescent="0.3">
      <c r="B3130" s="17"/>
    </row>
    <row r="3131" spans="2:2" x14ac:dyDescent="0.3">
      <c r="B3131" s="17"/>
    </row>
    <row r="3132" spans="2:2" x14ac:dyDescent="0.3">
      <c r="B3132" s="17"/>
    </row>
    <row r="3133" spans="2:2" x14ac:dyDescent="0.3">
      <c r="B3133" s="17"/>
    </row>
    <row r="3134" spans="2:2" x14ac:dyDescent="0.3">
      <c r="B3134" s="19"/>
    </row>
    <row r="3135" spans="2:2" x14ac:dyDescent="0.3">
      <c r="B3135" s="18"/>
    </row>
    <row r="3136" spans="2:2" x14ac:dyDescent="0.3">
      <c r="B3136" s="17"/>
    </row>
    <row r="3137" spans="2:2" x14ac:dyDescent="0.3">
      <c r="B3137" s="17"/>
    </row>
    <row r="3138" spans="2:2" x14ac:dyDescent="0.3">
      <c r="B3138" s="17"/>
    </row>
    <row r="3139" spans="2:2" x14ac:dyDescent="0.3">
      <c r="B3139" s="17"/>
    </row>
    <row r="3140" spans="2:2" x14ac:dyDescent="0.3">
      <c r="B3140" s="17"/>
    </row>
    <row r="3141" spans="2:2" x14ac:dyDescent="0.3">
      <c r="B3141" s="19"/>
    </row>
    <row r="3142" spans="2:2" x14ac:dyDescent="0.3">
      <c r="B3142" s="17"/>
    </row>
    <row r="3143" spans="2:2" x14ac:dyDescent="0.3">
      <c r="B3143" s="17"/>
    </row>
    <row r="3144" spans="2:2" x14ac:dyDescent="0.3">
      <c r="B3144" s="17"/>
    </row>
    <row r="3145" spans="2:2" x14ac:dyDescent="0.3">
      <c r="B3145" s="17"/>
    </row>
    <row r="3146" spans="2:2" x14ac:dyDescent="0.3">
      <c r="B3146" s="19"/>
    </row>
    <row r="3147" spans="2:2" x14ac:dyDescent="0.3">
      <c r="B3147" s="17"/>
    </row>
    <row r="3148" spans="2:2" x14ac:dyDescent="0.3">
      <c r="B3148" s="19"/>
    </row>
    <row r="3149" spans="2:2" x14ac:dyDescent="0.3">
      <c r="B3149" s="17"/>
    </row>
    <row r="3150" spans="2:2" x14ac:dyDescent="0.3">
      <c r="B3150" s="17"/>
    </row>
    <row r="3151" spans="2:2" x14ac:dyDescent="0.3">
      <c r="B3151" s="19"/>
    </row>
    <row r="3152" spans="2:2" x14ac:dyDescent="0.3">
      <c r="B3152" s="17"/>
    </row>
    <row r="3153" spans="2:2" x14ac:dyDescent="0.3">
      <c r="B3153" s="17"/>
    </row>
    <row r="3154" spans="2:2" x14ac:dyDescent="0.3">
      <c r="B3154" s="17"/>
    </row>
    <row r="3155" spans="2:2" x14ac:dyDescent="0.3">
      <c r="B3155" s="17"/>
    </row>
    <row r="3156" spans="2:2" x14ac:dyDescent="0.3">
      <c r="B3156" s="17"/>
    </row>
    <row r="3157" spans="2:2" x14ac:dyDescent="0.3">
      <c r="B3157" s="17"/>
    </row>
    <row r="3158" spans="2:2" x14ac:dyDescent="0.3">
      <c r="B3158" s="17"/>
    </row>
    <row r="3159" spans="2:2" x14ac:dyDescent="0.3">
      <c r="B3159" s="17"/>
    </row>
    <row r="3160" spans="2:2" x14ac:dyDescent="0.3">
      <c r="B3160" s="17"/>
    </row>
    <row r="3161" spans="2:2" x14ac:dyDescent="0.3">
      <c r="B3161" s="17"/>
    </row>
    <row r="3162" spans="2:2" x14ac:dyDescent="0.3">
      <c r="B3162" s="17"/>
    </row>
    <row r="3163" spans="2:2" x14ac:dyDescent="0.3">
      <c r="B3163" s="17"/>
    </row>
    <row r="3164" spans="2:2" x14ac:dyDescent="0.3">
      <c r="B3164" s="17"/>
    </row>
    <row r="3165" spans="2:2" x14ac:dyDescent="0.3">
      <c r="B3165" s="17"/>
    </row>
    <row r="3166" spans="2:2" x14ac:dyDescent="0.3">
      <c r="B3166" s="17"/>
    </row>
    <row r="3167" spans="2:2" x14ac:dyDescent="0.3">
      <c r="B3167" s="17"/>
    </row>
    <row r="3168" spans="2:2" x14ac:dyDescent="0.3">
      <c r="B3168" s="17"/>
    </row>
    <row r="3169" spans="2:2" x14ac:dyDescent="0.3">
      <c r="B3169" s="17"/>
    </row>
    <row r="3170" spans="2:2" x14ac:dyDescent="0.3">
      <c r="B3170" s="17"/>
    </row>
    <row r="3171" spans="2:2" x14ac:dyDescent="0.3">
      <c r="B3171" s="17"/>
    </row>
    <row r="3172" spans="2:2" x14ac:dyDescent="0.3">
      <c r="B3172" s="17"/>
    </row>
    <row r="3173" spans="2:2" x14ac:dyDescent="0.3">
      <c r="B3173" s="17"/>
    </row>
    <row r="3174" spans="2:2" x14ac:dyDescent="0.3">
      <c r="B3174" s="17"/>
    </row>
    <row r="3175" spans="2:2" x14ac:dyDescent="0.3">
      <c r="B3175" s="17"/>
    </row>
    <row r="3176" spans="2:2" x14ac:dyDescent="0.3">
      <c r="B3176" s="17"/>
    </row>
    <row r="3177" spans="2:2" x14ac:dyDescent="0.3">
      <c r="B3177" s="17"/>
    </row>
    <row r="3178" spans="2:2" x14ac:dyDescent="0.3">
      <c r="B3178" s="17"/>
    </row>
    <row r="3179" spans="2:2" x14ac:dyDescent="0.3">
      <c r="B3179" s="17"/>
    </row>
    <row r="3180" spans="2:2" x14ac:dyDescent="0.3">
      <c r="B3180" s="17"/>
    </row>
    <row r="3181" spans="2:2" x14ac:dyDescent="0.3">
      <c r="B3181" s="17"/>
    </row>
    <row r="3182" spans="2:2" x14ac:dyDescent="0.3">
      <c r="B3182" s="17"/>
    </row>
    <row r="3183" spans="2:2" x14ac:dyDescent="0.3">
      <c r="B3183" s="17"/>
    </row>
    <row r="3184" spans="2:2" x14ac:dyDescent="0.3">
      <c r="B3184" s="17"/>
    </row>
    <row r="3185" spans="2:2" x14ac:dyDescent="0.3">
      <c r="B3185" s="17"/>
    </row>
    <row r="3186" spans="2:2" x14ac:dyDescent="0.3">
      <c r="B3186" s="17"/>
    </row>
    <row r="3187" spans="2:2" x14ac:dyDescent="0.3">
      <c r="B3187" s="18"/>
    </row>
    <row r="3188" spans="2:2" x14ac:dyDescent="0.3">
      <c r="B3188" s="17"/>
    </row>
    <row r="3189" spans="2:2" x14ac:dyDescent="0.3">
      <c r="B3189" s="17"/>
    </row>
    <row r="3190" spans="2:2" x14ac:dyDescent="0.3">
      <c r="B3190" s="17"/>
    </row>
    <row r="3191" spans="2:2" x14ac:dyDescent="0.3">
      <c r="B3191" s="17"/>
    </row>
    <row r="3192" spans="2:2" x14ac:dyDescent="0.3">
      <c r="B3192" s="17"/>
    </row>
    <row r="3193" spans="2:2" x14ac:dyDescent="0.3">
      <c r="B3193" s="17"/>
    </row>
    <row r="3194" spans="2:2" x14ac:dyDescent="0.3">
      <c r="B3194" s="17"/>
    </row>
    <row r="3195" spans="2:2" x14ac:dyDescent="0.3">
      <c r="B3195" s="17"/>
    </row>
    <row r="3196" spans="2:2" x14ac:dyDescent="0.3">
      <c r="B3196" s="17"/>
    </row>
    <row r="3197" spans="2:2" x14ac:dyDescent="0.3">
      <c r="B3197" s="17"/>
    </row>
    <row r="3198" spans="2:2" x14ac:dyDescent="0.3">
      <c r="B3198" s="17"/>
    </row>
    <row r="3199" spans="2:2" x14ac:dyDescent="0.3">
      <c r="B3199" s="17"/>
    </row>
    <row r="3200" spans="2:2" x14ac:dyDescent="0.3">
      <c r="B3200" s="17"/>
    </row>
    <row r="3201" spans="2:2" x14ac:dyDescent="0.3">
      <c r="B3201" s="17"/>
    </row>
    <row r="3202" spans="2:2" x14ac:dyDescent="0.3">
      <c r="B3202" s="17"/>
    </row>
    <row r="3203" spans="2:2" x14ac:dyDescent="0.3">
      <c r="B3203" s="17"/>
    </row>
    <row r="3204" spans="2:2" x14ac:dyDescent="0.3">
      <c r="B3204" s="18"/>
    </row>
    <row r="3205" spans="2:2" x14ac:dyDescent="0.3">
      <c r="B3205" s="17"/>
    </row>
    <row r="3206" spans="2:2" x14ac:dyDescent="0.3">
      <c r="B3206" s="17"/>
    </row>
    <row r="3207" spans="2:2" x14ac:dyDescent="0.3">
      <c r="B3207" s="17"/>
    </row>
    <row r="3208" spans="2:2" x14ac:dyDescent="0.3">
      <c r="B3208" s="17"/>
    </row>
    <row r="3209" spans="2:2" x14ac:dyDescent="0.3">
      <c r="B3209" s="17"/>
    </row>
    <row r="3210" spans="2:2" x14ac:dyDescent="0.3">
      <c r="B3210" s="17"/>
    </row>
    <row r="3211" spans="2:2" x14ac:dyDescent="0.3">
      <c r="B3211" s="17"/>
    </row>
    <row r="3212" spans="2:2" x14ac:dyDescent="0.3">
      <c r="B3212" s="17"/>
    </row>
    <row r="3213" spans="2:2" x14ac:dyDescent="0.3">
      <c r="B3213" s="17"/>
    </row>
    <row r="3214" spans="2:2" x14ac:dyDescent="0.3">
      <c r="B3214" s="17"/>
    </row>
    <row r="3215" spans="2:2" x14ac:dyDescent="0.3">
      <c r="B3215" s="17"/>
    </row>
    <row r="3216" spans="2:2" x14ac:dyDescent="0.3">
      <c r="B3216" s="17"/>
    </row>
    <row r="3217" spans="2:2" x14ac:dyDescent="0.3">
      <c r="B3217" s="17"/>
    </row>
    <row r="3218" spans="2:2" x14ac:dyDescent="0.3">
      <c r="B3218" s="17"/>
    </row>
    <row r="3219" spans="2:2" x14ac:dyDescent="0.3">
      <c r="B3219" s="19"/>
    </row>
    <row r="3220" spans="2:2" x14ac:dyDescent="0.3">
      <c r="B3220" s="17"/>
    </row>
    <row r="3221" spans="2:2" x14ac:dyDescent="0.3">
      <c r="B3221" s="17"/>
    </row>
    <row r="3222" spans="2:2" x14ac:dyDescent="0.3">
      <c r="B3222" s="18"/>
    </row>
    <row r="3223" spans="2:2" x14ac:dyDescent="0.3">
      <c r="B3223" s="19"/>
    </row>
    <row r="3224" spans="2:2" x14ac:dyDescent="0.3">
      <c r="B3224" s="17"/>
    </row>
    <row r="3225" spans="2:2" x14ac:dyDescent="0.3">
      <c r="B3225" s="17"/>
    </row>
    <row r="3226" spans="2:2" x14ac:dyDescent="0.3">
      <c r="B3226" s="17"/>
    </row>
    <row r="3227" spans="2:2" x14ac:dyDescent="0.3">
      <c r="B3227" s="17"/>
    </row>
    <row r="3228" spans="2:2" x14ac:dyDescent="0.3">
      <c r="B3228" s="17"/>
    </row>
    <row r="3229" spans="2:2" x14ac:dyDescent="0.3">
      <c r="B3229" s="17"/>
    </row>
    <row r="3230" spans="2:2" x14ac:dyDescent="0.3">
      <c r="B3230" s="17"/>
    </row>
    <row r="3231" spans="2:2" x14ac:dyDescent="0.3">
      <c r="B3231" s="17"/>
    </row>
    <row r="3232" spans="2:2" x14ac:dyDescent="0.3">
      <c r="B3232" s="17"/>
    </row>
    <row r="3233" spans="2:2" x14ac:dyDescent="0.3">
      <c r="B3233" s="17"/>
    </row>
    <row r="3234" spans="2:2" x14ac:dyDescent="0.3">
      <c r="B3234" s="17"/>
    </row>
    <row r="3235" spans="2:2" x14ac:dyDescent="0.3">
      <c r="B3235" s="17"/>
    </row>
    <row r="3236" spans="2:2" x14ac:dyDescent="0.3">
      <c r="B3236" s="17"/>
    </row>
    <row r="3237" spans="2:2" x14ac:dyDescent="0.3">
      <c r="B3237" s="17"/>
    </row>
    <row r="3238" spans="2:2" x14ac:dyDescent="0.3">
      <c r="B3238" s="17"/>
    </row>
    <row r="3239" spans="2:2" x14ac:dyDescent="0.3">
      <c r="B3239" s="17"/>
    </row>
  </sheetData>
  <autoFilter ref="A1:AH234">
    <sortState ref="A2:AH234">
      <sortCondition ref="A1:A234"/>
    </sortState>
  </autoFilter>
  <conditionalFormatting sqref="B1:B1048576">
    <cfRule type="cellIs" dxfId="17" priority="1" operator="between">
      <formula>41275</formula>
      <formula>41639</formula>
    </cfRule>
    <cfRule type="cellIs" dxfId="16" priority="2" operator="between">
      <formula>41275</formula>
      <formula>41639</formula>
    </cfRule>
    <cfRule type="cellIs" dxfId="15" priority="3" operator="between">
      <formula>42370</formula>
      <formula>42735</formula>
    </cfRule>
    <cfRule type="cellIs" dxfId="14" priority="4" operator="between">
      <formula>41640</formula>
      <formula>42004</formula>
    </cfRule>
    <cfRule type="cellIs" dxfId="13" priority="5" operator="between">
      <formula>42005</formula>
      <formula>42369</formula>
    </cfRule>
    <cfRule type="cellIs" dxfId="12" priority="6" operator="between">
      <formula>40544</formula>
      <formula>40908</formula>
    </cfRule>
    <cfRule type="cellIs" dxfId="11" priority="7" operator="between">
      <formula>40909</formula>
      <formula>41274</formula>
    </cfRule>
    <cfRule type="cellIs" dxfId="10" priority="8" operator="between">
      <formula>40544</formula>
      <formula>40908</formula>
    </cfRule>
  </conditionalFormatting>
  <conditionalFormatting sqref="I1:I1048576">
    <cfRule type="uniqueValues" dxfId="9" priority="9"/>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014"/>
  <sheetViews>
    <sheetView workbookViewId="0">
      <selection activeCell="C7" sqref="C7"/>
    </sheetView>
  </sheetViews>
  <sheetFormatPr defaultRowHeight="14.4" x14ac:dyDescent="0.3"/>
  <cols>
    <col min="1" max="1" width="14.44140625" style="3" customWidth="1"/>
    <col min="2" max="2" width="12.21875" style="32" customWidth="1"/>
    <col min="3" max="3" width="14.109375" style="3" bestFit="1" customWidth="1"/>
    <col min="4" max="5" width="8.88671875" style="3"/>
    <col min="6" max="6" width="10.109375" style="3" customWidth="1"/>
    <col min="7" max="8" width="8.88671875" style="3"/>
    <col min="9" max="9" width="16.21875" style="3" customWidth="1"/>
    <col min="10" max="16384" width="8.88671875" style="3"/>
  </cols>
  <sheetData>
    <row r="1" spans="1:34" x14ac:dyDescent="0.3">
      <c r="A1" s="3" t="s">
        <v>386</v>
      </c>
      <c r="B1" s="2" t="s">
        <v>0</v>
      </c>
      <c r="C1" s="3" t="s">
        <v>521</v>
      </c>
      <c r="D1" s="3" t="s">
        <v>522</v>
      </c>
      <c r="E1" s="3" t="s">
        <v>523</v>
      </c>
      <c r="F1" s="3" t="s">
        <v>1</v>
      </c>
      <c r="G1" s="3" t="s">
        <v>524</v>
      </c>
      <c r="H1" s="3" t="s">
        <v>525</v>
      </c>
      <c r="I1" s="4" t="s">
        <v>2</v>
      </c>
      <c r="J1" s="3" t="s">
        <v>526</v>
      </c>
      <c r="K1" s="3" t="s">
        <v>527</v>
      </c>
      <c r="L1" s="3" t="s">
        <v>528</v>
      </c>
      <c r="M1" s="3" t="s">
        <v>529</v>
      </c>
      <c r="N1" s="3" t="s">
        <v>14</v>
      </c>
      <c r="O1" s="3" t="s">
        <v>3</v>
      </c>
      <c r="P1" s="3" t="s">
        <v>4</v>
      </c>
      <c r="Q1" s="3" t="s">
        <v>5</v>
      </c>
      <c r="R1" s="3" t="s">
        <v>530</v>
      </c>
      <c r="S1" s="3" t="s">
        <v>531</v>
      </c>
      <c r="T1" s="3" t="s">
        <v>7</v>
      </c>
      <c r="U1" s="3" t="s">
        <v>532</v>
      </c>
      <c r="V1" s="3" t="s">
        <v>533</v>
      </c>
      <c r="W1" s="3" t="s">
        <v>6</v>
      </c>
      <c r="X1" s="3" t="s">
        <v>8</v>
      </c>
      <c r="Y1" s="3" t="s">
        <v>55</v>
      </c>
      <c r="Z1" s="3" t="s">
        <v>9</v>
      </c>
      <c r="AA1" s="3" t="s">
        <v>51</v>
      </c>
      <c r="AB1" s="3" t="s">
        <v>381</v>
      </c>
      <c r="AC1" s="3" t="s">
        <v>534</v>
      </c>
      <c r="AD1" s="3" t="s">
        <v>535</v>
      </c>
      <c r="AE1" s="3" t="s">
        <v>52</v>
      </c>
      <c r="AF1" s="3" t="s">
        <v>53</v>
      </c>
      <c r="AG1" s="3" t="s">
        <v>10</v>
      </c>
      <c r="AH1" s="3" t="s">
        <v>54</v>
      </c>
    </row>
    <row r="2" spans="1:34" x14ac:dyDescent="0.3">
      <c r="A2" s="35" t="s">
        <v>861</v>
      </c>
      <c r="B2" s="18">
        <v>42129</v>
      </c>
      <c r="C2" s="35" t="s">
        <v>110</v>
      </c>
      <c r="D2" s="35" t="s">
        <v>13</v>
      </c>
      <c r="E2" s="35" t="s">
        <v>14</v>
      </c>
      <c r="F2" s="35" t="s">
        <v>12</v>
      </c>
      <c r="G2" s="35" t="s">
        <v>33</v>
      </c>
      <c r="H2" s="35"/>
      <c r="I2" s="38"/>
      <c r="J2" s="35"/>
      <c r="K2" s="35"/>
      <c r="L2" s="35"/>
      <c r="M2" s="35"/>
      <c r="N2" s="35"/>
      <c r="O2" s="35"/>
      <c r="P2" s="35"/>
      <c r="Q2" s="35"/>
      <c r="R2" s="35"/>
      <c r="S2" s="35"/>
      <c r="T2" s="35"/>
      <c r="U2" s="35"/>
      <c r="V2" s="35"/>
      <c r="W2" s="35"/>
      <c r="X2" s="35"/>
      <c r="Y2" s="35" t="s">
        <v>658</v>
      </c>
      <c r="Z2" s="35"/>
      <c r="AA2" s="35"/>
      <c r="AB2" s="35"/>
      <c r="AC2" s="35"/>
      <c r="AD2" s="35"/>
      <c r="AE2" s="35" t="s">
        <v>60</v>
      </c>
      <c r="AF2" s="35" t="s">
        <v>60</v>
      </c>
      <c r="AG2" s="35" t="s">
        <v>1295</v>
      </c>
      <c r="AH2" s="35"/>
    </row>
    <row r="3" spans="1:34" x14ac:dyDescent="0.3">
      <c r="A3" s="35" t="s">
        <v>864</v>
      </c>
      <c r="B3" s="18">
        <v>42133</v>
      </c>
      <c r="C3" s="35" t="s">
        <v>254</v>
      </c>
      <c r="D3" s="35" t="s">
        <v>11</v>
      </c>
      <c r="E3" s="35" t="s">
        <v>11</v>
      </c>
      <c r="F3" s="35" t="s">
        <v>12</v>
      </c>
      <c r="G3" s="35" t="s">
        <v>33</v>
      </c>
      <c r="H3" s="35"/>
      <c r="I3" s="38"/>
      <c r="J3" s="35"/>
      <c r="K3" s="35"/>
      <c r="L3" s="35"/>
      <c r="M3" s="35"/>
      <c r="N3" s="35"/>
      <c r="O3" s="35"/>
      <c r="P3" s="35"/>
      <c r="Q3" s="35"/>
      <c r="R3" s="35"/>
      <c r="S3" s="35"/>
      <c r="T3" s="35"/>
      <c r="U3" s="35"/>
      <c r="V3" s="35"/>
      <c r="W3" s="35"/>
      <c r="X3" s="35"/>
      <c r="Y3" s="35" t="s">
        <v>658</v>
      </c>
      <c r="Z3" s="35"/>
      <c r="AA3" s="35"/>
      <c r="AB3" s="35"/>
      <c r="AC3" s="35"/>
      <c r="AD3" s="35"/>
      <c r="AE3" s="42"/>
      <c r="AF3" s="35" t="s">
        <v>61</v>
      </c>
      <c r="AG3" s="42" t="s">
        <v>1295</v>
      </c>
      <c r="AH3" s="35"/>
    </row>
    <row r="4" spans="1:34" x14ac:dyDescent="0.3">
      <c r="A4" s="35" t="s">
        <v>860</v>
      </c>
      <c r="B4" s="18">
        <v>42128</v>
      </c>
      <c r="C4" s="35" t="s">
        <v>138</v>
      </c>
      <c r="D4" s="35" t="s">
        <v>13</v>
      </c>
      <c r="E4" s="35" t="s">
        <v>14</v>
      </c>
      <c r="F4" s="35" t="s">
        <v>12</v>
      </c>
      <c r="G4" s="35" t="s">
        <v>44</v>
      </c>
      <c r="H4" s="35"/>
      <c r="I4" s="38"/>
      <c r="J4" s="35"/>
      <c r="K4" s="35"/>
      <c r="L4" s="35"/>
      <c r="M4" s="35"/>
      <c r="N4" s="35"/>
      <c r="O4" s="35"/>
      <c r="P4" s="35"/>
      <c r="Q4" s="35"/>
      <c r="R4" s="35"/>
      <c r="S4" s="35"/>
      <c r="T4" s="35"/>
      <c r="U4" s="35"/>
      <c r="V4" s="35"/>
      <c r="W4" s="35"/>
      <c r="X4" s="35"/>
      <c r="Y4" s="35" t="s">
        <v>647</v>
      </c>
      <c r="Z4" s="35"/>
      <c r="AA4" s="35"/>
      <c r="AB4" s="35"/>
      <c r="AC4" s="35"/>
      <c r="AD4" s="35"/>
      <c r="AE4" s="35"/>
      <c r="AF4" s="35" t="s">
        <v>61</v>
      </c>
      <c r="AG4" s="35" t="s">
        <v>1296</v>
      </c>
      <c r="AH4" s="35"/>
    </row>
    <row r="5" spans="1:34" x14ac:dyDescent="0.3">
      <c r="A5" s="35" t="s">
        <v>857</v>
      </c>
      <c r="B5" s="18">
        <v>42125</v>
      </c>
      <c r="C5" s="35" t="s">
        <v>159</v>
      </c>
      <c r="D5" s="35" t="s">
        <v>13</v>
      </c>
      <c r="E5" s="35" t="s">
        <v>14</v>
      </c>
      <c r="F5" s="35" t="s">
        <v>12</v>
      </c>
      <c r="G5" s="35" t="s">
        <v>24</v>
      </c>
      <c r="H5" s="35" t="s">
        <v>17</v>
      </c>
      <c r="I5" s="38" t="s">
        <v>1288</v>
      </c>
      <c r="J5" s="35"/>
      <c r="K5" s="35"/>
      <c r="L5" s="35"/>
      <c r="M5" s="35"/>
      <c r="N5" s="35"/>
      <c r="O5" s="35"/>
      <c r="P5" s="35"/>
      <c r="Q5" s="35"/>
      <c r="R5" s="35"/>
      <c r="S5" s="35"/>
      <c r="T5" s="35"/>
      <c r="U5" s="35"/>
      <c r="V5" s="35"/>
      <c r="W5" s="35"/>
      <c r="X5" s="35"/>
      <c r="Y5" s="35" t="s">
        <v>593</v>
      </c>
      <c r="Z5" s="35"/>
      <c r="AA5" s="35"/>
      <c r="AB5" s="35"/>
      <c r="AC5" s="35"/>
      <c r="AD5" s="35"/>
      <c r="AE5" s="35"/>
      <c r="AF5" s="35" t="s">
        <v>118</v>
      </c>
      <c r="AG5" s="35" t="s">
        <v>594</v>
      </c>
      <c r="AH5" s="35"/>
    </row>
    <row r="6" spans="1:34" x14ac:dyDescent="0.3">
      <c r="A6" s="35" t="s">
        <v>1121</v>
      </c>
      <c r="B6" s="18">
        <v>42455</v>
      </c>
      <c r="C6" s="35" t="s">
        <v>168</v>
      </c>
      <c r="D6" s="35" t="s">
        <v>13</v>
      </c>
      <c r="E6" s="35" t="s">
        <v>14</v>
      </c>
      <c r="F6" s="35"/>
      <c r="G6" s="35" t="s">
        <v>917</v>
      </c>
      <c r="H6" s="35"/>
      <c r="I6" s="35"/>
      <c r="J6" s="35"/>
      <c r="K6" s="35"/>
      <c r="L6" s="35"/>
      <c r="M6" s="35"/>
      <c r="N6" s="35"/>
      <c r="O6" s="35"/>
      <c r="P6" s="35"/>
      <c r="Q6" s="35"/>
      <c r="R6" s="35"/>
      <c r="S6" s="35"/>
      <c r="T6" s="35"/>
      <c r="U6" s="35"/>
      <c r="V6" s="35"/>
      <c r="W6" s="35"/>
      <c r="X6" s="35"/>
      <c r="Y6" s="35" t="s">
        <v>918</v>
      </c>
      <c r="Z6" s="35"/>
      <c r="AA6" s="35"/>
      <c r="AB6" s="35"/>
      <c r="AC6" s="35"/>
      <c r="AD6" s="35"/>
      <c r="AE6" s="35"/>
      <c r="AF6" s="35"/>
      <c r="AG6" s="35" t="s">
        <v>1295</v>
      </c>
      <c r="AH6" s="35"/>
    </row>
    <row r="7" spans="1:34" x14ac:dyDescent="0.3">
      <c r="A7" s="35" t="s">
        <v>862</v>
      </c>
      <c r="B7" s="18">
        <v>42130</v>
      </c>
      <c r="C7" s="35" t="s">
        <v>129</v>
      </c>
      <c r="D7" s="35" t="s">
        <v>13</v>
      </c>
      <c r="E7" s="35" t="s">
        <v>14</v>
      </c>
      <c r="F7" s="35" t="s">
        <v>12</v>
      </c>
      <c r="G7" s="35" t="s">
        <v>686</v>
      </c>
      <c r="H7" s="35"/>
      <c r="I7" s="38"/>
      <c r="J7" s="35"/>
      <c r="K7" s="35"/>
      <c r="L7" s="35"/>
      <c r="M7" s="35"/>
      <c r="N7" s="35"/>
      <c r="O7" s="35"/>
      <c r="P7" s="35"/>
      <c r="Q7" s="35"/>
      <c r="R7" s="35"/>
      <c r="S7" s="35"/>
      <c r="T7" s="35"/>
      <c r="U7" s="35"/>
      <c r="V7" s="35"/>
      <c r="W7" s="35"/>
      <c r="X7" s="35"/>
      <c r="Y7" s="35" t="s">
        <v>687</v>
      </c>
      <c r="Z7" s="35"/>
      <c r="AA7" s="35"/>
      <c r="AB7" s="35"/>
      <c r="AC7" s="35"/>
      <c r="AD7" s="35"/>
      <c r="AE7" s="35" t="s">
        <v>118</v>
      </c>
      <c r="AF7" s="35" t="s">
        <v>118</v>
      </c>
      <c r="AG7" s="35" t="s">
        <v>1297</v>
      </c>
      <c r="AH7" s="35"/>
    </row>
    <row r="8" spans="1:34" x14ac:dyDescent="0.3">
      <c r="A8" s="35" t="s">
        <v>1121</v>
      </c>
      <c r="B8" s="18">
        <v>42455</v>
      </c>
      <c r="C8" s="35" t="s">
        <v>156</v>
      </c>
      <c r="D8" s="35" t="s">
        <v>13</v>
      </c>
      <c r="E8" s="35" t="s">
        <v>14</v>
      </c>
      <c r="F8" s="35"/>
      <c r="G8" s="35" t="s">
        <v>24</v>
      </c>
      <c r="H8" s="35" t="s">
        <v>17</v>
      </c>
      <c r="I8" s="35" t="s">
        <v>1292</v>
      </c>
      <c r="J8" s="35"/>
      <c r="K8" s="35"/>
      <c r="L8" s="35"/>
      <c r="M8" s="35"/>
      <c r="N8" s="35"/>
      <c r="O8" s="35"/>
      <c r="P8" s="35"/>
      <c r="Q8" s="35"/>
      <c r="R8" s="35"/>
      <c r="S8" s="35"/>
      <c r="T8" s="35"/>
      <c r="U8" s="35"/>
      <c r="V8" s="35"/>
      <c r="W8" s="35"/>
      <c r="X8" s="35"/>
      <c r="Y8" s="35" t="s">
        <v>1304</v>
      </c>
      <c r="Z8" s="35"/>
      <c r="AA8" s="35"/>
      <c r="AB8" s="35"/>
      <c r="AC8" s="35"/>
      <c r="AD8" s="35"/>
      <c r="AE8" s="35"/>
      <c r="AF8" s="35"/>
      <c r="AG8" s="35"/>
      <c r="AH8" s="35"/>
    </row>
    <row r="9" spans="1:34" x14ac:dyDescent="0.3">
      <c r="A9" s="35" t="s">
        <v>1126</v>
      </c>
      <c r="B9" s="18">
        <v>42460</v>
      </c>
      <c r="C9" s="35" t="s">
        <v>127</v>
      </c>
      <c r="D9" s="35" t="s">
        <v>13</v>
      </c>
      <c r="E9" s="35" t="s">
        <v>14</v>
      </c>
      <c r="F9" s="35"/>
      <c r="G9" s="35" t="s">
        <v>24</v>
      </c>
      <c r="H9" s="35" t="s">
        <v>17</v>
      </c>
      <c r="I9" s="35" t="s">
        <v>1281</v>
      </c>
      <c r="J9" s="35"/>
      <c r="K9" s="35"/>
      <c r="L9" s="35"/>
      <c r="M9" s="35"/>
      <c r="N9" s="35"/>
      <c r="O9" s="35"/>
      <c r="P9" s="35"/>
      <c r="Q9" s="35"/>
      <c r="R9" s="35"/>
      <c r="S9" s="35"/>
      <c r="T9" s="35"/>
      <c r="U9" s="35"/>
      <c r="V9" s="35"/>
      <c r="W9" s="35"/>
      <c r="X9" s="35" t="s">
        <v>974</v>
      </c>
      <c r="Y9" s="35" t="s">
        <v>974</v>
      </c>
      <c r="Z9" s="35"/>
      <c r="AA9" s="35"/>
      <c r="AB9" s="35"/>
      <c r="AC9" s="35"/>
      <c r="AD9" s="35"/>
      <c r="AE9" s="35" t="s">
        <v>870</v>
      </c>
      <c r="AF9" s="35" t="s">
        <v>543</v>
      </c>
      <c r="AG9" s="35" t="s">
        <v>1019</v>
      </c>
      <c r="AH9" s="35"/>
    </row>
    <row r="10" spans="1:34" x14ac:dyDescent="0.3">
      <c r="B10" s="17"/>
    </row>
    <row r="11" spans="1:34" x14ac:dyDescent="0.3">
      <c r="B11" s="17"/>
    </row>
    <row r="12" spans="1:34" x14ac:dyDescent="0.3">
      <c r="B12" s="17"/>
    </row>
    <row r="13" spans="1:34" x14ac:dyDescent="0.3">
      <c r="B13" s="17"/>
    </row>
    <row r="14" spans="1:34" x14ac:dyDescent="0.3">
      <c r="B14" s="17"/>
    </row>
    <row r="15" spans="1:34" x14ac:dyDescent="0.3">
      <c r="B15" s="17"/>
    </row>
    <row r="16" spans="1:34" x14ac:dyDescent="0.3">
      <c r="B16" s="17"/>
    </row>
    <row r="17" spans="2:2" x14ac:dyDescent="0.3">
      <c r="B17" s="17"/>
    </row>
    <row r="18" spans="2:2" x14ac:dyDescent="0.3">
      <c r="B18" s="17"/>
    </row>
    <row r="19" spans="2:2" x14ac:dyDescent="0.3">
      <c r="B19" s="17"/>
    </row>
    <row r="20" spans="2:2" x14ac:dyDescent="0.3">
      <c r="B20" s="17"/>
    </row>
    <row r="21" spans="2:2" x14ac:dyDescent="0.3">
      <c r="B21" s="17"/>
    </row>
    <row r="22" spans="2:2" x14ac:dyDescent="0.3">
      <c r="B22" s="17"/>
    </row>
    <row r="23" spans="2:2" x14ac:dyDescent="0.3">
      <c r="B23" s="17"/>
    </row>
    <row r="24" spans="2:2" x14ac:dyDescent="0.3">
      <c r="B24" s="17"/>
    </row>
    <row r="25" spans="2:2" x14ac:dyDescent="0.3">
      <c r="B25" s="17"/>
    </row>
    <row r="26" spans="2:2" x14ac:dyDescent="0.3">
      <c r="B26" s="17"/>
    </row>
    <row r="27" spans="2:2" x14ac:dyDescent="0.3">
      <c r="B27" s="17"/>
    </row>
    <row r="28" spans="2:2" x14ac:dyDescent="0.3">
      <c r="B28" s="17"/>
    </row>
    <row r="29" spans="2:2" x14ac:dyDescent="0.3">
      <c r="B29" s="17"/>
    </row>
    <row r="30" spans="2:2" x14ac:dyDescent="0.3">
      <c r="B30" s="17"/>
    </row>
    <row r="31" spans="2:2" x14ac:dyDescent="0.3">
      <c r="B31" s="17"/>
    </row>
    <row r="32" spans="2:2" x14ac:dyDescent="0.3">
      <c r="B32" s="17"/>
    </row>
    <row r="33" spans="2:2" x14ac:dyDescent="0.3">
      <c r="B33" s="17"/>
    </row>
    <row r="34" spans="2:2" x14ac:dyDescent="0.3">
      <c r="B34" s="17"/>
    </row>
    <row r="35" spans="2:2" x14ac:dyDescent="0.3">
      <c r="B35" s="17"/>
    </row>
    <row r="36" spans="2:2" x14ac:dyDescent="0.3">
      <c r="B36" s="17"/>
    </row>
    <row r="37" spans="2:2" x14ac:dyDescent="0.3">
      <c r="B37" s="17"/>
    </row>
    <row r="38" spans="2:2" x14ac:dyDescent="0.3">
      <c r="B38" s="17"/>
    </row>
    <row r="39" spans="2:2" x14ac:dyDescent="0.3">
      <c r="B39" s="17"/>
    </row>
    <row r="40" spans="2:2" x14ac:dyDescent="0.3">
      <c r="B40" s="17"/>
    </row>
    <row r="41" spans="2:2" x14ac:dyDescent="0.3">
      <c r="B41" s="17"/>
    </row>
    <row r="42" spans="2:2" x14ac:dyDescent="0.3">
      <c r="B42" s="19"/>
    </row>
    <row r="43" spans="2:2" x14ac:dyDescent="0.3">
      <c r="B43" s="17"/>
    </row>
    <row r="44" spans="2:2" x14ac:dyDescent="0.3">
      <c r="B44" s="17"/>
    </row>
    <row r="45" spans="2:2" x14ac:dyDescent="0.3">
      <c r="B45" s="18"/>
    </row>
    <row r="46" spans="2:2" x14ac:dyDescent="0.3">
      <c r="B46" s="17"/>
    </row>
    <row r="47" spans="2:2" x14ac:dyDescent="0.3">
      <c r="B47" s="17"/>
    </row>
    <row r="48" spans="2:2" x14ac:dyDescent="0.3">
      <c r="B48" s="17"/>
    </row>
    <row r="49" spans="2:2" x14ac:dyDescent="0.3">
      <c r="B49" s="17"/>
    </row>
    <row r="50" spans="2:2" x14ac:dyDescent="0.3">
      <c r="B50" s="17"/>
    </row>
    <row r="51" spans="2:2" x14ac:dyDescent="0.3">
      <c r="B51" s="17"/>
    </row>
    <row r="52" spans="2:2" x14ac:dyDescent="0.3">
      <c r="B52" s="17"/>
    </row>
    <row r="53" spans="2:2" x14ac:dyDescent="0.3">
      <c r="B53" s="17"/>
    </row>
    <row r="54" spans="2:2" x14ac:dyDescent="0.3">
      <c r="B54" s="17"/>
    </row>
    <row r="55" spans="2:2" x14ac:dyDescent="0.3">
      <c r="B55" s="17"/>
    </row>
    <row r="56" spans="2:2" x14ac:dyDescent="0.3">
      <c r="B56" s="17"/>
    </row>
    <row r="57" spans="2:2" x14ac:dyDescent="0.3">
      <c r="B57" s="17"/>
    </row>
    <row r="58" spans="2:2" x14ac:dyDescent="0.3">
      <c r="B58" s="17"/>
    </row>
    <row r="59" spans="2:2" x14ac:dyDescent="0.3">
      <c r="B59" s="17"/>
    </row>
    <row r="60" spans="2:2" x14ac:dyDescent="0.3">
      <c r="B60" s="17"/>
    </row>
    <row r="61" spans="2:2" x14ac:dyDescent="0.3">
      <c r="B61" s="17"/>
    </row>
    <row r="62" spans="2:2" x14ac:dyDescent="0.3">
      <c r="B62" s="17"/>
    </row>
    <row r="63" spans="2:2" x14ac:dyDescent="0.3">
      <c r="B63" s="19"/>
    </row>
    <row r="64" spans="2:2" x14ac:dyDescent="0.3">
      <c r="B64" s="17"/>
    </row>
    <row r="65" spans="2:2" x14ac:dyDescent="0.3">
      <c r="B65" s="17"/>
    </row>
    <row r="66" spans="2:2" x14ac:dyDescent="0.3">
      <c r="B66" s="17"/>
    </row>
    <row r="67" spans="2:2" x14ac:dyDescent="0.3">
      <c r="B67" s="17"/>
    </row>
    <row r="68" spans="2:2" x14ac:dyDescent="0.3">
      <c r="B68" s="17"/>
    </row>
    <row r="69" spans="2:2" x14ac:dyDescent="0.3">
      <c r="B69" s="17"/>
    </row>
    <row r="70" spans="2:2" x14ac:dyDescent="0.3">
      <c r="B70" s="17"/>
    </row>
    <row r="71" spans="2:2" x14ac:dyDescent="0.3">
      <c r="B71" s="17"/>
    </row>
    <row r="72" spans="2:2" x14ac:dyDescent="0.3">
      <c r="B72" s="17"/>
    </row>
    <row r="73" spans="2:2" x14ac:dyDescent="0.3">
      <c r="B73" s="17"/>
    </row>
    <row r="74" spans="2:2" x14ac:dyDescent="0.3">
      <c r="B74" s="17"/>
    </row>
    <row r="75" spans="2:2" x14ac:dyDescent="0.3">
      <c r="B75" s="17"/>
    </row>
    <row r="76" spans="2:2" x14ac:dyDescent="0.3">
      <c r="B76" s="17"/>
    </row>
    <row r="77" spans="2:2" x14ac:dyDescent="0.3">
      <c r="B77" s="17"/>
    </row>
    <row r="78" spans="2:2" x14ac:dyDescent="0.3">
      <c r="B78" s="17"/>
    </row>
    <row r="79" spans="2:2" x14ac:dyDescent="0.3">
      <c r="B79" s="17"/>
    </row>
    <row r="80" spans="2:2" x14ac:dyDescent="0.3">
      <c r="B80" s="17"/>
    </row>
    <row r="81" spans="2:2" x14ac:dyDescent="0.3">
      <c r="B81" s="17"/>
    </row>
    <row r="82" spans="2:2" x14ac:dyDescent="0.3">
      <c r="B82" s="17"/>
    </row>
    <row r="83" spans="2:2" x14ac:dyDescent="0.3">
      <c r="B83" s="17"/>
    </row>
    <row r="84" spans="2:2" x14ac:dyDescent="0.3">
      <c r="B84" s="17"/>
    </row>
    <row r="85" spans="2:2" x14ac:dyDescent="0.3">
      <c r="B85" s="17"/>
    </row>
    <row r="86" spans="2:2" x14ac:dyDescent="0.3">
      <c r="B86" s="17"/>
    </row>
    <row r="87" spans="2:2" x14ac:dyDescent="0.3">
      <c r="B87" s="17"/>
    </row>
    <row r="88" spans="2:2" x14ac:dyDescent="0.3">
      <c r="B88" s="17"/>
    </row>
    <row r="89" spans="2:2" x14ac:dyDescent="0.3">
      <c r="B89" s="17"/>
    </row>
    <row r="90" spans="2:2" x14ac:dyDescent="0.3">
      <c r="B90" s="17"/>
    </row>
    <row r="91" spans="2:2" x14ac:dyDescent="0.3">
      <c r="B91" s="17"/>
    </row>
    <row r="92" spans="2:2" x14ac:dyDescent="0.3">
      <c r="B92" s="17"/>
    </row>
    <row r="93" spans="2:2" x14ac:dyDescent="0.3">
      <c r="B93" s="17"/>
    </row>
    <row r="94" spans="2:2" x14ac:dyDescent="0.3">
      <c r="B94" s="17"/>
    </row>
    <row r="95" spans="2:2" x14ac:dyDescent="0.3">
      <c r="B95" s="17"/>
    </row>
    <row r="96" spans="2:2" x14ac:dyDescent="0.3">
      <c r="B96" s="17"/>
    </row>
    <row r="97" spans="2:2" x14ac:dyDescent="0.3">
      <c r="B97" s="17"/>
    </row>
    <row r="98" spans="2:2" x14ac:dyDescent="0.3">
      <c r="B98" s="17"/>
    </row>
    <row r="99" spans="2:2" x14ac:dyDescent="0.3">
      <c r="B99" s="17"/>
    </row>
    <row r="100" spans="2:2" x14ac:dyDescent="0.3">
      <c r="B100" s="17"/>
    </row>
    <row r="101" spans="2:2" x14ac:dyDescent="0.3">
      <c r="B101" s="17"/>
    </row>
    <row r="102" spans="2:2" x14ac:dyDescent="0.3">
      <c r="B102" s="17"/>
    </row>
    <row r="103" spans="2:2" x14ac:dyDescent="0.3">
      <c r="B103" s="17"/>
    </row>
    <row r="104" spans="2:2" x14ac:dyDescent="0.3">
      <c r="B104" s="17"/>
    </row>
    <row r="105" spans="2:2" x14ac:dyDescent="0.3">
      <c r="B105" s="17"/>
    </row>
    <row r="106" spans="2:2" x14ac:dyDescent="0.3">
      <c r="B106" s="17"/>
    </row>
    <row r="107" spans="2:2" x14ac:dyDescent="0.3">
      <c r="B107" s="17"/>
    </row>
    <row r="108" spans="2:2" x14ac:dyDescent="0.3">
      <c r="B108" s="17"/>
    </row>
    <row r="109" spans="2:2" x14ac:dyDescent="0.3">
      <c r="B109" s="17"/>
    </row>
    <row r="110" spans="2:2" x14ac:dyDescent="0.3">
      <c r="B110" s="17"/>
    </row>
    <row r="111" spans="2:2" x14ac:dyDescent="0.3">
      <c r="B111" s="17"/>
    </row>
    <row r="112" spans="2:2" x14ac:dyDescent="0.3">
      <c r="B112" s="17"/>
    </row>
    <row r="113" spans="2:2" x14ac:dyDescent="0.3">
      <c r="B113" s="17"/>
    </row>
    <row r="114" spans="2:2" x14ac:dyDescent="0.3">
      <c r="B114" s="17"/>
    </row>
    <row r="115" spans="2:2" x14ac:dyDescent="0.3">
      <c r="B115" s="17"/>
    </row>
    <row r="116" spans="2:2" x14ac:dyDescent="0.3">
      <c r="B116" s="17"/>
    </row>
    <row r="117" spans="2:2" x14ac:dyDescent="0.3">
      <c r="B117" s="17"/>
    </row>
    <row r="118" spans="2:2" x14ac:dyDescent="0.3">
      <c r="B118" s="17"/>
    </row>
    <row r="119" spans="2:2" x14ac:dyDescent="0.3">
      <c r="B119" s="17"/>
    </row>
    <row r="120" spans="2:2" x14ac:dyDescent="0.3">
      <c r="B120" s="17"/>
    </row>
    <row r="121" spans="2:2" x14ac:dyDescent="0.3">
      <c r="B121" s="17"/>
    </row>
    <row r="122" spans="2:2" x14ac:dyDescent="0.3">
      <c r="B122" s="17"/>
    </row>
    <row r="123" spans="2:2" x14ac:dyDescent="0.3">
      <c r="B123" s="17"/>
    </row>
    <row r="124" spans="2:2" x14ac:dyDescent="0.3">
      <c r="B124" s="17"/>
    </row>
    <row r="125" spans="2:2" x14ac:dyDescent="0.3">
      <c r="B125" s="17"/>
    </row>
    <row r="126" spans="2:2" x14ac:dyDescent="0.3">
      <c r="B126" s="17"/>
    </row>
    <row r="127" spans="2:2" x14ac:dyDescent="0.3">
      <c r="B127" s="17"/>
    </row>
    <row r="128" spans="2:2" x14ac:dyDescent="0.3">
      <c r="B128" s="17"/>
    </row>
    <row r="129" spans="2:2" x14ac:dyDescent="0.3">
      <c r="B129" s="17"/>
    </row>
    <row r="130" spans="2:2" x14ac:dyDescent="0.3">
      <c r="B130" s="17"/>
    </row>
    <row r="131" spans="2:2" x14ac:dyDescent="0.3">
      <c r="B131" s="17"/>
    </row>
    <row r="132" spans="2:2" x14ac:dyDescent="0.3">
      <c r="B132" s="17"/>
    </row>
    <row r="133" spans="2:2" x14ac:dyDescent="0.3">
      <c r="B133" s="17"/>
    </row>
    <row r="134" spans="2:2" x14ac:dyDescent="0.3">
      <c r="B134" s="17"/>
    </row>
    <row r="135" spans="2:2" x14ac:dyDescent="0.3">
      <c r="B135" s="17"/>
    </row>
    <row r="136" spans="2:2" x14ac:dyDescent="0.3">
      <c r="B136" s="17"/>
    </row>
    <row r="137" spans="2:2" x14ac:dyDescent="0.3">
      <c r="B137" s="17"/>
    </row>
    <row r="138" spans="2:2" x14ac:dyDescent="0.3">
      <c r="B138" s="17"/>
    </row>
    <row r="139" spans="2:2" x14ac:dyDescent="0.3">
      <c r="B139" s="17"/>
    </row>
    <row r="140" spans="2:2" x14ac:dyDescent="0.3">
      <c r="B140" s="17"/>
    </row>
    <row r="141" spans="2:2" x14ac:dyDescent="0.3">
      <c r="B141" s="17"/>
    </row>
    <row r="142" spans="2:2" x14ac:dyDescent="0.3">
      <c r="B142" s="20"/>
    </row>
    <row r="143" spans="2:2" x14ac:dyDescent="0.3">
      <c r="B143" s="17"/>
    </row>
    <row r="144" spans="2:2" x14ac:dyDescent="0.3">
      <c r="B144" s="18"/>
    </row>
    <row r="145" spans="2:2" x14ac:dyDescent="0.3">
      <c r="B145" s="17"/>
    </row>
    <row r="146" spans="2:2" x14ac:dyDescent="0.3">
      <c r="B146" s="17"/>
    </row>
    <row r="147" spans="2:2" x14ac:dyDescent="0.3">
      <c r="B147" s="17"/>
    </row>
    <row r="148" spans="2:2" x14ac:dyDescent="0.3">
      <c r="B148" s="17"/>
    </row>
    <row r="149" spans="2:2" x14ac:dyDescent="0.3">
      <c r="B149" s="17"/>
    </row>
    <row r="150" spans="2:2" x14ac:dyDescent="0.3">
      <c r="B150" s="17"/>
    </row>
    <row r="151" spans="2:2" x14ac:dyDescent="0.3">
      <c r="B151" s="17"/>
    </row>
    <row r="152" spans="2:2" x14ac:dyDescent="0.3">
      <c r="B152" s="17"/>
    </row>
    <row r="153" spans="2:2" x14ac:dyDescent="0.3">
      <c r="B153" s="17"/>
    </row>
    <row r="154" spans="2:2" x14ac:dyDescent="0.3">
      <c r="B154" s="17"/>
    </row>
    <row r="155" spans="2:2" x14ac:dyDescent="0.3">
      <c r="B155" s="17"/>
    </row>
    <row r="156" spans="2:2" x14ac:dyDescent="0.3">
      <c r="B156" s="17"/>
    </row>
    <row r="157" spans="2:2" x14ac:dyDescent="0.3">
      <c r="B157" s="17"/>
    </row>
    <row r="158" spans="2:2" x14ac:dyDescent="0.3">
      <c r="B158" s="17"/>
    </row>
    <row r="159" spans="2:2" x14ac:dyDescent="0.3">
      <c r="B159" s="17"/>
    </row>
    <row r="160" spans="2:2" x14ac:dyDescent="0.3">
      <c r="B160" s="17"/>
    </row>
    <row r="161" spans="2:2" x14ac:dyDescent="0.3">
      <c r="B161" s="17"/>
    </row>
    <row r="162" spans="2:2" x14ac:dyDescent="0.3">
      <c r="B162" s="17"/>
    </row>
    <row r="163" spans="2:2" x14ac:dyDescent="0.3">
      <c r="B163" s="17"/>
    </row>
    <row r="164" spans="2:2" x14ac:dyDescent="0.3">
      <c r="B164" s="17"/>
    </row>
    <row r="165" spans="2:2" x14ac:dyDescent="0.3">
      <c r="B165" s="17"/>
    </row>
    <row r="166" spans="2:2" x14ac:dyDescent="0.3">
      <c r="B166" s="17"/>
    </row>
    <row r="167" spans="2:2" x14ac:dyDescent="0.3">
      <c r="B167" s="17"/>
    </row>
    <row r="168" spans="2:2" x14ac:dyDescent="0.3">
      <c r="B168" s="17"/>
    </row>
    <row r="169" spans="2:2" x14ac:dyDescent="0.3">
      <c r="B169" s="17"/>
    </row>
    <row r="170" spans="2:2" x14ac:dyDescent="0.3">
      <c r="B170" s="17"/>
    </row>
    <row r="171" spans="2:2" x14ac:dyDescent="0.3">
      <c r="B171" s="17"/>
    </row>
    <row r="172" spans="2:2" x14ac:dyDescent="0.3">
      <c r="B172" s="17"/>
    </row>
    <row r="173" spans="2:2" x14ac:dyDescent="0.3">
      <c r="B173" s="17"/>
    </row>
    <row r="174" spans="2:2" x14ac:dyDescent="0.3">
      <c r="B174" s="17"/>
    </row>
    <row r="175" spans="2:2" x14ac:dyDescent="0.3">
      <c r="B175" s="17"/>
    </row>
    <row r="176" spans="2:2" x14ac:dyDescent="0.3">
      <c r="B176" s="17"/>
    </row>
    <row r="177" spans="2:2" x14ac:dyDescent="0.3">
      <c r="B177" s="17"/>
    </row>
    <row r="178" spans="2:2" x14ac:dyDescent="0.3">
      <c r="B178" s="17"/>
    </row>
    <row r="179" spans="2:2" x14ac:dyDescent="0.3">
      <c r="B179" s="17"/>
    </row>
    <row r="180" spans="2:2" x14ac:dyDescent="0.3">
      <c r="B180" s="17"/>
    </row>
    <row r="181" spans="2:2" x14ac:dyDescent="0.3">
      <c r="B181" s="17"/>
    </row>
    <row r="182" spans="2:2" x14ac:dyDescent="0.3">
      <c r="B182" s="17"/>
    </row>
    <row r="183" spans="2:2" x14ac:dyDescent="0.3">
      <c r="B183" s="17"/>
    </row>
    <row r="184" spans="2:2" x14ac:dyDescent="0.3">
      <c r="B184" s="17"/>
    </row>
    <row r="185" spans="2:2" x14ac:dyDescent="0.3">
      <c r="B185" s="17"/>
    </row>
    <row r="186" spans="2:2" x14ac:dyDescent="0.3">
      <c r="B186" s="17"/>
    </row>
    <row r="187" spans="2:2" x14ac:dyDescent="0.3">
      <c r="B187" s="17"/>
    </row>
    <row r="188" spans="2:2" x14ac:dyDescent="0.3">
      <c r="B188" s="17"/>
    </row>
    <row r="189" spans="2:2" x14ac:dyDescent="0.3">
      <c r="B189" s="17"/>
    </row>
    <row r="190" spans="2:2" x14ac:dyDescent="0.3">
      <c r="B190" s="17"/>
    </row>
    <row r="191" spans="2:2" x14ac:dyDescent="0.3">
      <c r="B191" s="17"/>
    </row>
    <row r="192" spans="2:2" x14ac:dyDescent="0.3">
      <c r="B192" s="17"/>
    </row>
    <row r="193" spans="2:2" x14ac:dyDescent="0.3">
      <c r="B193" s="17"/>
    </row>
    <row r="194" spans="2:2" x14ac:dyDescent="0.3">
      <c r="B194" s="17"/>
    </row>
    <row r="195" spans="2:2" x14ac:dyDescent="0.3">
      <c r="B195" s="17"/>
    </row>
    <row r="196" spans="2:2" x14ac:dyDescent="0.3">
      <c r="B196" s="17"/>
    </row>
    <row r="197" spans="2:2" x14ac:dyDescent="0.3">
      <c r="B197" s="17"/>
    </row>
    <row r="198" spans="2:2" x14ac:dyDescent="0.3">
      <c r="B198" s="17"/>
    </row>
    <row r="199" spans="2:2" x14ac:dyDescent="0.3">
      <c r="B199" s="17"/>
    </row>
    <row r="200" spans="2:2" x14ac:dyDescent="0.3">
      <c r="B200" s="17"/>
    </row>
    <row r="201" spans="2:2" x14ac:dyDescent="0.3">
      <c r="B201" s="17"/>
    </row>
    <row r="202" spans="2:2" x14ac:dyDescent="0.3">
      <c r="B202" s="17"/>
    </row>
    <row r="203" spans="2:2" x14ac:dyDescent="0.3">
      <c r="B203" s="17"/>
    </row>
    <row r="204" spans="2:2" x14ac:dyDescent="0.3">
      <c r="B204" s="17"/>
    </row>
    <row r="205" spans="2:2" x14ac:dyDescent="0.3">
      <c r="B205" s="17"/>
    </row>
    <row r="206" spans="2:2" x14ac:dyDescent="0.3">
      <c r="B206" s="17"/>
    </row>
    <row r="207" spans="2:2" x14ac:dyDescent="0.3">
      <c r="B207" s="17"/>
    </row>
    <row r="208" spans="2:2" x14ac:dyDescent="0.3">
      <c r="B208" s="17"/>
    </row>
    <row r="209" spans="2:2" x14ac:dyDescent="0.3">
      <c r="B209" s="18"/>
    </row>
    <row r="210" spans="2:2" x14ac:dyDescent="0.3">
      <c r="B210" s="17"/>
    </row>
    <row r="211" spans="2:2" x14ac:dyDescent="0.3">
      <c r="B211" s="17"/>
    </row>
    <row r="212" spans="2:2" x14ac:dyDescent="0.3">
      <c r="B212" s="17"/>
    </row>
    <row r="213" spans="2:2" x14ac:dyDescent="0.3">
      <c r="B213" s="17"/>
    </row>
    <row r="214" spans="2:2" x14ac:dyDescent="0.3">
      <c r="B214" s="17"/>
    </row>
    <row r="215" spans="2:2" x14ac:dyDescent="0.3">
      <c r="B215" s="17"/>
    </row>
    <row r="216" spans="2:2" x14ac:dyDescent="0.3">
      <c r="B216" s="17"/>
    </row>
    <row r="217" spans="2:2" x14ac:dyDescent="0.3">
      <c r="B217" s="17"/>
    </row>
    <row r="218" spans="2:2" x14ac:dyDescent="0.3">
      <c r="B218" s="17"/>
    </row>
    <row r="219" spans="2:2" x14ac:dyDescent="0.3">
      <c r="B219" s="17"/>
    </row>
    <row r="220" spans="2:2" x14ac:dyDescent="0.3">
      <c r="B220" s="17"/>
    </row>
    <row r="221" spans="2:2" x14ac:dyDescent="0.3">
      <c r="B221" s="17"/>
    </row>
    <row r="222" spans="2:2" x14ac:dyDescent="0.3">
      <c r="B222" s="17"/>
    </row>
    <row r="223" spans="2:2" x14ac:dyDescent="0.3">
      <c r="B223" s="17"/>
    </row>
    <row r="224" spans="2:2" x14ac:dyDescent="0.3">
      <c r="B224" s="17"/>
    </row>
    <row r="225" spans="2:2" x14ac:dyDescent="0.3">
      <c r="B225" s="17"/>
    </row>
    <row r="226" spans="2:2" x14ac:dyDescent="0.3">
      <c r="B226" s="17"/>
    </row>
    <row r="227" spans="2:2" x14ac:dyDescent="0.3">
      <c r="B227" s="17"/>
    </row>
    <row r="228" spans="2:2" x14ac:dyDescent="0.3">
      <c r="B228" s="17"/>
    </row>
    <row r="229" spans="2:2" x14ac:dyDescent="0.3">
      <c r="B229" s="17"/>
    </row>
    <row r="230" spans="2:2" x14ac:dyDescent="0.3">
      <c r="B230" s="17"/>
    </row>
    <row r="231" spans="2:2" x14ac:dyDescent="0.3">
      <c r="B231" s="17"/>
    </row>
    <row r="232" spans="2:2" x14ac:dyDescent="0.3">
      <c r="B232" s="18"/>
    </row>
    <row r="233" spans="2:2" x14ac:dyDescent="0.3">
      <c r="B233" s="17"/>
    </row>
    <row r="234" spans="2:2" x14ac:dyDescent="0.3">
      <c r="B234" s="17"/>
    </row>
    <row r="235" spans="2:2" x14ac:dyDescent="0.3">
      <c r="B235" s="17"/>
    </row>
    <row r="236" spans="2:2" x14ac:dyDescent="0.3">
      <c r="B236" s="17"/>
    </row>
    <row r="237" spans="2:2" x14ac:dyDescent="0.3">
      <c r="B237" s="17"/>
    </row>
    <row r="238" spans="2:2" x14ac:dyDescent="0.3">
      <c r="B238" s="17"/>
    </row>
    <row r="239" spans="2:2" x14ac:dyDescent="0.3">
      <c r="B239" s="17"/>
    </row>
    <row r="240" spans="2:2" x14ac:dyDescent="0.3">
      <c r="B240" s="17"/>
    </row>
    <row r="241" spans="2:2" x14ac:dyDescent="0.3">
      <c r="B241" s="17"/>
    </row>
    <row r="242" spans="2:2" x14ac:dyDescent="0.3">
      <c r="B242" s="17"/>
    </row>
    <row r="243" spans="2:2" x14ac:dyDescent="0.3">
      <c r="B243" s="17"/>
    </row>
    <row r="244" spans="2:2" x14ac:dyDescent="0.3">
      <c r="B244" s="17"/>
    </row>
    <row r="245" spans="2:2" x14ac:dyDescent="0.3">
      <c r="B245" s="17"/>
    </row>
    <row r="246" spans="2:2" x14ac:dyDescent="0.3">
      <c r="B246" s="17"/>
    </row>
    <row r="247" spans="2:2" x14ac:dyDescent="0.3">
      <c r="B247" s="17"/>
    </row>
    <row r="248" spans="2:2" x14ac:dyDescent="0.3">
      <c r="B248" s="17"/>
    </row>
    <row r="249" spans="2:2" x14ac:dyDescent="0.3">
      <c r="B249" s="17"/>
    </row>
    <row r="250" spans="2:2" x14ac:dyDescent="0.3">
      <c r="B250" s="17"/>
    </row>
    <row r="251" spans="2:2" x14ac:dyDescent="0.3">
      <c r="B251" s="17"/>
    </row>
    <row r="252" spans="2:2" x14ac:dyDescent="0.3">
      <c r="B252" s="17"/>
    </row>
    <row r="253" spans="2:2" x14ac:dyDescent="0.3">
      <c r="B253" s="17"/>
    </row>
    <row r="254" spans="2:2" x14ac:dyDescent="0.3">
      <c r="B254" s="17"/>
    </row>
    <row r="255" spans="2:2" x14ac:dyDescent="0.3">
      <c r="B255" s="17"/>
    </row>
    <row r="256" spans="2:2" x14ac:dyDescent="0.3">
      <c r="B256" s="17"/>
    </row>
    <row r="257" spans="2:2" x14ac:dyDescent="0.3">
      <c r="B257" s="17"/>
    </row>
    <row r="258" spans="2:2" x14ac:dyDescent="0.3">
      <c r="B258" s="17"/>
    </row>
    <row r="259" spans="2:2" x14ac:dyDescent="0.3">
      <c r="B259" s="17"/>
    </row>
    <row r="260" spans="2:2" x14ac:dyDescent="0.3">
      <c r="B260" s="17"/>
    </row>
    <row r="261" spans="2:2" x14ac:dyDescent="0.3">
      <c r="B261" s="17"/>
    </row>
    <row r="262" spans="2:2" x14ac:dyDescent="0.3">
      <c r="B262" s="17"/>
    </row>
    <row r="263" spans="2:2" x14ac:dyDescent="0.3">
      <c r="B263" s="17"/>
    </row>
    <row r="264" spans="2:2" x14ac:dyDescent="0.3">
      <c r="B264" s="17"/>
    </row>
    <row r="265" spans="2:2" x14ac:dyDescent="0.3">
      <c r="B265" s="17"/>
    </row>
    <row r="266" spans="2:2" x14ac:dyDescent="0.3">
      <c r="B266" s="17"/>
    </row>
    <row r="267" spans="2:2" x14ac:dyDescent="0.3">
      <c r="B267" s="17"/>
    </row>
    <row r="268" spans="2:2" x14ac:dyDescent="0.3">
      <c r="B268" s="17"/>
    </row>
    <row r="269" spans="2:2" x14ac:dyDescent="0.3">
      <c r="B269" s="17"/>
    </row>
    <row r="270" spans="2:2" x14ac:dyDescent="0.3">
      <c r="B270" s="17"/>
    </row>
    <row r="271" spans="2:2" x14ac:dyDescent="0.3">
      <c r="B271" s="17"/>
    </row>
    <row r="272" spans="2:2" x14ac:dyDescent="0.3">
      <c r="B272" s="18"/>
    </row>
    <row r="273" spans="2:2" x14ac:dyDescent="0.3">
      <c r="B273" s="17"/>
    </row>
    <row r="274" spans="2:2" x14ac:dyDescent="0.3">
      <c r="B274" s="17"/>
    </row>
    <row r="275" spans="2:2" x14ac:dyDescent="0.3">
      <c r="B275" s="17"/>
    </row>
    <row r="276" spans="2:2" x14ac:dyDescent="0.3">
      <c r="B276" s="17"/>
    </row>
    <row r="277" spans="2:2" x14ac:dyDescent="0.3">
      <c r="B277" s="17"/>
    </row>
    <row r="278" spans="2:2" x14ac:dyDescent="0.3">
      <c r="B278" s="17"/>
    </row>
    <row r="279" spans="2:2" x14ac:dyDescent="0.3">
      <c r="B279" s="17"/>
    </row>
    <row r="280" spans="2:2" x14ac:dyDescent="0.3">
      <c r="B280" s="17"/>
    </row>
    <row r="281" spans="2:2" x14ac:dyDescent="0.3">
      <c r="B281" s="17"/>
    </row>
    <row r="282" spans="2:2" x14ac:dyDescent="0.3">
      <c r="B282" s="17"/>
    </row>
    <row r="283" spans="2:2" x14ac:dyDescent="0.3">
      <c r="B283" s="17"/>
    </row>
    <row r="284" spans="2:2" x14ac:dyDescent="0.3">
      <c r="B284" s="17"/>
    </row>
    <row r="285" spans="2:2" x14ac:dyDescent="0.3">
      <c r="B285" s="17"/>
    </row>
    <row r="286" spans="2:2" x14ac:dyDescent="0.3">
      <c r="B286" s="17"/>
    </row>
    <row r="287" spans="2:2" x14ac:dyDescent="0.3">
      <c r="B287" s="19"/>
    </row>
    <row r="288" spans="2:2" x14ac:dyDescent="0.3">
      <c r="B288" s="17"/>
    </row>
    <row r="289" spans="2:2" x14ac:dyDescent="0.3">
      <c r="B289" s="17"/>
    </row>
    <row r="290" spans="2:2" x14ac:dyDescent="0.3">
      <c r="B290" s="17"/>
    </row>
    <row r="291" spans="2:2" x14ac:dyDescent="0.3">
      <c r="B291" s="17"/>
    </row>
    <row r="292" spans="2:2" x14ac:dyDescent="0.3">
      <c r="B292" s="17"/>
    </row>
    <row r="293" spans="2:2" x14ac:dyDescent="0.3">
      <c r="B293" s="17"/>
    </row>
    <row r="294" spans="2:2" x14ac:dyDescent="0.3">
      <c r="B294" s="17"/>
    </row>
    <row r="295" spans="2:2" x14ac:dyDescent="0.3">
      <c r="B295" s="17"/>
    </row>
    <row r="296" spans="2:2" x14ac:dyDescent="0.3">
      <c r="B296" s="17"/>
    </row>
    <row r="297" spans="2:2" x14ac:dyDescent="0.3">
      <c r="B297" s="19"/>
    </row>
    <row r="298" spans="2:2" x14ac:dyDescent="0.3">
      <c r="B298" s="17"/>
    </row>
    <row r="299" spans="2:2" x14ac:dyDescent="0.3">
      <c r="B299" s="19"/>
    </row>
    <row r="300" spans="2:2" x14ac:dyDescent="0.3">
      <c r="B300" s="17"/>
    </row>
    <row r="301" spans="2:2" x14ac:dyDescent="0.3">
      <c r="B301" s="17"/>
    </row>
    <row r="302" spans="2:2" x14ac:dyDescent="0.3">
      <c r="B302" s="17"/>
    </row>
    <row r="303" spans="2:2" x14ac:dyDescent="0.3">
      <c r="B303" s="17"/>
    </row>
    <row r="304" spans="2:2" x14ac:dyDescent="0.3">
      <c r="B304" s="17"/>
    </row>
    <row r="305" spans="2:2" x14ac:dyDescent="0.3">
      <c r="B305" s="17"/>
    </row>
    <row r="306" spans="2:2" x14ac:dyDescent="0.3">
      <c r="B306" s="17"/>
    </row>
    <row r="307" spans="2:2" x14ac:dyDescent="0.3">
      <c r="B307" s="17"/>
    </row>
    <row r="308" spans="2:2" x14ac:dyDescent="0.3">
      <c r="B308" s="17"/>
    </row>
    <row r="309" spans="2:2" x14ac:dyDescent="0.3">
      <c r="B309" s="18"/>
    </row>
    <row r="310" spans="2:2" x14ac:dyDescent="0.3">
      <c r="B310" s="19"/>
    </row>
    <row r="311" spans="2:2" x14ac:dyDescent="0.3">
      <c r="B311" s="17"/>
    </row>
    <row r="312" spans="2:2" x14ac:dyDescent="0.3">
      <c r="B312" s="17"/>
    </row>
    <row r="313" spans="2:2" x14ac:dyDescent="0.3">
      <c r="B313" s="17"/>
    </row>
    <row r="314" spans="2:2" x14ac:dyDescent="0.3">
      <c r="B314" s="17"/>
    </row>
    <row r="315" spans="2:2" x14ac:dyDescent="0.3">
      <c r="B315" s="17"/>
    </row>
    <row r="316" spans="2:2" x14ac:dyDescent="0.3">
      <c r="B316" s="17"/>
    </row>
    <row r="317" spans="2:2" x14ac:dyDescent="0.3">
      <c r="B317" s="17"/>
    </row>
    <row r="318" spans="2:2" x14ac:dyDescent="0.3">
      <c r="B318" s="17"/>
    </row>
    <row r="319" spans="2:2" x14ac:dyDescent="0.3">
      <c r="B319" s="17"/>
    </row>
    <row r="320" spans="2:2" x14ac:dyDescent="0.3">
      <c r="B320" s="17"/>
    </row>
    <row r="321" spans="2:2" x14ac:dyDescent="0.3">
      <c r="B321" s="17"/>
    </row>
    <row r="322" spans="2:2" x14ac:dyDescent="0.3">
      <c r="B322" s="17"/>
    </row>
    <row r="323" spans="2:2" x14ac:dyDescent="0.3">
      <c r="B323" s="17"/>
    </row>
    <row r="324" spans="2:2" x14ac:dyDescent="0.3">
      <c r="B324" s="17"/>
    </row>
    <row r="325" spans="2:2" x14ac:dyDescent="0.3">
      <c r="B325" s="17"/>
    </row>
    <row r="326" spans="2:2" x14ac:dyDescent="0.3">
      <c r="B326" s="17"/>
    </row>
    <row r="327" spans="2:2" x14ac:dyDescent="0.3">
      <c r="B327" s="17"/>
    </row>
    <row r="328" spans="2:2" x14ac:dyDescent="0.3">
      <c r="B328" s="17"/>
    </row>
    <row r="329" spans="2:2" x14ac:dyDescent="0.3">
      <c r="B329" s="17"/>
    </row>
    <row r="330" spans="2:2" x14ac:dyDescent="0.3">
      <c r="B330" s="17"/>
    </row>
    <row r="331" spans="2:2" x14ac:dyDescent="0.3">
      <c r="B331" s="17"/>
    </row>
    <row r="332" spans="2:2" x14ac:dyDescent="0.3">
      <c r="B332" s="17"/>
    </row>
    <row r="333" spans="2:2" x14ac:dyDescent="0.3">
      <c r="B333" s="17"/>
    </row>
    <row r="334" spans="2:2" x14ac:dyDescent="0.3">
      <c r="B334" s="17"/>
    </row>
    <row r="335" spans="2:2" x14ac:dyDescent="0.3">
      <c r="B335" s="17"/>
    </row>
    <row r="336" spans="2:2" x14ac:dyDescent="0.3">
      <c r="B336" s="17"/>
    </row>
    <row r="337" spans="2:2" x14ac:dyDescent="0.3">
      <c r="B337" s="17"/>
    </row>
    <row r="338" spans="2:2" x14ac:dyDescent="0.3">
      <c r="B338" s="17"/>
    </row>
    <row r="339" spans="2:2" x14ac:dyDescent="0.3">
      <c r="B339" s="17"/>
    </row>
    <row r="340" spans="2:2" x14ac:dyDescent="0.3">
      <c r="B340" s="17"/>
    </row>
    <row r="341" spans="2:2" x14ac:dyDescent="0.3">
      <c r="B341" s="17"/>
    </row>
    <row r="342" spans="2:2" x14ac:dyDescent="0.3">
      <c r="B342" s="17"/>
    </row>
    <row r="343" spans="2:2" x14ac:dyDescent="0.3">
      <c r="B343" s="17"/>
    </row>
    <row r="344" spans="2:2" x14ac:dyDescent="0.3">
      <c r="B344" s="17"/>
    </row>
    <row r="345" spans="2:2" x14ac:dyDescent="0.3">
      <c r="B345" s="17"/>
    </row>
    <row r="346" spans="2:2" x14ac:dyDescent="0.3">
      <c r="B346" s="17"/>
    </row>
    <row r="347" spans="2:2" x14ac:dyDescent="0.3">
      <c r="B347" s="17"/>
    </row>
    <row r="348" spans="2:2" x14ac:dyDescent="0.3">
      <c r="B348" s="17"/>
    </row>
    <row r="349" spans="2:2" x14ac:dyDescent="0.3">
      <c r="B349" s="17"/>
    </row>
    <row r="350" spans="2:2" x14ac:dyDescent="0.3">
      <c r="B350" s="17"/>
    </row>
    <row r="351" spans="2:2" x14ac:dyDescent="0.3">
      <c r="B351" s="17"/>
    </row>
    <row r="352" spans="2:2" x14ac:dyDescent="0.3">
      <c r="B352" s="17"/>
    </row>
    <row r="353" spans="2:2" x14ac:dyDescent="0.3">
      <c r="B353" s="17"/>
    </row>
    <row r="354" spans="2:2" x14ac:dyDescent="0.3">
      <c r="B354" s="17"/>
    </row>
    <row r="355" spans="2:2" x14ac:dyDescent="0.3">
      <c r="B355" s="17"/>
    </row>
    <row r="356" spans="2:2" x14ac:dyDescent="0.3">
      <c r="B356" s="17"/>
    </row>
    <row r="357" spans="2:2" x14ac:dyDescent="0.3">
      <c r="B357" s="17"/>
    </row>
    <row r="358" spans="2:2" x14ac:dyDescent="0.3">
      <c r="B358" s="17"/>
    </row>
    <row r="359" spans="2:2" x14ac:dyDescent="0.3">
      <c r="B359" s="17"/>
    </row>
    <row r="360" spans="2:2" x14ac:dyDescent="0.3">
      <c r="B360" s="17"/>
    </row>
    <row r="361" spans="2:2" x14ac:dyDescent="0.3">
      <c r="B361" s="17"/>
    </row>
    <row r="362" spans="2:2" x14ac:dyDescent="0.3">
      <c r="B362" s="17"/>
    </row>
    <row r="363" spans="2:2" x14ac:dyDescent="0.3">
      <c r="B363" s="17"/>
    </row>
    <row r="364" spans="2:2" x14ac:dyDescent="0.3">
      <c r="B364" s="17"/>
    </row>
    <row r="365" spans="2:2" x14ac:dyDescent="0.3">
      <c r="B365" s="17"/>
    </row>
    <row r="366" spans="2:2" x14ac:dyDescent="0.3">
      <c r="B366" s="17"/>
    </row>
    <row r="367" spans="2:2" x14ac:dyDescent="0.3">
      <c r="B367" s="17"/>
    </row>
    <row r="368" spans="2:2" x14ac:dyDescent="0.3">
      <c r="B368" s="17"/>
    </row>
    <row r="369" spans="2:2" x14ac:dyDescent="0.3">
      <c r="B369" s="17"/>
    </row>
    <row r="370" spans="2:2" x14ac:dyDescent="0.3">
      <c r="B370" s="17"/>
    </row>
    <row r="371" spans="2:2" x14ac:dyDescent="0.3">
      <c r="B371" s="17"/>
    </row>
    <row r="372" spans="2:2" x14ac:dyDescent="0.3">
      <c r="B372" s="17"/>
    </row>
    <row r="373" spans="2:2" x14ac:dyDescent="0.3">
      <c r="B373" s="17"/>
    </row>
    <row r="374" spans="2:2" x14ac:dyDescent="0.3">
      <c r="B374" s="17"/>
    </row>
    <row r="375" spans="2:2" x14ac:dyDescent="0.3">
      <c r="B375" s="17"/>
    </row>
    <row r="376" spans="2:2" x14ac:dyDescent="0.3">
      <c r="B376" s="17"/>
    </row>
    <row r="377" spans="2:2" x14ac:dyDescent="0.3">
      <c r="B377" s="17"/>
    </row>
    <row r="378" spans="2:2" x14ac:dyDescent="0.3">
      <c r="B378" s="17"/>
    </row>
    <row r="379" spans="2:2" x14ac:dyDescent="0.3">
      <c r="B379" s="17"/>
    </row>
    <row r="380" spans="2:2" x14ac:dyDescent="0.3">
      <c r="B380" s="17"/>
    </row>
    <row r="381" spans="2:2" x14ac:dyDescent="0.3">
      <c r="B381" s="17"/>
    </row>
    <row r="382" spans="2:2" x14ac:dyDescent="0.3">
      <c r="B382" s="17"/>
    </row>
    <row r="383" spans="2:2" x14ac:dyDescent="0.3">
      <c r="B383" s="17"/>
    </row>
    <row r="384" spans="2:2" x14ac:dyDescent="0.3">
      <c r="B384" s="17"/>
    </row>
    <row r="385" spans="2:2" x14ac:dyDescent="0.3">
      <c r="B385" s="17"/>
    </row>
    <row r="386" spans="2:2" x14ac:dyDescent="0.3">
      <c r="B386" s="17"/>
    </row>
    <row r="387" spans="2:2" x14ac:dyDescent="0.3">
      <c r="B387" s="17"/>
    </row>
    <row r="388" spans="2:2" x14ac:dyDescent="0.3">
      <c r="B388" s="17"/>
    </row>
    <row r="389" spans="2:2" x14ac:dyDescent="0.3">
      <c r="B389" s="17"/>
    </row>
    <row r="390" spans="2:2" x14ac:dyDescent="0.3">
      <c r="B390" s="17"/>
    </row>
    <row r="391" spans="2:2" x14ac:dyDescent="0.3">
      <c r="B391" s="17"/>
    </row>
    <row r="392" spans="2:2" x14ac:dyDescent="0.3">
      <c r="B392" s="17"/>
    </row>
    <row r="393" spans="2:2" x14ac:dyDescent="0.3">
      <c r="B393" s="17"/>
    </row>
    <row r="394" spans="2:2" x14ac:dyDescent="0.3">
      <c r="B394" s="17"/>
    </row>
    <row r="395" spans="2:2" x14ac:dyDescent="0.3">
      <c r="B395" s="17"/>
    </row>
    <row r="396" spans="2:2" x14ac:dyDescent="0.3">
      <c r="B396" s="17"/>
    </row>
    <row r="397" spans="2:2" x14ac:dyDescent="0.3">
      <c r="B397" s="17"/>
    </row>
    <row r="398" spans="2:2" x14ac:dyDescent="0.3">
      <c r="B398" s="17"/>
    </row>
    <row r="399" spans="2:2" x14ac:dyDescent="0.3">
      <c r="B399" s="17"/>
    </row>
    <row r="400" spans="2:2" x14ac:dyDescent="0.3">
      <c r="B400" s="17"/>
    </row>
    <row r="401" spans="2:2" x14ac:dyDescent="0.3">
      <c r="B401" s="17"/>
    </row>
    <row r="402" spans="2:2" x14ac:dyDescent="0.3">
      <c r="B402" s="17"/>
    </row>
    <row r="403" spans="2:2" x14ac:dyDescent="0.3">
      <c r="B403" s="17"/>
    </row>
    <row r="404" spans="2:2" x14ac:dyDescent="0.3">
      <c r="B404" s="17"/>
    </row>
    <row r="405" spans="2:2" x14ac:dyDescent="0.3">
      <c r="B405" s="17"/>
    </row>
    <row r="406" spans="2:2" x14ac:dyDescent="0.3">
      <c r="B406" s="17"/>
    </row>
    <row r="407" spans="2:2" x14ac:dyDescent="0.3">
      <c r="B407" s="17"/>
    </row>
    <row r="408" spans="2:2" x14ac:dyDescent="0.3">
      <c r="B408" s="17"/>
    </row>
    <row r="409" spans="2:2" x14ac:dyDescent="0.3">
      <c r="B409" s="17"/>
    </row>
    <row r="410" spans="2:2" x14ac:dyDescent="0.3">
      <c r="B410" s="17"/>
    </row>
    <row r="411" spans="2:2" x14ac:dyDescent="0.3">
      <c r="B411" s="17"/>
    </row>
    <row r="412" spans="2:2" x14ac:dyDescent="0.3">
      <c r="B412" s="17"/>
    </row>
    <row r="413" spans="2:2" x14ac:dyDescent="0.3">
      <c r="B413" s="17"/>
    </row>
    <row r="414" spans="2:2" x14ac:dyDescent="0.3">
      <c r="B414" s="17"/>
    </row>
    <row r="415" spans="2:2" x14ac:dyDescent="0.3">
      <c r="B415" s="17"/>
    </row>
    <row r="416" spans="2:2" x14ac:dyDescent="0.3">
      <c r="B416" s="17"/>
    </row>
    <row r="417" spans="2:2" x14ac:dyDescent="0.3">
      <c r="B417" s="17"/>
    </row>
    <row r="418" spans="2:2" x14ac:dyDescent="0.3">
      <c r="B418" s="17"/>
    </row>
    <row r="419" spans="2:2" x14ac:dyDescent="0.3">
      <c r="B419" s="17"/>
    </row>
    <row r="420" spans="2:2" x14ac:dyDescent="0.3">
      <c r="B420" s="17"/>
    </row>
    <row r="421" spans="2:2" x14ac:dyDescent="0.3">
      <c r="B421" s="17"/>
    </row>
    <row r="422" spans="2:2" x14ac:dyDescent="0.3">
      <c r="B422" s="17"/>
    </row>
    <row r="423" spans="2:2" x14ac:dyDescent="0.3">
      <c r="B423" s="17"/>
    </row>
    <row r="424" spans="2:2" x14ac:dyDescent="0.3">
      <c r="B424" s="17"/>
    </row>
    <row r="425" spans="2:2" x14ac:dyDescent="0.3">
      <c r="B425" s="17"/>
    </row>
    <row r="426" spans="2:2" x14ac:dyDescent="0.3">
      <c r="B426" s="17"/>
    </row>
    <row r="427" spans="2:2" x14ac:dyDescent="0.3">
      <c r="B427" s="17"/>
    </row>
    <row r="428" spans="2:2" x14ac:dyDescent="0.3">
      <c r="B428" s="17"/>
    </row>
    <row r="429" spans="2:2" x14ac:dyDescent="0.3">
      <c r="B429" s="17"/>
    </row>
    <row r="430" spans="2:2" x14ac:dyDescent="0.3">
      <c r="B430" s="17"/>
    </row>
    <row r="431" spans="2:2" x14ac:dyDescent="0.3">
      <c r="B431" s="17"/>
    </row>
    <row r="432" spans="2:2" x14ac:dyDescent="0.3">
      <c r="B432" s="17"/>
    </row>
    <row r="433" spans="2:2" x14ac:dyDescent="0.3">
      <c r="B433" s="17"/>
    </row>
    <row r="434" spans="2:2" x14ac:dyDescent="0.3">
      <c r="B434" s="17"/>
    </row>
    <row r="435" spans="2:2" x14ac:dyDescent="0.3">
      <c r="B435" s="17"/>
    </row>
    <row r="436" spans="2:2" x14ac:dyDescent="0.3">
      <c r="B436" s="17"/>
    </row>
    <row r="437" spans="2:2" x14ac:dyDescent="0.3">
      <c r="B437" s="17"/>
    </row>
    <row r="438" spans="2:2" x14ac:dyDescent="0.3">
      <c r="B438" s="17"/>
    </row>
    <row r="439" spans="2:2" x14ac:dyDescent="0.3">
      <c r="B439" s="17"/>
    </row>
    <row r="440" spans="2:2" x14ac:dyDescent="0.3">
      <c r="B440" s="17"/>
    </row>
    <row r="441" spans="2:2" x14ac:dyDescent="0.3">
      <c r="B441" s="17"/>
    </row>
    <row r="442" spans="2:2" x14ac:dyDescent="0.3">
      <c r="B442" s="17"/>
    </row>
    <row r="443" spans="2:2" x14ac:dyDescent="0.3">
      <c r="B443" s="17"/>
    </row>
    <row r="444" spans="2:2" x14ac:dyDescent="0.3">
      <c r="B444" s="17"/>
    </row>
    <row r="445" spans="2:2" x14ac:dyDescent="0.3">
      <c r="B445" s="17"/>
    </row>
    <row r="446" spans="2:2" x14ac:dyDescent="0.3">
      <c r="B446" s="17"/>
    </row>
    <row r="447" spans="2:2" x14ac:dyDescent="0.3">
      <c r="B447" s="17"/>
    </row>
    <row r="448" spans="2:2" x14ac:dyDescent="0.3">
      <c r="B448" s="17"/>
    </row>
    <row r="449" spans="2:2" x14ac:dyDescent="0.3">
      <c r="B449" s="17"/>
    </row>
    <row r="450" spans="2:2" x14ac:dyDescent="0.3">
      <c r="B450" s="17"/>
    </row>
    <row r="451" spans="2:2" x14ac:dyDescent="0.3">
      <c r="B451" s="17"/>
    </row>
    <row r="452" spans="2:2" x14ac:dyDescent="0.3">
      <c r="B452" s="17"/>
    </row>
    <row r="453" spans="2:2" x14ac:dyDescent="0.3">
      <c r="B453" s="17"/>
    </row>
    <row r="454" spans="2:2" x14ac:dyDescent="0.3">
      <c r="B454" s="17"/>
    </row>
    <row r="455" spans="2:2" x14ac:dyDescent="0.3">
      <c r="B455" s="17"/>
    </row>
    <row r="456" spans="2:2" x14ac:dyDescent="0.3">
      <c r="B456" s="17"/>
    </row>
    <row r="457" spans="2:2" x14ac:dyDescent="0.3">
      <c r="B457" s="17"/>
    </row>
    <row r="458" spans="2:2" x14ac:dyDescent="0.3">
      <c r="B458" s="17"/>
    </row>
    <row r="459" spans="2:2" x14ac:dyDescent="0.3">
      <c r="B459" s="18"/>
    </row>
    <row r="460" spans="2:2" x14ac:dyDescent="0.3">
      <c r="B460" s="17"/>
    </row>
    <row r="461" spans="2:2" x14ac:dyDescent="0.3">
      <c r="B461" s="17"/>
    </row>
    <row r="462" spans="2:2" x14ac:dyDescent="0.3">
      <c r="B462" s="17"/>
    </row>
    <row r="463" spans="2:2" x14ac:dyDescent="0.3">
      <c r="B463" s="17"/>
    </row>
    <row r="464" spans="2:2" x14ac:dyDescent="0.3">
      <c r="B464" s="17"/>
    </row>
    <row r="465" spans="2:2" x14ac:dyDescent="0.3">
      <c r="B465" s="17"/>
    </row>
    <row r="466" spans="2:2" x14ac:dyDescent="0.3">
      <c r="B466" s="17"/>
    </row>
    <row r="467" spans="2:2" x14ac:dyDescent="0.3">
      <c r="B467" s="17"/>
    </row>
    <row r="468" spans="2:2" x14ac:dyDescent="0.3">
      <c r="B468" s="17"/>
    </row>
    <row r="469" spans="2:2" x14ac:dyDescent="0.3">
      <c r="B469" s="17"/>
    </row>
    <row r="470" spans="2:2" x14ac:dyDescent="0.3">
      <c r="B470" s="17"/>
    </row>
    <row r="471" spans="2:2" x14ac:dyDescent="0.3">
      <c r="B471" s="17"/>
    </row>
    <row r="472" spans="2:2" x14ac:dyDescent="0.3">
      <c r="B472" s="17"/>
    </row>
    <row r="473" spans="2:2" x14ac:dyDescent="0.3">
      <c r="B473" s="17"/>
    </row>
    <row r="474" spans="2:2" x14ac:dyDescent="0.3">
      <c r="B474" s="17"/>
    </row>
    <row r="475" spans="2:2" x14ac:dyDescent="0.3">
      <c r="B475" s="17"/>
    </row>
    <row r="476" spans="2:2" x14ac:dyDescent="0.3">
      <c r="B476" s="17"/>
    </row>
    <row r="477" spans="2:2" x14ac:dyDescent="0.3">
      <c r="B477" s="17"/>
    </row>
    <row r="478" spans="2:2" x14ac:dyDescent="0.3">
      <c r="B478" s="17"/>
    </row>
    <row r="479" spans="2:2" x14ac:dyDescent="0.3">
      <c r="B479" s="17"/>
    </row>
    <row r="480" spans="2:2" x14ac:dyDescent="0.3">
      <c r="B480" s="17"/>
    </row>
    <row r="481" spans="2:2" x14ac:dyDescent="0.3">
      <c r="B481" s="17"/>
    </row>
    <row r="482" spans="2:2" x14ac:dyDescent="0.3">
      <c r="B482" s="17"/>
    </row>
    <row r="483" spans="2:2" x14ac:dyDescent="0.3">
      <c r="B483" s="17"/>
    </row>
    <row r="484" spans="2:2" x14ac:dyDescent="0.3">
      <c r="B484" s="17"/>
    </row>
    <row r="485" spans="2:2" x14ac:dyDescent="0.3">
      <c r="B485" s="17"/>
    </row>
    <row r="486" spans="2:2" x14ac:dyDescent="0.3">
      <c r="B486" s="17"/>
    </row>
    <row r="487" spans="2:2" x14ac:dyDescent="0.3">
      <c r="B487" s="17"/>
    </row>
    <row r="488" spans="2:2" x14ac:dyDescent="0.3">
      <c r="B488" s="17"/>
    </row>
    <row r="489" spans="2:2" x14ac:dyDescent="0.3">
      <c r="B489" s="17"/>
    </row>
    <row r="490" spans="2:2" x14ac:dyDescent="0.3">
      <c r="B490" s="17"/>
    </row>
    <row r="491" spans="2:2" x14ac:dyDescent="0.3">
      <c r="B491" s="17"/>
    </row>
    <row r="492" spans="2:2" x14ac:dyDescent="0.3">
      <c r="B492" s="17"/>
    </row>
    <row r="493" spans="2:2" x14ac:dyDescent="0.3">
      <c r="B493" s="17"/>
    </row>
    <row r="494" spans="2:2" x14ac:dyDescent="0.3">
      <c r="B494" s="17"/>
    </row>
    <row r="495" spans="2:2" x14ac:dyDescent="0.3">
      <c r="B495" s="17"/>
    </row>
    <row r="496" spans="2:2" x14ac:dyDescent="0.3">
      <c r="B496" s="17"/>
    </row>
    <row r="497" spans="2:2" x14ac:dyDescent="0.3">
      <c r="B497" s="17"/>
    </row>
    <row r="498" spans="2:2" x14ac:dyDescent="0.3">
      <c r="B498" s="17"/>
    </row>
    <row r="499" spans="2:2" x14ac:dyDescent="0.3">
      <c r="B499" s="17"/>
    </row>
    <row r="500" spans="2:2" x14ac:dyDescent="0.3">
      <c r="B500" s="17"/>
    </row>
    <row r="501" spans="2:2" x14ac:dyDescent="0.3">
      <c r="B501" s="17"/>
    </row>
    <row r="502" spans="2:2" x14ac:dyDescent="0.3">
      <c r="B502" s="17"/>
    </row>
    <row r="503" spans="2:2" x14ac:dyDescent="0.3">
      <c r="B503" s="17"/>
    </row>
    <row r="504" spans="2:2" x14ac:dyDescent="0.3">
      <c r="B504" s="17"/>
    </row>
    <row r="505" spans="2:2" x14ac:dyDescent="0.3">
      <c r="B505" s="17"/>
    </row>
    <row r="506" spans="2:2" x14ac:dyDescent="0.3">
      <c r="B506" s="17"/>
    </row>
    <row r="507" spans="2:2" x14ac:dyDescent="0.3">
      <c r="B507" s="17"/>
    </row>
    <row r="508" spans="2:2" x14ac:dyDescent="0.3">
      <c r="B508" s="17"/>
    </row>
    <row r="509" spans="2:2" x14ac:dyDescent="0.3">
      <c r="B509" s="17"/>
    </row>
    <row r="510" spans="2:2" x14ac:dyDescent="0.3">
      <c r="B510" s="17"/>
    </row>
    <row r="511" spans="2:2" x14ac:dyDescent="0.3">
      <c r="B511" s="17"/>
    </row>
    <row r="512" spans="2:2" x14ac:dyDescent="0.3">
      <c r="B512" s="17"/>
    </row>
    <row r="513" spans="2:2" x14ac:dyDescent="0.3">
      <c r="B513" s="17"/>
    </row>
    <row r="514" spans="2:2" x14ac:dyDescent="0.3">
      <c r="B514" s="17"/>
    </row>
    <row r="515" spans="2:2" x14ac:dyDescent="0.3">
      <c r="B515" s="17"/>
    </row>
    <row r="516" spans="2:2" x14ac:dyDescent="0.3">
      <c r="B516" s="17"/>
    </row>
    <row r="517" spans="2:2" x14ac:dyDescent="0.3">
      <c r="B517" s="17"/>
    </row>
    <row r="518" spans="2:2" x14ac:dyDescent="0.3">
      <c r="B518" s="17"/>
    </row>
    <row r="519" spans="2:2" x14ac:dyDescent="0.3">
      <c r="B519" s="17"/>
    </row>
    <row r="520" spans="2:2" x14ac:dyDescent="0.3">
      <c r="B520" s="17"/>
    </row>
    <row r="521" spans="2:2" x14ac:dyDescent="0.3">
      <c r="B521" s="17"/>
    </row>
    <row r="522" spans="2:2" x14ac:dyDescent="0.3">
      <c r="B522" s="17"/>
    </row>
    <row r="523" spans="2:2" x14ac:dyDescent="0.3">
      <c r="B523" s="17"/>
    </row>
    <row r="524" spans="2:2" x14ac:dyDescent="0.3">
      <c r="B524" s="17"/>
    </row>
    <row r="525" spans="2:2" x14ac:dyDescent="0.3">
      <c r="B525" s="17"/>
    </row>
    <row r="526" spans="2:2" x14ac:dyDescent="0.3">
      <c r="B526" s="17"/>
    </row>
    <row r="527" spans="2:2" x14ac:dyDescent="0.3">
      <c r="B527" s="17"/>
    </row>
    <row r="528" spans="2:2" x14ac:dyDescent="0.3">
      <c r="B528" s="17"/>
    </row>
    <row r="529" spans="2:2" x14ac:dyDescent="0.3">
      <c r="B529" s="17"/>
    </row>
    <row r="530" spans="2:2" x14ac:dyDescent="0.3">
      <c r="B530" s="17"/>
    </row>
    <row r="531" spans="2:2" x14ac:dyDescent="0.3">
      <c r="B531" s="17"/>
    </row>
    <row r="532" spans="2:2" x14ac:dyDescent="0.3">
      <c r="B532" s="17"/>
    </row>
    <row r="533" spans="2:2" x14ac:dyDescent="0.3">
      <c r="B533" s="17"/>
    </row>
    <row r="534" spans="2:2" x14ac:dyDescent="0.3">
      <c r="B534" s="17"/>
    </row>
    <row r="535" spans="2:2" x14ac:dyDescent="0.3">
      <c r="B535" s="17"/>
    </row>
    <row r="536" spans="2:2" x14ac:dyDescent="0.3">
      <c r="B536" s="17"/>
    </row>
    <row r="537" spans="2:2" x14ac:dyDescent="0.3">
      <c r="B537" s="17"/>
    </row>
    <row r="538" spans="2:2" x14ac:dyDescent="0.3">
      <c r="B538" s="17"/>
    </row>
    <row r="539" spans="2:2" x14ac:dyDescent="0.3">
      <c r="B539" s="17"/>
    </row>
    <row r="540" spans="2:2" x14ac:dyDescent="0.3">
      <c r="B540" s="17"/>
    </row>
    <row r="541" spans="2:2" x14ac:dyDescent="0.3">
      <c r="B541" s="17"/>
    </row>
    <row r="542" spans="2:2" x14ac:dyDescent="0.3">
      <c r="B542" s="18"/>
    </row>
    <row r="543" spans="2:2" x14ac:dyDescent="0.3">
      <c r="B543" s="17"/>
    </row>
    <row r="544" spans="2:2" x14ac:dyDescent="0.3">
      <c r="B544" s="17"/>
    </row>
    <row r="545" spans="2:2" x14ac:dyDescent="0.3">
      <c r="B545" s="17"/>
    </row>
    <row r="546" spans="2:2" x14ac:dyDescent="0.3">
      <c r="B546" s="17"/>
    </row>
    <row r="547" spans="2:2" x14ac:dyDescent="0.3">
      <c r="B547" s="17"/>
    </row>
    <row r="548" spans="2:2" x14ac:dyDescent="0.3">
      <c r="B548" s="17"/>
    </row>
    <row r="549" spans="2:2" x14ac:dyDescent="0.3">
      <c r="B549" s="17"/>
    </row>
    <row r="550" spans="2:2" x14ac:dyDescent="0.3">
      <c r="B550" s="17"/>
    </row>
    <row r="551" spans="2:2" x14ac:dyDescent="0.3">
      <c r="B551" s="17"/>
    </row>
    <row r="552" spans="2:2" x14ac:dyDescent="0.3">
      <c r="B552" s="17"/>
    </row>
    <row r="553" spans="2:2" x14ac:dyDescent="0.3">
      <c r="B553" s="17"/>
    </row>
    <row r="554" spans="2:2" x14ac:dyDescent="0.3">
      <c r="B554" s="17"/>
    </row>
    <row r="555" spans="2:2" x14ac:dyDescent="0.3">
      <c r="B555" s="17"/>
    </row>
    <row r="556" spans="2:2" x14ac:dyDescent="0.3">
      <c r="B556" s="17"/>
    </row>
    <row r="557" spans="2:2" x14ac:dyDescent="0.3">
      <c r="B557" s="17"/>
    </row>
    <row r="558" spans="2:2" x14ac:dyDescent="0.3">
      <c r="B558" s="17"/>
    </row>
    <row r="559" spans="2:2" x14ac:dyDescent="0.3">
      <c r="B559" s="17"/>
    </row>
    <row r="560" spans="2:2" x14ac:dyDescent="0.3">
      <c r="B560" s="17"/>
    </row>
    <row r="561" spans="2:2" x14ac:dyDescent="0.3">
      <c r="B561" s="17"/>
    </row>
    <row r="562" spans="2:2" x14ac:dyDescent="0.3">
      <c r="B562" s="17"/>
    </row>
    <row r="563" spans="2:2" x14ac:dyDescent="0.3">
      <c r="B563" s="17"/>
    </row>
    <row r="564" spans="2:2" x14ac:dyDescent="0.3">
      <c r="B564" s="17"/>
    </row>
    <row r="565" spans="2:2" x14ac:dyDescent="0.3">
      <c r="B565" s="17"/>
    </row>
    <row r="566" spans="2:2" x14ac:dyDescent="0.3">
      <c r="B566" s="17"/>
    </row>
    <row r="567" spans="2:2" x14ac:dyDescent="0.3">
      <c r="B567" s="17"/>
    </row>
    <row r="568" spans="2:2" x14ac:dyDescent="0.3">
      <c r="B568" s="17"/>
    </row>
    <row r="569" spans="2:2" x14ac:dyDescent="0.3">
      <c r="B569" s="17"/>
    </row>
    <row r="570" spans="2:2" x14ac:dyDescent="0.3">
      <c r="B570" s="17"/>
    </row>
    <row r="571" spans="2:2" x14ac:dyDescent="0.3">
      <c r="B571" s="17"/>
    </row>
    <row r="572" spans="2:2" x14ac:dyDescent="0.3">
      <c r="B572" s="17"/>
    </row>
    <row r="573" spans="2:2" x14ac:dyDescent="0.3">
      <c r="B573" s="17"/>
    </row>
    <row r="574" spans="2:2" x14ac:dyDescent="0.3">
      <c r="B574" s="17"/>
    </row>
    <row r="575" spans="2:2" x14ac:dyDescent="0.3">
      <c r="B575" s="17"/>
    </row>
    <row r="576" spans="2:2" x14ac:dyDescent="0.3">
      <c r="B576" s="17"/>
    </row>
    <row r="577" spans="2:2" x14ac:dyDescent="0.3">
      <c r="B577" s="17"/>
    </row>
    <row r="578" spans="2:2" x14ac:dyDescent="0.3">
      <c r="B578" s="17"/>
    </row>
    <row r="579" spans="2:2" x14ac:dyDescent="0.3">
      <c r="B579" s="17"/>
    </row>
    <row r="580" spans="2:2" x14ac:dyDescent="0.3">
      <c r="B580" s="17"/>
    </row>
    <row r="581" spans="2:2" x14ac:dyDescent="0.3">
      <c r="B581" s="17"/>
    </row>
    <row r="582" spans="2:2" x14ac:dyDescent="0.3">
      <c r="B582" s="17"/>
    </row>
    <row r="583" spans="2:2" x14ac:dyDescent="0.3">
      <c r="B583" s="17"/>
    </row>
    <row r="584" spans="2:2" x14ac:dyDescent="0.3">
      <c r="B584" s="17"/>
    </row>
    <row r="585" spans="2:2" x14ac:dyDescent="0.3">
      <c r="B585" s="17"/>
    </row>
    <row r="586" spans="2:2" x14ac:dyDescent="0.3">
      <c r="B586" s="17"/>
    </row>
    <row r="587" spans="2:2" x14ac:dyDescent="0.3">
      <c r="B587" s="17"/>
    </row>
    <row r="588" spans="2:2" x14ac:dyDescent="0.3">
      <c r="B588" s="17"/>
    </row>
    <row r="589" spans="2:2" x14ac:dyDescent="0.3">
      <c r="B589" s="17"/>
    </row>
    <row r="590" spans="2:2" x14ac:dyDescent="0.3">
      <c r="B590" s="17"/>
    </row>
    <row r="591" spans="2:2" x14ac:dyDescent="0.3">
      <c r="B591" s="17"/>
    </row>
    <row r="592" spans="2:2" x14ac:dyDescent="0.3">
      <c r="B592" s="17"/>
    </row>
    <row r="593" spans="2:2" x14ac:dyDescent="0.3">
      <c r="B593" s="17"/>
    </row>
    <row r="594" spans="2:2" x14ac:dyDescent="0.3">
      <c r="B594" s="17"/>
    </row>
    <row r="595" spans="2:2" x14ac:dyDescent="0.3">
      <c r="B595" s="17"/>
    </row>
    <row r="596" spans="2:2" x14ac:dyDescent="0.3">
      <c r="B596" s="17"/>
    </row>
    <row r="597" spans="2:2" x14ac:dyDescent="0.3">
      <c r="B597" s="17"/>
    </row>
    <row r="598" spans="2:2" x14ac:dyDescent="0.3">
      <c r="B598" s="17"/>
    </row>
    <row r="599" spans="2:2" x14ac:dyDescent="0.3">
      <c r="B599" s="17"/>
    </row>
    <row r="600" spans="2:2" x14ac:dyDescent="0.3">
      <c r="B600" s="17"/>
    </row>
    <row r="601" spans="2:2" x14ac:dyDescent="0.3">
      <c r="B601" s="17"/>
    </row>
    <row r="602" spans="2:2" x14ac:dyDescent="0.3">
      <c r="B602" s="17"/>
    </row>
    <row r="603" spans="2:2" x14ac:dyDescent="0.3">
      <c r="B603" s="17"/>
    </row>
    <row r="604" spans="2:2" x14ac:dyDescent="0.3">
      <c r="B604" s="17"/>
    </row>
    <row r="605" spans="2:2" x14ac:dyDescent="0.3">
      <c r="B605" s="17"/>
    </row>
    <row r="606" spans="2:2" x14ac:dyDescent="0.3">
      <c r="B606" s="17"/>
    </row>
    <row r="607" spans="2:2" x14ac:dyDescent="0.3">
      <c r="B607" s="17"/>
    </row>
    <row r="608" spans="2:2" x14ac:dyDescent="0.3">
      <c r="B608" s="17"/>
    </row>
    <row r="609" spans="2:2" x14ac:dyDescent="0.3">
      <c r="B609" s="17"/>
    </row>
    <row r="610" spans="2:2" x14ac:dyDescent="0.3">
      <c r="B610" s="17"/>
    </row>
    <row r="611" spans="2:2" x14ac:dyDescent="0.3">
      <c r="B611" s="17"/>
    </row>
    <row r="612" spans="2:2" x14ac:dyDescent="0.3">
      <c r="B612" s="17"/>
    </row>
    <row r="613" spans="2:2" x14ac:dyDescent="0.3">
      <c r="B613" s="17"/>
    </row>
    <row r="614" spans="2:2" x14ac:dyDescent="0.3">
      <c r="B614" s="17"/>
    </row>
    <row r="615" spans="2:2" x14ac:dyDescent="0.3">
      <c r="B615" s="17"/>
    </row>
    <row r="616" spans="2:2" x14ac:dyDescent="0.3">
      <c r="B616" s="17"/>
    </row>
    <row r="617" spans="2:2" x14ac:dyDescent="0.3">
      <c r="B617" s="17"/>
    </row>
    <row r="618" spans="2:2" x14ac:dyDescent="0.3">
      <c r="B618" s="17"/>
    </row>
    <row r="619" spans="2:2" x14ac:dyDescent="0.3">
      <c r="B619" s="17"/>
    </row>
    <row r="620" spans="2:2" x14ac:dyDescent="0.3">
      <c r="B620" s="17"/>
    </row>
    <row r="621" spans="2:2" x14ac:dyDescent="0.3">
      <c r="B621" s="17"/>
    </row>
    <row r="622" spans="2:2" x14ac:dyDescent="0.3">
      <c r="B622" s="17"/>
    </row>
    <row r="623" spans="2:2" x14ac:dyDescent="0.3">
      <c r="B623" s="17"/>
    </row>
    <row r="624" spans="2:2" x14ac:dyDescent="0.3">
      <c r="B624" s="17"/>
    </row>
    <row r="625" spans="2:2" x14ac:dyDescent="0.3">
      <c r="B625" s="17"/>
    </row>
    <row r="626" spans="2:2" x14ac:dyDescent="0.3">
      <c r="B626" s="17"/>
    </row>
    <row r="627" spans="2:2" x14ac:dyDescent="0.3">
      <c r="B627" s="17"/>
    </row>
    <row r="628" spans="2:2" x14ac:dyDescent="0.3">
      <c r="B628" s="17"/>
    </row>
    <row r="629" spans="2:2" x14ac:dyDescent="0.3">
      <c r="B629" s="17"/>
    </row>
    <row r="630" spans="2:2" x14ac:dyDescent="0.3">
      <c r="B630" s="17"/>
    </row>
    <row r="631" spans="2:2" x14ac:dyDescent="0.3">
      <c r="B631" s="17"/>
    </row>
    <row r="632" spans="2:2" x14ac:dyDescent="0.3">
      <c r="B632" s="17"/>
    </row>
    <row r="633" spans="2:2" x14ac:dyDescent="0.3">
      <c r="B633" s="17"/>
    </row>
    <row r="634" spans="2:2" x14ac:dyDescent="0.3">
      <c r="B634" s="17"/>
    </row>
    <row r="635" spans="2:2" x14ac:dyDescent="0.3">
      <c r="B635" s="17"/>
    </row>
    <row r="636" spans="2:2" x14ac:dyDescent="0.3">
      <c r="B636" s="17"/>
    </row>
    <row r="637" spans="2:2" x14ac:dyDescent="0.3">
      <c r="B637" s="17"/>
    </row>
    <row r="638" spans="2:2" x14ac:dyDescent="0.3">
      <c r="B638" s="17"/>
    </row>
    <row r="639" spans="2:2" x14ac:dyDescent="0.3">
      <c r="B639" s="17"/>
    </row>
    <row r="640" spans="2:2" x14ac:dyDescent="0.3">
      <c r="B640" s="17"/>
    </row>
    <row r="641" spans="2:2" x14ac:dyDescent="0.3">
      <c r="B641" s="17"/>
    </row>
    <row r="642" spans="2:2" x14ac:dyDescent="0.3">
      <c r="B642" s="17"/>
    </row>
    <row r="643" spans="2:2" x14ac:dyDescent="0.3">
      <c r="B643" s="17"/>
    </row>
    <row r="644" spans="2:2" x14ac:dyDescent="0.3">
      <c r="B644" s="17"/>
    </row>
    <row r="645" spans="2:2" x14ac:dyDescent="0.3">
      <c r="B645" s="17"/>
    </row>
    <row r="646" spans="2:2" x14ac:dyDescent="0.3">
      <c r="B646" s="17"/>
    </row>
    <row r="647" spans="2:2" x14ac:dyDescent="0.3">
      <c r="B647" s="17"/>
    </row>
    <row r="648" spans="2:2" x14ac:dyDescent="0.3">
      <c r="B648" s="17"/>
    </row>
    <row r="649" spans="2:2" x14ac:dyDescent="0.3">
      <c r="B649" s="17"/>
    </row>
    <row r="650" spans="2:2" x14ac:dyDescent="0.3">
      <c r="B650" s="17"/>
    </row>
    <row r="651" spans="2:2" x14ac:dyDescent="0.3">
      <c r="B651" s="17"/>
    </row>
    <row r="652" spans="2:2" x14ac:dyDescent="0.3">
      <c r="B652" s="17"/>
    </row>
    <row r="653" spans="2:2" x14ac:dyDescent="0.3">
      <c r="B653" s="17"/>
    </row>
    <row r="654" spans="2:2" x14ac:dyDescent="0.3">
      <c r="B654" s="17"/>
    </row>
    <row r="655" spans="2:2" x14ac:dyDescent="0.3">
      <c r="B655" s="17"/>
    </row>
    <row r="656" spans="2:2" x14ac:dyDescent="0.3">
      <c r="B656" s="17"/>
    </row>
    <row r="657" spans="2:2" x14ac:dyDescent="0.3">
      <c r="B657" s="17"/>
    </row>
    <row r="658" spans="2:2" x14ac:dyDescent="0.3">
      <c r="B658" s="17"/>
    </row>
    <row r="659" spans="2:2" x14ac:dyDescent="0.3">
      <c r="B659" s="17"/>
    </row>
    <row r="660" spans="2:2" x14ac:dyDescent="0.3">
      <c r="B660" s="17"/>
    </row>
    <row r="661" spans="2:2" x14ac:dyDescent="0.3">
      <c r="B661" s="17"/>
    </row>
    <row r="662" spans="2:2" x14ac:dyDescent="0.3">
      <c r="B662" s="17"/>
    </row>
    <row r="663" spans="2:2" x14ac:dyDescent="0.3">
      <c r="B663" s="17"/>
    </row>
    <row r="664" spans="2:2" x14ac:dyDescent="0.3">
      <c r="B664" s="17"/>
    </row>
    <row r="665" spans="2:2" x14ac:dyDescent="0.3">
      <c r="B665" s="17"/>
    </row>
    <row r="666" spans="2:2" x14ac:dyDescent="0.3">
      <c r="B666" s="17"/>
    </row>
    <row r="667" spans="2:2" x14ac:dyDescent="0.3">
      <c r="B667" s="17"/>
    </row>
    <row r="668" spans="2:2" x14ac:dyDescent="0.3">
      <c r="B668" s="17"/>
    </row>
    <row r="669" spans="2:2" x14ac:dyDescent="0.3">
      <c r="B669" s="17"/>
    </row>
    <row r="670" spans="2:2" x14ac:dyDescent="0.3">
      <c r="B670" s="17"/>
    </row>
    <row r="671" spans="2:2" x14ac:dyDescent="0.3">
      <c r="B671" s="17"/>
    </row>
    <row r="672" spans="2:2" x14ac:dyDescent="0.3">
      <c r="B672" s="17"/>
    </row>
    <row r="673" spans="2:2" x14ac:dyDescent="0.3">
      <c r="B673" s="17"/>
    </row>
    <row r="674" spans="2:2" x14ac:dyDescent="0.3">
      <c r="B674" s="17"/>
    </row>
    <row r="675" spans="2:2" x14ac:dyDescent="0.3">
      <c r="B675" s="17"/>
    </row>
    <row r="676" spans="2:2" x14ac:dyDescent="0.3">
      <c r="B676" s="17"/>
    </row>
    <row r="677" spans="2:2" x14ac:dyDescent="0.3">
      <c r="B677" s="17"/>
    </row>
    <row r="678" spans="2:2" x14ac:dyDescent="0.3">
      <c r="B678" s="17"/>
    </row>
    <row r="679" spans="2:2" x14ac:dyDescent="0.3">
      <c r="B679" s="17"/>
    </row>
    <row r="680" spans="2:2" x14ac:dyDescent="0.3">
      <c r="B680" s="17"/>
    </row>
    <row r="681" spans="2:2" x14ac:dyDescent="0.3">
      <c r="B681" s="17"/>
    </row>
    <row r="682" spans="2:2" x14ac:dyDescent="0.3">
      <c r="B682" s="17"/>
    </row>
    <row r="683" spans="2:2" x14ac:dyDescent="0.3">
      <c r="B683" s="17"/>
    </row>
    <row r="684" spans="2:2" x14ac:dyDescent="0.3">
      <c r="B684" s="17"/>
    </row>
    <row r="685" spans="2:2" x14ac:dyDescent="0.3">
      <c r="B685" s="17"/>
    </row>
    <row r="686" spans="2:2" x14ac:dyDescent="0.3">
      <c r="B686" s="17"/>
    </row>
    <row r="687" spans="2:2" x14ac:dyDescent="0.3">
      <c r="B687" s="17"/>
    </row>
    <row r="688" spans="2:2" x14ac:dyDescent="0.3">
      <c r="B688" s="17"/>
    </row>
    <row r="689" spans="2:2" x14ac:dyDescent="0.3">
      <c r="B689" s="17"/>
    </row>
    <row r="690" spans="2:2" x14ac:dyDescent="0.3">
      <c r="B690" s="17"/>
    </row>
    <row r="691" spans="2:2" x14ac:dyDescent="0.3">
      <c r="B691" s="17"/>
    </row>
    <row r="692" spans="2:2" x14ac:dyDescent="0.3">
      <c r="B692" s="17"/>
    </row>
    <row r="693" spans="2:2" x14ac:dyDescent="0.3">
      <c r="B693" s="17"/>
    </row>
    <row r="694" spans="2:2" x14ac:dyDescent="0.3">
      <c r="B694" s="17"/>
    </row>
    <row r="695" spans="2:2" x14ac:dyDescent="0.3">
      <c r="B695" s="19"/>
    </row>
    <row r="696" spans="2:2" x14ac:dyDescent="0.3">
      <c r="B696" s="17"/>
    </row>
    <row r="697" spans="2:2" x14ac:dyDescent="0.3">
      <c r="B697" s="17"/>
    </row>
    <row r="698" spans="2:2" x14ac:dyDescent="0.3">
      <c r="B698" s="17"/>
    </row>
    <row r="699" spans="2:2" x14ac:dyDescent="0.3">
      <c r="B699" s="17"/>
    </row>
    <row r="700" spans="2:2" x14ac:dyDescent="0.3">
      <c r="B700" s="17"/>
    </row>
    <row r="701" spans="2:2" x14ac:dyDescent="0.3">
      <c r="B701" s="17"/>
    </row>
    <row r="702" spans="2:2" x14ac:dyDescent="0.3">
      <c r="B702" s="17"/>
    </row>
    <row r="703" spans="2:2" x14ac:dyDescent="0.3">
      <c r="B703" s="17"/>
    </row>
    <row r="704" spans="2:2" x14ac:dyDescent="0.3">
      <c r="B704" s="17"/>
    </row>
    <row r="705" spans="2:2" x14ac:dyDescent="0.3">
      <c r="B705" s="17"/>
    </row>
    <row r="706" spans="2:2" x14ac:dyDescent="0.3">
      <c r="B706" s="17"/>
    </row>
    <row r="707" spans="2:2" x14ac:dyDescent="0.3">
      <c r="B707" s="17"/>
    </row>
    <row r="708" spans="2:2" x14ac:dyDescent="0.3">
      <c r="B708" s="17"/>
    </row>
    <row r="709" spans="2:2" x14ac:dyDescent="0.3">
      <c r="B709" s="17"/>
    </row>
    <row r="710" spans="2:2" x14ac:dyDescent="0.3">
      <c r="B710" s="17"/>
    </row>
    <row r="711" spans="2:2" x14ac:dyDescent="0.3">
      <c r="B711" s="17"/>
    </row>
    <row r="712" spans="2:2" x14ac:dyDescent="0.3">
      <c r="B712" s="17"/>
    </row>
    <row r="713" spans="2:2" x14ac:dyDescent="0.3">
      <c r="B713" s="17"/>
    </row>
    <row r="714" spans="2:2" x14ac:dyDescent="0.3">
      <c r="B714" s="17"/>
    </row>
    <row r="715" spans="2:2" x14ac:dyDescent="0.3">
      <c r="B715" s="17"/>
    </row>
    <row r="716" spans="2:2" x14ac:dyDescent="0.3">
      <c r="B716" s="17"/>
    </row>
    <row r="717" spans="2:2" x14ac:dyDescent="0.3">
      <c r="B717" s="17"/>
    </row>
    <row r="718" spans="2:2" x14ac:dyDescent="0.3">
      <c r="B718" s="17"/>
    </row>
    <row r="719" spans="2:2" x14ac:dyDescent="0.3">
      <c r="B719" s="17"/>
    </row>
    <row r="720" spans="2:2" x14ac:dyDescent="0.3">
      <c r="B720" s="17"/>
    </row>
    <row r="721" spans="2:2" x14ac:dyDescent="0.3">
      <c r="B721" s="17"/>
    </row>
    <row r="722" spans="2:2" x14ac:dyDescent="0.3">
      <c r="B722" s="17"/>
    </row>
    <row r="723" spans="2:2" x14ac:dyDescent="0.3">
      <c r="B723" s="17"/>
    </row>
    <row r="724" spans="2:2" x14ac:dyDescent="0.3">
      <c r="B724" s="17"/>
    </row>
    <row r="725" spans="2:2" x14ac:dyDescent="0.3">
      <c r="B725" s="17"/>
    </row>
    <row r="726" spans="2:2" x14ac:dyDescent="0.3">
      <c r="B726" s="17"/>
    </row>
    <row r="727" spans="2:2" x14ac:dyDescent="0.3">
      <c r="B727" s="17"/>
    </row>
    <row r="728" spans="2:2" x14ac:dyDescent="0.3">
      <c r="B728" s="17"/>
    </row>
    <row r="729" spans="2:2" x14ac:dyDescent="0.3">
      <c r="B729" s="17"/>
    </row>
    <row r="730" spans="2:2" x14ac:dyDescent="0.3">
      <c r="B730" s="17"/>
    </row>
    <row r="731" spans="2:2" x14ac:dyDescent="0.3">
      <c r="B731" s="17"/>
    </row>
    <row r="732" spans="2:2" x14ac:dyDescent="0.3">
      <c r="B732" s="17"/>
    </row>
    <row r="733" spans="2:2" x14ac:dyDescent="0.3">
      <c r="B733" s="17"/>
    </row>
    <row r="734" spans="2:2" x14ac:dyDescent="0.3">
      <c r="B734" s="19"/>
    </row>
    <row r="735" spans="2:2" x14ac:dyDescent="0.3">
      <c r="B735" s="17"/>
    </row>
    <row r="736" spans="2:2" x14ac:dyDescent="0.3">
      <c r="B736" s="17"/>
    </row>
    <row r="737" spans="2:2" x14ac:dyDescent="0.3">
      <c r="B737" s="18"/>
    </row>
    <row r="738" spans="2:2" x14ac:dyDescent="0.3">
      <c r="B738" s="17"/>
    </row>
    <row r="739" spans="2:2" x14ac:dyDescent="0.3">
      <c r="B739" s="17"/>
    </row>
    <row r="740" spans="2:2" x14ac:dyDescent="0.3">
      <c r="B740" s="17"/>
    </row>
    <row r="741" spans="2:2" x14ac:dyDescent="0.3">
      <c r="B741" s="17"/>
    </row>
    <row r="742" spans="2:2" x14ac:dyDescent="0.3">
      <c r="B742" s="17"/>
    </row>
    <row r="743" spans="2:2" x14ac:dyDescent="0.3">
      <c r="B743" s="17"/>
    </row>
    <row r="744" spans="2:2" x14ac:dyDescent="0.3">
      <c r="B744" s="17"/>
    </row>
    <row r="745" spans="2:2" x14ac:dyDescent="0.3">
      <c r="B745" s="17"/>
    </row>
    <row r="746" spans="2:2" x14ac:dyDescent="0.3">
      <c r="B746" s="17"/>
    </row>
    <row r="747" spans="2:2" x14ac:dyDescent="0.3">
      <c r="B747" s="17"/>
    </row>
    <row r="748" spans="2:2" x14ac:dyDescent="0.3">
      <c r="B748" s="17"/>
    </row>
    <row r="749" spans="2:2" x14ac:dyDescent="0.3">
      <c r="B749" s="17"/>
    </row>
    <row r="750" spans="2:2" x14ac:dyDescent="0.3">
      <c r="B750" s="17"/>
    </row>
    <row r="751" spans="2:2" x14ac:dyDescent="0.3">
      <c r="B751" s="17"/>
    </row>
    <row r="752" spans="2:2" x14ac:dyDescent="0.3">
      <c r="B752" s="17"/>
    </row>
    <row r="753" spans="2:2" x14ac:dyDescent="0.3">
      <c r="B753" s="17"/>
    </row>
    <row r="754" spans="2:2" x14ac:dyDescent="0.3">
      <c r="B754" s="17"/>
    </row>
    <row r="755" spans="2:2" x14ac:dyDescent="0.3">
      <c r="B755" s="17"/>
    </row>
    <row r="756" spans="2:2" x14ac:dyDescent="0.3">
      <c r="B756" s="17"/>
    </row>
    <row r="757" spans="2:2" x14ac:dyDescent="0.3">
      <c r="B757" s="17"/>
    </row>
    <row r="758" spans="2:2" x14ac:dyDescent="0.3">
      <c r="B758" s="17"/>
    </row>
    <row r="759" spans="2:2" x14ac:dyDescent="0.3">
      <c r="B759" s="17"/>
    </row>
    <row r="760" spans="2:2" x14ac:dyDescent="0.3">
      <c r="B760" s="17"/>
    </row>
    <row r="761" spans="2:2" x14ac:dyDescent="0.3">
      <c r="B761" s="17"/>
    </row>
    <row r="762" spans="2:2" x14ac:dyDescent="0.3">
      <c r="B762" s="17"/>
    </row>
    <row r="763" spans="2:2" x14ac:dyDescent="0.3">
      <c r="B763" s="17"/>
    </row>
    <row r="764" spans="2:2" x14ac:dyDescent="0.3">
      <c r="B764" s="17"/>
    </row>
    <row r="765" spans="2:2" x14ac:dyDescent="0.3">
      <c r="B765" s="17"/>
    </row>
    <row r="766" spans="2:2" x14ac:dyDescent="0.3">
      <c r="B766" s="17"/>
    </row>
    <row r="767" spans="2:2" x14ac:dyDescent="0.3">
      <c r="B767" s="17"/>
    </row>
    <row r="768" spans="2:2" x14ac:dyDescent="0.3">
      <c r="B768" s="17"/>
    </row>
    <row r="769" spans="2:2" x14ac:dyDescent="0.3">
      <c r="B769" s="17"/>
    </row>
    <row r="770" spans="2:2" x14ac:dyDescent="0.3">
      <c r="B770" s="17"/>
    </row>
    <row r="771" spans="2:2" x14ac:dyDescent="0.3">
      <c r="B771" s="17"/>
    </row>
    <row r="772" spans="2:2" x14ac:dyDescent="0.3">
      <c r="B772" s="17"/>
    </row>
    <row r="773" spans="2:2" x14ac:dyDescent="0.3">
      <c r="B773" s="17"/>
    </row>
    <row r="774" spans="2:2" x14ac:dyDescent="0.3">
      <c r="B774" s="19"/>
    </row>
    <row r="775" spans="2:2" x14ac:dyDescent="0.3">
      <c r="B775" s="17"/>
    </row>
    <row r="776" spans="2:2" x14ac:dyDescent="0.3">
      <c r="B776" s="17"/>
    </row>
    <row r="777" spans="2:2" x14ac:dyDescent="0.3">
      <c r="B777" s="17"/>
    </row>
    <row r="778" spans="2:2" x14ac:dyDescent="0.3">
      <c r="B778" s="17"/>
    </row>
    <row r="779" spans="2:2" x14ac:dyDescent="0.3">
      <c r="B779" s="17"/>
    </row>
    <row r="780" spans="2:2" x14ac:dyDescent="0.3">
      <c r="B780" s="17"/>
    </row>
    <row r="781" spans="2:2" x14ac:dyDescent="0.3">
      <c r="B781" s="17"/>
    </row>
    <row r="782" spans="2:2" x14ac:dyDescent="0.3">
      <c r="B782" s="17"/>
    </row>
    <row r="783" spans="2:2" x14ac:dyDescent="0.3">
      <c r="B783" s="17"/>
    </row>
    <row r="784" spans="2:2" x14ac:dyDescent="0.3">
      <c r="B784" s="17"/>
    </row>
    <row r="785" spans="2:2" x14ac:dyDescent="0.3">
      <c r="B785" s="17"/>
    </row>
    <row r="786" spans="2:2" x14ac:dyDescent="0.3">
      <c r="B786" s="17"/>
    </row>
    <row r="787" spans="2:2" x14ac:dyDescent="0.3">
      <c r="B787" s="17"/>
    </row>
    <row r="788" spans="2:2" x14ac:dyDescent="0.3">
      <c r="B788" s="17"/>
    </row>
    <row r="789" spans="2:2" x14ac:dyDescent="0.3">
      <c r="B789" s="17"/>
    </row>
    <row r="790" spans="2:2" x14ac:dyDescent="0.3">
      <c r="B790" s="17"/>
    </row>
    <row r="791" spans="2:2" x14ac:dyDescent="0.3">
      <c r="B791" s="17"/>
    </row>
    <row r="792" spans="2:2" x14ac:dyDescent="0.3">
      <c r="B792" s="17"/>
    </row>
    <row r="793" spans="2:2" x14ac:dyDescent="0.3">
      <c r="B793" s="17"/>
    </row>
    <row r="794" spans="2:2" x14ac:dyDescent="0.3">
      <c r="B794" s="17"/>
    </row>
    <row r="795" spans="2:2" x14ac:dyDescent="0.3">
      <c r="B795" s="17"/>
    </row>
    <row r="796" spans="2:2" x14ac:dyDescent="0.3">
      <c r="B796" s="17"/>
    </row>
    <row r="797" spans="2:2" x14ac:dyDescent="0.3">
      <c r="B797" s="17"/>
    </row>
    <row r="798" spans="2:2" x14ac:dyDescent="0.3">
      <c r="B798" s="17"/>
    </row>
    <row r="799" spans="2:2" x14ac:dyDescent="0.3">
      <c r="B799" s="17"/>
    </row>
    <row r="800" spans="2:2" x14ac:dyDescent="0.3">
      <c r="B800" s="17"/>
    </row>
    <row r="801" spans="2:2" x14ac:dyDescent="0.3">
      <c r="B801" s="17"/>
    </row>
    <row r="802" spans="2:2" x14ac:dyDescent="0.3">
      <c r="B802" s="17"/>
    </row>
    <row r="803" spans="2:2" x14ac:dyDescent="0.3">
      <c r="B803" s="17"/>
    </row>
    <row r="804" spans="2:2" x14ac:dyDescent="0.3">
      <c r="B804" s="17"/>
    </row>
    <row r="805" spans="2:2" x14ac:dyDescent="0.3">
      <c r="B805" s="17"/>
    </row>
    <row r="806" spans="2:2" x14ac:dyDescent="0.3">
      <c r="B806" s="17"/>
    </row>
    <row r="807" spans="2:2" x14ac:dyDescent="0.3">
      <c r="B807" s="17"/>
    </row>
    <row r="808" spans="2:2" x14ac:dyDescent="0.3">
      <c r="B808" s="17"/>
    </row>
    <row r="809" spans="2:2" x14ac:dyDescent="0.3">
      <c r="B809" s="17"/>
    </row>
    <row r="810" spans="2:2" x14ac:dyDescent="0.3">
      <c r="B810" s="17"/>
    </row>
    <row r="811" spans="2:2" x14ac:dyDescent="0.3">
      <c r="B811" s="17"/>
    </row>
    <row r="812" spans="2:2" x14ac:dyDescent="0.3">
      <c r="B812" s="17"/>
    </row>
    <row r="813" spans="2:2" x14ac:dyDescent="0.3">
      <c r="B813" s="17"/>
    </row>
    <row r="814" spans="2:2" x14ac:dyDescent="0.3">
      <c r="B814" s="17"/>
    </row>
    <row r="815" spans="2:2" x14ac:dyDescent="0.3">
      <c r="B815" s="17"/>
    </row>
    <row r="816" spans="2:2" x14ac:dyDescent="0.3">
      <c r="B816" s="17"/>
    </row>
    <row r="817" spans="2:2" x14ac:dyDescent="0.3">
      <c r="B817" s="17"/>
    </row>
    <row r="818" spans="2:2" x14ac:dyDescent="0.3">
      <c r="B818" s="17"/>
    </row>
    <row r="819" spans="2:2" x14ac:dyDescent="0.3">
      <c r="B819" s="17"/>
    </row>
    <row r="820" spans="2:2" x14ac:dyDescent="0.3">
      <c r="B820" s="17"/>
    </row>
    <row r="821" spans="2:2" x14ac:dyDescent="0.3">
      <c r="B821" s="17"/>
    </row>
    <row r="822" spans="2:2" x14ac:dyDescent="0.3">
      <c r="B822" s="17"/>
    </row>
    <row r="823" spans="2:2" x14ac:dyDescent="0.3">
      <c r="B823" s="17"/>
    </row>
    <row r="824" spans="2:2" x14ac:dyDescent="0.3">
      <c r="B824" s="17"/>
    </row>
    <row r="825" spans="2:2" x14ac:dyDescent="0.3">
      <c r="B825" s="17"/>
    </row>
    <row r="826" spans="2:2" x14ac:dyDescent="0.3">
      <c r="B826" s="17"/>
    </row>
    <row r="827" spans="2:2" x14ac:dyDescent="0.3">
      <c r="B827" s="17"/>
    </row>
    <row r="828" spans="2:2" x14ac:dyDescent="0.3">
      <c r="B828" s="17"/>
    </row>
    <row r="829" spans="2:2" x14ac:dyDescent="0.3">
      <c r="B829" s="17"/>
    </row>
    <row r="830" spans="2:2" x14ac:dyDescent="0.3">
      <c r="B830" s="17"/>
    </row>
    <row r="831" spans="2:2" x14ac:dyDescent="0.3">
      <c r="B831" s="17"/>
    </row>
    <row r="832" spans="2:2" x14ac:dyDescent="0.3">
      <c r="B832" s="17"/>
    </row>
    <row r="833" spans="2:2" x14ac:dyDescent="0.3">
      <c r="B833" s="17"/>
    </row>
    <row r="834" spans="2:2" x14ac:dyDescent="0.3">
      <c r="B834" s="17"/>
    </row>
    <row r="835" spans="2:2" x14ac:dyDescent="0.3">
      <c r="B835" s="17"/>
    </row>
    <row r="836" spans="2:2" x14ac:dyDescent="0.3">
      <c r="B836" s="17"/>
    </row>
    <row r="837" spans="2:2" x14ac:dyDescent="0.3">
      <c r="B837" s="17"/>
    </row>
    <row r="838" spans="2:2" x14ac:dyDescent="0.3">
      <c r="B838" s="17"/>
    </row>
    <row r="839" spans="2:2" x14ac:dyDescent="0.3">
      <c r="B839" s="17"/>
    </row>
    <row r="840" spans="2:2" x14ac:dyDescent="0.3">
      <c r="B840" s="17"/>
    </row>
    <row r="841" spans="2:2" x14ac:dyDescent="0.3">
      <c r="B841" s="17"/>
    </row>
    <row r="842" spans="2:2" x14ac:dyDescent="0.3">
      <c r="B842" s="17"/>
    </row>
    <row r="843" spans="2:2" x14ac:dyDescent="0.3">
      <c r="B843" s="17"/>
    </row>
    <row r="844" spans="2:2" x14ac:dyDescent="0.3">
      <c r="B844" s="17"/>
    </row>
    <row r="845" spans="2:2" x14ac:dyDescent="0.3">
      <c r="B845" s="17"/>
    </row>
    <row r="846" spans="2:2" x14ac:dyDescent="0.3">
      <c r="B846" s="17"/>
    </row>
    <row r="847" spans="2:2" x14ac:dyDescent="0.3">
      <c r="B847" s="17"/>
    </row>
    <row r="848" spans="2:2" x14ac:dyDescent="0.3">
      <c r="B848" s="17"/>
    </row>
    <row r="849" spans="2:2" x14ac:dyDescent="0.3">
      <c r="B849" s="17"/>
    </row>
    <row r="850" spans="2:2" x14ac:dyDescent="0.3">
      <c r="B850" s="17"/>
    </row>
    <row r="851" spans="2:2" x14ac:dyDescent="0.3">
      <c r="B851" s="17"/>
    </row>
    <row r="852" spans="2:2" x14ac:dyDescent="0.3">
      <c r="B852" s="17"/>
    </row>
    <row r="853" spans="2:2" x14ac:dyDescent="0.3">
      <c r="B853" s="17"/>
    </row>
    <row r="854" spans="2:2" x14ac:dyDescent="0.3">
      <c r="B854" s="17"/>
    </row>
    <row r="855" spans="2:2" x14ac:dyDescent="0.3">
      <c r="B855" s="17"/>
    </row>
    <row r="856" spans="2:2" x14ac:dyDescent="0.3">
      <c r="B856" s="17"/>
    </row>
    <row r="857" spans="2:2" x14ac:dyDescent="0.3">
      <c r="B857" s="17"/>
    </row>
    <row r="858" spans="2:2" x14ac:dyDescent="0.3">
      <c r="B858" s="17"/>
    </row>
    <row r="859" spans="2:2" x14ac:dyDescent="0.3">
      <c r="B859" s="17"/>
    </row>
    <row r="860" spans="2:2" x14ac:dyDescent="0.3">
      <c r="B860" s="17"/>
    </row>
    <row r="861" spans="2:2" x14ac:dyDescent="0.3">
      <c r="B861" s="17"/>
    </row>
    <row r="862" spans="2:2" x14ac:dyDescent="0.3">
      <c r="B862" s="17"/>
    </row>
    <row r="863" spans="2:2" x14ac:dyDescent="0.3">
      <c r="B863" s="17"/>
    </row>
    <row r="864" spans="2:2" x14ac:dyDescent="0.3">
      <c r="B864" s="17"/>
    </row>
    <row r="865" spans="2:2" x14ac:dyDescent="0.3">
      <c r="B865" s="17"/>
    </row>
    <row r="866" spans="2:2" x14ac:dyDescent="0.3">
      <c r="B866" s="17"/>
    </row>
    <row r="867" spans="2:2" x14ac:dyDescent="0.3">
      <c r="B867" s="17"/>
    </row>
    <row r="868" spans="2:2" x14ac:dyDescent="0.3">
      <c r="B868" s="17"/>
    </row>
    <row r="869" spans="2:2" x14ac:dyDescent="0.3">
      <c r="B869" s="19"/>
    </row>
    <row r="870" spans="2:2" x14ac:dyDescent="0.3">
      <c r="B870" s="17"/>
    </row>
    <row r="871" spans="2:2" x14ac:dyDescent="0.3">
      <c r="B871" s="17"/>
    </row>
    <row r="872" spans="2:2" x14ac:dyDescent="0.3">
      <c r="B872" s="17"/>
    </row>
    <row r="873" spans="2:2" x14ac:dyDescent="0.3">
      <c r="B873" s="17"/>
    </row>
    <row r="874" spans="2:2" x14ac:dyDescent="0.3">
      <c r="B874" s="17"/>
    </row>
    <row r="875" spans="2:2" x14ac:dyDescent="0.3">
      <c r="B875" s="17"/>
    </row>
    <row r="876" spans="2:2" x14ac:dyDescent="0.3">
      <c r="B876" s="17"/>
    </row>
    <row r="877" spans="2:2" x14ac:dyDescent="0.3">
      <c r="B877" s="17"/>
    </row>
    <row r="878" spans="2:2" x14ac:dyDescent="0.3">
      <c r="B878" s="17"/>
    </row>
    <row r="879" spans="2:2" x14ac:dyDescent="0.3">
      <c r="B879" s="17"/>
    </row>
    <row r="880" spans="2:2" x14ac:dyDescent="0.3">
      <c r="B880" s="17"/>
    </row>
    <row r="881" spans="2:2" x14ac:dyDescent="0.3">
      <c r="B881" s="17"/>
    </row>
    <row r="882" spans="2:2" x14ac:dyDescent="0.3">
      <c r="B882" s="17"/>
    </row>
    <row r="883" spans="2:2" x14ac:dyDescent="0.3">
      <c r="B883" s="17"/>
    </row>
    <row r="884" spans="2:2" x14ac:dyDescent="0.3">
      <c r="B884" s="17"/>
    </row>
    <row r="885" spans="2:2" x14ac:dyDescent="0.3">
      <c r="B885" s="17"/>
    </row>
    <row r="886" spans="2:2" x14ac:dyDescent="0.3">
      <c r="B886" s="17"/>
    </row>
    <row r="887" spans="2:2" x14ac:dyDescent="0.3">
      <c r="B887" s="17"/>
    </row>
    <row r="888" spans="2:2" x14ac:dyDescent="0.3">
      <c r="B888" s="17"/>
    </row>
    <row r="889" spans="2:2" x14ac:dyDescent="0.3">
      <c r="B889" s="17"/>
    </row>
    <row r="890" spans="2:2" x14ac:dyDescent="0.3">
      <c r="B890" s="17"/>
    </row>
    <row r="891" spans="2:2" x14ac:dyDescent="0.3">
      <c r="B891" s="17"/>
    </row>
    <row r="892" spans="2:2" x14ac:dyDescent="0.3">
      <c r="B892" s="17"/>
    </row>
    <row r="893" spans="2:2" x14ac:dyDescent="0.3">
      <c r="B893" s="17"/>
    </row>
    <row r="894" spans="2:2" x14ac:dyDescent="0.3">
      <c r="B894" s="17"/>
    </row>
    <row r="895" spans="2:2" x14ac:dyDescent="0.3">
      <c r="B895" s="17"/>
    </row>
    <row r="896" spans="2:2" x14ac:dyDescent="0.3">
      <c r="B896" s="17"/>
    </row>
    <row r="897" spans="2:2" x14ac:dyDescent="0.3">
      <c r="B897" s="17"/>
    </row>
    <row r="898" spans="2:2" x14ac:dyDescent="0.3">
      <c r="B898" s="17"/>
    </row>
    <row r="899" spans="2:2" x14ac:dyDescent="0.3">
      <c r="B899" s="17"/>
    </row>
    <row r="900" spans="2:2" x14ac:dyDescent="0.3">
      <c r="B900" s="17"/>
    </row>
    <row r="901" spans="2:2" x14ac:dyDescent="0.3">
      <c r="B901" s="17"/>
    </row>
    <row r="902" spans="2:2" x14ac:dyDescent="0.3">
      <c r="B902" s="17"/>
    </row>
    <row r="903" spans="2:2" x14ac:dyDescent="0.3">
      <c r="B903" s="17"/>
    </row>
    <row r="904" spans="2:2" x14ac:dyDescent="0.3">
      <c r="B904" s="17"/>
    </row>
    <row r="905" spans="2:2" x14ac:dyDescent="0.3">
      <c r="B905" s="17"/>
    </row>
    <row r="906" spans="2:2" x14ac:dyDescent="0.3">
      <c r="B906" s="17"/>
    </row>
    <row r="907" spans="2:2" x14ac:dyDescent="0.3">
      <c r="B907" s="17"/>
    </row>
    <row r="908" spans="2:2" x14ac:dyDescent="0.3">
      <c r="B908" s="17"/>
    </row>
    <row r="909" spans="2:2" x14ac:dyDescent="0.3">
      <c r="B909" s="17"/>
    </row>
    <row r="910" spans="2:2" x14ac:dyDescent="0.3">
      <c r="B910" s="17"/>
    </row>
    <row r="911" spans="2:2" x14ac:dyDescent="0.3">
      <c r="B911" s="17"/>
    </row>
    <row r="912" spans="2:2" x14ac:dyDescent="0.3">
      <c r="B912" s="17"/>
    </row>
    <row r="913" spans="2:2" x14ac:dyDescent="0.3">
      <c r="B913" s="17"/>
    </row>
    <row r="914" spans="2:2" x14ac:dyDescent="0.3">
      <c r="B914" s="17"/>
    </row>
    <row r="915" spans="2:2" x14ac:dyDescent="0.3">
      <c r="B915" s="17"/>
    </row>
    <row r="916" spans="2:2" x14ac:dyDescent="0.3">
      <c r="B916" s="17"/>
    </row>
    <row r="917" spans="2:2" x14ac:dyDescent="0.3">
      <c r="B917" s="17"/>
    </row>
    <row r="918" spans="2:2" x14ac:dyDescent="0.3">
      <c r="B918" s="17"/>
    </row>
    <row r="919" spans="2:2" x14ac:dyDescent="0.3">
      <c r="B919" s="17"/>
    </row>
    <row r="920" spans="2:2" x14ac:dyDescent="0.3">
      <c r="B920" s="17"/>
    </row>
    <row r="921" spans="2:2" x14ac:dyDescent="0.3">
      <c r="B921" s="17"/>
    </row>
    <row r="922" spans="2:2" x14ac:dyDescent="0.3">
      <c r="B922" s="17"/>
    </row>
    <row r="923" spans="2:2" x14ac:dyDescent="0.3">
      <c r="B923" s="17"/>
    </row>
    <row r="924" spans="2:2" x14ac:dyDescent="0.3">
      <c r="B924" s="17"/>
    </row>
    <row r="925" spans="2:2" x14ac:dyDescent="0.3">
      <c r="B925" s="17"/>
    </row>
    <row r="926" spans="2:2" x14ac:dyDescent="0.3">
      <c r="B926" s="17"/>
    </row>
    <row r="927" spans="2:2" x14ac:dyDescent="0.3">
      <c r="B927" s="17"/>
    </row>
    <row r="928" spans="2:2" x14ac:dyDescent="0.3">
      <c r="B928" s="17"/>
    </row>
    <row r="929" spans="2:2" x14ac:dyDescent="0.3">
      <c r="B929" s="17"/>
    </row>
    <row r="930" spans="2:2" x14ac:dyDescent="0.3">
      <c r="B930" s="17"/>
    </row>
    <row r="931" spans="2:2" x14ac:dyDescent="0.3">
      <c r="B931" s="17"/>
    </row>
    <row r="932" spans="2:2" x14ac:dyDescent="0.3">
      <c r="B932" s="17"/>
    </row>
    <row r="933" spans="2:2" x14ac:dyDescent="0.3">
      <c r="B933" s="17"/>
    </row>
    <row r="934" spans="2:2" x14ac:dyDescent="0.3">
      <c r="B934" s="17"/>
    </row>
    <row r="935" spans="2:2" x14ac:dyDescent="0.3">
      <c r="B935" s="17"/>
    </row>
    <row r="936" spans="2:2" x14ac:dyDescent="0.3">
      <c r="B936" s="17"/>
    </row>
    <row r="937" spans="2:2" x14ac:dyDescent="0.3">
      <c r="B937" s="17"/>
    </row>
    <row r="938" spans="2:2" x14ac:dyDescent="0.3">
      <c r="B938" s="17"/>
    </row>
    <row r="939" spans="2:2" x14ac:dyDescent="0.3">
      <c r="B939" s="17"/>
    </row>
    <row r="940" spans="2:2" x14ac:dyDescent="0.3">
      <c r="B940" s="17"/>
    </row>
    <row r="941" spans="2:2" x14ac:dyDescent="0.3">
      <c r="B941" s="17"/>
    </row>
    <row r="942" spans="2:2" x14ac:dyDescent="0.3">
      <c r="B942" s="17"/>
    </row>
    <row r="943" spans="2:2" x14ac:dyDescent="0.3">
      <c r="B943" s="17"/>
    </row>
    <row r="944" spans="2:2" x14ac:dyDescent="0.3">
      <c r="B944" s="17"/>
    </row>
    <row r="945" spans="2:2" x14ac:dyDescent="0.3">
      <c r="B945" s="17"/>
    </row>
    <row r="946" spans="2:2" x14ac:dyDescent="0.3">
      <c r="B946" s="17"/>
    </row>
    <row r="947" spans="2:2" x14ac:dyDescent="0.3">
      <c r="B947" s="17"/>
    </row>
    <row r="948" spans="2:2" x14ac:dyDescent="0.3">
      <c r="B948" s="17"/>
    </row>
    <row r="949" spans="2:2" x14ac:dyDescent="0.3">
      <c r="B949" s="17"/>
    </row>
    <row r="950" spans="2:2" x14ac:dyDescent="0.3">
      <c r="B950" s="17"/>
    </row>
    <row r="951" spans="2:2" x14ac:dyDescent="0.3">
      <c r="B951" s="17"/>
    </row>
    <row r="952" spans="2:2" x14ac:dyDescent="0.3">
      <c r="B952" s="17"/>
    </row>
    <row r="953" spans="2:2" x14ac:dyDescent="0.3">
      <c r="B953" s="17"/>
    </row>
    <row r="954" spans="2:2" x14ac:dyDescent="0.3">
      <c r="B954" s="17"/>
    </row>
    <row r="955" spans="2:2" x14ac:dyDescent="0.3">
      <c r="B955" s="17"/>
    </row>
    <row r="956" spans="2:2" x14ac:dyDescent="0.3">
      <c r="B956" s="17"/>
    </row>
    <row r="957" spans="2:2" x14ac:dyDescent="0.3">
      <c r="B957" s="17"/>
    </row>
    <row r="958" spans="2:2" x14ac:dyDescent="0.3">
      <c r="B958" s="17"/>
    </row>
    <row r="959" spans="2:2" x14ac:dyDescent="0.3">
      <c r="B959" s="17"/>
    </row>
    <row r="960" spans="2:2" x14ac:dyDescent="0.3">
      <c r="B960" s="17"/>
    </row>
    <row r="961" spans="2:2" x14ac:dyDescent="0.3">
      <c r="B961" s="17"/>
    </row>
    <row r="962" spans="2:2" x14ac:dyDescent="0.3">
      <c r="B962" s="17"/>
    </row>
    <row r="963" spans="2:2" x14ac:dyDescent="0.3">
      <c r="B963" s="17"/>
    </row>
    <row r="964" spans="2:2" x14ac:dyDescent="0.3">
      <c r="B964" s="17"/>
    </row>
    <row r="965" spans="2:2" x14ac:dyDescent="0.3">
      <c r="B965" s="17"/>
    </row>
    <row r="966" spans="2:2" x14ac:dyDescent="0.3">
      <c r="B966" s="17"/>
    </row>
    <row r="967" spans="2:2" x14ac:dyDescent="0.3">
      <c r="B967" s="17"/>
    </row>
    <row r="968" spans="2:2" x14ac:dyDescent="0.3">
      <c r="B968" s="17"/>
    </row>
    <row r="969" spans="2:2" x14ac:dyDescent="0.3">
      <c r="B969" s="17"/>
    </row>
    <row r="970" spans="2:2" x14ac:dyDescent="0.3">
      <c r="B970" s="17"/>
    </row>
    <row r="971" spans="2:2" x14ac:dyDescent="0.3">
      <c r="B971" s="17"/>
    </row>
    <row r="972" spans="2:2" x14ac:dyDescent="0.3">
      <c r="B972" s="17"/>
    </row>
    <row r="973" spans="2:2" x14ac:dyDescent="0.3">
      <c r="B973" s="17"/>
    </row>
    <row r="974" spans="2:2" x14ac:dyDescent="0.3">
      <c r="B974" s="17"/>
    </row>
    <row r="975" spans="2:2" x14ac:dyDescent="0.3">
      <c r="B975" s="17"/>
    </row>
    <row r="976" spans="2:2" x14ac:dyDescent="0.3">
      <c r="B976" s="17"/>
    </row>
    <row r="977" spans="2:2" x14ac:dyDescent="0.3">
      <c r="B977" s="17"/>
    </row>
    <row r="978" spans="2:2" x14ac:dyDescent="0.3">
      <c r="B978" s="17"/>
    </row>
    <row r="979" spans="2:2" x14ac:dyDescent="0.3">
      <c r="B979" s="17"/>
    </row>
    <row r="980" spans="2:2" x14ac:dyDescent="0.3">
      <c r="B980" s="17"/>
    </row>
    <row r="981" spans="2:2" x14ac:dyDescent="0.3">
      <c r="B981" s="17"/>
    </row>
    <row r="982" spans="2:2" x14ac:dyDescent="0.3">
      <c r="B982" s="17"/>
    </row>
    <row r="983" spans="2:2" x14ac:dyDescent="0.3">
      <c r="B983" s="17"/>
    </row>
    <row r="984" spans="2:2" x14ac:dyDescent="0.3">
      <c r="B984" s="17"/>
    </row>
    <row r="985" spans="2:2" x14ac:dyDescent="0.3">
      <c r="B985" s="17"/>
    </row>
    <row r="986" spans="2:2" x14ac:dyDescent="0.3">
      <c r="B986" s="17"/>
    </row>
    <row r="987" spans="2:2" x14ac:dyDescent="0.3">
      <c r="B987" s="17"/>
    </row>
    <row r="988" spans="2:2" x14ac:dyDescent="0.3">
      <c r="B988" s="17"/>
    </row>
    <row r="989" spans="2:2" x14ac:dyDescent="0.3">
      <c r="B989" s="17"/>
    </row>
    <row r="990" spans="2:2" x14ac:dyDescent="0.3">
      <c r="B990" s="17"/>
    </row>
    <row r="991" spans="2:2" x14ac:dyDescent="0.3">
      <c r="B991" s="17"/>
    </row>
    <row r="992" spans="2:2" x14ac:dyDescent="0.3">
      <c r="B992" s="17"/>
    </row>
    <row r="993" spans="2:2" x14ac:dyDescent="0.3">
      <c r="B993" s="17"/>
    </row>
    <row r="994" spans="2:2" x14ac:dyDescent="0.3">
      <c r="B994" s="17"/>
    </row>
    <row r="995" spans="2:2" x14ac:dyDescent="0.3">
      <c r="B995" s="17"/>
    </row>
    <row r="996" spans="2:2" x14ac:dyDescent="0.3">
      <c r="B996" s="17"/>
    </row>
    <row r="997" spans="2:2" x14ac:dyDescent="0.3">
      <c r="B997" s="17"/>
    </row>
    <row r="998" spans="2:2" x14ac:dyDescent="0.3">
      <c r="B998" s="17"/>
    </row>
    <row r="999" spans="2:2" x14ac:dyDescent="0.3">
      <c r="B999" s="17"/>
    </row>
    <row r="1000" spans="2:2" x14ac:dyDescent="0.3">
      <c r="B1000" s="17"/>
    </row>
    <row r="1001" spans="2:2" x14ac:dyDescent="0.3">
      <c r="B1001" s="17"/>
    </row>
    <row r="1002" spans="2:2" x14ac:dyDescent="0.3">
      <c r="B1002" s="17"/>
    </row>
    <row r="1003" spans="2:2" x14ac:dyDescent="0.3">
      <c r="B1003" s="17"/>
    </row>
    <row r="1004" spans="2:2" x14ac:dyDescent="0.3">
      <c r="B1004" s="17"/>
    </row>
    <row r="1005" spans="2:2" x14ac:dyDescent="0.3">
      <c r="B1005" s="17"/>
    </row>
    <row r="1006" spans="2:2" x14ac:dyDescent="0.3">
      <c r="B1006" s="17"/>
    </row>
    <row r="1007" spans="2:2" x14ac:dyDescent="0.3">
      <c r="B1007" s="18"/>
    </row>
    <row r="1008" spans="2:2" x14ac:dyDescent="0.3">
      <c r="B1008" s="17"/>
    </row>
    <row r="1009" spans="2:2" x14ac:dyDescent="0.3">
      <c r="B1009" s="17"/>
    </row>
    <row r="1010" spans="2:2" x14ac:dyDescent="0.3">
      <c r="B1010" s="17"/>
    </row>
    <row r="1011" spans="2:2" x14ac:dyDescent="0.3">
      <c r="B1011" s="17"/>
    </row>
    <row r="1012" spans="2:2" x14ac:dyDescent="0.3">
      <c r="B1012" s="17"/>
    </row>
    <row r="1013" spans="2:2" x14ac:dyDescent="0.3">
      <c r="B1013" s="17"/>
    </row>
    <row r="1014" spans="2:2" x14ac:dyDescent="0.3">
      <c r="B1014" s="17"/>
    </row>
    <row r="1015" spans="2:2" x14ac:dyDescent="0.3">
      <c r="B1015" s="17"/>
    </row>
    <row r="1016" spans="2:2" x14ac:dyDescent="0.3">
      <c r="B1016" s="17"/>
    </row>
    <row r="1017" spans="2:2" x14ac:dyDescent="0.3">
      <c r="B1017" s="17"/>
    </row>
    <row r="1018" spans="2:2" x14ac:dyDescent="0.3">
      <c r="B1018" s="17"/>
    </row>
    <row r="1019" spans="2:2" x14ac:dyDescent="0.3">
      <c r="B1019" s="17"/>
    </row>
    <row r="1020" spans="2:2" x14ac:dyDescent="0.3">
      <c r="B1020" s="17"/>
    </row>
    <row r="1021" spans="2:2" x14ac:dyDescent="0.3">
      <c r="B1021" s="17"/>
    </row>
    <row r="1022" spans="2:2" x14ac:dyDescent="0.3">
      <c r="B1022" s="17"/>
    </row>
    <row r="1023" spans="2:2" x14ac:dyDescent="0.3">
      <c r="B1023" s="17"/>
    </row>
    <row r="1024" spans="2:2" x14ac:dyDescent="0.3">
      <c r="B1024" s="18"/>
    </row>
    <row r="1025" spans="2:2" x14ac:dyDescent="0.3">
      <c r="B1025" s="17"/>
    </row>
    <row r="1026" spans="2:2" x14ac:dyDescent="0.3">
      <c r="B1026" s="17"/>
    </row>
    <row r="1027" spans="2:2" x14ac:dyDescent="0.3">
      <c r="B1027" s="17"/>
    </row>
    <row r="1028" spans="2:2" x14ac:dyDescent="0.3">
      <c r="B1028" s="17"/>
    </row>
    <row r="1029" spans="2:2" x14ac:dyDescent="0.3">
      <c r="B1029" s="17"/>
    </row>
    <row r="1030" spans="2:2" x14ac:dyDescent="0.3">
      <c r="B1030" s="17"/>
    </row>
    <row r="1031" spans="2:2" x14ac:dyDescent="0.3">
      <c r="B1031" s="17"/>
    </row>
    <row r="1032" spans="2:2" x14ac:dyDescent="0.3">
      <c r="B1032" s="18"/>
    </row>
    <row r="1033" spans="2:2" x14ac:dyDescent="0.3">
      <c r="B1033" s="17"/>
    </row>
    <row r="1034" spans="2:2" x14ac:dyDescent="0.3">
      <c r="B1034" s="17"/>
    </row>
    <row r="1035" spans="2:2" x14ac:dyDescent="0.3">
      <c r="B1035" s="17"/>
    </row>
    <row r="1036" spans="2:2" x14ac:dyDescent="0.3">
      <c r="B1036" s="17"/>
    </row>
    <row r="1037" spans="2:2" x14ac:dyDescent="0.3">
      <c r="B1037" s="17"/>
    </row>
    <row r="1038" spans="2:2" x14ac:dyDescent="0.3">
      <c r="B1038" s="17"/>
    </row>
    <row r="1039" spans="2:2" x14ac:dyDescent="0.3">
      <c r="B1039" s="17"/>
    </row>
    <row r="1040" spans="2:2" x14ac:dyDescent="0.3">
      <c r="B1040" s="17"/>
    </row>
    <row r="1041" spans="2:2" x14ac:dyDescent="0.3">
      <c r="B1041" s="17"/>
    </row>
    <row r="1042" spans="2:2" x14ac:dyDescent="0.3">
      <c r="B1042" s="17"/>
    </row>
    <row r="1043" spans="2:2" x14ac:dyDescent="0.3">
      <c r="B1043" s="17"/>
    </row>
    <row r="1044" spans="2:2" x14ac:dyDescent="0.3">
      <c r="B1044" s="17"/>
    </row>
    <row r="1045" spans="2:2" x14ac:dyDescent="0.3">
      <c r="B1045" s="17"/>
    </row>
    <row r="1046" spans="2:2" x14ac:dyDescent="0.3">
      <c r="B1046" s="17"/>
    </row>
    <row r="1047" spans="2:2" x14ac:dyDescent="0.3">
      <c r="B1047" s="17"/>
    </row>
    <row r="1048" spans="2:2" x14ac:dyDescent="0.3">
      <c r="B1048" s="17"/>
    </row>
    <row r="1049" spans="2:2" x14ac:dyDescent="0.3">
      <c r="B1049" s="17"/>
    </row>
    <row r="1050" spans="2:2" x14ac:dyDescent="0.3">
      <c r="B1050" s="17"/>
    </row>
    <row r="1051" spans="2:2" x14ac:dyDescent="0.3">
      <c r="B1051" s="17"/>
    </row>
    <row r="1052" spans="2:2" x14ac:dyDescent="0.3">
      <c r="B1052" s="17"/>
    </row>
    <row r="1053" spans="2:2" x14ac:dyDescent="0.3">
      <c r="B1053" s="17"/>
    </row>
    <row r="1054" spans="2:2" x14ac:dyDescent="0.3">
      <c r="B1054" s="17"/>
    </row>
    <row r="1055" spans="2:2" x14ac:dyDescent="0.3">
      <c r="B1055" s="17"/>
    </row>
    <row r="1056" spans="2:2" x14ac:dyDescent="0.3">
      <c r="B1056" s="17"/>
    </row>
    <row r="1057" spans="2:2" x14ac:dyDescent="0.3">
      <c r="B1057" s="18"/>
    </row>
    <row r="1058" spans="2:2" x14ac:dyDescent="0.3">
      <c r="B1058" s="17"/>
    </row>
    <row r="1059" spans="2:2" x14ac:dyDescent="0.3">
      <c r="B1059" s="17"/>
    </row>
    <row r="1060" spans="2:2" x14ac:dyDescent="0.3">
      <c r="B1060" s="17"/>
    </row>
    <row r="1061" spans="2:2" x14ac:dyDescent="0.3">
      <c r="B1061" s="17"/>
    </row>
    <row r="1062" spans="2:2" x14ac:dyDescent="0.3">
      <c r="B1062" s="17"/>
    </row>
    <row r="1063" spans="2:2" x14ac:dyDescent="0.3">
      <c r="B1063" s="17"/>
    </row>
    <row r="1064" spans="2:2" x14ac:dyDescent="0.3">
      <c r="B1064" s="17"/>
    </row>
    <row r="1065" spans="2:2" x14ac:dyDescent="0.3">
      <c r="B1065" s="17"/>
    </row>
    <row r="1066" spans="2:2" x14ac:dyDescent="0.3">
      <c r="B1066" s="17"/>
    </row>
    <row r="1067" spans="2:2" x14ac:dyDescent="0.3">
      <c r="B1067" s="17"/>
    </row>
    <row r="1068" spans="2:2" x14ac:dyDescent="0.3">
      <c r="B1068" s="17"/>
    </row>
    <row r="1069" spans="2:2" x14ac:dyDescent="0.3">
      <c r="B1069" s="17"/>
    </row>
    <row r="1070" spans="2:2" x14ac:dyDescent="0.3">
      <c r="B1070" s="18"/>
    </row>
    <row r="1071" spans="2:2" x14ac:dyDescent="0.3">
      <c r="B1071" s="17"/>
    </row>
    <row r="1072" spans="2:2" x14ac:dyDescent="0.3">
      <c r="B1072" s="17"/>
    </row>
    <row r="1073" spans="2:2" x14ac:dyDescent="0.3">
      <c r="B1073" s="17"/>
    </row>
    <row r="1074" spans="2:2" x14ac:dyDescent="0.3">
      <c r="B1074" s="17"/>
    </row>
    <row r="1075" spans="2:2" x14ac:dyDescent="0.3">
      <c r="B1075" s="17"/>
    </row>
    <row r="1076" spans="2:2" x14ac:dyDescent="0.3">
      <c r="B1076" s="17"/>
    </row>
    <row r="1077" spans="2:2" x14ac:dyDescent="0.3">
      <c r="B1077" s="17"/>
    </row>
    <row r="1078" spans="2:2" x14ac:dyDescent="0.3">
      <c r="B1078" s="17"/>
    </row>
    <row r="1079" spans="2:2" x14ac:dyDescent="0.3">
      <c r="B1079" s="17"/>
    </row>
    <row r="1080" spans="2:2" x14ac:dyDescent="0.3">
      <c r="B1080" s="17"/>
    </row>
    <row r="1081" spans="2:2" x14ac:dyDescent="0.3">
      <c r="B1081" s="17"/>
    </row>
    <row r="1082" spans="2:2" x14ac:dyDescent="0.3">
      <c r="B1082" s="17"/>
    </row>
    <row r="1083" spans="2:2" x14ac:dyDescent="0.3">
      <c r="B1083" s="17"/>
    </row>
    <row r="1084" spans="2:2" x14ac:dyDescent="0.3">
      <c r="B1084" s="17"/>
    </row>
    <row r="1085" spans="2:2" x14ac:dyDescent="0.3">
      <c r="B1085" s="17"/>
    </row>
    <row r="1086" spans="2:2" x14ac:dyDescent="0.3">
      <c r="B1086" s="17"/>
    </row>
    <row r="1087" spans="2:2" x14ac:dyDescent="0.3">
      <c r="B1087" s="17"/>
    </row>
    <row r="1088" spans="2:2" x14ac:dyDescent="0.3">
      <c r="B1088" s="17"/>
    </row>
    <row r="1089" spans="2:2" x14ac:dyDescent="0.3">
      <c r="B1089" s="17"/>
    </row>
    <row r="1090" spans="2:2" x14ac:dyDescent="0.3">
      <c r="B1090" s="17"/>
    </row>
    <row r="1091" spans="2:2" x14ac:dyDescent="0.3">
      <c r="B1091" s="17"/>
    </row>
    <row r="1092" spans="2:2" x14ac:dyDescent="0.3">
      <c r="B1092" s="17"/>
    </row>
    <row r="1093" spans="2:2" x14ac:dyDescent="0.3">
      <c r="B1093" s="17"/>
    </row>
    <row r="1094" spans="2:2" x14ac:dyDescent="0.3">
      <c r="B1094" s="17"/>
    </row>
    <row r="1095" spans="2:2" x14ac:dyDescent="0.3">
      <c r="B1095" s="17"/>
    </row>
    <row r="1096" spans="2:2" x14ac:dyDescent="0.3">
      <c r="B1096" s="17"/>
    </row>
    <row r="1097" spans="2:2" x14ac:dyDescent="0.3">
      <c r="B1097" s="17"/>
    </row>
    <row r="1098" spans="2:2" x14ac:dyDescent="0.3">
      <c r="B1098" s="17"/>
    </row>
    <row r="1099" spans="2:2" x14ac:dyDescent="0.3">
      <c r="B1099" s="17"/>
    </row>
    <row r="1100" spans="2:2" x14ac:dyDescent="0.3">
      <c r="B1100" s="17"/>
    </row>
    <row r="1101" spans="2:2" x14ac:dyDescent="0.3">
      <c r="B1101" s="18"/>
    </row>
    <row r="1102" spans="2:2" x14ac:dyDescent="0.3">
      <c r="B1102" s="17"/>
    </row>
    <row r="1103" spans="2:2" x14ac:dyDescent="0.3">
      <c r="B1103" s="17"/>
    </row>
    <row r="1104" spans="2:2" x14ac:dyDescent="0.3">
      <c r="B1104" s="17"/>
    </row>
    <row r="1105" spans="2:2" x14ac:dyDescent="0.3">
      <c r="B1105" s="17"/>
    </row>
    <row r="1106" spans="2:2" x14ac:dyDescent="0.3">
      <c r="B1106" s="17"/>
    </row>
    <row r="1107" spans="2:2" x14ac:dyDescent="0.3">
      <c r="B1107" s="17"/>
    </row>
    <row r="1108" spans="2:2" x14ac:dyDescent="0.3">
      <c r="B1108" s="17"/>
    </row>
    <row r="1109" spans="2:2" x14ac:dyDescent="0.3">
      <c r="B1109" s="17"/>
    </row>
    <row r="1110" spans="2:2" x14ac:dyDescent="0.3">
      <c r="B1110" s="17"/>
    </row>
    <row r="1111" spans="2:2" x14ac:dyDescent="0.3">
      <c r="B1111" s="17"/>
    </row>
    <row r="1112" spans="2:2" x14ac:dyDescent="0.3">
      <c r="B1112" s="17"/>
    </row>
    <row r="1113" spans="2:2" x14ac:dyDescent="0.3">
      <c r="B1113" s="17"/>
    </row>
    <row r="1114" spans="2:2" x14ac:dyDescent="0.3">
      <c r="B1114" s="17"/>
    </row>
    <row r="1115" spans="2:2" x14ac:dyDescent="0.3">
      <c r="B1115" s="17"/>
    </row>
    <row r="1116" spans="2:2" x14ac:dyDescent="0.3">
      <c r="B1116" s="17"/>
    </row>
    <row r="1117" spans="2:2" x14ac:dyDescent="0.3">
      <c r="B1117" s="17"/>
    </row>
    <row r="1118" spans="2:2" x14ac:dyDescent="0.3">
      <c r="B1118" s="17"/>
    </row>
    <row r="1119" spans="2:2" x14ac:dyDescent="0.3">
      <c r="B1119" s="17"/>
    </row>
    <row r="1120" spans="2:2" x14ac:dyDescent="0.3">
      <c r="B1120" s="17"/>
    </row>
    <row r="1121" spans="2:2" x14ac:dyDescent="0.3">
      <c r="B1121" s="17"/>
    </row>
    <row r="1122" spans="2:2" x14ac:dyDescent="0.3">
      <c r="B1122" s="17"/>
    </row>
    <row r="1123" spans="2:2" x14ac:dyDescent="0.3">
      <c r="B1123" s="17"/>
    </row>
    <row r="1124" spans="2:2" x14ac:dyDescent="0.3">
      <c r="B1124" s="17"/>
    </row>
    <row r="1125" spans="2:2" x14ac:dyDescent="0.3">
      <c r="B1125" s="17"/>
    </row>
    <row r="1126" spans="2:2" x14ac:dyDescent="0.3">
      <c r="B1126" s="17"/>
    </row>
    <row r="1127" spans="2:2" x14ac:dyDescent="0.3">
      <c r="B1127" s="18"/>
    </row>
    <row r="1128" spans="2:2" x14ac:dyDescent="0.3">
      <c r="B1128" s="17"/>
    </row>
    <row r="1129" spans="2:2" x14ac:dyDescent="0.3">
      <c r="B1129" s="17"/>
    </row>
    <row r="1130" spans="2:2" x14ac:dyDescent="0.3">
      <c r="B1130" s="17"/>
    </row>
    <row r="1131" spans="2:2" x14ac:dyDescent="0.3">
      <c r="B1131" s="17"/>
    </row>
    <row r="1132" spans="2:2" x14ac:dyDescent="0.3">
      <c r="B1132" s="17"/>
    </row>
    <row r="1133" spans="2:2" x14ac:dyDescent="0.3">
      <c r="B1133" s="17"/>
    </row>
    <row r="1134" spans="2:2" x14ac:dyDescent="0.3">
      <c r="B1134" s="17"/>
    </row>
    <row r="1135" spans="2:2" x14ac:dyDescent="0.3">
      <c r="B1135" s="17"/>
    </row>
    <row r="1136" spans="2:2" x14ac:dyDescent="0.3">
      <c r="B1136" s="17"/>
    </row>
    <row r="1137" spans="2:2" x14ac:dyDescent="0.3">
      <c r="B1137" s="17"/>
    </row>
    <row r="1138" spans="2:2" x14ac:dyDescent="0.3">
      <c r="B1138" s="17"/>
    </row>
    <row r="1139" spans="2:2" x14ac:dyDescent="0.3">
      <c r="B1139" s="17"/>
    </row>
    <row r="1140" spans="2:2" x14ac:dyDescent="0.3">
      <c r="B1140" s="17"/>
    </row>
    <row r="1141" spans="2:2" x14ac:dyDescent="0.3">
      <c r="B1141" s="17"/>
    </row>
    <row r="1142" spans="2:2" x14ac:dyDescent="0.3">
      <c r="B1142" s="17"/>
    </row>
    <row r="1143" spans="2:2" x14ac:dyDescent="0.3">
      <c r="B1143" s="17"/>
    </row>
    <row r="1144" spans="2:2" x14ac:dyDescent="0.3">
      <c r="B1144" s="17"/>
    </row>
    <row r="1145" spans="2:2" x14ac:dyDescent="0.3">
      <c r="B1145" s="17"/>
    </row>
    <row r="1146" spans="2:2" x14ac:dyDescent="0.3">
      <c r="B1146" s="17"/>
    </row>
    <row r="1147" spans="2:2" x14ac:dyDescent="0.3">
      <c r="B1147" s="17"/>
    </row>
    <row r="1148" spans="2:2" x14ac:dyDescent="0.3">
      <c r="B1148" s="17"/>
    </row>
    <row r="1149" spans="2:2" x14ac:dyDescent="0.3">
      <c r="B1149" s="17"/>
    </row>
    <row r="1150" spans="2:2" x14ac:dyDescent="0.3">
      <c r="B1150" s="17"/>
    </row>
    <row r="1151" spans="2:2" x14ac:dyDescent="0.3">
      <c r="B1151" s="17"/>
    </row>
    <row r="1152" spans="2:2" x14ac:dyDescent="0.3">
      <c r="B1152" s="17"/>
    </row>
    <row r="1153" spans="2:2" x14ac:dyDescent="0.3">
      <c r="B1153" s="17"/>
    </row>
    <row r="1154" spans="2:2" x14ac:dyDescent="0.3">
      <c r="B1154" s="17"/>
    </row>
    <row r="1155" spans="2:2" x14ac:dyDescent="0.3">
      <c r="B1155" s="17"/>
    </row>
    <row r="1156" spans="2:2" x14ac:dyDescent="0.3">
      <c r="B1156" s="17"/>
    </row>
    <row r="1157" spans="2:2" x14ac:dyDescent="0.3">
      <c r="B1157" s="17"/>
    </row>
    <row r="1158" spans="2:2" x14ac:dyDescent="0.3">
      <c r="B1158" s="17"/>
    </row>
    <row r="1159" spans="2:2" x14ac:dyDescent="0.3">
      <c r="B1159" s="17"/>
    </row>
    <row r="1160" spans="2:2" x14ac:dyDescent="0.3">
      <c r="B1160" s="17"/>
    </row>
    <row r="1161" spans="2:2" x14ac:dyDescent="0.3">
      <c r="B1161" s="17"/>
    </row>
    <row r="1162" spans="2:2" x14ac:dyDescent="0.3">
      <c r="B1162" s="17"/>
    </row>
    <row r="1163" spans="2:2" x14ac:dyDescent="0.3">
      <c r="B1163" s="17"/>
    </row>
    <row r="1164" spans="2:2" x14ac:dyDescent="0.3">
      <c r="B1164" s="17"/>
    </row>
    <row r="1165" spans="2:2" x14ac:dyDescent="0.3">
      <c r="B1165" s="17"/>
    </row>
    <row r="1166" spans="2:2" x14ac:dyDescent="0.3">
      <c r="B1166" s="17"/>
    </row>
    <row r="1167" spans="2:2" x14ac:dyDescent="0.3">
      <c r="B1167" s="17"/>
    </row>
    <row r="1168" spans="2:2" x14ac:dyDescent="0.3">
      <c r="B1168" s="17"/>
    </row>
    <row r="1169" spans="2:2" x14ac:dyDescent="0.3">
      <c r="B1169" s="17"/>
    </row>
    <row r="1170" spans="2:2" x14ac:dyDescent="0.3">
      <c r="B1170" s="17"/>
    </row>
    <row r="1171" spans="2:2" x14ac:dyDescent="0.3">
      <c r="B1171" s="17"/>
    </row>
    <row r="1172" spans="2:2" x14ac:dyDescent="0.3">
      <c r="B1172" s="17"/>
    </row>
    <row r="1173" spans="2:2" x14ac:dyDescent="0.3">
      <c r="B1173" s="17"/>
    </row>
    <row r="1174" spans="2:2" x14ac:dyDescent="0.3">
      <c r="B1174" s="17"/>
    </row>
    <row r="1175" spans="2:2" x14ac:dyDescent="0.3">
      <c r="B1175" s="17"/>
    </row>
    <row r="1176" spans="2:2" x14ac:dyDescent="0.3">
      <c r="B1176" s="17"/>
    </row>
    <row r="1177" spans="2:2" x14ac:dyDescent="0.3">
      <c r="B1177" s="17"/>
    </row>
    <row r="1178" spans="2:2" x14ac:dyDescent="0.3">
      <c r="B1178" s="17"/>
    </row>
    <row r="1179" spans="2:2" x14ac:dyDescent="0.3">
      <c r="B1179" s="17"/>
    </row>
    <row r="1180" spans="2:2" x14ac:dyDescent="0.3">
      <c r="B1180" s="17"/>
    </row>
    <row r="1181" spans="2:2" x14ac:dyDescent="0.3">
      <c r="B1181" s="17"/>
    </row>
    <row r="1182" spans="2:2" x14ac:dyDescent="0.3">
      <c r="B1182" s="17"/>
    </row>
    <row r="1183" spans="2:2" x14ac:dyDescent="0.3">
      <c r="B1183" s="17"/>
    </row>
    <row r="1184" spans="2:2" x14ac:dyDescent="0.3">
      <c r="B1184" s="17"/>
    </row>
    <row r="1185" spans="2:2" x14ac:dyDescent="0.3">
      <c r="B1185" s="17"/>
    </row>
    <row r="1186" spans="2:2" x14ac:dyDescent="0.3">
      <c r="B1186" s="17"/>
    </row>
    <row r="1187" spans="2:2" x14ac:dyDescent="0.3">
      <c r="B1187" s="17"/>
    </row>
    <row r="1188" spans="2:2" x14ac:dyDescent="0.3">
      <c r="B1188" s="17"/>
    </row>
    <row r="1189" spans="2:2" x14ac:dyDescent="0.3">
      <c r="B1189" s="17"/>
    </row>
    <row r="1190" spans="2:2" x14ac:dyDescent="0.3">
      <c r="B1190" s="17"/>
    </row>
    <row r="1191" spans="2:2" x14ac:dyDescent="0.3">
      <c r="B1191" s="17"/>
    </row>
    <row r="1192" spans="2:2" x14ac:dyDescent="0.3">
      <c r="B1192" s="17"/>
    </row>
    <row r="1193" spans="2:2" x14ac:dyDescent="0.3">
      <c r="B1193" s="17"/>
    </row>
    <row r="1194" spans="2:2" x14ac:dyDescent="0.3">
      <c r="B1194" s="17"/>
    </row>
    <row r="1195" spans="2:2" x14ac:dyDescent="0.3">
      <c r="B1195" s="17"/>
    </row>
    <row r="1196" spans="2:2" x14ac:dyDescent="0.3">
      <c r="B1196" s="17"/>
    </row>
    <row r="1197" spans="2:2" x14ac:dyDescent="0.3">
      <c r="B1197" s="17"/>
    </row>
    <row r="1198" spans="2:2" x14ac:dyDescent="0.3">
      <c r="B1198" s="17"/>
    </row>
    <row r="1199" spans="2:2" x14ac:dyDescent="0.3">
      <c r="B1199" s="17"/>
    </row>
    <row r="1200" spans="2:2" x14ac:dyDescent="0.3">
      <c r="B1200" s="17"/>
    </row>
    <row r="1201" spans="2:2" x14ac:dyDescent="0.3">
      <c r="B1201" s="17"/>
    </row>
    <row r="1202" spans="2:2" x14ac:dyDescent="0.3">
      <c r="B1202" s="17"/>
    </row>
    <row r="1203" spans="2:2" x14ac:dyDescent="0.3">
      <c r="B1203" s="17"/>
    </row>
    <row r="1204" spans="2:2" x14ac:dyDescent="0.3">
      <c r="B1204" s="17"/>
    </row>
    <row r="1205" spans="2:2" x14ac:dyDescent="0.3">
      <c r="B1205" s="17"/>
    </row>
    <row r="1206" spans="2:2" x14ac:dyDescent="0.3">
      <c r="B1206" s="19"/>
    </row>
    <row r="1207" spans="2:2" x14ac:dyDescent="0.3">
      <c r="B1207" s="17"/>
    </row>
    <row r="1208" spans="2:2" x14ac:dyDescent="0.3">
      <c r="B1208" s="17"/>
    </row>
    <row r="1209" spans="2:2" x14ac:dyDescent="0.3">
      <c r="B1209" s="17"/>
    </row>
    <row r="1210" spans="2:2" x14ac:dyDescent="0.3">
      <c r="B1210" s="17"/>
    </row>
    <row r="1211" spans="2:2" x14ac:dyDescent="0.3">
      <c r="B1211" s="17"/>
    </row>
    <row r="1212" spans="2:2" x14ac:dyDescent="0.3">
      <c r="B1212" s="17"/>
    </row>
    <row r="1213" spans="2:2" x14ac:dyDescent="0.3">
      <c r="B1213" s="17"/>
    </row>
    <row r="1214" spans="2:2" x14ac:dyDescent="0.3">
      <c r="B1214" s="17"/>
    </row>
    <row r="1215" spans="2:2" x14ac:dyDescent="0.3">
      <c r="B1215" s="17"/>
    </row>
    <row r="1216" spans="2:2" x14ac:dyDescent="0.3">
      <c r="B1216" s="17"/>
    </row>
    <row r="1217" spans="2:2" x14ac:dyDescent="0.3">
      <c r="B1217" s="17"/>
    </row>
    <row r="1218" spans="2:2" x14ac:dyDescent="0.3">
      <c r="B1218" s="17"/>
    </row>
    <row r="1219" spans="2:2" x14ac:dyDescent="0.3">
      <c r="B1219" s="17"/>
    </row>
    <row r="1220" spans="2:2" x14ac:dyDescent="0.3">
      <c r="B1220" s="17"/>
    </row>
    <row r="1221" spans="2:2" x14ac:dyDescent="0.3">
      <c r="B1221" s="17"/>
    </row>
    <row r="1222" spans="2:2" x14ac:dyDescent="0.3">
      <c r="B1222" s="17"/>
    </row>
    <row r="1223" spans="2:2" x14ac:dyDescent="0.3">
      <c r="B1223" s="17"/>
    </row>
    <row r="1224" spans="2:2" x14ac:dyDescent="0.3">
      <c r="B1224" s="17"/>
    </row>
    <row r="1225" spans="2:2" x14ac:dyDescent="0.3">
      <c r="B1225" s="17"/>
    </row>
    <row r="1226" spans="2:2" x14ac:dyDescent="0.3">
      <c r="B1226" s="17"/>
    </row>
    <row r="1227" spans="2:2" x14ac:dyDescent="0.3">
      <c r="B1227" s="17"/>
    </row>
    <row r="1228" spans="2:2" x14ac:dyDescent="0.3">
      <c r="B1228" s="17"/>
    </row>
    <row r="1229" spans="2:2" x14ac:dyDescent="0.3">
      <c r="B1229" s="17"/>
    </row>
    <row r="1230" spans="2:2" x14ac:dyDescent="0.3">
      <c r="B1230" s="17"/>
    </row>
    <row r="1231" spans="2:2" x14ac:dyDescent="0.3">
      <c r="B1231" s="17"/>
    </row>
    <row r="1232" spans="2:2" x14ac:dyDescent="0.3">
      <c r="B1232" s="17"/>
    </row>
    <row r="1233" spans="2:2" x14ac:dyDescent="0.3">
      <c r="B1233" s="17"/>
    </row>
    <row r="1234" spans="2:2" x14ac:dyDescent="0.3">
      <c r="B1234" s="17"/>
    </row>
    <row r="1235" spans="2:2" x14ac:dyDescent="0.3">
      <c r="B1235" s="17"/>
    </row>
    <row r="1236" spans="2:2" x14ac:dyDescent="0.3">
      <c r="B1236" s="17"/>
    </row>
    <row r="1237" spans="2:2" x14ac:dyDescent="0.3">
      <c r="B1237" s="17"/>
    </row>
    <row r="1238" spans="2:2" x14ac:dyDescent="0.3">
      <c r="B1238" s="17"/>
    </row>
    <row r="1239" spans="2:2" x14ac:dyDescent="0.3">
      <c r="B1239" s="17"/>
    </row>
    <row r="1240" spans="2:2" x14ac:dyDescent="0.3">
      <c r="B1240" s="17"/>
    </row>
    <row r="1241" spans="2:2" x14ac:dyDescent="0.3">
      <c r="B1241" s="17"/>
    </row>
    <row r="1242" spans="2:2" x14ac:dyDescent="0.3">
      <c r="B1242" s="17"/>
    </row>
    <row r="1243" spans="2:2" x14ac:dyDescent="0.3">
      <c r="B1243" s="17"/>
    </row>
    <row r="1244" spans="2:2" x14ac:dyDescent="0.3">
      <c r="B1244" s="17"/>
    </row>
    <row r="1245" spans="2:2" x14ac:dyDescent="0.3">
      <c r="B1245" s="17"/>
    </row>
    <row r="1246" spans="2:2" x14ac:dyDescent="0.3">
      <c r="B1246" s="17"/>
    </row>
    <row r="1247" spans="2:2" x14ac:dyDescent="0.3">
      <c r="B1247" s="17"/>
    </row>
    <row r="1248" spans="2:2" x14ac:dyDescent="0.3">
      <c r="B1248" s="17"/>
    </row>
    <row r="1249" spans="2:2" x14ac:dyDescent="0.3">
      <c r="B1249" s="17"/>
    </row>
    <row r="1250" spans="2:2" x14ac:dyDescent="0.3">
      <c r="B1250" s="17"/>
    </row>
    <row r="1251" spans="2:2" x14ac:dyDescent="0.3">
      <c r="B1251" s="17"/>
    </row>
    <row r="1252" spans="2:2" x14ac:dyDescent="0.3">
      <c r="B1252" s="17"/>
    </row>
    <row r="1253" spans="2:2" x14ac:dyDescent="0.3">
      <c r="B1253" s="17"/>
    </row>
    <row r="1254" spans="2:2" x14ac:dyDescent="0.3">
      <c r="B1254" s="17"/>
    </row>
    <row r="1255" spans="2:2" x14ac:dyDescent="0.3">
      <c r="B1255" s="17"/>
    </row>
    <row r="1256" spans="2:2" x14ac:dyDescent="0.3">
      <c r="B1256" s="17"/>
    </row>
    <row r="1257" spans="2:2" x14ac:dyDescent="0.3">
      <c r="B1257" s="17"/>
    </row>
    <row r="1258" spans="2:2" x14ac:dyDescent="0.3">
      <c r="B1258" s="17"/>
    </row>
    <row r="1259" spans="2:2" x14ac:dyDescent="0.3">
      <c r="B1259" s="17"/>
    </row>
    <row r="1260" spans="2:2" x14ac:dyDescent="0.3">
      <c r="B1260" s="17"/>
    </row>
    <row r="1261" spans="2:2" x14ac:dyDescent="0.3">
      <c r="B1261" s="17"/>
    </row>
    <row r="1262" spans="2:2" x14ac:dyDescent="0.3">
      <c r="B1262" s="17"/>
    </row>
    <row r="1263" spans="2:2" x14ac:dyDescent="0.3">
      <c r="B1263" s="17"/>
    </row>
    <row r="1264" spans="2:2" x14ac:dyDescent="0.3">
      <c r="B1264" s="17"/>
    </row>
    <row r="1265" spans="2:2" x14ac:dyDescent="0.3">
      <c r="B1265" s="17"/>
    </row>
    <row r="1266" spans="2:2" x14ac:dyDescent="0.3">
      <c r="B1266" s="17"/>
    </row>
    <row r="1267" spans="2:2" x14ac:dyDescent="0.3">
      <c r="B1267" s="17"/>
    </row>
    <row r="1268" spans="2:2" x14ac:dyDescent="0.3">
      <c r="B1268" s="21"/>
    </row>
    <row r="1269" spans="2:2" x14ac:dyDescent="0.3">
      <c r="B1269" s="21"/>
    </row>
    <row r="1270" spans="2:2" x14ac:dyDescent="0.3">
      <c r="B1270" s="21"/>
    </row>
    <row r="1271" spans="2:2" x14ac:dyDescent="0.3">
      <c r="B1271" s="21"/>
    </row>
    <row r="1272" spans="2:2" x14ac:dyDescent="0.3">
      <c r="B1272" s="21"/>
    </row>
    <row r="1273" spans="2:2" x14ac:dyDescent="0.3">
      <c r="B1273" s="21"/>
    </row>
    <row r="1274" spans="2:2" x14ac:dyDescent="0.3">
      <c r="B1274" s="21"/>
    </row>
    <row r="1275" spans="2:2" x14ac:dyDescent="0.3">
      <c r="B1275" s="21"/>
    </row>
    <row r="1276" spans="2:2" x14ac:dyDescent="0.3">
      <c r="B1276" s="21"/>
    </row>
    <row r="1277" spans="2:2" x14ac:dyDescent="0.3">
      <c r="B1277" s="21"/>
    </row>
    <row r="1278" spans="2:2" x14ac:dyDescent="0.3">
      <c r="B1278" s="21"/>
    </row>
    <row r="1279" spans="2:2" x14ac:dyDescent="0.3">
      <c r="B1279" s="21"/>
    </row>
    <row r="1280" spans="2:2" x14ac:dyDescent="0.3">
      <c r="B1280" s="21"/>
    </row>
    <row r="1281" spans="2:2" x14ac:dyDescent="0.3">
      <c r="B1281" s="21"/>
    </row>
    <row r="1282" spans="2:2" x14ac:dyDescent="0.3">
      <c r="B1282" s="22"/>
    </row>
    <row r="1283" spans="2:2" x14ac:dyDescent="0.3">
      <c r="B1283" s="21"/>
    </row>
    <row r="1284" spans="2:2" x14ac:dyDescent="0.3">
      <c r="B1284" s="21"/>
    </row>
    <row r="1285" spans="2:2" x14ac:dyDescent="0.3">
      <c r="B1285" s="21"/>
    </row>
    <row r="1286" spans="2:2" x14ac:dyDescent="0.3">
      <c r="B1286" s="21"/>
    </row>
    <row r="1287" spans="2:2" x14ac:dyDescent="0.3">
      <c r="B1287" s="21"/>
    </row>
    <row r="1288" spans="2:2" x14ac:dyDescent="0.3">
      <c r="B1288" s="21"/>
    </row>
    <row r="1289" spans="2:2" x14ac:dyDescent="0.3">
      <c r="B1289" s="22"/>
    </row>
    <row r="1290" spans="2:2" x14ac:dyDescent="0.3">
      <c r="B1290" s="21"/>
    </row>
    <row r="1291" spans="2:2" x14ac:dyDescent="0.3">
      <c r="B1291" s="21"/>
    </row>
    <row r="1292" spans="2:2" x14ac:dyDescent="0.3">
      <c r="B1292" s="21"/>
    </row>
    <row r="1293" spans="2:2" x14ac:dyDescent="0.3">
      <c r="B1293" s="21"/>
    </row>
    <row r="1294" spans="2:2" x14ac:dyDescent="0.3">
      <c r="B1294" s="21"/>
    </row>
    <row r="1295" spans="2:2" x14ac:dyDescent="0.3">
      <c r="B1295" s="21"/>
    </row>
    <row r="1296" spans="2:2" x14ac:dyDescent="0.3">
      <c r="B1296" s="21"/>
    </row>
    <row r="1297" spans="2:2" x14ac:dyDescent="0.3">
      <c r="B1297" s="21"/>
    </row>
    <row r="1298" spans="2:2" x14ac:dyDescent="0.3">
      <c r="B1298" s="21"/>
    </row>
    <row r="1299" spans="2:2" x14ac:dyDescent="0.3">
      <c r="B1299" s="21"/>
    </row>
    <row r="1300" spans="2:2" x14ac:dyDescent="0.3">
      <c r="B1300" s="21"/>
    </row>
    <row r="1301" spans="2:2" x14ac:dyDescent="0.3">
      <c r="B1301" s="21"/>
    </row>
    <row r="1302" spans="2:2" x14ac:dyDescent="0.3">
      <c r="B1302" s="21"/>
    </row>
    <row r="1303" spans="2:2" x14ac:dyDescent="0.3">
      <c r="B1303" s="21"/>
    </row>
    <row r="1304" spans="2:2" x14ac:dyDescent="0.3">
      <c r="B1304" s="21"/>
    </row>
    <row r="1305" spans="2:2" x14ac:dyDescent="0.3">
      <c r="B1305" s="21"/>
    </row>
    <row r="1306" spans="2:2" x14ac:dyDescent="0.3">
      <c r="B1306" s="21"/>
    </row>
    <row r="1307" spans="2:2" x14ac:dyDescent="0.3">
      <c r="B1307" s="21"/>
    </row>
    <row r="1308" spans="2:2" x14ac:dyDescent="0.3">
      <c r="B1308" s="21"/>
    </row>
    <row r="1309" spans="2:2" x14ac:dyDescent="0.3">
      <c r="B1309" s="21"/>
    </row>
    <row r="1310" spans="2:2" x14ac:dyDescent="0.3">
      <c r="B1310" s="22"/>
    </row>
    <row r="1311" spans="2:2" x14ac:dyDescent="0.3">
      <c r="B1311" s="21"/>
    </row>
    <row r="1312" spans="2:2" x14ac:dyDescent="0.3">
      <c r="B1312" s="21"/>
    </row>
    <row r="1313" spans="2:2" x14ac:dyDescent="0.3">
      <c r="B1313" s="21"/>
    </row>
    <row r="1314" spans="2:2" x14ac:dyDescent="0.3">
      <c r="B1314" s="21"/>
    </row>
    <row r="1315" spans="2:2" x14ac:dyDescent="0.3">
      <c r="B1315" s="21"/>
    </row>
    <row r="1316" spans="2:2" x14ac:dyDescent="0.3">
      <c r="B1316" s="21"/>
    </row>
    <row r="1317" spans="2:2" x14ac:dyDescent="0.3">
      <c r="B1317" s="21"/>
    </row>
    <row r="1318" spans="2:2" x14ac:dyDescent="0.3">
      <c r="B1318" s="21"/>
    </row>
    <row r="1319" spans="2:2" x14ac:dyDescent="0.3">
      <c r="B1319" s="21"/>
    </row>
    <row r="1320" spans="2:2" x14ac:dyDescent="0.3">
      <c r="B1320" s="21"/>
    </row>
    <row r="1321" spans="2:2" x14ac:dyDescent="0.3">
      <c r="B1321" s="21"/>
    </row>
    <row r="1322" spans="2:2" x14ac:dyDescent="0.3">
      <c r="B1322" s="21"/>
    </row>
    <row r="1323" spans="2:2" x14ac:dyDescent="0.3">
      <c r="B1323" s="21"/>
    </row>
    <row r="1324" spans="2:2" x14ac:dyDescent="0.3">
      <c r="B1324" s="21"/>
    </row>
    <row r="1325" spans="2:2" x14ac:dyDescent="0.3">
      <c r="B1325" s="21"/>
    </row>
    <row r="1326" spans="2:2" x14ac:dyDescent="0.3">
      <c r="B1326" s="21"/>
    </row>
    <row r="1327" spans="2:2" x14ac:dyDescent="0.3">
      <c r="B1327" s="21"/>
    </row>
    <row r="1328" spans="2:2" x14ac:dyDescent="0.3">
      <c r="B1328" s="21"/>
    </row>
    <row r="1329" spans="2:2" x14ac:dyDescent="0.3">
      <c r="B1329" s="21"/>
    </row>
    <row r="1330" spans="2:2" x14ac:dyDescent="0.3">
      <c r="B1330" s="21"/>
    </row>
    <row r="1331" spans="2:2" x14ac:dyDescent="0.3">
      <c r="B1331" s="21"/>
    </row>
    <row r="1332" spans="2:2" x14ac:dyDescent="0.3">
      <c r="B1332" s="21"/>
    </row>
    <row r="1333" spans="2:2" x14ac:dyDescent="0.3">
      <c r="B1333" s="21"/>
    </row>
    <row r="1334" spans="2:2" x14ac:dyDescent="0.3">
      <c r="B1334" s="21"/>
    </row>
    <row r="1335" spans="2:2" x14ac:dyDescent="0.3">
      <c r="B1335" s="21"/>
    </row>
    <row r="1336" spans="2:2" x14ac:dyDescent="0.3">
      <c r="B1336" s="21"/>
    </row>
    <row r="1337" spans="2:2" x14ac:dyDescent="0.3">
      <c r="B1337" s="21"/>
    </row>
    <row r="1338" spans="2:2" x14ac:dyDescent="0.3">
      <c r="B1338" s="21"/>
    </row>
    <row r="1339" spans="2:2" x14ac:dyDescent="0.3">
      <c r="B1339" s="21"/>
    </row>
    <row r="1340" spans="2:2" x14ac:dyDescent="0.3">
      <c r="B1340" s="22"/>
    </row>
    <row r="1341" spans="2:2" x14ac:dyDescent="0.3">
      <c r="B1341" s="21"/>
    </row>
    <row r="1342" spans="2:2" x14ac:dyDescent="0.3">
      <c r="B1342" s="21"/>
    </row>
    <row r="1343" spans="2:2" x14ac:dyDescent="0.3">
      <c r="B1343" s="21"/>
    </row>
    <row r="1344" spans="2:2" x14ac:dyDescent="0.3">
      <c r="B1344" s="21"/>
    </row>
    <row r="1345" spans="2:2" x14ac:dyDescent="0.3">
      <c r="B1345" s="21"/>
    </row>
    <row r="1346" spans="2:2" x14ac:dyDescent="0.3">
      <c r="B1346" s="21"/>
    </row>
    <row r="1347" spans="2:2" x14ac:dyDescent="0.3">
      <c r="B1347" s="21"/>
    </row>
    <row r="1348" spans="2:2" x14ac:dyDescent="0.3">
      <c r="B1348" s="21"/>
    </row>
    <row r="1349" spans="2:2" x14ac:dyDescent="0.3">
      <c r="B1349" s="21"/>
    </row>
    <row r="1350" spans="2:2" x14ac:dyDescent="0.3">
      <c r="B1350" s="21"/>
    </row>
    <row r="1351" spans="2:2" x14ac:dyDescent="0.3">
      <c r="B1351" s="21"/>
    </row>
    <row r="1352" spans="2:2" x14ac:dyDescent="0.3">
      <c r="B1352" s="21"/>
    </row>
    <row r="1353" spans="2:2" x14ac:dyDescent="0.3">
      <c r="B1353" s="21"/>
    </row>
    <row r="1354" spans="2:2" x14ac:dyDescent="0.3">
      <c r="B1354" s="21"/>
    </row>
    <row r="1355" spans="2:2" x14ac:dyDescent="0.3">
      <c r="B1355" s="22"/>
    </row>
    <row r="1356" spans="2:2" x14ac:dyDescent="0.3">
      <c r="B1356" s="21"/>
    </row>
    <row r="1357" spans="2:2" x14ac:dyDescent="0.3">
      <c r="B1357" s="21"/>
    </row>
    <row r="1358" spans="2:2" x14ac:dyDescent="0.3">
      <c r="B1358" s="21"/>
    </row>
    <row r="1359" spans="2:2" x14ac:dyDescent="0.3">
      <c r="B1359" s="21"/>
    </row>
    <row r="1360" spans="2:2" x14ac:dyDescent="0.3">
      <c r="B1360" s="21"/>
    </row>
    <row r="1361" spans="2:2" x14ac:dyDescent="0.3">
      <c r="B1361" s="21"/>
    </row>
    <row r="1362" spans="2:2" x14ac:dyDescent="0.3">
      <c r="B1362" s="21"/>
    </row>
    <row r="1363" spans="2:2" x14ac:dyDescent="0.3">
      <c r="B1363" s="21"/>
    </row>
    <row r="1364" spans="2:2" x14ac:dyDescent="0.3">
      <c r="B1364" s="21"/>
    </row>
    <row r="1365" spans="2:2" x14ac:dyDescent="0.3">
      <c r="B1365" s="21"/>
    </row>
    <row r="1366" spans="2:2" x14ac:dyDescent="0.3">
      <c r="B1366" s="21"/>
    </row>
    <row r="1367" spans="2:2" x14ac:dyDescent="0.3">
      <c r="B1367" s="21"/>
    </row>
    <row r="1368" spans="2:2" x14ac:dyDescent="0.3">
      <c r="B1368" s="21"/>
    </row>
    <row r="1369" spans="2:2" x14ac:dyDescent="0.3">
      <c r="B1369" s="21"/>
    </row>
    <row r="1370" spans="2:2" x14ac:dyDescent="0.3">
      <c r="B1370" s="21"/>
    </row>
    <row r="1371" spans="2:2" x14ac:dyDescent="0.3">
      <c r="B1371" s="21"/>
    </row>
    <row r="1372" spans="2:2" x14ac:dyDescent="0.3">
      <c r="B1372" s="21"/>
    </row>
    <row r="1373" spans="2:2" x14ac:dyDescent="0.3">
      <c r="B1373" s="21"/>
    </row>
    <row r="1374" spans="2:2" x14ac:dyDescent="0.3">
      <c r="B1374" s="21"/>
    </row>
    <row r="1375" spans="2:2" x14ac:dyDescent="0.3">
      <c r="B1375" s="21"/>
    </row>
    <row r="1376" spans="2:2" x14ac:dyDescent="0.3">
      <c r="B1376" s="21"/>
    </row>
    <row r="1377" spans="2:2" x14ac:dyDescent="0.3">
      <c r="B1377" s="21"/>
    </row>
    <row r="1378" spans="2:2" x14ac:dyDescent="0.3">
      <c r="B1378" s="21"/>
    </row>
    <row r="1379" spans="2:2" x14ac:dyDescent="0.3">
      <c r="B1379" s="21"/>
    </row>
    <row r="1380" spans="2:2" x14ac:dyDescent="0.3">
      <c r="B1380" s="21"/>
    </row>
    <row r="1381" spans="2:2" x14ac:dyDescent="0.3">
      <c r="B1381" s="21"/>
    </row>
    <row r="1382" spans="2:2" x14ac:dyDescent="0.3">
      <c r="B1382" s="21"/>
    </row>
    <row r="1383" spans="2:2" x14ac:dyDescent="0.3">
      <c r="B1383" s="21"/>
    </row>
    <row r="1384" spans="2:2" x14ac:dyDescent="0.3">
      <c r="B1384" s="21"/>
    </row>
    <row r="1385" spans="2:2" x14ac:dyDescent="0.3">
      <c r="B1385" s="21"/>
    </row>
    <row r="1386" spans="2:2" x14ac:dyDescent="0.3">
      <c r="B1386" s="21"/>
    </row>
    <row r="1387" spans="2:2" x14ac:dyDescent="0.3">
      <c r="B1387" s="21"/>
    </row>
    <row r="1388" spans="2:2" x14ac:dyDescent="0.3">
      <c r="B1388" s="21"/>
    </row>
    <row r="1389" spans="2:2" x14ac:dyDescent="0.3">
      <c r="B1389" s="21"/>
    </row>
    <row r="1390" spans="2:2" x14ac:dyDescent="0.3">
      <c r="B1390" s="21"/>
    </row>
    <row r="1391" spans="2:2" x14ac:dyDescent="0.3">
      <c r="B1391" s="21"/>
    </row>
    <row r="1392" spans="2:2" x14ac:dyDescent="0.3">
      <c r="B1392" s="21"/>
    </row>
    <row r="1393" spans="2:2" x14ac:dyDescent="0.3">
      <c r="B1393" s="21"/>
    </row>
    <row r="1394" spans="2:2" x14ac:dyDescent="0.3">
      <c r="B1394" s="21"/>
    </row>
    <row r="1395" spans="2:2" x14ac:dyDescent="0.3">
      <c r="B1395" s="21"/>
    </row>
    <row r="1396" spans="2:2" x14ac:dyDescent="0.3">
      <c r="B1396" s="21"/>
    </row>
    <row r="1397" spans="2:2" x14ac:dyDescent="0.3">
      <c r="B1397" s="21"/>
    </row>
    <row r="1398" spans="2:2" x14ac:dyDescent="0.3">
      <c r="B1398" s="21"/>
    </row>
    <row r="1399" spans="2:2" x14ac:dyDescent="0.3">
      <c r="B1399" s="21"/>
    </row>
    <row r="1400" spans="2:2" x14ac:dyDescent="0.3">
      <c r="B1400" s="21"/>
    </row>
    <row r="1401" spans="2:2" x14ac:dyDescent="0.3">
      <c r="B1401" s="21"/>
    </row>
    <row r="1402" spans="2:2" x14ac:dyDescent="0.3">
      <c r="B1402" s="21"/>
    </row>
    <row r="1403" spans="2:2" x14ac:dyDescent="0.3">
      <c r="B1403" s="21"/>
    </row>
    <row r="1404" spans="2:2" x14ac:dyDescent="0.3">
      <c r="B1404" s="21"/>
    </row>
    <row r="1405" spans="2:2" x14ac:dyDescent="0.3">
      <c r="B1405" s="21"/>
    </row>
    <row r="1406" spans="2:2" x14ac:dyDescent="0.3">
      <c r="B1406" s="21"/>
    </row>
    <row r="1407" spans="2:2" x14ac:dyDescent="0.3">
      <c r="B1407" s="21"/>
    </row>
    <row r="1408" spans="2:2" x14ac:dyDescent="0.3">
      <c r="B1408" s="21"/>
    </row>
    <row r="1409" spans="2:2" x14ac:dyDescent="0.3">
      <c r="B1409" s="21"/>
    </row>
    <row r="1410" spans="2:2" x14ac:dyDescent="0.3">
      <c r="B1410" s="21"/>
    </row>
    <row r="1411" spans="2:2" x14ac:dyDescent="0.3">
      <c r="B1411" s="21"/>
    </row>
    <row r="1412" spans="2:2" x14ac:dyDescent="0.3">
      <c r="B1412" s="21"/>
    </row>
    <row r="1413" spans="2:2" x14ac:dyDescent="0.3">
      <c r="B1413" s="21"/>
    </row>
    <row r="1414" spans="2:2" x14ac:dyDescent="0.3">
      <c r="B1414" s="21"/>
    </row>
    <row r="1415" spans="2:2" x14ac:dyDescent="0.3">
      <c r="B1415" s="21"/>
    </row>
    <row r="1416" spans="2:2" x14ac:dyDescent="0.3">
      <c r="B1416" s="21"/>
    </row>
    <row r="1417" spans="2:2" x14ac:dyDescent="0.3">
      <c r="B1417" s="21"/>
    </row>
    <row r="1418" spans="2:2" x14ac:dyDescent="0.3">
      <c r="B1418" s="21"/>
    </row>
    <row r="1419" spans="2:2" x14ac:dyDescent="0.3">
      <c r="B1419" s="21"/>
    </row>
    <row r="1420" spans="2:2" x14ac:dyDescent="0.3">
      <c r="B1420" s="21"/>
    </row>
    <row r="1421" spans="2:2" x14ac:dyDescent="0.3">
      <c r="B1421" s="21"/>
    </row>
    <row r="1422" spans="2:2" x14ac:dyDescent="0.3">
      <c r="B1422" s="21"/>
    </row>
    <row r="1423" spans="2:2" x14ac:dyDescent="0.3">
      <c r="B1423" s="21"/>
    </row>
    <row r="1424" spans="2:2" x14ac:dyDescent="0.3">
      <c r="B1424" s="21"/>
    </row>
    <row r="1425" spans="2:2" x14ac:dyDescent="0.3">
      <c r="B1425" s="21"/>
    </row>
    <row r="1426" spans="2:2" x14ac:dyDescent="0.3">
      <c r="B1426" s="21"/>
    </row>
    <row r="1427" spans="2:2" x14ac:dyDescent="0.3">
      <c r="B1427" s="21"/>
    </row>
    <row r="1428" spans="2:2" x14ac:dyDescent="0.3">
      <c r="B1428" s="21"/>
    </row>
    <row r="1429" spans="2:2" x14ac:dyDescent="0.3">
      <c r="B1429" s="21"/>
    </row>
    <row r="1430" spans="2:2" x14ac:dyDescent="0.3">
      <c r="B1430" s="21"/>
    </row>
    <row r="1431" spans="2:2" x14ac:dyDescent="0.3">
      <c r="B1431" s="21"/>
    </row>
    <row r="1432" spans="2:2" x14ac:dyDescent="0.3">
      <c r="B1432" s="21"/>
    </row>
    <row r="1433" spans="2:2" x14ac:dyDescent="0.3">
      <c r="B1433" s="23"/>
    </row>
    <row r="1434" spans="2:2" x14ac:dyDescent="0.3">
      <c r="B1434" s="21"/>
    </row>
    <row r="1435" spans="2:2" x14ac:dyDescent="0.3">
      <c r="B1435" s="21"/>
    </row>
    <row r="1436" spans="2:2" x14ac:dyDescent="0.3">
      <c r="B1436" s="21"/>
    </row>
    <row r="1437" spans="2:2" x14ac:dyDescent="0.3">
      <c r="B1437" s="21"/>
    </row>
    <row r="1438" spans="2:2" x14ac:dyDescent="0.3">
      <c r="B1438" s="23"/>
    </row>
    <row r="1439" spans="2:2" x14ac:dyDescent="0.3">
      <c r="B1439" s="21"/>
    </row>
    <row r="1440" spans="2:2" x14ac:dyDescent="0.3">
      <c r="B1440" s="22"/>
    </row>
    <row r="1441" spans="2:2" x14ac:dyDescent="0.3">
      <c r="B1441" s="21"/>
    </row>
    <row r="1442" spans="2:2" x14ac:dyDescent="0.3">
      <c r="B1442" s="21"/>
    </row>
    <row r="1443" spans="2:2" x14ac:dyDescent="0.3">
      <c r="B1443" s="21"/>
    </row>
    <row r="1444" spans="2:2" x14ac:dyDescent="0.3">
      <c r="B1444" s="21"/>
    </row>
    <row r="1445" spans="2:2" x14ac:dyDescent="0.3">
      <c r="B1445" s="21"/>
    </row>
    <row r="1446" spans="2:2" x14ac:dyDescent="0.3">
      <c r="B1446" s="21"/>
    </row>
    <row r="1447" spans="2:2" x14ac:dyDescent="0.3">
      <c r="B1447" s="21"/>
    </row>
    <row r="1448" spans="2:2" x14ac:dyDescent="0.3">
      <c r="B1448" s="21"/>
    </row>
    <row r="1449" spans="2:2" x14ac:dyDescent="0.3">
      <c r="B1449" s="21"/>
    </row>
    <row r="1450" spans="2:2" x14ac:dyDescent="0.3">
      <c r="B1450" s="21"/>
    </row>
    <row r="1451" spans="2:2" x14ac:dyDescent="0.3">
      <c r="B1451" s="21"/>
    </row>
    <row r="1452" spans="2:2" x14ac:dyDescent="0.3">
      <c r="B1452" s="21"/>
    </row>
    <row r="1453" spans="2:2" x14ac:dyDescent="0.3">
      <c r="B1453" s="21"/>
    </row>
    <row r="1454" spans="2:2" x14ac:dyDescent="0.3">
      <c r="B1454" s="21"/>
    </row>
    <row r="1455" spans="2:2" x14ac:dyDescent="0.3">
      <c r="B1455" s="21"/>
    </row>
    <row r="1456" spans="2:2" x14ac:dyDescent="0.3">
      <c r="B1456" s="21"/>
    </row>
    <row r="1457" spans="2:2" x14ac:dyDescent="0.3">
      <c r="B1457" s="21"/>
    </row>
    <row r="1458" spans="2:2" x14ac:dyDescent="0.3">
      <c r="B1458" s="21"/>
    </row>
    <row r="1459" spans="2:2" x14ac:dyDescent="0.3">
      <c r="B1459" s="24"/>
    </row>
    <row r="1460" spans="2:2" x14ac:dyDescent="0.3">
      <c r="B1460" s="24"/>
    </row>
    <row r="1461" spans="2:2" x14ac:dyDescent="0.3">
      <c r="B1461" s="24"/>
    </row>
    <row r="1462" spans="2:2" x14ac:dyDescent="0.3">
      <c r="B1462" s="24"/>
    </row>
    <row r="1463" spans="2:2" x14ac:dyDescent="0.3">
      <c r="B1463" s="24"/>
    </row>
    <row r="1464" spans="2:2" x14ac:dyDescent="0.3">
      <c r="B1464" s="24"/>
    </row>
    <row r="1465" spans="2:2" x14ac:dyDescent="0.3">
      <c r="B1465" s="24"/>
    </row>
    <row r="1466" spans="2:2" x14ac:dyDescent="0.3">
      <c r="B1466" s="24"/>
    </row>
    <row r="1467" spans="2:2" x14ac:dyDescent="0.3">
      <c r="B1467" s="24"/>
    </row>
    <row r="1468" spans="2:2" x14ac:dyDescent="0.3">
      <c r="B1468" s="24"/>
    </row>
    <row r="1469" spans="2:2" x14ac:dyDescent="0.3">
      <c r="B1469" s="24"/>
    </row>
    <row r="1470" spans="2:2" x14ac:dyDescent="0.3">
      <c r="B1470" s="24"/>
    </row>
    <row r="1471" spans="2:2" x14ac:dyDescent="0.3">
      <c r="B1471" s="24"/>
    </row>
    <row r="1472" spans="2:2" x14ac:dyDescent="0.3">
      <c r="B1472" s="24"/>
    </row>
    <row r="1473" spans="2:2" x14ac:dyDescent="0.3">
      <c r="B1473" s="24"/>
    </row>
    <row r="1474" spans="2:2" x14ac:dyDescent="0.3">
      <c r="B1474" s="24"/>
    </row>
    <row r="1475" spans="2:2" x14ac:dyDescent="0.3">
      <c r="B1475" s="24"/>
    </row>
    <row r="1476" spans="2:2" x14ac:dyDescent="0.3">
      <c r="B1476" s="24"/>
    </row>
    <row r="1477" spans="2:2" x14ac:dyDescent="0.3">
      <c r="B1477" s="24"/>
    </row>
    <row r="1478" spans="2:2" x14ac:dyDescent="0.3">
      <c r="B1478" s="24"/>
    </row>
    <row r="1479" spans="2:2" x14ac:dyDescent="0.3">
      <c r="B1479" s="24"/>
    </row>
    <row r="1480" spans="2:2" x14ac:dyDescent="0.3">
      <c r="B1480" s="24"/>
    </row>
    <row r="1481" spans="2:2" x14ac:dyDescent="0.3">
      <c r="B1481" s="24"/>
    </row>
    <row r="1482" spans="2:2" x14ac:dyDescent="0.3">
      <c r="B1482" s="24"/>
    </row>
    <row r="1483" spans="2:2" x14ac:dyDescent="0.3">
      <c r="B1483" s="24"/>
    </row>
    <row r="1484" spans="2:2" x14ac:dyDescent="0.3">
      <c r="B1484" s="24"/>
    </row>
    <row r="1485" spans="2:2" x14ac:dyDescent="0.3">
      <c r="B1485" s="24"/>
    </row>
    <row r="1486" spans="2:2" x14ac:dyDescent="0.3">
      <c r="B1486" s="24"/>
    </row>
    <row r="1487" spans="2:2" x14ac:dyDescent="0.3">
      <c r="B1487" s="24"/>
    </row>
    <row r="1488" spans="2:2" x14ac:dyDescent="0.3">
      <c r="B1488" s="24"/>
    </row>
    <row r="1489" spans="2:2" x14ac:dyDescent="0.3">
      <c r="B1489" s="24"/>
    </row>
    <row r="1490" spans="2:2" x14ac:dyDescent="0.3">
      <c r="B1490" s="24"/>
    </row>
    <row r="1491" spans="2:2" x14ac:dyDescent="0.3">
      <c r="B1491" s="24"/>
    </row>
    <row r="1492" spans="2:2" x14ac:dyDescent="0.3">
      <c r="B1492" s="24"/>
    </row>
    <row r="1493" spans="2:2" x14ac:dyDescent="0.3">
      <c r="B1493" s="24"/>
    </row>
    <row r="1494" spans="2:2" x14ac:dyDescent="0.3">
      <c r="B1494" s="24"/>
    </row>
    <row r="1495" spans="2:2" x14ac:dyDescent="0.3">
      <c r="B1495" s="24"/>
    </row>
    <row r="1496" spans="2:2" x14ac:dyDescent="0.3">
      <c r="B1496" s="24"/>
    </row>
    <row r="1497" spans="2:2" x14ac:dyDescent="0.3">
      <c r="B1497" s="24"/>
    </row>
    <row r="1498" spans="2:2" x14ac:dyDescent="0.3">
      <c r="B1498" s="24"/>
    </row>
    <row r="1499" spans="2:2" x14ac:dyDescent="0.3">
      <c r="B1499" s="24"/>
    </row>
    <row r="1500" spans="2:2" x14ac:dyDescent="0.3">
      <c r="B1500" s="24"/>
    </row>
    <row r="1501" spans="2:2" x14ac:dyDescent="0.3">
      <c r="B1501" s="24"/>
    </row>
    <row r="1502" spans="2:2" x14ac:dyDescent="0.3">
      <c r="B1502" s="24"/>
    </row>
    <row r="1503" spans="2:2" x14ac:dyDescent="0.3">
      <c r="B1503" s="24"/>
    </row>
    <row r="1504" spans="2:2" x14ac:dyDescent="0.3">
      <c r="B1504" s="24"/>
    </row>
    <row r="1505" spans="2:2" x14ac:dyDescent="0.3">
      <c r="B1505" s="24"/>
    </row>
    <row r="1506" spans="2:2" x14ac:dyDescent="0.3">
      <c r="B1506" s="24"/>
    </row>
    <row r="1507" spans="2:2" x14ac:dyDescent="0.3">
      <c r="B1507" s="24"/>
    </row>
    <row r="1508" spans="2:2" x14ac:dyDescent="0.3">
      <c r="B1508" s="24"/>
    </row>
    <row r="1509" spans="2:2" x14ac:dyDescent="0.3">
      <c r="B1509" s="24"/>
    </row>
    <row r="1510" spans="2:2" x14ac:dyDescent="0.3">
      <c r="B1510" s="24"/>
    </row>
    <row r="1511" spans="2:2" x14ac:dyDescent="0.3">
      <c r="B1511" s="24"/>
    </row>
    <row r="1512" spans="2:2" x14ac:dyDescent="0.3">
      <c r="B1512" s="24"/>
    </row>
    <row r="1513" spans="2:2" x14ac:dyDescent="0.3">
      <c r="B1513" s="25"/>
    </row>
    <row r="1514" spans="2:2" x14ac:dyDescent="0.3">
      <c r="B1514" s="24"/>
    </row>
    <row r="1515" spans="2:2" x14ac:dyDescent="0.3">
      <c r="B1515" s="24"/>
    </row>
    <row r="1516" spans="2:2" x14ac:dyDescent="0.3">
      <c r="B1516" s="24"/>
    </row>
    <row r="1517" spans="2:2" x14ac:dyDescent="0.3">
      <c r="B1517" s="24"/>
    </row>
    <row r="1518" spans="2:2" x14ac:dyDescent="0.3">
      <c r="B1518" s="24"/>
    </row>
    <row r="1519" spans="2:2" x14ac:dyDescent="0.3">
      <c r="B1519" s="24"/>
    </row>
    <row r="1520" spans="2:2" x14ac:dyDescent="0.3">
      <c r="B1520" s="24"/>
    </row>
    <row r="1521" spans="2:2" x14ac:dyDescent="0.3">
      <c r="B1521" s="24"/>
    </row>
    <row r="1522" spans="2:2" x14ac:dyDescent="0.3">
      <c r="B1522" s="24"/>
    </row>
    <row r="1523" spans="2:2" x14ac:dyDescent="0.3">
      <c r="B1523" s="24"/>
    </row>
    <row r="1524" spans="2:2" x14ac:dyDescent="0.3">
      <c r="B1524" s="24"/>
    </row>
    <row r="1525" spans="2:2" x14ac:dyDescent="0.3">
      <c r="B1525" s="25"/>
    </row>
    <row r="1526" spans="2:2" x14ac:dyDescent="0.3">
      <c r="B1526" s="24"/>
    </row>
    <row r="1527" spans="2:2" x14ac:dyDescent="0.3">
      <c r="B1527" s="24"/>
    </row>
    <row r="1528" spans="2:2" x14ac:dyDescent="0.3">
      <c r="B1528" s="24"/>
    </row>
    <row r="1529" spans="2:2" x14ac:dyDescent="0.3">
      <c r="B1529" s="24"/>
    </row>
    <row r="1530" spans="2:2" x14ac:dyDescent="0.3">
      <c r="B1530" s="24"/>
    </row>
    <row r="1531" spans="2:2" x14ac:dyDescent="0.3">
      <c r="B1531" s="24"/>
    </row>
    <row r="1532" spans="2:2" x14ac:dyDescent="0.3">
      <c r="B1532" s="24"/>
    </row>
    <row r="1533" spans="2:2" x14ac:dyDescent="0.3">
      <c r="B1533" s="24"/>
    </row>
    <row r="1534" spans="2:2" x14ac:dyDescent="0.3">
      <c r="B1534" s="24"/>
    </row>
    <row r="1535" spans="2:2" x14ac:dyDescent="0.3">
      <c r="B1535" s="24"/>
    </row>
    <row r="1536" spans="2:2" x14ac:dyDescent="0.3">
      <c r="B1536" s="24"/>
    </row>
    <row r="1537" spans="2:2" x14ac:dyDescent="0.3">
      <c r="B1537" s="24"/>
    </row>
    <row r="1538" spans="2:2" x14ac:dyDescent="0.3">
      <c r="B1538" s="26"/>
    </row>
    <row r="1539" spans="2:2" x14ac:dyDescent="0.3">
      <c r="B1539" s="24"/>
    </row>
    <row r="1540" spans="2:2" x14ac:dyDescent="0.3">
      <c r="B1540" s="27"/>
    </row>
    <row r="1541" spans="2:2" x14ac:dyDescent="0.3">
      <c r="B1541" s="27"/>
    </row>
    <row r="1542" spans="2:2" x14ac:dyDescent="0.3">
      <c r="B1542" s="27"/>
    </row>
    <row r="1543" spans="2:2" x14ac:dyDescent="0.3">
      <c r="B1543" s="27"/>
    </row>
    <row r="1544" spans="2:2" x14ac:dyDescent="0.3">
      <c r="B1544" s="27"/>
    </row>
    <row r="1545" spans="2:2" x14ac:dyDescent="0.3">
      <c r="B1545" s="27"/>
    </row>
    <row r="1546" spans="2:2" x14ac:dyDescent="0.3">
      <c r="B1546" s="27"/>
    </row>
    <row r="1547" spans="2:2" x14ac:dyDescent="0.3">
      <c r="B1547" s="27"/>
    </row>
    <row r="1548" spans="2:2" x14ac:dyDescent="0.3">
      <c r="B1548" s="27"/>
    </row>
    <row r="1549" spans="2:2" x14ac:dyDescent="0.3">
      <c r="B1549" s="27"/>
    </row>
    <row r="1550" spans="2:2" x14ac:dyDescent="0.3">
      <c r="B1550" s="27"/>
    </row>
    <row r="1551" spans="2:2" x14ac:dyDescent="0.3">
      <c r="B1551" s="27"/>
    </row>
    <row r="1552" spans="2:2" x14ac:dyDescent="0.3">
      <c r="B1552" s="27"/>
    </row>
    <row r="1553" spans="2:2" x14ac:dyDescent="0.3">
      <c r="B1553" s="27"/>
    </row>
    <row r="1554" spans="2:2" x14ac:dyDescent="0.3">
      <c r="B1554" s="27"/>
    </row>
    <row r="1555" spans="2:2" x14ac:dyDescent="0.3">
      <c r="B1555" s="27"/>
    </row>
    <row r="1556" spans="2:2" x14ac:dyDescent="0.3">
      <c r="B1556" s="27"/>
    </row>
    <row r="1557" spans="2:2" x14ac:dyDescent="0.3">
      <c r="B1557" s="27"/>
    </row>
    <row r="1558" spans="2:2" x14ac:dyDescent="0.3">
      <c r="B1558" s="27"/>
    </row>
    <row r="1559" spans="2:2" x14ac:dyDescent="0.3">
      <c r="B1559" s="27"/>
    </row>
    <row r="1560" spans="2:2" x14ac:dyDescent="0.3">
      <c r="B1560" s="27"/>
    </row>
    <row r="1561" spans="2:2" x14ac:dyDescent="0.3">
      <c r="B1561" s="27"/>
    </row>
    <row r="1562" spans="2:2" x14ac:dyDescent="0.3">
      <c r="B1562" s="27"/>
    </row>
    <row r="1563" spans="2:2" x14ac:dyDescent="0.3">
      <c r="B1563" s="27"/>
    </row>
    <row r="1564" spans="2:2" x14ac:dyDescent="0.3">
      <c r="B1564" s="27"/>
    </row>
    <row r="1565" spans="2:2" x14ac:dyDescent="0.3">
      <c r="B1565" s="27"/>
    </row>
    <row r="1566" spans="2:2" x14ac:dyDescent="0.3">
      <c r="B1566" s="27"/>
    </row>
    <row r="1567" spans="2:2" x14ac:dyDescent="0.3">
      <c r="B1567" s="27"/>
    </row>
    <row r="1568" spans="2:2" x14ac:dyDescent="0.3">
      <c r="B1568" s="27"/>
    </row>
    <row r="1569" spans="2:2" x14ac:dyDescent="0.3">
      <c r="B1569" s="27"/>
    </row>
    <row r="1570" spans="2:2" x14ac:dyDescent="0.3">
      <c r="B1570" s="28"/>
    </row>
    <row r="1571" spans="2:2" x14ac:dyDescent="0.3">
      <c r="B1571" s="27"/>
    </row>
    <row r="1572" spans="2:2" x14ac:dyDescent="0.3">
      <c r="B1572" s="27"/>
    </row>
    <row r="1573" spans="2:2" x14ac:dyDescent="0.3">
      <c r="B1573" s="27"/>
    </row>
    <row r="1574" spans="2:2" x14ac:dyDescent="0.3">
      <c r="B1574" s="27"/>
    </row>
    <row r="1575" spans="2:2" x14ac:dyDescent="0.3">
      <c r="B1575" s="27"/>
    </row>
    <row r="1576" spans="2:2" x14ac:dyDescent="0.3">
      <c r="B1576" s="27"/>
    </row>
    <row r="1577" spans="2:2" x14ac:dyDescent="0.3">
      <c r="B1577" s="27"/>
    </row>
    <row r="1578" spans="2:2" x14ac:dyDescent="0.3">
      <c r="B1578" s="27"/>
    </row>
    <row r="1579" spans="2:2" x14ac:dyDescent="0.3">
      <c r="B1579" s="27"/>
    </row>
    <row r="1580" spans="2:2" x14ac:dyDescent="0.3">
      <c r="B1580" s="27"/>
    </row>
    <row r="1581" spans="2:2" x14ac:dyDescent="0.3">
      <c r="B1581" s="27"/>
    </row>
    <row r="1582" spans="2:2" x14ac:dyDescent="0.3">
      <c r="B1582" s="27"/>
    </row>
    <row r="1583" spans="2:2" x14ac:dyDescent="0.3">
      <c r="B1583" s="27"/>
    </row>
    <row r="1584" spans="2:2" x14ac:dyDescent="0.3">
      <c r="B1584" s="27"/>
    </row>
    <row r="1585" spans="2:2" x14ac:dyDescent="0.3">
      <c r="B1585" s="27"/>
    </row>
    <row r="1586" spans="2:2" x14ac:dyDescent="0.3">
      <c r="B1586" s="27"/>
    </row>
    <row r="1587" spans="2:2" x14ac:dyDescent="0.3">
      <c r="B1587" s="27"/>
    </row>
    <row r="1588" spans="2:2" x14ac:dyDescent="0.3">
      <c r="B1588" s="27"/>
    </row>
    <row r="1589" spans="2:2" x14ac:dyDescent="0.3">
      <c r="B1589" s="27"/>
    </row>
    <row r="1590" spans="2:2" x14ac:dyDescent="0.3">
      <c r="B1590" s="27"/>
    </row>
    <row r="1591" spans="2:2" x14ac:dyDescent="0.3">
      <c r="B1591" s="27"/>
    </row>
    <row r="1592" spans="2:2" x14ac:dyDescent="0.3">
      <c r="B1592" s="27"/>
    </row>
    <row r="1593" spans="2:2" x14ac:dyDescent="0.3">
      <c r="B1593" s="27"/>
    </row>
    <row r="1594" spans="2:2" x14ac:dyDescent="0.3">
      <c r="B1594" s="27"/>
    </row>
    <row r="1595" spans="2:2" x14ac:dyDescent="0.3">
      <c r="B1595" s="27"/>
    </row>
    <row r="1596" spans="2:2" x14ac:dyDescent="0.3">
      <c r="B1596" s="27"/>
    </row>
    <row r="1597" spans="2:2" x14ac:dyDescent="0.3">
      <c r="B1597" s="27"/>
    </row>
    <row r="1598" spans="2:2" x14ac:dyDescent="0.3">
      <c r="B1598" s="27"/>
    </row>
    <row r="1599" spans="2:2" x14ac:dyDescent="0.3">
      <c r="B1599" s="27"/>
    </row>
    <row r="1600" spans="2:2" x14ac:dyDescent="0.3">
      <c r="B1600" s="27"/>
    </row>
    <row r="1601" spans="2:2" x14ac:dyDescent="0.3">
      <c r="B1601" s="27"/>
    </row>
    <row r="1602" spans="2:2" x14ac:dyDescent="0.3">
      <c r="B1602" s="27"/>
    </row>
    <row r="1603" spans="2:2" x14ac:dyDescent="0.3">
      <c r="B1603" s="27"/>
    </row>
    <row r="1604" spans="2:2" x14ac:dyDescent="0.3">
      <c r="B1604" s="27"/>
    </row>
    <row r="1605" spans="2:2" x14ac:dyDescent="0.3">
      <c r="B1605" s="27"/>
    </row>
    <row r="1606" spans="2:2" x14ac:dyDescent="0.3">
      <c r="B1606" s="27"/>
    </row>
    <row r="1607" spans="2:2" x14ac:dyDescent="0.3">
      <c r="B1607" s="27"/>
    </row>
    <row r="1608" spans="2:2" x14ac:dyDescent="0.3">
      <c r="B1608" s="27"/>
    </row>
    <row r="1609" spans="2:2" x14ac:dyDescent="0.3">
      <c r="B1609" s="27"/>
    </row>
    <row r="1610" spans="2:2" x14ac:dyDescent="0.3">
      <c r="B1610" s="27"/>
    </row>
    <row r="1611" spans="2:2" x14ac:dyDescent="0.3">
      <c r="B1611" s="27"/>
    </row>
    <row r="1612" spans="2:2" x14ac:dyDescent="0.3">
      <c r="B1612" s="27"/>
    </row>
    <row r="1613" spans="2:2" x14ac:dyDescent="0.3">
      <c r="B1613" s="27"/>
    </row>
    <row r="1614" spans="2:2" x14ac:dyDescent="0.3">
      <c r="B1614" s="27"/>
    </row>
    <row r="1615" spans="2:2" x14ac:dyDescent="0.3">
      <c r="B1615" s="28"/>
    </row>
    <row r="1616" spans="2:2" x14ac:dyDescent="0.3">
      <c r="B1616" s="27"/>
    </row>
    <row r="1617" spans="2:2" x14ac:dyDescent="0.3">
      <c r="B1617" s="27"/>
    </row>
    <row r="1618" spans="2:2" x14ac:dyDescent="0.3">
      <c r="B1618" s="27"/>
    </row>
    <row r="1619" spans="2:2" x14ac:dyDescent="0.3">
      <c r="B1619" s="28"/>
    </row>
    <row r="1620" spans="2:2" x14ac:dyDescent="0.3">
      <c r="B1620" s="27"/>
    </row>
    <row r="1621" spans="2:2" x14ac:dyDescent="0.3">
      <c r="B1621" s="27"/>
    </row>
    <row r="1622" spans="2:2" x14ac:dyDescent="0.3">
      <c r="B1622" s="27"/>
    </row>
    <row r="1623" spans="2:2" x14ac:dyDescent="0.3">
      <c r="B1623" s="27"/>
    </row>
    <row r="1624" spans="2:2" x14ac:dyDescent="0.3">
      <c r="B1624" s="27"/>
    </row>
    <row r="1625" spans="2:2" x14ac:dyDescent="0.3">
      <c r="B1625" s="27"/>
    </row>
    <row r="1626" spans="2:2" x14ac:dyDescent="0.3">
      <c r="B1626" s="27"/>
    </row>
    <row r="1627" spans="2:2" x14ac:dyDescent="0.3">
      <c r="B1627" s="27"/>
    </row>
    <row r="1628" spans="2:2" x14ac:dyDescent="0.3">
      <c r="B1628" s="27"/>
    </row>
    <row r="1629" spans="2:2" x14ac:dyDescent="0.3">
      <c r="B1629" s="27"/>
    </row>
    <row r="1630" spans="2:2" x14ac:dyDescent="0.3">
      <c r="B1630" s="29"/>
    </row>
    <row r="1631" spans="2:2" x14ac:dyDescent="0.3">
      <c r="B1631" s="27"/>
    </row>
    <row r="1632" spans="2:2" x14ac:dyDescent="0.3">
      <c r="B1632" s="27"/>
    </row>
    <row r="1633" spans="2:2" x14ac:dyDescent="0.3">
      <c r="B1633" s="27"/>
    </row>
    <row r="1634" spans="2:2" x14ac:dyDescent="0.3">
      <c r="B1634" s="27"/>
    </row>
    <row r="1635" spans="2:2" x14ac:dyDescent="0.3">
      <c r="B1635" s="28"/>
    </row>
    <row r="1636" spans="2:2" x14ac:dyDescent="0.3">
      <c r="B1636" s="27"/>
    </row>
    <row r="1637" spans="2:2" x14ac:dyDescent="0.3">
      <c r="B1637" s="27"/>
    </row>
    <row r="1638" spans="2:2" x14ac:dyDescent="0.3">
      <c r="B1638" s="27"/>
    </row>
    <row r="1639" spans="2:2" x14ac:dyDescent="0.3">
      <c r="B1639" s="27"/>
    </row>
    <row r="1640" spans="2:2" x14ac:dyDescent="0.3">
      <c r="B1640" s="27"/>
    </row>
    <row r="1641" spans="2:2" x14ac:dyDescent="0.3">
      <c r="B1641" s="27"/>
    </row>
    <row r="1642" spans="2:2" x14ac:dyDescent="0.3">
      <c r="B1642" s="27"/>
    </row>
    <row r="1643" spans="2:2" x14ac:dyDescent="0.3">
      <c r="B1643" s="27"/>
    </row>
    <row r="1644" spans="2:2" x14ac:dyDescent="0.3">
      <c r="B1644" s="27"/>
    </row>
    <row r="1645" spans="2:2" x14ac:dyDescent="0.3">
      <c r="B1645" s="27"/>
    </row>
    <row r="1646" spans="2:2" x14ac:dyDescent="0.3">
      <c r="B1646" s="27"/>
    </row>
    <row r="1647" spans="2:2" x14ac:dyDescent="0.3">
      <c r="B1647" s="27"/>
    </row>
    <row r="1648" spans="2:2" x14ac:dyDescent="0.3">
      <c r="B1648" s="27"/>
    </row>
    <row r="1649" spans="2:2" x14ac:dyDescent="0.3">
      <c r="B1649" s="27"/>
    </row>
    <row r="1650" spans="2:2" x14ac:dyDescent="0.3">
      <c r="B1650" s="27"/>
    </row>
    <row r="1651" spans="2:2" x14ac:dyDescent="0.3">
      <c r="B1651" s="27"/>
    </row>
    <row r="1652" spans="2:2" x14ac:dyDescent="0.3">
      <c r="B1652" s="27"/>
    </row>
    <row r="1653" spans="2:2" x14ac:dyDescent="0.3">
      <c r="B1653" s="27"/>
    </row>
    <row r="1654" spans="2:2" x14ac:dyDescent="0.3">
      <c r="B1654" s="27"/>
    </row>
    <row r="1655" spans="2:2" x14ac:dyDescent="0.3">
      <c r="B1655" s="27"/>
    </row>
    <row r="1656" spans="2:2" x14ac:dyDescent="0.3">
      <c r="B1656" s="27"/>
    </row>
    <row r="1657" spans="2:2" x14ac:dyDescent="0.3">
      <c r="B1657" s="27"/>
    </row>
    <row r="1658" spans="2:2" x14ac:dyDescent="0.3">
      <c r="B1658" s="27"/>
    </row>
    <row r="1659" spans="2:2" x14ac:dyDescent="0.3">
      <c r="B1659" s="27"/>
    </row>
    <row r="1660" spans="2:2" x14ac:dyDescent="0.3">
      <c r="B1660" s="27"/>
    </row>
    <row r="1661" spans="2:2" x14ac:dyDescent="0.3">
      <c r="B1661" s="27"/>
    </row>
    <row r="1662" spans="2:2" x14ac:dyDescent="0.3">
      <c r="B1662" s="27"/>
    </row>
    <row r="1663" spans="2:2" x14ac:dyDescent="0.3">
      <c r="B1663" s="28"/>
    </row>
    <row r="1664" spans="2:2" x14ac:dyDescent="0.3">
      <c r="B1664" s="27"/>
    </row>
    <row r="1665" spans="2:2" x14ac:dyDescent="0.3">
      <c r="B1665" s="27"/>
    </row>
    <row r="1666" spans="2:2" x14ac:dyDescent="0.3">
      <c r="B1666" s="24"/>
    </row>
    <row r="1667" spans="2:2" x14ac:dyDescent="0.3">
      <c r="B1667" s="24"/>
    </row>
    <row r="1668" spans="2:2" x14ac:dyDescent="0.3">
      <c r="B1668" s="24"/>
    </row>
    <row r="1669" spans="2:2" x14ac:dyDescent="0.3">
      <c r="B1669" s="24"/>
    </row>
    <row r="1670" spans="2:2" x14ac:dyDescent="0.3">
      <c r="B1670" s="24"/>
    </row>
    <row r="1671" spans="2:2" x14ac:dyDescent="0.3">
      <c r="B1671" s="24"/>
    </row>
    <row r="1672" spans="2:2" x14ac:dyDescent="0.3">
      <c r="B1672" s="24"/>
    </row>
    <row r="1673" spans="2:2" x14ac:dyDescent="0.3">
      <c r="B1673" s="24"/>
    </row>
    <row r="1674" spans="2:2" x14ac:dyDescent="0.3">
      <c r="B1674" s="24"/>
    </row>
    <row r="1675" spans="2:2" x14ac:dyDescent="0.3">
      <c r="B1675" s="24"/>
    </row>
    <row r="1676" spans="2:2" x14ac:dyDescent="0.3">
      <c r="B1676" s="24"/>
    </row>
    <row r="1677" spans="2:2" x14ac:dyDescent="0.3">
      <c r="B1677" s="24"/>
    </row>
    <row r="1678" spans="2:2" x14ac:dyDescent="0.3">
      <c r="B1678" s="24"/>
    </row>
    <row r="1679" spans="2:2" x14ac:dyDescent="0.3">
      <c r="B1679" s="24"/>
    </row>
    <row r="1680" spans="2:2" x14ac:dyDescent="0.3">
      <c r="B1680" s="24"/>
    </row>
    <row r="1681" spans="2:2" x14ac:dyDescent="0.3">
      <c r="B1681" s="24"/>
    </row>
    <row r="1682" spans="2:2" x14ac:dyDescent="0.3">
      <c r="B1682" s="24"/>
    </row>
    <row r="1683" spans="2:2" x14ac:dyDescent="0.3">
      <c r="B1683" s="24"/>
    </row>
    <row r="1684" spans="2:2" x14ac:dyDescent="0.3">
      <c r="B1684" s="24"/>
    </row>
    <row r="1685" spans="2:2" x14ac:dyDescent="0.3">
      <c r="B1685" s="24"/>
    </row>
    <row r="1686" spans="2:2" x14ac:dyDescent="0.3">
      <c r="B1686" s="24"/>
    </row>
    <row r="1687" spans="2:2" x14ac:dyDescent="0.3">
      <c r="B1687" s="24"/>
    </row>
    <row r="1688" spans="2:2" x14ac:dyDescent="0.3">
      <c r="B1688" s="26"/>
    </row>
    <row r="1689" spans="2:2" x14ac:dyDescent="0.3">
      <c r="B1689" s="24"/>
    </row>
    <row r="1690" spans="2:2" x14ac:dyDescent="0.3">
      <c r="B1690" s="24"/>
    </row>
    <row r="1691" spans="2:2" x14ac:dyDescent="0.3">
      <c r="B1691" s="24"/>
    </row>
    <row r="1692" spans="2:2" x14ac:dyDescent="0.3">
      <c r="B1692" s="24"/>
    </row>
    <row r="1693" spans="2:2" x14ac:dyDescent="0.3">
      <c r="B1693" s="24"/>
    </row>
    <row r="1694" spans="2:2" x14ac:dyDescent="0.3">
      <c r="B1694" s="24"/>
    </row>
    <row r="1695" spans="2:2" x14ac:dyDescent="0.3">
      <c r="B1695" s="24"/>
    </row>
    <row r="1696" spans="2:2" x14ac:dyDescent="0.3">
      <c r="B1696" s="24"/>
    </row>
    <row r="1697" spans="2:2" x14ac:dyDescent="0.3">
      <c r="B1697" s="24"/>
    </row>
    <row r="1698" spans="2:2" x14ac:dyDescent="0.3">
      <c r="B1698" s="24"/>
    </row>
    <row r="1699" spans="2:2" x14ac:dyDescent="0.3">
      <c r="B1699" s="24"/>
    </row>
    <row r="1700" spans="2:2" x14ac:dyDescent="0.3">
      <c r="B1700" s="24"/>
    </row>
    <row r="1701" spans="2:2" x14ac:dyDescent="0.3">
      <c r="B1701" s="24"/>
    </row>
    <row r="1702" spans="2:2" x14ac:dyDescent="0.3">
      <c r="B1702" s="24"/>
    </row>
    <row r="1703" spans="2:2" x14ac:dyDescent="0.3">
      <c r="B1703" s="24"/>
    </row>
    <row r="1704" spans="2:2" x14ac:dyDescent="0.3">
      <c r="B1704" s="25"/>
    </row>
    <row r="1705" spans="2:2" x14ac:dyDescent="0.3">
      <c r="B1705" s="24"/>
    </row>
    <row r="1706" spans="2:2" x14ac:dyDescent="0.3">
      <c r="B1706" s="24"/>
    </row>
    <row r="1707" spans="2:2" x14ac:dyDescent="0.3">
      <c r="B1707" s="24"/>
    </row>
    <row r="1708" spans="2:2" x14ac:dyDescent="0.3">
      <c r="B1708" s="24"/>
    </row>
    <row r="1709" spans="2:2" x14ac:dyDescent="0.3">
      <c r="B1709" s="24"/>
    </row>
    <row r="1710" spans="2:2" x14ac:dyDescent="0.3">
      <c r="B1710" s="24"/>
    </row>
    <row r="1711" spans="2:2" x14ac:dyDescent="0.3">
      <c r="B1711" s="24"/>
    </row>
    <row r="1712" spans="2:2" x14ac:dyDescent="0.3">
      <c r="B1712" s="24"/>
    </row>
    <row r="1713" spans="2:2" x14ac:dyDescent="0.3">
      <c r="B1713" s="24"/>
    </row>
    <row r="1714" spans="2:2" x14ac:dyDescent="0.3">
      <c r="B1714" s="17"/>
    </row>
    <row r="1715" spans="2:2" x14ac:dyDescent="0.3">
      <c r="B1715" s="17"/>
    </row>
    <row r="1716" spans="2:2" x14ac:dyDescent="0.3">
      <c r="B1716" s="17"/>
    </row>
    <row r="1717" spans="2:2" x14ac:dyDescent="0.3">
      <c r="B1717" s="17"/>
    </row>
    <row r="1718" spans="2:2" x14ac:dyDescent="0.3">
      <c r="B1718" s="17"/>
    </row>
    <row r="1719" spans="2:2" x14ac:dyDescent="0.3">
      <c r="B1719" s="17"/>
    </row>
    <row r="1720" spans="2:2" x14ac:dyDescent="0.3">
      <c r="B1720" s="17"/>
    </row>
    <row r="1721" spans="2:2" x14ac:dyDescent="0.3">
      <c r="B1721" s="17"/>
    </row>
    <row r="1722" spans="2:2" x14ac:dyDescent="0.3">
      <c r="B1722" s="17"/>
    </row>
    <row r="1723" spans="2:2" x14ac:dyDescent="0.3">
      <c r="B1723" s="17"/>
    </row>
    <row r="1724" spans="2:2" x14ac:dyDescent="0.3">
      <c r="B1724" s="17"/>
    </row>
    <row r="1725" spans="2:2" x14ac:dyDescent="0.3">
      <c r="B1725" s="17"/>
    </row>
    <row r="1726" spans="2:2" x14ac:dyDescent="0.3">
      <c r="B1726" s="17"/>
    </row>
    <row r="1727" spans="2:2" x14ac:dyDescent="0.3">
      <c r="B1727" s="17"/>
    </row>
    <row r="1728" spans="2:2" x14ac:dyDescent="0.3">
      <c r="B1728" s="17"/>
    </row>
    <row r="1729" spans="2:2" x14ac:dyDescent="0.3">
      <c r="B1729" s="17"/>
    </row>
    <row r="1730" spans="2:2" x14ac:dyDescent="0.3">
      <c r="B1730" s="17"/>
    </row>
    <row r="1731" spans="2:2" x14ac:dyDescent="0.3">
      <c r="B1731" s="17"/>
    </row>
    <row r="1732" spans="2:2" x14ac:dyDescent="0.3">
      <c r="B1732" s="17"/>
    </row>
    <row r="1733" spans="2:2" x14ac:dyDescent="0.3">
      <c r="B1733" s="17"/>
    </row>
    <row r="1734" spans="2:2" x14ac:dyDescent="0.3">
      <c r="B1734" s="17"/>
    </row>
    <row r="1735" spans="2:2" x14ac:dyDescent="0.3">
      <c r="B1735" s="17"/>
    </row>
    <row r="1736" spans="2:2" x14ac:dyDescent="0.3">
      <c r="B1736" s="17"/>
    </row>
    <row r="1737" spans="2:2" x14ac:dyDescent="0.3">
      <c r="B1737" s="19"/>
    </row>
    <row r="1738" spans="2:2" x14ac:dyDescent="0.3">
      <c r="B1738" s="18"/>
    </row>
    <row r="1739" spans="2:2" x14ac:dyDescent="0.3">
      <c r="B1739" s="17"/>
    </row>
    <row r="1740" spans="2:2" x14ac:dyDescent="0.3">
      <c r="B1740" s="17"/>
    </row>
    <row r="1741" spans="2:2" x14ac:dyDescent="0.3">
      <c r="B1741" s="17"/>
    </row>
    <row r="1742" spans="2:2" x14ac:dyDescent="0.3">
      <c r="B1742" s="17"/>
    </row>
    <row r="1743" spans="2:2" x14ac:dyDescent="0.3">
      <c r="B1743" s="17"/>
    </row>
    <row r="1744" spans="2:2" x14ac:dyDescent="0.3">
      <c r="B1744" s="17"/>
    </row>
    <row r="1745" spans="2:2" x14ac:dyDescent="0.3">
      <c r="B1745" s="17"/>
    </row>
    <row r="1746" spans="2:2" x14ac:dyDescent="0.3">
      <c r="B1746" s="17"/>
    </row>
    <row r="1747" spans="2:2" x14ac:dyDescent="0.3">
      <c r="B1747" s="19"/>
    </row>
    <row r="1748" spans="2:2" x14ac:dyDescent="0.3">
      <c r="B1748" s="17"/>
    </row>
    <row r="1749" spans="2:2" x14ac:dyDescent="0.3">
      <c r="B1749" s="17"/>
    </row>
    <row r="1750" spans="2:2" x14ac:dyDescent="0.3">
      <c r="B1750" s="17"/>
    </row>
    <row r="1751" spans="2:2" x14ac:dyDescent="0.3">
      <c r="B1751" s="17"/>
    </row>
    <row r="1752" spans="2:2" x14ac:dyDescent="0.3">
      <c r="B1752" s="17"/>
    </row>
    <row r="1753" spans="2:2" x14ac:dyDescent="0.3">
      <c r="B1753" s="17"/>
    </row>
    <row r="1754" spans="2:2" x14ac:dyDescent="0.3">
      <c r="B1754" s="17"/>
    </row>
    <row r="1755" spans="2:2" x14ac:dyDescent="0.3">
      <c r="B1755" s="17"/>
    </row>
    <row r="1756" spans="2:2" x14ac:dyDescent="0.3">
      <c r="B1756" s="17"/>
    </row>
    <row r="1757" spans="2:2" x14ac:dyDescent="0.3">
      <c r="B1757" s="17"/>
    </row>
    <row r="1758" spans="2:2" x14ac:dyDescent="0.3">
      <c r="B1758" s="17"/>
    </row>
    <row r="1759" spans="2:2" x14ac:dyDescent="0.3">
      <c r="B1759" s="17"/>
    </row>
    <row r="1760" spans="2:2" x14ac:dyDescent="0.3">
      <c r="B1760" s="17"/>
    </row>
    <row r="1761" spans="2:2" x14ac:dyDescent="0.3">
      <c r="B1761" s="17"/>
    </row>
    <row r="1762" spans="2:2" x14ac:dyDescent="0.3">
      <c r="B1762" s="17"/>
    </row>
    <row r="1763" spans="2:2" x14ac:dyDescent="0.3">
      <c r="B1763" s="17"/>
    </row>
    <row r="1764" spans="2:2" x14ac:dyDescent="0.3">
      <c r="B1764" s="17"/>
    </row>
    <row r="1765" spans="2:2" x14ac:dyDescent="0.3">
      <c r="B1765" s="17"/>
    </row>
    <row r="1766" spans="2:2" x14ac:dyDescent="0.3">
      <c r="B1766" s="17"/>
    </row>
    <row r="1767" spans="2:2" x14ac:dyDescent="0.3">
      <c r="B1767" s="17"/>
    </row>
    <row r="1768" spans="2:2" x14ac:dyDescent="0.3">
      <c r="B1768" s="17"/>
    </row>
    <row r="1769" spans="2:2" x14ac:dyDescent="0.3">
      <c r="B1769" s="17"/>
    </row>
    <row r="1770" spans="2:2" x14ac:dyDescent="0.3">
      <c r="B1770" s="17"/>
    </row>
    <row r="1771" spans="2:2" x14ac:dyDescent="0.3">
      <c r="B1771" s="17"/>
    </row>
    <row r="1772" spans="2:2" x14ac:dyDescent="0.3">
      <c r="B1772" s="17"/>
    </row>
    <row r="1773" spans="2:2" x14ac:dyDescent="0.3">
      <c r="B1773" s="17"/>
    </row>
    <row r="1774" spans="2:2" x14ac:dyDescent="0.3">
      <c r="B1774" s="17"/>
    </row>
    <row r="1775" spans="2:2" x14ac:dyDescent="0.3">
      <c r="B1775" s="17"/>
    </row>
    <row r="1776" spans="2:2" x14ac:dyDescent="0.3">
      <c r="B1776" s="17"/>
    </row>
    <row r="1777" spans="2:2" x14ac:dyDescent="0.3">
      <c r="B1777" s="17"/>
    </row>
    <row r="1778" spans="2:2" x14ac:dyDescent="0.3">
      <c r="B1778" s="17"/>
    </row>
    <row r="1779" spans="2:2" x14ac:dyDescent="0.3">
      <c r="B1779" s="17"/>
    </row>
    <row r="1780" spans="2:2" x14ac:dyDescent="0.3">
      <c r="B1780" s="17"/>
    </row>
    <row r="1781" spans="2:2" x14ac:dyDescent="0.3">
      <c r="B1781" s="17"/>
    </row>
    <row r="1782" spans="2:2" x14ac:dyDescent="0.3">
      <c r="B1782" s="17"/>
    </row>
    <row r="1783" spans="2:2" x14ac:dyDescent="0.3">
      <c r="B1783" s="17"/>
    </row>
    <row r="1784" spans="2:2" x14ac:dyDescent="0.3">
      <c r="B1784" s="17"/>
    </row>
    <row r="1785" spans="2:2" x14ac:dyDescent="0.3">
      <c r="B1785" s="17"/>
    </row>
    <row r="1786" spans="2:2" x14ac:dyDescent="0.3">
      <c r="B1786" s="17"/>
    </row>
    <row r="1787" spans="2:2" x14ac:dyDescent="0.3">
      <c r="B1787" s="17"/>
    </row>
    <row r="1788" spans="2:2" x14ac:dyDescent="0.3">
      <c r="B1788" s="17"/>
    </row>
    <row r="1789" spans="2:2" x14ac:dyDescent="0.3">
      <c r="B1789" s="17"/>
    </row>
    <row r="1790" spans="2:2" x14ac:dyDescent="0.3">
      <c r="B1790" s="17"/>
    </row>
    <row r="1791" spans="2:2" x14ac:dyDescent="0.3">
      <c r="B1791" s="17"/>
    </row>
    <row r="1792" spans="2:2" x14ac:dyDescent="0.3">
      <c r="B1792" s="17"/>
    </row>
    <row r="1793" spans="2:2" x14ac:dyDescent="0.3">
      <c r="B1793" s="17"/>
    </row>
    <row r="1794" spans="2:2" x14ac:dyDescent="0.3">
      <c r="B1794" s="17"/>
    </row>
    <row r="1795" spans="2:2" x14ac:dyDescent="0.3">
      <c r="B1795" s="19"/>
    </row>
    <row r="1796" spans="2:2" x14ac:dyDescent="0.3">
      <c r="B1796" s="17"/>
    </row>
    <row r="1797" spans="2:2" x14ac:dyDescent="0.3">
      <c r="B1797" s="17"/>
    </row>
    <row r="1798" spans="2:2" x14ac:dyDescent="0.3">
      <c r="B1798" s="17"/>
    </row>
    <row r="1799" spans="2:2" x14ac:dyDescent="0.3">
      <c r="B1799" s="17"/>
    </row>
    <row r="1800" spans="2:2" x14ac:dyDescent="0.3">
      <c r="B1800" s="17"/>
    </row>
    <row r="1801" spans="2:2" x14ac:dyDescent="0.3">
      <c r="B1801" s="17"/>
    </row>
    <row r="1802" spans="2:2" x14ac:dyDescent="0.3">
      <c r="B1802" s="17"/>
    </row>
    <row r="1803" spans="2:2" x14ac:dyDescent="0.3">
      <c r="B1803" s="17"/>
    </row>
    <row r="1804" spans="2:2" x14ac:dyDescent="0.3">
      <c r="B1804" s="17"/>
    </row>
    <row r="1805" spans="2:2" x14ac:dyDescent="0.3">
      <c r="B1805" s="17"/>
    </row>
    <row r="1806" spans="2:2" x14ac:dyDescent="0.3">
      <c r="B1806" s="17"/>
    </row>
    <row r="1807" spans="2:2" x14ac:dyDescent="0.3">
      <c r="B1807" s="17"/>
    </row>
    <row r="1808" spans="2:2" x14ac:dyDescent="0.3">
      <c r="B1808" s="17"/>
    </row>
    <row r="1809" spans="2:2" x14ac:dyDescent="0.3">
      <c r="B1809" s="17"/>
    </row>
    <row r="1810" spans="2:2" x14ac:dyDescent="0.3">
      <c r="B1810" s="17"/>
    </row>
    <row r="1811" spans="2:2" x14ac:dyDescent="0.3">
      <c r="B1811" s="17"/>
    </row>
    <row r="1812" spans="2:2" x14ac:dyDescent="0.3">
      <c r="B1812" s="17"/>
    </row>
    <row r="1813" spans="2:2" x14ac:dyDescent="0.3">
      <c r="B1813" s="17"/>
    </row>
    <row r="1814" spans="2:2" x14ac:dyDescent="0.3">
      <c r="B1814" s="17"/>
    </row>
    <row r="1815" spans="2:2" x14ac:dyDescent="0.3">
      <c r="B1815" s="17"/>
    </row>
    <row r="1816" spans="2:2" x14ac:dyDescent="0.3">
      <c r="B1816" s="17"/>
    </row>
    <row r="1817" spans="2:2" x14ac:dyDescent="0.3">
      <c r="B1817" s="17"/>
    </row>
    <row r="1818" spans="2:2" x14ac:dyDescent="0.3">
      <c r="B1818" s="17"/>
    </row>
    <row r="1819" spans="2:2" x14ac:dyDescent="0.3">
      <c r="B1819" s="17"/>
    </row>
    <row r="1820" spans="2:2" x14ac:dyDescent="0.3">
      <c r="B1820" s="17"/>
    </row>
    <row r="1821" spans="2:2" x14ac:dyDescent="0.3">
      <c r="B1821" s="17"/>
    </row>
    <row r="1822" spans="2:2" x14ac:dyDescent="0.3">
      <c r="B1822" s="17"/>
    </row>
    <row r="1823" spans="2:2" x14ac:dyDescent="0.3">
      <c r="B1823" s="17"/>
    </row>
    <row r="1824" spans="2:2" x14ac:dyDescent="0.3">
      <c r="B1824" s="17"/>
    </row>
    <row r="1825" spans="2:2" x14ac:dyDescent="0.3">
      <c r="B1825" s="17"/>
    </row>
    <row r="1826" spans="2:2" x14ac:dyDescent="0.3">
      <c r="B1826" s="17"/>
    </row>
    <row r="1827" spans="2:2" x14ac:dyDescent="0.3">
      <c r="B1827" s="17"/>
    </row>
    <row r="1828" spans="2:2" x14ac:dyDescent="0.3">
      <c r="B1828" s="17"/>
    </row>
    <row r="1829" spans="2:2" x14ac:dyDescent="0.3">
      <c r="B1829" s="17"/>
    </row>
    <row r="1830" spans="2:2" x14ac:dyDescent="0.3">
      <c r="B1830" s="17"/>
    </row>
    <row r="1831" spans="2:2" x14ac:dyDescent="0.3">
      <c r="B1831" s="17"/>
    </row>
    <row r="1832" spans="2:2" x14ac:dyDescent="0.3">
      <c r="B1832" s="17"/>
    </row>
    <row r="1833" spans="2:2" x14ac:dyDescent="0.3">
      <c r="B1833" s="17"/>
    </row>
    <row r="1834" spans="2:2" x14ac:dyDescent="0.3">
      <c r="B1834" s="17"/>
    </row>
    <row r="1835" spans="2:2" x14ac:dyDescent="0.3">
      <c r="B1835" s="17"/>
    </row>
    <row r="1836" spans="2:2" x14ac:dyDescent="0.3">
      <c r="B1836" s="17"/>
    </row>
    <row r="1837" spans="2:2" x14ac:dyDescent="0.3">
      <c r="B1837" s="17"/>
    </row>
    <row r="1838" spans="2:2" x14ac:dyDescent="0.3">
      <c r="B1838" s="17"/>
    </row>
    <row r="1839" spans="2:2" x14ac:dyDescent="0.3">
      <c r="B1839" s="17"/>
    </row>
    <row r="1840" spans="2:2" x14ac:dyDescent="0.3">
      <c r="B1840" s="17"/>
    </row>
    <row r="1841" spans="2:2" x14ac:dyDescent="0.3">
      <c r="B1841" s="17"/>
    </row>
    <row r="1842" spans="2:2" x14ac:dyDescent="0.3">
      <c r="B1842" s="17"/>
    </row>
    <row r="1843" spans="2:2" x14ac:dyDescent="0.3">
      <c r="B1843" s="17"/>
    </row>
    <row r="1844" spans="2:2" x14ac:dyDescent="0.3">
      <c r="B1844" s="17"/>
    </row>
    <row r="1845" spans="2:2" x14ac:dyDescent="0.3">
      <c r="B1845" s="17"/>
    </row>
    <row r="1846" spans="2:2" x14ac:dyDescent="0.3">
      <c r="B1846" s="17"/>
    </row>
    <row r="1847" spans="2:2" x14ac:dyDescent="0.3">
      <c r="B1847" s="17"/>
    </row>
    <row r="1848" spans="2:2" x14ac:dyDescent="0.3">
      <c r="B1848" s="17"/>
    </row>
    <row r="1849" spans="2:2" x14ac:dyDescent="0.3">
      <c r="B1849" s="17"/>
    </row>
    <row r="1850" spans="2:2" x14ac:dyDescent="0.3">
      <c r="B1850" s="17"/>
    </row>
    <row r="1851" spans="2:2" x14ac:dyDescent="0.3">
      <c r="B1851" s="17"/>
    </row>
    <row r="1852" spans="2:2" x14ac:dyDescent="0.3">
      <c r="B1852" s="17"/>
    </row>
    <row r="1853" spans="2:2" x14ac:dyDescent="0.3">
      <c r="B1853" s="17"/>
    </row>
    <row r="1854" spans="2:2" x14ac:dyDescent="0.3">
      <c r="B1854" s="17"/>
    </row>
    <row r="1855" spans="2:2" x14ac:dyDescent="0.3">
      <c r="B1855" s="17"/>
    </row>
    <row r="1856" spans="2:2" x14ac:dyDescent="0.3">
      <c r="B1856" s="17"/>
    </row>
    <row r="1857" spans="2:2" x14ac:dyDescent="0.3">
      <c r="B1857" s="17"/>
    </row>
    <row r="1858" spans="2:2" x14ac:dyDescent="0.3">
      <c r="B1858" s="17"/>
    </row>
    <row r="1859" spans="2:2" x14ac:dyDescent="0.3">
      <c r="B1859" s="17"/>
    </row>
    <row r="1860" spans="2:2" x14ac:dyDescent="0.3">
      <c r="B1860" s="19"/>
    </row>
    <row r="1861" spans="2:2" x14ac:dyDescent="0.3">
      <c r="B1861" s="17"/>
    </row>
    <row r="1862" spans="2:2" x14ac:dyDescent="0.3">
      <c r="B1862" s="17"/>
    </row>
    <row r="1863" spans="2:2" x14ac:dyDescent="0.3">
      <c r="B1863" s="27"/>
    </row>
    <row r="1864" spans="2:2" x14ac:dyDescent="0.3">
      <c r="B1864" s="27"/>
    </row>
    <row r="1865" spans="2:2" x14ac:dyDescent="0.3">
      <c r="B1865" s="27"/>
    </row>
    <row r="1866" spans="2:2" x14ac:dyDescent="0.3">
      <c r="B1866" s="27"/>
    </row>
    <row r="1867" spans="2:2" x14ac:dyDescent="0.3">
      <c r="B1867" s="27"/>
    </row>
    <row r="1868" spans="2:2" x14ac:dyDescent="0.3">
      <c r="B1868" s="27"/>
    </row>
    <row r="1869" spans="2:2" x14ac:dyDescent="0.3">
      <c r="B1869" s="27"/>
    </row>
    <row r="1870" spans="2:2" x14ac:dyDescent="0.3">
      <c r="B1870" s="27"/>
    </row>
    <row r="1871" spans="2:2" x14ac:dyDescent="0.3">
      <c r="B1871" s="27"/>
    </row>
    <row r="1872" spans="2:2" x14ac:dyDescent="0.3">
      <c r="B1872" s="27"/>
    </row>
    <row r="1873" spans="2:2" x14ac:dyDescent="0.3">
      <c r="B1873" s="27"/>
    </row>
    <row r="1874" spans="2:2" x14ac:dyDescent="0.3">
      <c r="B1874" s="27"/>
    </row>
    <row r="1875" spans="2:2" x14ac:dyDescent="0.3">
      <c r="B1875" s="29"/>
    </row>
    <row r="1876" spans="2:2" x14ac:dyDescent="0.3">
      <c r="B1876" s="27"/>
    </row>
    <row r="1877" spans="2:2" x14ac:dyDescent="0.3">
      <c r="B1877" s="27"/>
    </row>
    <row r="1878" spans="2:2" x14ac:dyDescent="0.3">
      <c r="B1878" s="27"/>
    </row>
    <row r="1879" spans="2:2" x14ac:dyDescent="0.3">
      <c r="B1879" s="27"/>
    </row>
    <row r="1880" spans="2:2" x14ac:dyDescent="0.3">
      <c r="B1880" s="27"/>
    </row>
    <row r="1881" spans="2:2" x14ac:dyDescent="0.3">
      <c r="B1881" s="27"/>
    </row>
    <row r="1882" spans="2:2" x14ac:dyDescent="0.3">
      <c r="B1882" s="27"/>
    </row>
    <row r="1883" spans="2:2" x14ac:dyDescent="0.3">
      <c r="B1883" s="27"/>
    </row>
    <row r="1884" spans="2:2" x14ac:dyDescent="0.3">
      <c r="B1884" s="29"/>
    </row>
    <row r="1885" spans="2:2" x14ac:dyDescent="0.3">
      <c r="B1885" s="27"/>
    </row>
    <row r="1886" spans="2:2" x14ac:dyDescent="0.3">
      <c r="B1886" s="27"/>
    </row>
    <row r="1887" spans="2:2" x14ac:dyDescent="0.3">
      <c r="B1887" s="27"/>
    </row>
    <row r="1888" spans="2:2" x14ac:dyDescent="0.3">
      <c r="B1888" s="27"/>
    </row>
    <row r="1889" spans="2:2" x14ac:dyDescent="0.3">
      <c r="B1889" s="27"/>
    </row>
    <row r="1890" spans="2:2" x14ac:dyDescent="0.3">
      <c r="B1890" s="27"/>
    </row>
    <row r="1891" spans="2:2" x14ac:dyDescent="0.3">
      <c r="B1891" s="27"/>
    </row>
    <row r="1892" spans="2:2" x14ac:dyDescent="0.3">
      <c r="B1892" s="27"/>
    </row>
    <row r="1893" spans="2:2" x14ac:dyDescent="0.3">
      <c r="B1893" s="27"/>
    </row>
    <row r="1894" spans="2:2" x14ac:dyDescent="0.3">
      <c r="B1894" s="27"/>
    </row>
    <row r="1895" spans="2:2" x14ac:dyDescent="0.3">
      <c r="B1895" s="27"/>
    </row>
    <row r="1896" spans="2:2" x14ac:dyDescent="0.3">
      <c r="B1896" s="27"/>
    </row>
    <row r="1897" spans="2:2" x14ac:dyDescent="0.3">
      <c r="B1897" s="27"/>
    </row>
    <row r="1898" spans="2:2" x14ac:dyDescent="0.3">
      <c r="B1898" s="27"/>
    </row>
    <row r="1899" spans="2:2" x14ac:dyDescent="0.3">
      <c r="B1899" s="27"/>
    </row>
    <row r="1900" spans="2:2" x14ac:dyDescent="0.3">
      <c r="B1900" s="27"/>
    </row>
    <row r="1901" spans="2:2" x14ac:dyDescent="0.3">
      <c r="B1901" s="27"/>
    </row>
    <row r="1902" spans="2:2" x14ac:dyDescent="0.3">
      <c r="B1902" s="27"/>
    </row>
    <row r="1903" spans="2:2" x14ac:dyDescent="0.3">
      <c r="B1903" s="27"/>
    </row>
    <row r="1904" spans="2:2" x14ac:dyDescent="0.3">
      <c r="B1904" s="27"/>
    </row>
    <row r="1905" spans="2:2" x14ac:dyDescent="0.3">
      <c r="B1905" s="27"/>
    </row>
    <row r="1906" spans="2:2" x14ac:dyDescent="0.3">
      <c r="B1906" s="27"/>
    </row>
    <row r="1907" spans="2:2" x14ac:dyDescent="0.3">
      <c r="B1907" s="27"/>
    </row>
    <row r="1908" spans="2:2" x14ac:dyDescent="0.3">
      <c r="B1908" s="27"/>
    </row>
    <row r="1909" spans="2:2" x14ac:dyDescent="0.3">
      <c r="B1909" s="27"/>
    </row>
    <row r="1910" spans="2:2" x14ac:dyDescent="0.3">
      <c r="B1910" s="27"/>
    </row>
    <row r="1911" spans="2:2" x14ac:dyDescent="0.3">
      <c r="B1911" s="27"/>
    </row>
    <row r="1912" spans="2:2" x14ac:dyDescent="0.3">
      <c r="B1912" s="27"/>
    </row>
    <row r="1913" spans="2:2" x14ac:dyDescent="0.3">
      <c r="B1913" s="27"/>
    </row>
    <row r="1914" spans="2:2" x14ac:dyDescent="0.3">
      <c r="B1914" s="27"/>
    </row>
    <row r="1915" spans="2:2" x14ac:dyDescent="0.3">
      <c r="B1915" s="27"/>
    </row>
    <row r="1916" spans="2:2" x14ac:dyDescent="0.3">
      <c r="B1916" s="27"/>
    </row>
    <row r="1917" spans="2:2" x14ac:dyDescent="0.3">
      <c r="B1917" s="27"/>
    </row>
    <row r="1918" spans="2:2" x14ac:dyDescent="0.3">
      <c r="B1918" s="27"/>
    </row>
    <row r="1919" spans="2:2" x14ac:dyDescent="0.3">
      <c r="B1919" s="27"/>
    </row>
    <row r="1920" spans="2:2" x14ac:dyDescent="0.3">
      <c r="B1920" s="27"/>
    </row>
    <row r="1921" spans="2:2" x14ac:dyDescent="0.3">
      <c r="B1921" s="27"/>
    </row>
    <row r="1922" spans="2:2" x14ac:dyDescent="0.3">
      <c r="B1922" s="27"/>
    </row>
    <row r="1923" spans="2:2" x14ac:dyDescent="0.3">
      <c r="B1923" s="27"/>
    </row>
    <row r="1924" spans="2:2" x14ac:dyDescent="0.3">
      <c r="B1924" s="27"/>
    </row>
    <row r="1925" spans="2:2" x14ac:dyDescent="0.3">
      <c r="B1925" s="27"/>
    </row>
    <row r="1926" spans="2:2" x14ac:dyDescent="0.3">
      <c r="B1926" s="27"/>
    </row>
    <row r="1927" spans="2:2" x14ac:dyDescent="0.3">
      <c r="B1927" s="27"/>
    </row>
    <row r="1928" spans="2:2" x14ac:dyDescent="0.3">
      <c r="B1928" s="27"/>
    </row>
    <row r="1929" spans="2:2" x14ac:dyDescent="0.3">
      <c r="B1929" s="27"/>
    </row>
    <row r="1930" spans="2:2" x14ac:dyDescent="0.3">
      <c r="B1930" s="27"/>
    </row>
    <row r="1931" spans="2:2" x14ac:dyDescent="0.3">
      <c r="B1931" s="27"/>
    </row>
    <row r="1932" spans="2:2" x14ac:dyDescent="0.3">
      <c r="B1932" s="27"/>
    </row>
    <row r="1933" spans="2:2" x14ac:dyDescent="0.3">
      <c r="B1933" s="27"/>
    </row>
    <row r="1934" spans="2:2" x14ac:dyDescent="0.3">
      <c r="B1934" s="27"/>
    </row>
    <row r="1935" spans="2:2" x14ac:dyDescent="0.3">
      <c r="B1935" s="27"/>
    </row>
    <row r="1936" spans="2:2" x14ac:dyDescent="0.3">
      <c r="B1936" s="27"/>
    </row>
    <row r="1937" spans="2:2" x14ac:dyDescent="0.3">
      <c r="B1937" s="27"/>
    </row>
    <row r="1938" spans="2:2" x14ac:dyDescent="0.3">
      <c r="B1938" s="27"/>
    </row>
    <row r="1939" spans="2:2" x14ac:dyDescent="0.3">
      <c r="B1939" s="27"/>
    </row>
    <row r="1940" spans="2:2" x14ac:dyDescent="0.3">
      <c r="B1940" s="27"/>
    </row>
    <row r="1941" spans="2:2" x14ac:dyDescent="0.3">
      <c r="B1941" s="27"/>
    </row>
    <row r="1942" spans="2:2" x14ac:dyDescent="0.3">
      <c r="B1942" s="27"/>
    </row>
    <row r="1943" spans="2:2" x14ac:dyDescent="0.3">
      <c r="B1943" s="27"/>
    </row>
    <row r="1944" spans="2:2" x14ac:dyDescent="0.3">
      <c r="B1944" s="27"/>
    </row>
    <row r="1945" spans="2:2" x14ac:dyDescent="0.3">
      <c r="B1945" s="27"/>
    </row>
    <row r="1946" spans="2:2" x14ac:dyDescent="0.3">
      <c r="B1946" s="27"/>
    </row>
    <row r="1947" spans="2:2" x14ac:dyDescent="0.3">
      <c r="B1947" s="27"/>
    </row>
    <row r="1948" spans="2:2" x14ac:dyDescent="0.3">
      <c r="B1948" s="27"/>
    </row>
    <row r="1949" spans="2:2" x14ac:dyDescent="0.3">
      <c r="B1949" s="27"/>
    </row>
    <row r="1950" spans="2:2" x14ac:dyDescent="0.3">
      <c r="B1950" s="27"/>
    </row>
    <row r="1951" spans="2:2" x14ac:dyDescent="0.3">
      <c r="B1951" s="27"/>
    </row>
    <row r="1952" spans="2:2" x14ac:dyDescent="0.3">
      <c r="B1952" s="27"/>
    </row>
    <row r="1953" spans="2:2" x14ac:dyDescent="0.3">
      <c r="B1953" s="27"/>
    </row>
    <row r="1954" spans="2:2" x14ac:dyDescent="0.3">
      <c r="B1954" s="27"/>
    </row>
    <row r="1955" spans="2:2" x14ac:dyDescent="0.3">
      <c r="B1955" s="29"/>
    </row>
    <row r="1956" spans="2:2" x14ac:dyDescent="0.3">
      <c r="B1956" s="27"/>
    </row>
    <row r="1957" spans="2:2" x14ac:dyDescent="0.3">
      <c r="B1957" s="27"/>
    </row>
    <row r="1958" spans="2:2" x14ac:dyDescent="0.3">
      <c r="B1958" s="27"/>
    </row>
    <row r="1959" spans="2:2" x14ac:dyDescent="0.3">
      <c r="B1959" s="27"/>
    </row>
    <row r="1960" spans="2:2" x14ac:dyDescent="0.3">
      <c r="B1960" s="27"/>
    </row>
    <row r="1961" spans="2:2" x14ac:dyDescent="0.3">
      <c r="B1961" s="27"/>
    </row>
    <row r="1962" spans="2:2" x14ac:dyDescent="0.3">
      <c r="B1962" s="27"/>
    </row>
    <row r="1963" spans="2:2" x14ac:dyDescent="0.3">
      <c r="B1963" s="27"/>
    </row>
    <row r="1964" spans="2:2" x14ac:dyDescent="0.3">
      <c r="B1964" s="27"/>
    </row>
    <row r="1965" spans="2:2" x14ac:dyDescent="0.3">
      <c r="B1965" s="27"/>
    </row>
    <row r="1966" spans="2:2" x14ac:dyDescent="0.3">
      <c r="B1966" s="27"/>
    </row>
    <row r="1967" spans="2:2" x14ac:dyDescent="0.3">
      <c r="B1967" s="27"/>
    </row>
    <row r="1968" spans="2:2" x14ac:dyDescent="0.3">
      <c r="B1968" s="27"/>
    </row>
    <row r="1969" spans="2:2" x14ac:dyDescent="0.3">
      <c r="B1969" s="27"/>
    </row>
    <row r="1970" spans="2:2" x14ac:dyDescent="0.3">
      <c r="B1970" s="27"/>
    </row>
    <row r="1971" spans="2:2" x14ac:dyDescent="0.3">
      <c r="B1971" s="27"/>
    </row>
    <row r="1972" spans="2:2" x14ac:dyDescent="0.3">
      <c r="B1972" s="27"/>
    </row>
    <row r="1973" spans="2:2" x14ac:dyDescent="0.3">
      <c r="B1973" s="27"/>
    </row>
    <row r="1974" spans="2:2" x14ac:dyDescent="0.3">
      <c r="B1974" s="27"/>
    </row>
    <row r="1975" spans="2:2" x14ac:dyDescent="0.3">
      <c r="B1975" s="27"/>
    </row>
    <row r="1976" spans="2:2" x14ac:dyDescent="0.3">
      <c r="B1976" s="27"/>
    </row>
    <row r="1977" spans="2:2" x14ac:dyDescent="0.3">
      <c r="B1977" s="27"/>
    </row>
    <row r="1978" spans="2:2" x14ac:dyDescent="0.3">
      <c r="B1978" s="27"/>
    </row>
    <row r="1979" spans="2:2" x14ac:dyDescent="0.3">
      <c r="B1979" s="27"/>
    </row>
    <row r="1980" spans="2:2" x14ac:dyDescent="0.3">
      <c r="B1980" s="27"/>
    </row>
    <row r="1981" spans="2:2" x14ac:dyDescent="0.3">
      <c r="B1981" s="27"/>
    </row>
    <row r="1982" spans="2:2" x14ac:dyDescent="0.3">
      <c r="B1982" s="27"/>
    </row>
    <row r="1983" spans="2:2" x14ac:dyDescent="0.3">
      <c r="B1983" s="27"/>
    </row>
    <row r="1984" spans="2:2" x14ac:dyDescent="0.3">
      <c r="B1984" s="27"/>
    </row>
    <row r="1985" spans="2:2" x14ac:dyDescent="0.3">
      <c r="B1985" s="27"/>
    </row>
    <row r="1986" spans="2:2" x14ac:dyDescent="0.3">
      <c r="B1986" s="27"/>
    </row>
    <row r="1987" spans="2:2" x14ac:dyDescent="0.3">
      <c r="B1987" s="27"/>
    </row>
    <row r="1988" spans="2:2" x14ac:dyDescent="0.3">
      <c r="B1988" s="27"/>
    </row>
    <row r="1989" spans="2:2" x14ac:dyDescent="0.3">
      <c r="B1989" s="27"/>
    </row>
    <row r="1990" spans="2:2" x14ac:dyDescent="0.3">
      <c r="B1990" s="27"/>
    </row>
    <row r="1991" spans="2:2" x14ac:dyDescent="0.3">
      <c r="B1991" s="27"/>
    </row>
    <row r="1992" spans="2:2" x14ac:dyDescent="0.3">
      <c r="B1992" s="27"/>
    </row>
    <row r="1993" spans="2:2" x14ac:dyDescent="0.3">
      <c r="B1993" s="27"/>
    </row>
    <row r="1994" spans="2:2" x14ac:dyDescent="0.3">
      <c r="B1994" s="27"/>
    </row>
    <row r="1995" spans="2:2" x14ac:dyDescent="0.3">
      <c r="B1995" s="27"/>
    </row>
    <row r="1996" spans="2:2" x14ac:dyDescent="0.3">
      <c r="B1996" s="27"/>
    </row>
    <row r="1997" spans="2:2" x14ac:dyDescent="0.3">
      <c r="B1997" s="27"/>
    </row>
    <row r="1998" spans="2:2" x14ac:dyDescent="0.3">
      <c r="B1998" s="27"/>
    </row>
    <row r="1999" spans="2:2" x14ac:dyDescent="0.3">
      <c r="B1999" s="27"/>
    </row>
    <row r="2000" spans="2:2" x14ac:dyDescent="0.3">
      <c r="B2000" s="27"/>
    </row>
    <row r="2001" spans="2:2" x14ac:dyDescent="0.3">
      <c r="B2001" s="27"/>
    </row>
    <row r="2002" spans="2:2" x14ac:dyDescent="0.3">
      <c r="B2002" s="27"/>
    </row>
    <row r="2003" spans="2:2" x14ac:dyDescent="0.3">
      <c r="B2003" s="27"/>
    </row>
    <row r="2004" spans="2:2" x14ac:dyDescent="0.3">
      <c r="B2004" s="27"/>
    </row>
    <row r="2005" spans="2:2" x14ac:dyDescent="0.3">
      <c r="B2005" s="27"/>
    </row>
    <row r="2006" spans="2:2" x14ac:dyDescent="0.3">
      <c r="B2006" s="27"/>
    </row>
    <row r="2007" spans="2:2" x14ac:dyDescent="0.3">
      <c r="B2007" s="27"/>
    </row>
    <row r="2008" spans="2:2" x14ac:dyDescent="0.3">
      <c r="B2008" s="27"/>
    </row>
    <row r="2009" spans="2:2" x14ac:dyDescent="0.3">
      <c r="B2009" s="27"/>
    </row>
    <row r="2010" spans="2:2" x14ac:dyDescent="0.3">
      <c r="B2010" s="27"/>
    </row>
    <row r="2011" spans="2:2" x14ac:dyDescent="0.3">
      <c r="B2011" s="27"/>
    </row>
    <row r="2012" spans="2:2" x14ac:dyDescent="0.3">
      <c r="B2012" s="27"/>
    </row>
    <row r="2013" spans="2:2" x14ac:dyDescent="0.3">
      <c r="B2013" s="27"/>
    </row>
    <row r="2014" spans="2:2" x14ac:dyDescent="0.3">
      <c r="B2014" s="27"/>
    </row>
    <row r="2015" spans="2:2" x14ac:dyDescent="0.3">
      <c r="B2015" s="27"/>
    </row>
    <row r="2016" spans="2:2" x14ac:dyDescent="0.3">
      <c r="B2016" s="27"/>
    </row>
    <row r="2017" spans="2:2" x14ac:dyDescent="0.3">
      <c r="B2017" s="27"/>
    </row>
    <row r="2018" spans="2:2" x14ac:dyDescent="0.3">
      <c r="B2018" s="29"/>
    </row>
    <row r="2019" spans="2:2" x14ac:dyDescent="0.3">
      <c r="B2019" s="27"/>
    </row>
    <row r="2020" spans="2:2" x14ac:dyDescent="0.3">
      <c r="B2020" s="27"/>
    </row>
    <row r="2021" spans="2:2" x14ac:dyDescent="0.3">
      <c r="B2021" s="27"/>
    </row>
    <row r="2022" spans="2:2" x14ac:dyDescent="0.3">
      <c r="B2022" s="27"/>
    </row>
    <row r="2023" spans="2:2" x14ac:dyDescent="0.3">
      <c r="B2023" s="27"/>
    </row>
    <row r="2024" spans="2:2" x14ac:dyDescent="0.3">
      <c r="B2024" s="27"/>
    </row>
    <row r="2025" spans="2:2" x14ac:dyDescent="0.3">
      <c r="B2025" s="29"/>
    </row>
    <row r="2026" spans="2:2" x14ac:dyDescent="0.3">
      <c r="B2026" s="27"/>
    </row>
    <row r="2027" spans="2:2" x14ac:dyDescent="0.3">
      <c r="B2027" s="27"/>
    </row>
    <row r="2028" spans="2:2" x14ac:dyDescent="0.3">
      <c r="B2028" s="27"/>
    </row>
    <row r="2029" spans="2:2" x14ac:dyDescent="0.3">
      <c r="B2029" s="27"/>
    </row>
    <row r="2030" spans="2:2" x14ac:dyDescent="0.3">
      <c r="B2030" s="27"/>
    </row>
    <row r="2031" spans="2:2" x14ac:dyDescent="0.3">
      <c r="B2031" s="27"/>
    </row>
    <row r="2032" spans="2:2" x14ac:dyDescent="0.3">
      <c r="B2032" s="27"/>
    </row>
    <row r="2033" spans="2:2" x14ac:dyDescent="0.3">
      <c r="B2033" s="27"/>
    </row>
    <row r="2034" spans="2:2" x14ac:dyDescent="0.3">
      <c r="B2034" s="27"/>
    </row>
    <row r="2035" spans="2:2" x14ac:dyDescent="0.3">
      <c r="B2035" s="27"/>
    </row>
    <row r="2036" spans="2:2" x14ac:dyDescent="0.3">
      <c r="B2036" s="27"/>
    </row>
    <row r="2037" spans="2:2" x14ac:dyDescent="0.3">
      <c r="B2037" s="27"/>
    </row>
    <row r="2038" spans="2:2" x14ac:dyDescent="0.3">
      <c r="B2038" s="27"/>
    </row>
    <row r="2039" spans="2:2" x14ac:dyDescent="0.3">
      <c r="B2039" s="27"/>
    </row>
    <row r="2040" spans="2:2" x14ac:dyDescent="0.3">
      <c r="B2040" s="27"/>
    </row>
    <row r="2041" spans="2:2" x14ac:dyDescent="0.3">
      <c r="B2041" s="27"/>
    </row>
    <row r="2042" spans="2:2" x14ac:dyDescent="0.3">
      <c r="B2042" s="27"/>
    </row>
    <row r="2043" spans="2:2" x14ac:dyDescent="0.3">
      <c r="B2043" s="27"/>
    </row>
    <row r="2044" spans="2:2" x14ac:dyDescent="0.3">
      <c r="B2044" s="29"/>
    </row>
    <row r="2045" spans="2:2" x14ac:dyDescent="0.3">
      <c r="B2045" s="27"/>
    </row>
    <row r="2046" spans="2:2" x14ac:dyDescent="0.3">
      <c r="B2046" s="27"/>
    </row>
    <row r="2047" spans="2:2" x14ac:dyDescent="0.3">
      <c r="B2047" s="27"/>
    </row>
    <row r="2048" spans="2:2" x14ac:dyDescent="0.3">
      <c r="B2048" s="27"/>
    </row>
    <row r="2049" spans="2:2" x14ac:dyDescent="0.3">
      <c r="B2049" s="27"/>
    </row>
    <row r="2050" spans="2:2" x14ac:dyDescent="0.3">
      <c r="B2050" s="27"/>
    </row>
    <row r="2051" spans="2:2" x14ac:dyDescent="0.3">
      <c r="B2051" s="27"/>
    </row>
    <row r="2052" spans="2:2" x14ac:dyDescent="0.3">
      <c r="B2052" s="27"/>
    </row>
    <row r="2053" spans="2:2" x14ac:dyDescent="0.3">
      <c r="B2053" s="27"/>
    </row>
    <row r="2054" spans="2:2" x14ac:dyDescent="0.3">
      <c r="B2054" s="27"/>
    </row>
    <row r="2055" spans="2:2" x14ac:dyDescent="0.3">
      <c r="B2055" s="27"/>
    </row>
    <row r="2056" spans="2:2" x14ac:dyDescent="0.3">
      <c r="B2056" s="27"/>
    </row>
    <row r="2057" spans="2:2" x14ac:dyDescent="0.3">
      <c r="B2057" s="27"/>
    </row>
    <row r="2058" spans="2:2" x14ac:dyDescent="0.3">
      <c r="B2058" s="27"/>
    </row>
    <row r="2059" spans="2:2" x14ac:dyDescent="0.3">
      <c r="B2059" s="27"/>
    </row>
    <row r="2060" spans="2:2" x14ac:dyDescent="0.3">
      <c r="B2060" s="27"/>
    </row>
    <row r="2061" spans="2:2" x14ac:dyDescent="0.3">
      <c r="B2061" s="29"/>
    </row>
    <row r="2062" spans="2:2" x14ac:dyDescent="0.3">
      <c r="B2062" s="27"/>
    </row>
    <row r="2063" spans="2:2" x14ac:dyDescent="0.3">
      <c r="B2063" s="27"/>
    </row>
    <row r="2064" spans="2:2" x14ac:dyDescent="0.3">
      <c r="B2064" s="27"/>
    </row>
    <row r="2065" spans="2:2" x14ac:dyDescent="0.3">
      <c r="B2065" s="27"/>
    </row>
    <row r="2066" spans="2:2" x14ac:dyDescent="0.3">
      <c r="B2066" s="27"/>
    </row>
    <row r="2067" spans="2:2" x14ac:dyDescent="0.3">
      <c r="B2067" s="27"/>
    </row>
    <row r="2068" spans="2:2" x14ac:dyDescent="0.3">
      <c r="B2068" s="27"/>
    </row>
    <row r="2069" spans="2:2" x14ac:dyDescent="0.3">
      <c r="B2069" s="27"/>
    </row>
    <row r="2070" spans="2:2" x14ac:dyDescent="0.3">
      <c r="B2070" s="27"/>
    </row>
    <row r="2071" spans="2:2" x14ac:dyDescent="0.3">
      <c r="B2071" s="27"/>
    </row>
    <row r="2072" spans="2:2" x14ac:dyDescent="0.3">
      <c r="B2072" s="27"/>
    </row>
    <row r="2073" spans="2:2" x14ac:dyDescent="0.3">
      <c r="B2073" s="27"/>
    </row>
    <row r="2074" spans="2:2" x14ac:dyDescent="0.3">
      <c r="B2074" s="27"/>
    </row>
    <row r="2075" spans="2:2" x14ac:dyDescent="0.3">
      <c r="B2075" s="27"/>
    </row>
    <row r="2076" spans="2:2" x14ac:dyDescent="0.3">
      <c r="B2076" s="27"/>
    </row>
    <row r="2077" spans="2:2" x14ac:dyDescent="0.3">
      <c r="B2077" s="27"/>
    </row>
    <row r="2078" spans="2:2" x14ac:dyDescent="0.3">
      <c r="B2078" s="27"/>
    </row>
    <row r="2079" spans="2:2" x14ac:dyDescent="0.3">
      <c r="B2079" s="27"/>
    </row>
    <row r="2080" spans="2:2" x14ac:dyDescent="0.3">
      <c r="B2080" s="27"/>
    </row>
    <row r="2081" spans="2:2" x14ac:dyDescent="0.3">
      <c r="B2081" s="27"/>
    </row>
    <row r="2082" spans="2:2" x14ac:dyDescent="0.3">
      <c r="B2082" s="27"/>
    </row>
    <row r="2083" spans="2:2" x14ac:dyDescent="0.3">
      <c r="B2083" s="27"/>
    </row>
    <row r="2084" spans="2:2" x14ac:dyDescent="0.3">
      <c r="B2084" s="27"/>
    </row>
    <row r="2085" spans="2:2" x14ac:dyDescent="0.3">
      <c r="B2085" s="27"/>
    </row>
    <row r="2086" spans="2:2" x14ac:dyDescent="0.3">
      <c r="B2086" s="27"/>
    </row>
    <row r="2087" spans="2:2" x14ac:dyDescent="0.3">
      <c r="B2087" s="27"/>
    </row>
    <row r="2088" spans="2:2" x14ac:dyDescent="0.3">
      <c r="B2088" s="27"/>
    </row>
    <row r="2089" spans="2:2" x14ac:dyDescent="0.3">
      <c r="B2089" s="27"/>
    </row>
    <row r="2090" spans="2:2" x14ac:dyDescent="0.3">
      <c r="B2090" s="27"/>
    </row>
    <row r="2091" spans="2:2" x14ac:dyDescent="0.3">
      <c r="B2091" s="27"/>
    </row>
    <row r="2092" spans="2:2" x14ac:dyDescent="0.3">
      <c r="B2092" s="27"/>
    </row>
    <row r="2093" spans="2:2" x14ac:dyDescent="0.3">
      <c r="B2093" s="27"/>
    </row>
    <row r="2094" spans="2:2" x14ac:dyDescent="0.3">
      <c r="B2094" s="27"/>
    </row>
    <row r="2095" spans="2:2" x14ac:dyDescent="0.3">
      <c r="B2095" s="27"/>
    </row>
    <row r="2096" spans="2:2" x14ac:dyDescent="0.3">
      <c r="B2096" s="27"/>
    </row>
    <row r="2097" spans="2:2" x14ac:dyDescent="0.3">
      <c r="B2097" s="27"/>
    </row>
    <row r="2098" spans="2:2" x14ac:dyDescent="0.3">
      <c r="B2098" s="27"/>
    </row>
    <row r="2099" spans="2:2" x14ac:dyDescent="0.3">
      <c r="B2099" s="27"/>
    </row>
    <row r="2100" spans="2:2" x14ac:dyDescent="0.3">
      <c r="B2100" s="27"/>
    </row>
    <row r="2101" spans="2:2" x14ac:dyDescent="0.3">
      <c r="B2101" s="27"/>
    </row>
    <row r="2102" spans="2:2" x14ac:dyDescent="0.3">
      <c r="B2102" s="27"/>
    </row>
    <row r="2103" spans="2:2" x14ac:dyDescent="0.3">
      <c r="B2103" s="27"/>
    </row>
    <row r="2104" spans="2:2" x14ac:dyDescent="0.3">
      <c r="B2104" s="27"/>
    </row>
    <row r="2105" spans="2:2" x14ac:dyDescent="0.3">
      <c r="B2105" s="27"/>
    </row>
    <row r="2106" spans="2:2" x14ac:dyDescent="0.3">
      <c r="B2106" s="27"/>
    </row>
    <row r="2107" spans="2:2" x14ac:dyDescent="0.3">
      <c r="B2107" s="27"/>
    </row>
    <row r="2108" spans="2:2" x14ac:dyDescent="0.3">
      <c r="B2108" s="27"/>
    </row>
    <row r="2109" spans="2:2" x14ac:dyDescent="0.3">
      <c r="B2109" s="27"/>
    </row>
    <row r="2110" spans="2:2" x14ac:dyDescent="0.3">
      <c r="B2110" s="29"/>
    </row>
    <row r="2111" spans="2:2" x14ac:dyDescent="0.3">
      <c r="B2111" s="27"/>
    </row>
    <row r="2112" spans="2:2" x14ac:dyDescent="0.3">
      <c r="B2112" s="27"/>
    </row>
    <row r="2113" spans="2:2" x14ac:dyDescent="0.3">
      <c r="B2113" s="27"/>
    </row>
    <row r="2114" spans="2:2" x14ac:dyDescent="0.3">
      <c r="B2114" s="27"/>
    </row>
    <row r="2115" spans="2:2" x14ac:dyDescent="0.3">
      <c r="B2115" s="27"/>
    </row>
    <row r="2116" spans="2:2" x14ac:dyDescent="0.3">
      <c r="B2116" s="27"/>
    </row>
    <row r="2117" spans="2:2" x14ac:dyDescent="0.3">
      <c r="B2117" s="27"/>
    </row>
    <row r="2118" spans="2:2" x14ac:dyDescent="0.3">
      <c r="B2118" s="27"/>
    </row>
    <row r="2119" spans="2:2" x14ac:dyDescent="0.3">
      <c r="B2119" s="27"/>
    </row>
    <row r="2120" spans="2:2" x14ac:dyDescent="0.3">
      <c r="B2120" s="27"/>
    </row>
    <row r="2121" spans="2:2" x14ac:dyDescent="0.3">
      <c r="B2121" s="27"/>
    </row>
    <row r="2122" spans="2:2" x14ac:dyDescent="0.3">
      <c r="B2122" s="27"/>
    </row>
    <row r="2123" spans="2:2" x14ac:dyDescent="0.3">
      <c r="B2123" s="27"/>
    </row>
    <row r="2124" spans="2:2" x14ac:dyDescent="0.3">
      <c r="B2124" s="27"/>
    </row>
    <row r="2125" spans="2:2" x14ac:dyDescent="0.3">
      <c r="B2125" s="29"/>
    </row>
    <row r="2126" spans="2:2" x14ac:dyDescent="0.3">
      <c r="B2126" s="27"/>
    </row>
    <row r="2127" spans="2:2" x14ac:dyDescent="0.3">
      <c r="B2127" s="27"/>
    </row>
    <row r="2128" spans="2:2" x14ac:dyDescent="0.3">
      <c r="B2128" s="27"/>
    </row>
    <row r="2129" spans="2:2" x14ac:dyDescent="0.3">
      <c r="B2129" s="27"/>
    </row>
    <row r="2130" spans="2:2" x14ac:dyDescent="0.3">
      <c r="B2130" s="27"/>
    </row>
    <row r="2131" spans="2:2" x14ac:dyDescent="0.3">
      <c r="B2131" s="27"/>
    </row>
    <row r="2132" spans="2:2" x14ac:dyDescent="0.3">
      <c r="B2132" s="27"/>
    </row>
    <row r="2133" spans="2:2" x14ac:dyDescent="0.3">
      <c r="B2133" s="27"/>
    </row>
    <row r="2134" spans="2:2" x14ac:dyDescent="0.3">
      <c r="B2134" s="27"/>
    </row>
    <row r="2135" spans="2:2" x14ac:dyDescent="0.3">
      <c r="B2135" s="27"/>
    </row>
    <row r="2136" spans="2:2" x14ac:dyDescent="0.3">
      <c r="B2136" s="27"/>
    </row>
    <row r="2137" spans="2:2" x14ac:dyDescent="0.3">
      <c r="B2137" s="27"/>
    </row>
    <row r="2138" spans="2:2" x14ac:dyDescent="0.3">
      <c r="B2138" s="27"/>
    </row>
    <row r="2139" spans="2:2" x14ac:dyDescent="0.3">
      <c r="B2139" s="27"/>
    </row>
    <row r="2140" spans="2:2" x14ac:dyDescent="0.3">
      <c r="B2140" s="27"/>
    </row>
    <row r="2141" spans="2:2" x14ac:dyDescent="0.3">
      <c r="B2141" s="27"/>
    </row>
    <row r="2142" spans="2:2" x14ac:dyDescent="0.3">
      <c r="B2142" s="27"/>
    </row>
    <row r="2143" spans="2:2" x14ac:dyDescent="0.3">
      <c r="B2143" s="27"/>
    </row>
    <row r="2144" spans="2:2" x14ac:dyDescent="0.3">
      <c r="B2144" s="27"/>
    </row>
    <row r="2145" spans="2:2" x14ac:dyDescent="0.3">
      <c r="B2145" s="27"/>
    </row>
    <row r="2146" spans="2:2" x14ac:dyDescent="0.3">
      <c r="B2146" s="27"/>
    </row>
    <row r="2147" spans="2:2" x14ac:dyDescent="0.3">
      <c r="B2147" s="27"/>
    </row>
    <row r="2148" spans="2:2" x14ac:dyDescent="0.3">
      <c r="B2148" s="27"/>
    </row>
    <row r="2149" spans="2:2" x14ac:dyDescent="0.3">
      <c r="B2149" s="27"/>
    </row>
    <row r="2150" spans="2:2" x14ac:dyDescent="0.3">
      <c r="B2150" s="27"/>
    </row>
    <row r="2151" spans="2:2" x14ac:dyDescent="0.3">
      <c r="B2151" s="27"/>
    </row>
    <row r="2152" spans="2:2" x14ac:dyDescent="0.3">
      <c r="B2152" s="27"/>
    </row>
    <row r="2153" spans="2:2" x14ac:dyDescent="0.3">
      <c r="B2153" s="27"/>
    </row>
    <row r="2154" spans="2:2" x14ac:dyDescent="0.3">
      <c r="B2154" s="27"/>
    </row>
    <row r="2155" spans="2:2" x14ac:dyDescent="0.3">
      <c r="B2155" s="27"/>
    </row>
    <row r="2156" spans="2:2" x14ac:dyDescent="0.3">
      <c r="B2156" s="27"/>
    </row>
    <row r="2157" spans="2:2" x14ac:dyDescent="0.3">
      <c r="B2157" s="27"/>
    </row>
    <row r="2158" spans="2:2" x14ac:dyDescent="0.3">
      <c r="B2158" s="27"/>
    </row>
    <row r="2159" spans="2:2" x14ac:dyDescent="0.3">
      <c r="B2159" s="27"/>
    </row>
    <row r="2160" spans="2:2" x14ac:dyDescent="0.3">
      <c r="B2160" s="27"/>
    </row>
    <row r="2161" spans="2:2" x14ac:dyDescent="0.3">
      <c r="B2161" s="27"/>
    </row>
    <row r="2162" spans="2:2" x14ac:dyDescent="0.3">
      <c r="B2162" s="27"/>
    </row>
    <row r="2163" spans="2:2" x14ac:dyDescent="0.3">
      <c r="B2163" s="27"/>
    </row>
    <row r="2164" spans="2:2" x14ac:dyDescent="0.3">
      <c r="B2164" s="27"/>
    </row>
    <row r="2165" spans="2:2" x14ac:dyDescent="0.3">
      <c r="B2165" s="27"/>
    </row>
    <row r="2166" spans="2:2" x14ac:dyDescent="0.3">
      <c r="B2166" s="27"/>
    </row>
    <row r="2167" spans="2:2" x14ac:dyDescent="0.3">
      <c r="B2167" s="27"/>
    </row>
    <row r="2168" spans="2:2" x14ac:dyDescent="0.3">
      <c r="B2168" s="27"/>
    </row>
    <row r="2169" spans="2:2" x14ac:dyDescent="0.3">
      <c r="B2169" s="28"/>
    </row>
    <row r="2170" spans="2:2" x14ac:dyDescent="0.3">
      <c r="B2170" s="27"/>
    </row>
    <row r="2171" spans="2:2" x14ac:dyDescent="0.3">
      <c r="B2171" s="27"/>
    </row>
    <row r="2172" spans="2:2" x14ac:dyDescent="0.3">
      <c r="B2172" s="27"/>
    </row>
    <row r="2173" spans="2:2" x14ac:dyDescent="0.3">
      <c r="B2173" s="27"/>
    </row>
    <row r="2174" spans="2:2" x14ac:dyDescent="0.3">
      <c r="B2174" s="27"/>
    </row>
    <row r="2175" spans="2:2" x14ac:dyDescent="0.3">
      <c r="B2175" s="27"/>
    </row>
    <row r="2176" spans="2:2" x14ac:dyDescent="0.3">
      <c r="B2176" s="27"/>
    </row>
    <row r="2177" spans="2:2" x14ac:dyDescent="0.3">
      <c r="B2177" s="27"/>
    </row>
    <row r="2178" spans="2:2" x14ac:dyDescent="0.3">
      <c r="B2178" s="27"/>
    </row>
    <row r="2179" spans="2:2" x14ac:dyDescent="0.3">
      <c r="B2179" s="27"/>
    </row>
    <row r="2180" spans="2:2" x14ac:dyDescent="0.3">
      <c r="B2180" s="27"/>
    </row>
    <row r="2181" spans="2:2" x14ac:dyDescent="0.3">
      <c r="B2181" s="27"/>
    </row>
    <row r="2182" spans="2:2" x14ac:dyDescent="0.3">
      <c r="B2182" s="27"/>
    </row>
    <row r="2183" spans="2:2" x14ac:dyDescent="0.3">
      <c r="B2183" s="27"/>
    </row>
    <row r="2184" spans="2:2" x14ac:dyDescent="0.3">
      <c r="B2184" s="27"/>
    </row>
    <row r="2185" spans="2:2" x14ac:dyDescent="0.3">
      <c r="B2185" s="27"/>
    </row>
    <row r="2186" spans="2:2" x14ac:dyDescent="0.3">
      <c r="B2186" s="27"/>
    </row>
    <row r="2187" spans="2:2" x14ac:dyDescent="0.3">
      <c r="B2187" s="27"/>
    </row>
    <row r="2188" spans="2:2" x14ac:dyDescent="0.3">
      <c r="B2188" s="27"/>
    </row>
    <row r="2189" spans="2:2" x14ac:dyDescent="0.3">
      <c r="B2189" s="27"/>
    </row>
    <row r="2190" spans="2:2" x14ac:dyDescent="0.3">
      <c r="B2190" s="27"/>
    </row>
    <row r="2191" spans="2:2" x14ac:dyDescent="0.3">
      <c r="B2191" s="27"/>
    </row>
    <row r="2192" spans="2:2" x14ac:dyDescent="0.3">
      <c r="B2192" s="27"/>
    </row>
    <row r="2193" spans="2:2" x14ac:dyDescent="0.3">
      <c r="B2193" s="27"/>
    </row>
    <row r="2194" spans="2:2" x14ac:dyDescent="0.3">
      <c r="B2194" s="27"/>
    </row>
    <row r="2195" spans="2:2" x14ac:dyDescent="0.3">
      <c r="B2195" s="27"/>
    </row>
    <row r="2196" spans="2:2" x14ac:dyDescent="0.3">
      <c r="B2196" s="27"/>
    </row>
    <row r="2197" spans="2:2" x14ac:dyDescent="0.3">
      <c r="B2197" s="27"/>
    </row>
    <row r="2198" spans="2:2" x14ac:dyDescent="0.3">
      <c r="B2198" s="27"/>
    </row>
    <row r="2199" spans="2:2" x14ac:dyDescent="0.3">
      <c r="B2199" s="27"/>
    </row>
    <row r="2200" spans="2:2" x14ac:dyDescent="0.3">
      <c r="B2200" s="27"/>
    </row>
    <row r="2201" spans="2:2" x14ac:dyDescent="0.3">
      <c r="B2201" s="27"/>
    </row>
    <row r="2202" spans="2:2" x14ac:dyDescent="0.3">
      <c r="B2202" s="27"/>
    </row>
    <row r="2203" spans="2:2" x14ac:dyDescent="0.3">
      <c r="B2203" s="27"/>
    </row>
    <row r="2204" spans="2:2" x14ac:dyDescent="0.3">
      <c r="B2204" s="27"/>
    </row>
    <row r="2205" spans="2:2" x14ac:dyDescent="0.3">
      <c r="B2205" s="27"/>
    </row>
    <row r="2206" spans="2:2" x14ac:dyDescent="0.3">
      <c r="B2206" s="27"/>
    </row>
    <row r="2207" spans="2:2" x14ac:dyDescent="0.3">
      <c r="B2207" s="27"/>
    </row>
    <row r="2208" spans="2:2" x14ac:dyDescent="0.3">
      <c r="B2208" s="1"/>
    </row>
    <row r="2209" spans="2:2" x14ac:dyDescent="0.3">
      <c r="B2209" s="1"/>
    </row>
    <row r="2210" spans="2:2" x14ac:dyDescent="0.3">
      <c r="B2210" s="1"/>
    </row>
    <row r="2211" spans="2:2" x14ac:dyDescent="0.3">
      <c r="B2211" s="1"/>
    </row>
    <row r="2212" spans="2:2" x14ac:dyDescent="0.3">
      <c r="B2212" s="1"/>
    </row>
    <row r="2213" spans="2:2" x14ac:dyDescent="0.3">
      <c r="B2213" s="1"/>
    </row>
    <row r="2214" spans="2:2" x14ac:dyDescent="0.3">
      <c r="B2214" s="1"/>
    </row>
    <row r="2215" spans="2:2" x14ac:dyDescent="0.3">
      <c r="B2215" s="1"/>
    </row>
    <row r="2216" spans="2:2" x14ac:dyDescent="0.3">
      <c r="B2216" s="1"/>
    </row>
    <row r="2217" spans="2:2" x14ac:dyDescent="0.3">
      <c r="B2217" s="1"/>
    </row>
    <row r="2218" spans="2:2" x14ac:dyDescent="0.3">
      <c r="B2218" s="1"/>
    </row>
    <row r="2219" spans="2:2" x14ac:dyDescent="0.3">
      <c r="B2219" s="30"/>
    </row>
    <row r="2220" spans="2:2" x14ac:dyDescent="0.3">
      <c r="B2220" s="1"/>
    </row>
    <row r="2221" spans="2:2" x14ac:dyDescent="0.3">
      <c r="B2221" s="1"/>
    </row>
    <row r="2222" spans="2:2" x14ac:dyDescent="0.3">
      <c r="B2222" s="1"/>
    </row>
    <row r="2223" spans="2:2" x14ac:dyDescent="0.3">
      <c r="B2223" s="1"/>
    </row>
    <row r="2224" spans="2:2" x14ac:dyDescent="0.3">
      <c r="B2224" s="1"/>
    </row>
    <row r="2225" spans="2:2" x14ac:dyDescent="0.3">
      <c r="B2225" s="1"/>
    </row>
    <row r="2226" spans="2:2" x14ac:dyDescent="0.3">
      <c r="B2226" s="1"/>
    </row>
    <row r="2227" spans="2:2" x14ac:dyDescent="0.3">
      <c r="B2227" s="1"/>
    </row>
    <row r="2228" spans="2:2" x14ac:dyDescent="0.3">
      <c r="B2228" s="1"/>
    </row>
    <row r="2229" spans="2:2" x14ac:dyDescent="0.3">
      <c r="B2229" s="1"/>
    </row>
    <row r="2230" spans="2:2" x14ac:dyDescent="0.3">
      <c r="B2230" s="1"/>
    </row>
    <row r="2231" spans="2:2" x14ac:dyDescent="0.3">
      <c r="B2231" s="1"/>
    </row>
    <row r="2232" spans="2:2" x14ac:dyDescent="0.3">
      <c r="B2232" s="1"/>
    </row>
    <row r="2233" spans="2:2" x14ac:dyDescent="0.3">
      <c r="B2233" s="1"/>
    </row>
    <row r="2234" spans="2:2" x14ac:dyDescent="0.3">
      <c r="B2234" s="1"/>
    </row>
    <row r="2235" spans="2:2" x14ac:dyDescent="0.3">
      <c r="B2235" s="1"/>
    </row>
    <row r="2236" spans="2:2" x14ac:dyDescent="0.3">
      <c r="B2236" s="1"/>
    </row>
    <row r="2237" spans="2:2" x14ac:dyDescent="0.3">
      <c r="B2237" s="1"/>
    </row>
    <row r="2238" spans="2:2" x14ac:dyDescent="0.3">
      <c r="B2238" s="1"/>
    </row>
    <row r="2239" spans="2:2" x14ac:dyDescent="0.3">
      <c r="B2239" s="1"/>
    </row>
    <row r="2240" spans="2:2" x14ac:dyDescent="0.3">
      <c r="B2240" s="1"/>
    </row>
    <row r="2241" spans="2:2" x14ac:dyDescent="0.3">
      <c r="B2241" s="1"/>
    </row>
    <row r="2242" spans="2:2" x14ac:dyDescent="0.3">
      <c r="B2242" s="1"/>
    </row>
    <row r="2243" spans="2:2" x14ac:dyDescent="0.3">
      <c r="B2243" s="1"/>
    </row>
    <row r="2244" spans="2:2" x14ac:dyDescent="0.3">
      <c r="B2244" s="1"/>
    </row>
    <row r="2245" spans="2:2" x14ac:dyDescent="0.3">
      <c r="B2245" s="1"/>
    </row>
    <row r="2246" spans="2:2" x14ac:dyDescent="0.3">
      <c r="B2246" s="1"/>
    </row>
    <row r="2247" spans="2:2" x14ac:dyDescent="0.3">
      <c r="B2247" s="1"/>
    </row>
    <row r="2248" spans="2:2" x14ac:dyDescent="0.3">
      <c r="B2248" s="1"/>
    </row>
    <row r="2249" spans="2:2" x14ac:dyDescent="0.3">
      <c r="B2249" s="1"/>
    </row>
    <row r="2250" spans="2:2" x14ac:dyDescent="0.3">
      <c r="B2250" s="1"/>
    </row>
    <row r="2251" spans="2:2" x14ac:dyDescent="0.3">
      <c r="B2251" s="1"/>
    </row>
    <row r="2252" spans="2:2" x14ac:dyDescent="0.3">
      <c r="B2252" s="1"/>
    </row>
    <row r="2253" spans="2:2" x14ac:dyDescent="0.3">
      <c r="B2253" s="1"/>
    </row>
    <row r="2254" spans="2:2" x14ac:dyDescent="0.3">
      <c r="B2254" s="1"/>
    </row>
    <row r="2255" spans="2:2" x14ac:dyDescent="0.3">
      <c r="B2255" s="1"/>
    </row>
    <row r="2256" spans="2:2" x14ac:dyDescent="0.3">
      <c r="B2256" s="1"/>
    </row>
    <row r="2257" spans="2:2" x14ac:dyDescent="0.3">
      <c r="B2257" s="1"/>
    </row>
    <row r="2258" spans="2:2" x14ac:dyDescent="0.3">
      <c r="B2258" s="1"/>
    </row>
    <row r="2259" spans="2:2" x14ac:dyDescent="0.3">
      <c r="B2259" s="1"/>
    </row>
    <row r="2260" spans="2:2" x14ac:dyDescent="0.3">
      <c r="B2260" s="1"/>
    </row>
    <row r="2261" spans="2:2" x14ac:dyDescent="0.3">
      <c r="B2261" s="1"/>
    </row>
    <row r="2262" spans="2:2" x14ac:dyDescent="0.3">
      <c r="B2262" s="1"/>
    </row>
    <row r="2263" spans="2:2" x14ac:dyDescent="0.3">
      <c r="B2263" s="1"/>
    </row>
    <row r="2264" spans="2:2" x14ac:dyDescent="0.3">
      <c r="B2264" s="1"/>
    </row>
    <row r="2265" spans="2:2" x14ac:dyDescent="0.3">
      <c r="B2265" s="1"/>
    </row>
    <row r="2266" spans="2:2" x14ac:dyDescent="0.3">
      <c r="B2266" s="1"/>
    </row>
    <row r="2267" spans="2:2" x14ac:dyDescent="0.3">
      <c r="B2267" s="1"/>
    </row>
    <row r="2268" spans="2:2" x14ac:dyDescent="0.3">
      <c r="B2268" s="1"/>
    </row>
    <row r="2269" spans="2:2" x14ac:dyDescent="0.3">
      <c r="B2269" s="1"/>
    </row>
    <row r="2270" spans="2:2" x14ac:dyDescent="0.3">
      <c r="B2270" s="1"/>
    </row>
    <row r="2271" spans="2:2" x14ac:dyDescent="0.3">
      <c r="B2271" s="1"/>
    </row>
    <row r="2272" spans="2:2" x14ac:dyDescent="0.3">
      <c r="B2272" s="1"/>
    </row>
    <row r="2273" spans="2:2" x14ac:dyDescent="0.3">
      <c r="B2273" s="1"/>
    </row>
    <row r="2274" spans="2:2" x14ac:dyDescent="0.3">
      <c r="B2274" s="1"/>
    </row>
    <row r="2275" spans="2:2" x14ac:dyDescent="0.3">
      <c r="B2275" s="1"/>
    </row>
    <row r="2276" spans="2:2" x14ac:dyDescent="0.3">
      <c r="B2276" s="30"/>
    </row>
    <row r="2277" spans="2:2" x14ac:dyDescent="0.3">
      <c r="B2277" s="1"/>
    </row>
    <row r="2278" spans="2:2" x14ac:dyDescent="0.3">
      <c r="B2278" s="1"/>
    </row>
    <row r="2279" spans="2:2" x14ac:dyDescent="0.3">
      <c r="B2279" s="1"/>
    </row>
    <row r="2280" spans="2:2" x14ac:dyDescent="0.3">
      <c r="B2280" s="1"/>
    </row>
    <row r="2281" spans="2:2" x14ac:dyDescent="0.3">
      <c r="B2281" s="1"/>
    </row>
    <row r="2282" spans="2:2" x14ac:dyDescent="0.3">
      <c r="B2282" s="1"/>
    </row>
    <row r="2283" spans="2:2" x14ac:dyDescent="0.3">
      <c r="B2283" s="1"/>
    </row>
    <row r="2284" spans="2:2" x14ac:dyDescent="0.3">
      <c r="B2284" s="1"/>
    </row>
    <row r="2285" spans="2:2" x14ac:dyDescent="0.3">
      <c r="B2285" s="1"/>
    </row>
    <row r="2286" spans="2:2" x14ac:dyDescent="0.3">
      <c r="B2286" s="1"/>
    </row>
    <row r="2287" spans="2:2" x14ac:dyDescent="0.3">
      <c r="B2287" s="1"/>
    </row>
    <row r="2288" spans="2:2" x14ac:dyDescent="0.3">
      <c r="B2288" s="1"/>
    </row>
    <row r="2289" spans="2:2" x14ac:dyDescent="0.3">
      <c r="B2289" s="1"/>
    </row>
    <row r="2290" spans="2:2" x14ac:dyDescent="0.3">
      <c r="B2290" s="1"/>
    </row>
    <row r="2291" spans="2:2" x14ac:dyDescent="0.3">
      <c r="B2291" s="1"/>
    </row>
    <row r="2292" spans="2:2" x14ac:dyDescent="0.3">
      <c r="B2292" s="30"/>
    </row>
    <row r="2293" spans="2:2" x14ac:dyDescent="0.3">
      <c r="B2293" s="1"/>
    </row>
    <row r="2294" spans="2:2" x14ac:dyDescent="0.3">
      <c r="B2294" s="1"/>
    </row>
    <row r="2295" spans="2:2" x14ac:dyDescent="0.3">
      <c r="B2295" s="1"/>
    </row>
    <row r="2296" spans="2:2" x14ac:dyDescent="0.3">
      <c r="B2296" s="1"/>
    </row>
    <row r="2297" spans="2:2" x14ac:dyDescent="0.3">
      <c r="B2297" s="1"/>
    </row>
    <row r="2298" spans="2:2" x14ac:dyDescent="0.3">
      <c r="B2298" s="1"/>
    </row>
    <row r="2299" spans="2:2" x14ac:dyDescent="0.3">
      <c r="B2299" s="1"/>
    </row>
    <row r="2300" spans="2:2" x14ac:dyDescent="0.3">
      <c r="B2300" s="1"/>
    </row>
    <row r="2301" spans="2:2" x14ac:dyDescent="0.3">
      <c r="B2301" s="1"/>
    </row>
    <row r="2302" spans="2:2" x14ac:dyDescent="0.3">
      <c r="B2302" s="1"/>
    </row>
    <row r="2303" spans="2:2" x14ac:dyDescent="0.3">
      <c r="B2303" s="1"/>
    </row>
    <row r="2304" spans="2:2" x14ac:dyDescent="0.3">
      <c r="B2304" s="1"/>
    </row>
    <row r="2305" spans="2:2" x14ac:dyDescent="0.3">
      <c r="B2305" s="1"/>
    </row>
    <row r="2306" spans="2:2" x14ac:dyDescent="0.3">
      <c r="B2306" s="1"/>
    </row>
    <row r="2307" spans="2:2" x14ac:dyDescent="0.3">
      <c r="B2307" s="30"/>
    </row>
    <row r="2308" spans="2:2" x14ac:dyDescent="0.3">
      <c r="B2308" s="1"/>
    </row>
    <row r="2309" spans="2:2" x14ac:dyDescent="0.3">
      <c r="B2309" s="1"/>
    </row>
    <row r="2310" spans="2:2" x14ac:dyDescent="0.3">
      <c r="B2310" s="1"/>
    </row>
    <row r="2311" spans="2:2" x14ac:dyDescent="0.3">
      <c r="B2311" s="1"/>
    </row>
    <row r="2312" spans="2:2" x14ac:dyDescent="0.3">
      <c r="B2312" s="1"/>
    </row>
    <row r="2313" spans="2:2" x14ac:dyDescent="0.3">
      <c r="B2313" s="1"/>
    </row>
    <row r="2314" spans="2:2" x14ac:dyDescent="0.3">
      <c r="B2314" s="30"/>
    </row>
    <row r="2315" spans="2:2" x14ac:dyDescent="0.3">
      <c r="B2315" s="1"/>
    </row>
    <row r="2316" spans="2:2" x14ac:dyDescent="0.3">
      <c r="B2316" s="1"/>
    </row>
    <row r="2317" spans="2:2" x14ac:dyDescent="0.3">
      <c r="B2317" s="1"/>
    </row>
    <row r="2318" spans="2:2" x14ac:dyDescent="0.3">
      <c r="B2318" s="1"/>
    </row>
    <row r="2319" spans="2:2" x14ac:dyDescent="0.3">
      <c r="B2319" s="1"/>
    </row>
    <row r="2320" spans="2:2" x14ac:dyDescent="0.3">
      <c r="B2320" s="1"/>
    </row>
    <row r="2321" spans="2:2" x14ac:dyDescent="0.3">
      <c r="B2321" s="1"/>
    </row>
    <row r="2322" spans="2:2" x14ac:dyDescent="0.3">
      <c r="B2322" s="1"/>
    </row>
    <row r="2323" spans="2:2" x14ac:dyDescent="0.3">
      <c r="B2323" s="1"/>
    </row>
    <row r="2324" spans="2:2" x14ac:dyDescent="0.3">
      <c r="B2324" s="1"/>
    </row>
    <row r="2325" spans="2:2" x14ac:dyDescent="0.3">
      <c r="B2325" s="1"/>
    </row>
    <row r="2326" spans="2:2" x14ac:dyDescent="0.3">
      <c r="B2326" s="31"/>
    </row>
    <row r="2327" spans="2:2" x14ac:dyDescent="0.3">
      <c r="B2327" s="1"/>
    </row>
    <row r="2328" spans="2:2" x14ac:dyDescent="0.3">
      <c r="B2328" s="1"/>
    </row>
    <row r="2329" spans="2:2" x14ac:dyDescent="0.3">
      <c r="B2329" s="31"/>
    </row>
    <row r="2330" spans="2:2" x14ac:dyDescent="0.3">
      <c r="B2330" s="1"/>
    </row>
    <row r="2331" spans="2:2" x14ac:dyDescent="0.3">
      <c r="B2331" s="1"/>
    </row>
    <row r="2332" spans="2:2" x14ac:dyDescent="0.3">
      <c r="B2332" s="1"/>
    </row>
    <row r="2333" spans="2:2" x14ac:dyDescent="0.3">
      <c r="B2333" s="1"/>
    </row>
    <row r="2334" spans="2:2" x14ac:dyDescent="0.3">
      <c r="B2334" s="1"/>
    </row>
    <row r="2335" spans="2:2" x14ac:dyDescent="0.3">
      <c r="B2335" s="1"/>
    </row>
    <row r="2336" spans="2:2" x14ac:dyDescent="0.3">
      <c r="B2336" s="1"/>
    </row>
    <row r="2337" spans="2:2" x14ac:dyDescent="0.3">
      <c r="B2337" s="31"/>
    </row>
    <row r="2338" spans="2:2" x14ac:dyDescent="0.3">
      <c r="B2338" s="1"/>
    </row>
    <row r="2339" spans="2:2" x14ac:dyDescent="0.3">
      <c r="B2339" s="1"/>
    </row>
    <row r="2340" spans="2:2" x14ac:dyDescent="0.3">
      <c r="B2340" s="1"/>
    </row>
    <row r="2341" spans="2:2" x14ac:dyDescent="0.3">
      <c r="B2341" s="1"/>
    </row>
    <row r="2342" spans="2:2" x14ac:dyDescent="0.3">
      <c r="B2342" s="1"/>
    </row>
    <row r="2343" spans="2:2" x14ac:dyDescent="0.3">
      <c r="B2343" s="1"/>
    </row>
    <row r="2344" spans="2:2" x14ac:dyDescent="0.3">
      <c r="B2344" s="1"/>
    </row>
    <row r="2345" spans="2:2" x14ac:dyDescent="0.3">
      <c r="B2345" s="1"/>
    </row>
    <row r="2346" spans="2:2" x14ac:dyDescent="0.3">
      <c r="B2346" s="1"/>
    </row>
    <row r="2347" spans="2:2" x14ac:dyDescent="0.3">
      <c r="B2347" s="31"/>
    </row>
    <row r="2348" spans="2:2" x14ac:dyDescent="0.3">
      <c r="B2348" s="1"/>
    </row>
    <row r="2349" spans="2:2" x14ac:dyDescent="0.3">
      <c r="B2349" s="1"/>
    </row>
    <row r="2350" spans="2:2" x14ac:dyDescent="0.3">
      <c r="B2350" s="31"/>
    </row>
    <row r="2351" spans="2:2" x14ac:dyDescent="0.3">
      <c r="B2351" s="1"/>
    </row>
    <row r="2352" spans="2:2" x14ac:dyDescent="0.3">
      <c r="B2352" s="1"/>
    </row>
    <row r="2353" spans="2:2" x14ac:dyDescent="0.3">
      <c r="B2353" s="31"/>
    </row>
    <row r="2354" spans="2:2" x14ac:dyDescent="0.3">
      <c r="B2354" s="1"/>
    </row>
    <row r="2355" spans="2:2" x14ac:dyDescent="0.3">
      <c r="B2355" s="1"/>
    </row>
    <row r="2356" spans="2:2" x14ac:dyDescent="0.3">
      <c r="B2356" s="1"/>
    </row>
    <row r="2357" spans="2:2" x14ac:dyDescent="0.3">
      <c r="B2357" s="1"/>
    </row>
    <row r="2358" spans="2:2" x14ac:dyDescent="0.3">
      <c r="B2358" s="1"/>
    </row>
    <row r="2359" spans="2:2" x14ac:dyDescent="0.3">
      <c r="B2359" s="31"/>
    </row>
    <row r="2360" spans="2:2" x14ac:dyDescent="0.3">
      <c r="B2360" s="1"/>
    </row>
    <row r="2361" spans="2:2" x14ac:dyDescent="0.3">
      <c r="B2361" s="1"/>
    </row>
    <row r="2362" spans="2:2" x14ac:dyDescent="0.3">
      <c r="B2362" s="1"/>
    </row>
    <row r="2363" spans="2:2" x14ac:dyDescent="0.3">
      <c r="B2363" s="1"/>
    </row>
    <row r="2364" spans="2:2" x14ac:dyDescent="0.3">
      <c r="B2364" s="1"/>
    </row>
    <row r="2365" spans="2:2" x14ac:dyDescent="0.3">
      <c r="B2365" s="1"/>
    </row>
    <row r="2366" spans="2:2" x14ac:dyDescent="0.3">
      <c r="B2366" s="31"/>
    </row>
    <row r="2367" spans="2:2" x14ac:dyDescent="0.3">
      <c r="B2367" s="1"/>
    </row>
    <row r="2368" spans="2:2" x14ac:dyDescent="0.3">
      <c r="B2368" s="1"/>
    </row>
    <row r="2369" spans="2:2" x14ac:dyDescent="0.3">
      <c r="B2369" s="1"/>
    </row>
    <row r="2370" spans="2:2" x14ac:dyDescent="0.3">
      <c r="B2370" s="1"/>
    </row>
    <row r="2371" spans="2:2" x14ac:dyDescent="0.3">
      <c r="B2371" s="1"/>
    </row>
    <row r="2372" spans="2:2" x14ac:dyDescent="0.3">
      <c r="B2372" s="1"/>
    </row>
    <row r="2373" spans="2:2" x14ac:dyDescent="0.3">
      <c r="B2373" s="1"/>
    </row>
    <row r="2374" spans="2:2" x14ac:dyDescent="0.3">
      <c r="B2374" s="1"/>
    </row>
    <row r="2375" spans="2:2" x14ac:dyDescent="0.3">
      <c r="B2375" s="1"/>
    </row>
    <row r="2376" spans="2:2" x14ac:dyDescent="0.3">
      <c r="B2376" s="1"/>
    </row>
    <row r="2377" spans="2:2" x14ac:dyDescent="0.3">
      <c r="B2377" s="1"/>
    </row>
    <row r="2378" spans="2:2" x14ac:dyDescent="0.3">
      <c r="B2378" s="1"/>
    </row>
    <row r="2379" spans="2:2" x14ac:dyDescent="0.3">
      <c r="B2379" s="1"/>
    </row>
    <row r="2380" spans="2:2" x14ac:dyDescent="0.3">
      <c r="B2380" s="30"/>
    </row>
    <row r="2381" spans="2:2" x14ac:dyDescent="0.3">
      <c r="B2381" s="1"/>
    </row>
    <row r="2382" spans="2:2" x14ac:dyDescent="0.3">
      <c r="B2382" s="1"/>
    </row>
    <row r="2383" spans="2:2" x14ac:dyDescent="0.3">
      <c r="B2383" s="1"/>
    </row>
    <row r="2384" spans="2:2" x14ac:dyDescent="0.3">
      <c r="B2384" s="30"/>
    </row>
    <row r="2385" spans="2:2" x14ac:dyDescent="0.3">
      <c r="B2385" s="1"/>
    </row>
    <row r="2386" spans="2:2" x14ac:dyDescent="0.3">
      <c r="B2386" s="31"/>
    </row>
    <row r="2387" spans="2:2" x14ac:dyDescent="0.3">
      <c r="B2387" s="31"/>
    </row>
    <row r="2388" spans="2:2" x14ac:dyDescent="0.3">
      <c r="B2388" s="1"/>
    </row>
    <row r="2389" spans="2:2" x14ac:dyDescent="0.3">
      <c r="B2389" s="1"/>
    </row>
    <row r="2390" spans="2:2" x14ac:dyDescent="0.3">
      <c r="B2390" s="1"/>
    </row>
    <row r="2391" spans="2:2" x14ac:dyDescent="0.3">
      <c r="B2391" s="1"/>
    </row>
    <row r="2392" spans="2:2" x14ac:dyDescent="0.3">
      <c r="B2392" s="1"/>
    </row>
    <row r="2393" spans="2:2" x14ac:dyDescent="0.3">
      <c r="B2393" s="1"/>
    </row>
    <row r="2394" spans="2:2" x14ac:dyDescent="0.3">
      <c r="B2394" s="1"/>
    </row>
    <row r="2395" spans="2:2" x14ac:dyDescent="0.3">
      <c r="B2395" s="1"/>
    </row>
    <row r="2396" spans="2:2" x14ac:dyDescent="0.3">
      <c r="B2396" s="1"/>
    </row>
    <row r="2397" spans="2:2" x14ac:dyDescent="0.3">
      <c r="B2397" s="30"/>
    </row>
    <row r="2398" spans="2:2" x14ac:dyDescent="0.3">
      <c r="B2398" s="1"/>
    </row>
    <row r="2399" spans="2:2" x14ac:dyDescent="0.3">
      <c r="B2399" s="1"/>
    </row>
    <row r="2400" spans="2:2" x14ac:dyDescent="0.3">
      <c r="B2400" s="1"/>
    </row>
    <row r="2401" spans="2:2" x14ac:dyDescent="0.3">
      <c r="B2401" s="1"/>
    </row>
    <row r="2402" spans="2:2" x14ac:dyDescent="0.3">
      <c r="B2402" s="1"/>
    </row>
    <row r="2403" spans="2:2" x14ac:dyDescent="0.3">
      <c r="B2403" s="30"/>
    </row>
    <row r="2404" spans="2:2" x14ac:dyDescent="0.3">
      <c r="B2404" s="1"/>
    </row>
    <row r="2405" spans="2:2" x14ac:dyDescent="0.3">
      <c r="B2405" s="1"/>
    </row>
    <row r="2406" spans="2:2" x14ac:dyDescent="0.3">
      <c r="B2406" s="1"/>
    </row>
    <row r="2407" spans="2:2" x14ac:dyDescent="0.3">
      <c r="B2407" s="1"/>
    </row>
    <row r="2408" spans="2:2" x14ac:dyDescent="0.3">
      <c r="B2408" s="1"/>
    </row>
    <row r="2409" spans="2:2" x14ac:dyDescent="0.3">
      <c r="B2409" s="1"/>
    </row>
    <row r="2410" spans="2:2" x14ac:dyDescent="0.3">
      <c r="B2410" s="1"/>
    </row>
    <row r="2411" spans="2:2" x14ac:dyDescent="0.3">
      <c r="B2411" s="1"/>
    </row>
    <row r="2412" spans="2:2" x14ac:dyDescent="0.3">
      <c r="B2412" s="1"/>
    </row>
    <row r="2413" spans="2:2" x14ac:dyDescent="0.3">
      <c r="B2413" s="31"/>
    </row>
    <row r="2414" spans="2:2" x14ac:dyDescent="0.3">
      <c r="B2414" s="31"/>
    </row>
    <row r="2415" spans="2:2" x14ac:dyDescent="0.3">
      <c r="B2415" s="1"/>
    </row>
    <row r="2416" spans="2:2" x14ac:dyDescent="0.3">
      <c r="B2416" s="1"/>
    </row>
    <row r="2417" spans="2:2" x14ac:dyDescent="0.3">
      <c r="B2417" s="1"/>
    </row>
    <row r="2418" spans="2:2" x14ac:dyDescent="0.3">
      <c r="B2418" s="1"/>
    </row>
    <row r="2419" spans="2:2" x14ac:dyDescent="0.3">
      <c r="B2419" s="1"/>
    </row>
    <row r="2420" spans="2:2" x14ac:dyDescent="0.3">
      <c r="B2420" s="1"/>
    </row>
    <row r="2421" spans="2:2" x14ac:dyDescent="0.3">
      <c r="B2421" s="1"/>
    </row>
    <row r="2422" spans="2:2" x14ac:dyDescent="0.3">
      <c r="B2422" s="1"/>
    </row>
    <row r="2423" spans="2:2" x14ac:dyDescent="0.3">
      <c r="B2423" s="1"/>
    </row>
    <row r="2424" spans="2:2" x14ac:dyDescent="0.3">
      <c r="B2424" s="31"/>
    </row>
    <row r="2425" spans="2:2" x14ac:dyDescent="0.3">
      <c r="B2425" s="1"/>
    </row>
    <row r="2426" spans="2:2" x14ac:dyDescent="0.3">
      <c r="B2426" s="1"/>
    </row>
    <row r="2427" spans="2:2" x14ac:dyDescent="0.3">
      <c r="B2427" s="1"/>
    </row>
    <row r="2428" spans="2:2" x14ac:dyDescent="0.3">
      <c r="B2428" s="1"/>
    </row>
    <row r="2429" spans="2:2" x14ac:dyDescent="0.3">
      <c r="B2429" s="1"/>
    </row>
    <row r="2430" spans="2:2" x14ac:dyDescent="0.3">
      <c r="B2430" s="1"/>
    </row>
    <row r="2431" spans="2:2" x14ac:dyDescent="0.3">
      <c r="B2431" s="1"/>
    </row>
    <row r="2432" spans="2:2" x14ac:dyDescent="0.3">
      <c r="B2432" s="1"/>
    </row>
    <row r="2433" spans="2:2" x14ac:dyDescent="0.3">
      <c r="B2433" s="1"/>
    </row>
    <row r="2434" spans="2:2" x14ac:dyDescent="0.3">
      <c r="B2434" s="1"/>
    </row>
    <row r="2435" spans="2:2" x14ac:dyDescent="0.3">
      <c r="B2435" s="1"/>
    </row>
    <row r="2436" spans="2:2" x14ac:dyDescent="0.3">
      <c r="B2436" s="1"/>
    </row>
    <row r="2437" spans="2:2" x14ac:dyDescent="0.3">
      <c r="B2437" s="1"/>
    </row>
    <row r="2438" spans="2:2" x14ac:dyDescent="0.3">
      <c r="B2438" s="1"/>
    </row>
    <row r="2439" spans="2:2" x14ac:dyDescent="0.3">
      <c r="B2439" s="31"/>
    </row>
    <row r="2440" spans="2:2" x14ac:dyDescent="0.3">
      <c r="B2440" s="31"/>
    </row>
    <row r="2441" spans="2:2" x14ac:dyDescent="0.3">
      <c r="B2441" s="1"/>
    </row>
    <row r="2442" spans="2:2" x14ac:dyDescent="0.3">
      <c r="B2442" s="1"/>
    </row>
    <row r="2443" spans="2:2" x14ac:dyDescent="0.3">
      <c r="B2443" s="1"/>
    </row>
    <row r="2444" spans="2:2" x14ac:dyDescent="0.3">
      <c r="B2444" s="1"/>
    </row>
    <row r="2445" spans="2:2" x14ac:dyDescent="0.3">
      <c r="B2445" s="1"/>
    </row>
    <row r="2446" spans="2:2" x14ac:dyDescent="0.3">
      <c r="B2446" s="1"/>
    </row>
    <row r="2447" spans="2:2" x14ac:dyDescent="0.3">
      <c r="B2447" s="1"/>
    </row>
    <row r="2448" spans="2:2" x14ac:dyDescent="0.3">
      <c r="B2448" s="1"/>
    </row>
    <row r="2449" spans="2:2" x14ac:dyDescent="0.3">
      <c r="B2449" s="1"/>
    </row>
    <row r="2450" spans="2:2" x14ac:dyDescent="0.3">
      <c r="B2450" s="1"/>
    </row>
    <row r="2451" spans="2:2" x14ac:dyDescent="0.3">
      <c r="B2451" s="1"/>
    </row>
    <row r="2452" spans="2:2" x14ac:dyDescent="0.3">
      <c r="B2452" s="1"/>
    </row>
    <row r="2453" spans="2:2" x14ac:dyDescent="0.3">
      <c r="B2453" s="31"/>
    </row>
    <row r="2454" spans="2:2" x14ac:dyDescent="0.3">
      <c r="B2454" s="1"/>
    </row>
    <row r="2455" spans="2:2" x14ac:dyDescent="0.3">
      <c r="B2455" s="1"/>
    </row>
    <row r="2456" spans="2:2" x14ac:dyDescent="0.3">
      <c r="B2456" s="1"/>
    </row>
    <row r="2457" spans="2:2" x14ac:dyDescent="0.3">
      <c r="B2457" s="1"/>
    </row>
    <row r="2458" spans="2:2" x14ac:dyDescent="0.3">
      <c r="B2458" s="1"/>
    </row>
    <row r="2459" spans="2:2" x14ac:dyDescent="0.3">
      <c r="B2459" s="31"/>
    </row>
    <row r="2460" spans="2:2" x14ac:dyDescent="0.3">
      <c r="B2460" s="1"/>
    </row>
    <row r="2461" spans="2:2" x14ac:dyDescent="0.3">
      <c r="B2461" s="1"/>
    </row>
    <row r="2462" spans="2:2" x14ac:dyDescent="0.3">
      <c r="B2462" s="1"/>
    </row>
    <row r="2463" spans="2:2" x14ac:dyDescent="0.3">
      <c r="B2463" s="30"/>
    </row>
    <row r="2464" spans="2:2" x14ac:dyDescent="0.3">
      <c r="B2464" s="1"/>
    </row>
    <row r="2465" spans="2:2" x14ac:dyDescent="0.3">
      <c r="B2465" s="1"/>
    </row>
    <row r="2466" spans="2:2" x14ac:dyDescent="0.3">
      <c r="B2466" s="1"/>
    </row>
    <row r="2467" spans="2:2" x14ac:dyDescent="0.3">
      <c r="B2467" s="31"/>
    </row>
    <row r="2468" spans="2:2" x14ac:dyDescent="0.3">
      <c r="B2468" s="1"/>
    </row>
    <row r="2469" spans="2:2" x14ac:dyDescent="0.3">
      <c r="B2469" s="1"/>
    </row>
    <row r="2470" spans="2:2" x14ac:dyDescent="0.3">
      <c r="B2470" s="1"/>
    </row>
    <row r="2471" spans="2:2" x14ac:dyDescent="0.3">
      <c r="B2471" s="31"/>
    </row>
    <row r="2472" spans="2:2" x14ac:dyDescent="0.3">
      <c r="B2472" s="1"/>
    </row>
    <row r="2473" spans="2:2" x14ac:dyDescent="0.3">
      <c r="B2473" s="1"/>
    </row>
    <row r="2474" spans="2:2" x14ac:dyDescent="0.3">
      <c r="B2474" s="1"/>
    </row>
    <row r="2475" spans="2:2" x14ac:dyDescent="0.3">
      <c r="B2475" s="1"/>
    </row>
    <row r="2476" spans="2:2" x14ac:dyDescent="0.3">
      <c r="B2476" s="1"/>
    </row>
    <row r="2477" spans="2:2" x14ac:dyDescent="0.3">
      <c r="B2477" s="1"/>
    </row>
    <row r="2478" spans="2:2" x14ac:dyDescent="0.3">
      <c r="B2478" s="1"/>
    </row>
    <row r="2479" spans="2:2" x14ac:dyDescent="0.3">
      <c r="B2479" s="1"/>
    </row>
    <row r="2480" spans="2:2" x14ac:dyDescent="0.3">
      <c r="B2480" s="1"/>
    </row>
    <row r="2481" spans="2:2" x14ac:dyDescent="0.3">
      <c r="B2481" s="1"/>
    </row>
    <row r="2482" spans="2:2" x14ac:dyDescent="0.3">
      <c r="B2482" s="1"/>
    </row>
    <row r="2483" spans="2:2" x14ac:dyDescent="0.3">
      <c r="B2483" s="1"/>
    </row>
    <row r="2484" spans="2:2" x14ac:dyDescent="0.3">
      <c r="B2484" s="1"/>
    </row>
    <row r="2485" spans="2:2" x14ac:dyDescent="0.3">
      <c r="B2485" s="1"/>
    </row>
    <row r="2486" spans="2:2" x14ac:dyDescent="0.3">
      <c r="B2486" s="1"/>
    </row>
    <row r="2487" spans="2:2" x14ac:dyDescent="0.3">
      <c r="B2487" s="1"/>
    </row>
    <row r="2488" spans="2:2" x14ac:dyDescent="0.3">
      <c r="B2488" s="1"/>
    </row>
    <row r="2489" spans="2:2" x14ac:dyDescent="0.3">
      <c r="B2489" s="1"/>
    </row>
    <row r="2490" spans="2:2" x14ac:dyDescent="0.3">
      <c r="B2490" s="1"/>
    </row>
    <row r="2491" spans="2:2" x14ac:dyDescent="0.3">
      <c r="B2491" s="1"/>
    </row>
    <row r="2492" spans="2:2" x14ac:dyDescent="0.3">
      <c r="B2492" s="1"/>
    </row>
    <row r="2493" spans="2:2" x14ac:dyDescent="0.3">
      <c r="B2493" s="1"/>
    </row>
    <row r="2494" spans="2:2" x14ac:dyDescent="0.3">
      <c r="B2494" s="1"/>
    </row>
    <row r="2495" spans="2:2" x14ac:dyDescent="0.3">
      <c r="B2495" s="1"/>
    </row>
    <row r="2496" spans="2:2" x14ac:dyDescent="0.3">
      <c r="B2496" s="1"/>
    </row>
    <row r="2497" spans="2:2" x14ac:dyDescent="0.3">
      <c r="B2497" s="1"/>
    </row>
    <row r="2498" spans="2:2" x14ac:dyDescent="0.3">
      <c r="B2498" s="1"/>
    </row>
    <row r="2499" spans="2:2" x14ac:dyDescent="0.3">
      <c r="B2499" s="1"/>
    </row>
    <row r="2500" spans="2:2" x14ac:dyDescent="0.3">
      <c r="B2500" s="1"/>
    </row>
    <row r="2501" spans="2:2" x14ac:dyDescent="0.3">
      <c r="B2501" s="1"/>
    </row>
    <row r="2502" spans="2:2" x14ac:dyDescent="0.3">
      <c r="B2502" s="30"/>
    </row>
    <row r="2503" spans="2:2" x14ac:dyDescent="0.3">
      <c r="B2503" s="1"/>
    </row>
    <row r="2504" spans="2:2" x14ac:dyDescent="0.3">
      <c r="B2504" s="1"/>
    </row>
    <row r="2505" spans="2:2" x14ac:dyDescent="0.3">
      <c r="B2505" s="1"/>
    </row>
    <row r="2506" spans="2:2" x14ac:dyDescent="0.3">
      <c r="B2506" s="1"/>
    </row>
    <row r="2507" spans="2:2" x14ac:dyDescent="0.3">
      <c r="B2507" s="1"/>
    </row>
    <row r="2508" spans="2:2" x14ac:dyDescent="0.3">
      <c r="B2508" s="1"/>
    </row>
    <row r="2509" spans="2:2" x14ac:dyDescent="0.3">
      <c r="B2509" s="1"/>
    </row>
    <row r="2510" spans="2:2" x14ac:dyDescent="0.3">
      <c r="B2510" s="1"/>
    </row>
    <row r="2511" spans="2:2" x14ac:dyDescent="0.3">
      <c r="B2511" s="1"/>
    </row>
    <row r="2512" spans="2:2" x14ac:dyDescent="0.3">
      <c r="B2512" s="1"/>
    </row>
    <row r="2513" spans="2:2" x14ac:dyDescent="0.3">
      <c r="B2513" s="1"/>
    </row>
    <row r="2514" spans="2:2" x14ac:dyDescent="0.3">
      <c r="B2514" s="1"/>
    </row>
    <row r="2515" spans="2:2" x14ac:dyDescent="0.3">
      <c r="B2515" s="1"/>
    </row>
    <row r="2516" spans="2:2" x14ac:dyDescent="0.3">
      <c r="B2516" s="1"/>
    </row>
    <row r="2517" spans="2:2" x14ac:dyDescent="0.3">
      <c r="B2517" s="1"/>
    </row>
    <row r="2518" spans="2:2" x14ac:dyDescent="0.3">
      <c r="B2518" s="1"/>
    </row>
    <row r="2519" spans="2:2" x14ac:dyDescent="0.3">
      <c r="B2519" s="1"/>
    </row>
    <row r="2520" spans="2:2" x14ac:dyDescent="0.3">
      <c r="B2520" s="17"/>
    </row>
    <row r="2521" spans="2:2" x14ac:dyDescent="0.3">
      <c r="B2521" s="17"/>
    </row>
    <row r="2522" spans="2:2" x14ac:dyDescent="0.3">
      <c r="B2522" s="17"/>
    </row>
    <row r="2523" spans="2:2" x14ac:dyDescent="0.3">
      <c r="B2523" s="17"/>
    </row>
    <row r="2524" spans="2:2" x14ac:dyDescent="0.3">
      <c r="B2524" s="19"/>
    </row>
    <row r="2525" spans="2:2" x14ac:dyDescent="0.3">
      <c r="B2525" s="17"/>
    </row>
    <row r="2526" spans="2:2" x14ac:dyDescent="0.3">
      <c r="B2526" s="17"/>
    </row>
    <row r="2527" spans="2:2" x14ac:dyDescent="0.3">
      <c r="B2527" s="17"/>
    </row>
    <row r="2528" spans="2:2" x14ac:dyDescent="0.3">
      <c r="B2528" s="17"/>
    </row>
    <row r="2529" spans="2:2" x14ac:dyDescent="0.3">
      <c r="B2529" s="17"/>
    </row>
    <row r="2530" spans="2:2" x14ac:dyDescent="0.3">
      <c r="B2530" s="17"/>
    </row>
    <row r="2531" spans="2:2" x14ac:dyDescent="0.3">
      <c r="B2531" s="17"/>
    </row>
    <row r="2532" spans="2:2" x14ac:dyDescent="0.3">
      <c r="B2532" s="17"/>
    </row>
    <row r="2533" spans="2:2" x14ac:dyDescent="0.3">
      <c r="B2533" s="17"/>
    </row>
    <row r="2534" spans="2:2" x14ac:dyDescent="0.3">
      <c r="B2534" s="17"/>
    </row>
    <row r="2535" spans="2:2" x14ac:dyDescent="0.3">
      <c r="B2535" s="17"/>
    </row>
    <row r="2536" spans="2:2" x14ac:dyDescent="0.3">
      <c r="B2536" s="19"/>
    </row>
    <row r="2537" spans="2:2" x14ac:dyDescent="0.3">
      <c r="B2537" s="18"/>
    </row>
    <row r="2538" spans="2:2" x14ac:dyDescent="0.3">
      <c r="B2538" s="17"/>
    </row>
    <row r="2539" spans="2:2" x14ac:dyDescent="0.3">
      <c r="B2539" s="17"/>
    </row>
    <row r="2540" spans="2:2" x14ac:dyDescent="0.3">
      <c r="B2540" s="17"/>
    </row>
    <row r="2541" spans="2:2" x14ac:dyDescent="0.3">
      <c r="B2541" s="17"/>
    </row>
    <row r="2542" spans="2:2" x14ac:dyDescent="0.3">
      <c r="B2542" s="17"/>
    </row>
    <row r="2543" spans="2:2" x14ac:dyDescent="0.3">
      <c r="B2543" s="17"/>
    </row>
    <row r="2544" spans="2:2" x14ac:dyDescent="0.3">
      <c r="B2544" s="17"/>
    </row>
    <row r="2545" spans="2:2" x14ac:dyDescent="0.3">
      <c r="B2545" s="17"/>
    </row>
    <row r="2546" spans="2:2" x14ac:dyDescent="0.3">
      <c r="B2546" s="17"/>
    </row>
    <row r="2547" spans="2:2" x14ac:dyDescent="0.3">
      <c r="B2547" s="17"/>
    </row>
    <row r="2548" spans="2:2" x14ac:dyDescent="0.3">
      <c r="B2548" s="17"/>
    </row>
    <row r="2549" spans="2:2" x14ac:dyDescent="0.3">
      <c r="B2549" s="17"/>
    </row>
    <row r="2550" spans="2:2" x14ac:dyDescent="0.3">
      <c r="B2550" s="17"/>
    </row>
    <row r="2551" spans="2:2" x14ac:dyDescent="0.3">
      <c r="B2551" s="19"/>
    </row>
    <row r="2552" spans="2:2" x14ac:dyDescent="0.3">
      <c r="B2552" s="17"/>
    </row>
    <row r="2553" spans="2:2" x14ac:dyDescent="0.3">
      <c r="B2553" s="17"/>
    </row>
    <row r="2554" spans="2:2" x14ac:dyDescent="0.3">
      <c r="B2554" s="17"/>
    </row>
    <row r="2555" spans="2:2" x14ac:dyDescent="0.3">
      <c r="B2555" s="17"/>
    </row>
    <row r="2556" spans="2:2" x14ac:dyDescent="0.3">
      <c r="B2556" s="17"/>
    </row>
    <row r="2557" spans="2:2" x14ac:dyDescent="0.3">
      <c r="B2557" s="17"/>
    </row>
    <row r="2558" spans="2:2" x14ac:dyDescent="0.3">
      <c r="B2558" s="19"/>
    </row>
    <row r="2559" spans="2:2" x14ac:dyDescent="0.3">
      <c r="B2559" s="17"/>
    </row>
    <row r="2560" spans="2:2" x14ac:dyDescent="0.3">
      <c r="B2560" s="17"/>
    </row>
    <row r="2561" spans="2:2" x14ac:dyDescent="0.3">
      <c r="B2561" s="17"/>
    </row>
    <row r="2562" spans="2:2" x14ac:dyDescent="0.3">
      <c r="B2562" s="17"/>
    </row>
    <row r="2563" spans="2:2" x14ac:dyDescent="0.3">
      <c r="B2563" s="17"/>
    </row>
    <row r="2564" spans="2:2" x14ac:dyDescent="0.3">
      <c r="B2564" s="17"/>
    </row>
    <row r="2565" spans="2:2" x14ac:dyDescent="0.3">
      <c r="B2565" s="17"/>
    </row>
    <row r="2566" spans="2:2" x14ac:dyDescent="0.3">
      <c r="B2566" s="17"/>
    </row>
    <row r="2567" spans="2:2" x14ac:dyDescent="0.3">
      <c r="B2567" s="17"/>
    </row>
    <row r="2568" spans="2:2" x14ac:dyDescent="0.3">
      <c r="B2568" s="17"/>
    </row>
    <row r="2569" spans="2:2" x14ac:dyDescent="0.3">
      <c r="B2569" s="17"/>
    </row>
    <row r="2570" spans="2:2" x14ac:dyDescent="0.3">
      <c r="B2570" s="17"/>
    </row>
    <row r="2571" spans="2:2" x14ac:dyDescent="0.3">
      <c r="B2571" s="17"/>
    </row>
    <row r="2572" spans="2:2" x14ac:dyDescent="0.3">
      <c r="B2572" s="17"/>
    </row>
    <row r="2573" spans="2:2" x14ac:dyDescent="0.3">
      <c r="B2573" s="17"/>
    </row>
    <row r="2574" spans="2:2" x14ac:dyDescent="0.3">
      <c r="B2574" s="19"/>
    </row>
    <row r="2575" spans="2:2" x14ac:dyDescent="0.3">
      <c r="B2575" s="17"/>
    </row>
    <row r="2576" spans="2:2" x14ac:dyDescent="0.3">
      <c r="B2576" s="17"/>
    </row>
    <row r="2577" spans="2:2" x14ac:dyDescent="0.3">
      <c r="B2577" s="17"/>
    </row>
    <row r="2578" spans="2:2" x14ac:dyDescent="0.3">
      <c r="B2578" s="17"/>
    </row>
    <row r="2579" spans="2:2" x14ac:dyDescent="0.3">
      <c r="B2579" s="17"/>
    </row>
    <row r="2580" spans="2:2" x14ac:dyDescent="0.3">
      <c r="B2580" s="17"/>
    </row>
    <row r="2581" spans="2:2" x14ac:dyDescent="0.3">
      <c r="B2581" s="19"/>
    </row>
    <row r="2582" spans="2:2" x14ac:dyDescent="0.3">
      <c r="B2582" s="17"/>
    </row>
    <row r="2583" spans="2:2" x14ac:dyDescent="0.3">
      <c r="B2583" s="17"/>
    </row>
    <row r="2584" spans="2:2" x14ac:dyDescent="0.3">
      <c r="B2584" s="17"/>
    </row>
    <row r="2585" spans="2:2" x14ac:dyDescent="0.3">
      <c r="B2585" s="17"/>
    </row>
    <row r="2586" spans="2:2" x14ac:dyDescent="0.3">
      <c r="B2586" s="17"/>
    </row>
    <row r="2587" spans="2:2" x14ac:dyDescent="0.3">
      <c r="B2587" s="17"/>
    </row>
    <row r="2588" spans="2:2" x14ac:dyDescent="0.3">
      <c r="B2588" s="17"/>
    </row>
    <row r="2589" spans="2:2" x14ac:dyDescent="0.3">
      <c r="B2589" s="17"/>
    </row>
    <row r="2590" spans="2:2" x14ac:dyDescent="0.3">
      <c r="B2590" s="17"/>
    </row>
    <row r="2591" spans="2:2" x14ac:dyDescent="0.3">
      <c r="B2591" s="17"/>
    </row>
    <row r="2592" spans="2:2" x14ac:dyDescent="0.3">
      <c r="B2592" s="17"/>
    </row>
    <row r="2593" spans="2:2" x14ac:dyDescent="0.3">
      <c r="B2593" s="17"/>
    </row>
    <row r="2594" spans="2:2" x14ac:dyDescent="0.3">
      <c r="B2594" s="17"/>
    </row>
    <row r="2595" spans="2:2" x14ac:dyDescent="0.3">
      <c r="B2595" s="17"/>
    </row>
    <row r="2596" spans="2:2" x14ac:dyDescent="0.3">
      <c r="B2596" s="17"/>
    </row>
    <row r="2597" spans="2:2" x14ac:dyDescent="0.3">
      <c r="B2597" s="17"/>
    </row>
    <row r="2598" spans="2:2" x14ac:dyDescent="0.3">
      <c r="B2598" s="17"/>
    </row>
    <row r="2599" spans="2:2" x14ac:dyDescent="0.3">
      <c r="B2599" s="17"/>
    </row>
    <row r="2600" spans="2:2" x14ac:dyDescent="0.3">
      <c r="B2600" s="17"/>
    </row>
    <row r="2601" spans="2:2" x14ac:dyDescent="0.3">
      <c r="B2601" s="17"/>
    </row>
    <row r="2602" spans="2:2" x14ac:dyDescent="0.3">
      <c r="B2602" s="17"/>
    </row>
    <row r="2603" spans="2:2" x14ac:dyDescent="0.3">
      <c r="B2603" s="17"/>
    </row>
    <row r="2604" spans="2:2" x14ac:dyDescent="0.3">
      <c r="B2604" s="17"/>
    </row>
    <row r="2605" spans="2:2" x14ac:dyDescent="0.3">
      <c r="B2605" s="17"/>
    </row>
    <row r="2606" spans="2:2" x14ac:dyDescent="0.3">
      <c r="B2606" s="17"/>
    </row>
    <row r="2607" spans="2:2" x14ac:dyDescent="0.3">
      <c r="B2607" s="19"/>
    </row>
    <row r="2608" spans="2:2" x14ac:dyDescent="0.3">
      <c r="B2608" s="17"/>
    </row>
    <row r="2609" spans="2:2" x14ac:dyDescent="0.3">
      <c r="B2609" s="17"/>
    </row>
    <row r="2610" spans="2:2" x14ac:dyDescent="0.3">
      <c r="B2610" s="17"/>
    </row>
    <row r="2611" spans="2:2" x14ac:dyDescent="0.3">
      <c r="B2611" s="17"/>
    </row>
    <row r="2612" spans="2:2" x14ac:dyDescent="0.3">
      <c r="B2612" s="17"/>
    </row>
    <row r="2613" spans="2:2" x14ac:dyDescent="0.3">
      <c r="B2613" s="17"/>
    </row>
    <row r="2614" spans="2:2" x14ac:dyDescent="0.3">
      <c r="B2614" s="17"/>
    </row>
    <row r="2615" spans="2:2" x14ac:dyDescent="0.3">
      <c r="B2615" s="17"/>
    </row>
    <row r="2616" spans="2:2" x14ac:dyDescent="0.3">
      <c r="B2616" s="17"/>
    </row>
    <row r="2617" spans="2:2" x14ac:dyDescent="0.3">
      <c r="B2617" s="17"/>
    </row>
    <row r="2618" spans="2:2" x14ac:dyDescent="0.3">
      <c r="B2618" s="17"/>
    </row>
    <row r="2619" spans="2:2" x14ac:dyDescent="0.3">
      <c r="B2619" s="17"/>
    </row>
    <row r="2620" spans="2:2" x14ac:dyDescent="0.3">
      <c r="B2620" s="17"/>
    </row>
    <row r="2621" spans="2:2" x14ac:dyDescent="0.3">
      <c r="B2621" s="17"/>
    </row>
    <row r="2622" spans="2:2" x14ac:dyDescent="0.3">
      <c r="B2622" s="17"/>
    </row>
    <row r="2623" spans="2:2" x14ac:dyDescent="0.3">
      <c r="B2623" s="17"/>
    </row>
    <row r="2624" spans="2:2" x14ac:dyDescent="0.3">
      <c r="B2624" s="17"/>
    </row>
    <row r="2625" spans="2:2" x14ac:dyDescent="0.3">
      <c r="B2625" s="17"/>
    </row>
    <row r="2626" spans="2:2" x14ac:dyDescent="0.3">
      <c r="B2626" s="17"/>
    </row>
    <row r="2627" spans="2:2" x14ac:dyDescent="0.3">
      <c r="B2627" s="17"/>
    </row>
    <row r="2628" spans="2:2" x14ac:dyDescent="0.3">
      <c r="B2628" s="17"/>
    </row>
    <row r="2629" spans="2:2" x14ac:dyDescent="0.3">
      <c r="B2629" s="17"/>
    </row>
    <row r="2630" spans="2:2" x14ac:dyDescent="0.3">
      <c r="B2630" s="17"/>
    </row>
    <row r="2631" spans="2:2" x14ac:dyDescent="0.3">
      <c r="B2631" s="17"/>
    </row>
    <row r="2632" spans="2:2" x14ac:dyDescent="0.3">
      <c r="B2632" s="17"/>
    </row>
    <row r="2633" spans="2:2" x14ac:dyDescent="0.3">
      <c r="B2633" s="17"/>
    </row>
    <row r="2634" spans="2:2" x14ac:dyDescent="0.3">
      <c r="B2634" s="17"/>
    </row>
    <row r="2635" spans="2:2" x14ac:dyDescent="0.3">
      <c r="B2635" s="17"/>
    </row>
    <row r="2636" spans="2:2" x14ac:dyDescent="0.3">
      <c r="B2636" s="17"/>
    </row>
    <row r="2637" spans="2:2" x14ac:dyDescent="0.3">
      <c r="B2637" s="17"/>
    </row>
    <row r="2638" spans="2:2" x14ac:dyDescent="0.3">
      <c r="B2638" s="17"/>
    </row>
    <row r="2639" spans="2:2" x14ac:dyDescent="0.3">
      <c r="B2639" s="17"/>
    </row>
    <row r="2640" spans="2:2" x14ac:dyDescent="0.3">
      <c r="B2640" s="17"/>
    </row>
    <row r="2641" spans="2:2" x14ac:dyDescent="0.3">
      <c r="B2641" s="17"/>
    </row>
    <row r="2642" spans="2:2" x14ac:dyDescent="0.3">
      <c r="B2642" s="17"/>
    </row>
    <row r="2643" spans="2:2" x14ac:dyDescent="0.3">
      <c r="B2643" s="17"/>
    </row>
    <row r="2644" spans="2:2" x14ac:dyDescent="0.3">
      <c r="B2644" s="17"/>
    </row>
    <row r="2645" spans="2:2" x14ac:dyDescent="0.3">
      <c r="B2645" s="17"/>
    </row>
    <row r="2646" spans="2:2" x14ac:dyDescent="0.3">
      <c r="B2646" s="17"/>
    </row>
    <row r="2647" spans="2:2" x14ac:dyDescent="0.3">
      <c r="B2647" s="17"/>
    </row>
    <row r="2648" spans="2:2" x14ac:dyDescent="0.3">
      <c r="B2648" s="17"/>
    </row>
    <row r="2649" spans="2:2" x14ac:dyDescent="0.3">
      <c r="B2649" s="17"/>
    </row>
    <row r="2650" spans="2:2" x14ac:dyDescent="0.3">
      <c r="B2650" s="17"/>
    </row>
    <row r="2651" spans="2:2" x14ac:dyDescent="0.3">
      <c r="B2651" s="17"/>
    </row>
    <row r="2652" spans="2:2" x14ac:dyDescent="0.3">
      <c r="B2652" s="17"/>
    </row>
    <row r="2653" spans="2:2" x14ac:dyDescent="0.3">
      <c r="B2653" s="17"/>
    </row>
    <row r="2654" spans="2:2" x14ac:dyDescent="0.3">
      <c r="B2654" s="17"/>
    </row>
    <row r="2655" spans="2:2" x14ac:dyDescent="0.3">
      <c r="B2655" s="17"/>
    </row>
    <row r="2656" spans="2:2" x14ac:dyDescent="0.3">
      <c r="B2656" s="17"/>
    </row>
    <row r="2657" spans="2:2" x14ac:dyDescent="0.3">
      <c r="B2657" s="17"/>
    </row>
    <row r="2658" spans="2:2" x14ac:dyDescent="0.3">
      <c r="B2658" s="17"/>
    </row>
    <row r="2659" spans="2:2" x14ac:dyDescent="0.3">
      <c r="B2659" s="17"/>
    </row>
    <row r="2660" spans="2:2" x14ac:dyDescent="0.3">
      <c r="B2660" s="17"/>
    </row>
    <row r="2661" spans="2:2" x14ac:dyDescent="0.3">
      <c r="B2661" s="17"/>
    </row>
    <row r="2662" spans="2:2" x14ac:dyDescent="0.3">
      <c r="B2662" s="17"/>
    </row>
    <row r="2663" spans="2:2" x14ac:dyDescent="0.3">
      <c r="B2663" s="17"/>
    </row>
    <row r="2664" spans="2:2" x14ac:dyDescent="0.3">
      <c r="B2664" s="17"/>
    </row>
    <row r="2665" spans="2:2" x14ac:dyDescent="0.3">
      <c r="B2665" s="17"/>
    </row>
    <row r="2666" spans="2:2" x14ac:dyDescent="0.3">
      <c r="B2666" s="17"/>
    </row>
    <row r="2667" spans="2:2" x14ac:dyDescent="0.3">
      <c r="B2667" s="17"/>
    </row>
    <row r="2668" spans="2:2" x14ac:dyDescent="0.3">
      <c r="B2668" s="17"/>
    </row>
    <row r="2669" spans="2:2" x14ac:dyDescent="0.3">
      <c r="B2669" s="17"/>
    </row>
    <row r="2670" spans="2:2" x14ac:dyDescent="0.3">
      <c r="B2670" s="17"/>
    </row>
    <row r="2671" spans="2:2" x14ac:dyDescent="0.3">
      <c r="B2671" s="17"/>
    </row>
    <row r="2672" spans="2:2" x14ac:dyDescent="0.3">
      <c r="B2672" s="17"/>
    </row>
    <row r="2673" spans="2:2" x14ac:dyDescent="0.3">
      <c r="B2673" s="17"/>
    </row>
    <row r="2674" spans="2:2" x14ac:dyDescent="0.3">
      <c r="B2674" s="19"/>
    </row>
    <row r="2675" spans="2:2" x14ac:dyDescent="0.3">
      <c r="B2675" s="17"/>
    </row>
    <row r="2676" spans="2:2" x14ac:dyDescent="0.3">
      <c r="B2676" s="17"/>
    </row>
    <row r="2677" spans="2:2" x14ac:dyDescent="0.3">
      <c r="B2677" s="17"/>
    </row>
    <row r="2678" spans="2:2" x14ac:dyDescent="0.3">
      <c r="B2678" s="17"/>
    </row>
    <row r="2679" spans="2:2" x14ac:dyDescent="0.3">
      <c r="B2679" s="17"/>
    </row>
    <row r="2680" spans="2:2" x14ac:dyDescent="0.3">
      <c r="B2680" s="17"/>
    </row>
    <row r="2681" spans="2:2" x14ac:dyDescent="0.3">
      <c r="B2681" s="17"/>
    </row>
    <row r="2682" spans="2:2" x14ac:dyDescent="0.3">
      <c r="B2682" s="17"/>
    </row>
    <row r="2683" spans="2:2" x14ac:dyDescent="0.3">
      <c r="B2683" s="17"/>
    </row>
    <row r="2684" spans="2:2" x14ac:dyDescent="0.3">
      <c r="B2684" s="17"/>
    </row>
    <row r="2685" spans="2:2" x14ac:dyDescent="0.3">
      <c r="B2685" s="17"/>
    </row>
    <row r="2686" spans="2:2" x14ac:dyDescent="0.3">
      <c r="B2686" s="17"/>
    </row>
    <row r="2687" spans="2:2" x14ac:dyDescent="0.3">
      <c r="B2687" s="17"/>
    </row>
    <row r="2688" spans="2:2" x14ac:dyDescent="0.3">
      <c r="B2688" s="17"/>
    </row>
    <row r="2689" spans="2:2" x14ac:dyDescent="0.3">
      <c r="B2689" s="17"/>
    </row>
    <row r="2690" spans="2:2" x14ac:dyDescent="0.3">
      <c r="B2690" s="17"/>
    </row>
    <row r="2691" spans="2:2" x14ac:dyDescent="0.3">
      <c r="B2691" s="17"/>
    </row>
    <row r="2692" spans="2:2" x14ac:dyDescent="0.3">
      <c r="B2692" s="17"/>
    </row>
    <row r="2693" spans="2:2" x14ac:dyDescent="0.3">
      <c r="B2693" s="17"/>
    </row>
    <row r="2694" spans="2:2" x14ac:dyDescent="0.3">
      <c r="B2694" s="17"/>
    </row>
    <row r="2695" spans="2:2" x14ac:dyDescent="0.3">
      <c r="B2695" s="17"/>
    </row>
    <row r="2696" spans="2:2" x14ac:dyDescent="0.3">
      <c r="B2696" s="17"/>
    </row>
    <row r="2697" spans="2:2" x14ac:dyDescent="0.3">
      <c r="B2697" s="17"/>
    </row>
    <row r="2698" spans="2:2" x14ac:dyDescent="0.3">
      <c r="B2698" s="17"/>
    </row>
    <row r="2699" spans="2:2" x14ac:dyDescent="0.3">
      <c r="B2699" s="17"/>
    </row>
    <row r="2700" spans="2:2" x14ac:dyDescent="0.3">
      <c r="B2700" s="17"/>
    </row>
    <row r="2701" spans="2:2" x14ac:dyDescent="0.3">
      <c r="B2701" s="17"/>
    </row>
    <row r="2702" spans="2:2" x14ac:dyDescent="0.3">
      <c r="B2702" s="17"/>
    </row>
    <row r="2703" spans="2:2" x14ac:dyDescent="0.3">
      <c r="B2703" s="17"/>
    </row>
    <row r="2704" spans="2:2" x14ac:dyDescent="0.3">
      <c r="B2704" s="17"/>
    </row>
    <row r="2705" spans="2:2" x14ac:dyDescent="0.3">
      <c r="B2705" s="17"/>
    </row>
    <row r="2706" spans="2:2" x14ac:dyDescent="0.3">
      <c r="B2706" s="17"/>
    </row>
    <row r="2707" spans="2:2" x14ac:dyDescent="0.3">
      <c r="B2707" s="17"/>
    </row>
    <row r="2708" spans="2:2" x14ac:dyDescent="0.3">
      <c r="B2708" s="17"/>
    </row>
    <row r="2709" spans="2:2" x14ac:dyDescent="0.3">
      <c r="B2709" s="17"/>
    </row>
    <row r="2710" spans="2:2" x14ac:dyDescent="0.3">
      <c r="B2710" s="17"/>
    </row>
    <row r="2711" spans="2:2" x14ac:dyDescent="0.3">
      <c r="B2711" s="17"/>
    </row>
    <row r="2712" spans="2:2" x14ac:dyDescent="0.3">
      <c r="B2712" s="17"/>
    </row>
    <row r="2713" spans="2:2" x14ac:dyDescent="0.3">
      <c r="B2713" s="19"/>
    </row>
    <row r="2714" spans="2:2" x14ac:dyDescent="0.3">
      <c r="B2714" s="17"/>
    </row>
    <row r="2715" spans="2:2" x14ac:dyDescent="0.3">
      <c r="B2715" s="17"/>
    </row>
    <row r="2716" spans="2:2" x14ac:dyDescent="0.3">
      <c r="B2716" s="17"/>
    </row>
    <row r="2717" spans="2:2" x14ac:dyDescent="0.3">
      <c r="B2717" s="17"/>
    </row>
    <row r="2718" spans="2:2" x14ac:dyDescent="0.3">
      <c r="B2718" s="17"/>
    </row>
    <row r="2719" spans="2:2" x14ac:dyDescent="0.3">
      <c r="B2719" s="17"/>
    </row>
    <row r="2720" spans="2:2" x14ac:dyDescent="0.3">
      <c r="B2720" s="17"/>
    </row>
    <row r="2721" spans="2:2" x14ac:dyDescent="0.3">
      <c r="B2721" s="17"/>
    </row>
    <row r="2722" spans="2:2" x14ac:dyDescent="0.3">
      <c r="B2722" s="17"/>
    </row>
    <row r="2723" spans="2:2" x14ac:dyDescent="0.3">
      <c r="B2723" s="17"/>
    </row>
    <row r="2724" spans="2:2" x14ac:dyDescent="0.3">
      <c r="B2724" s="17"/>
    </row>
    <row r="2725" spans="2:2" x14ac:dyDescent="0.3">
      <c r="B2725" s="17"/>
    </row>
    <row r="2726" spans="2:2" x14ac:dyDescent="0.3">
      <c r="B2726" s="17"/>
    </row>
    <row r="2727" spans="2:2" x14ac:dyDescent="0.3">
      <c r="B2727" s="17"/>
    </row>
    <row r="2728" spans="2:2" x14ac:dyDescent="0.3">
      <c r="B2728" s="17"/>
    </row>
    <row r="2729" spans="2:2" x14ac:dyDescent="0.3">
      <c r="B2729" s="17"/>
    </row>
    <row r="2730" spans="2:2" x14ac:dyDescent="0.3">
      <c r="B2730" s="17"/>
    </row>
    <row r="2731" spans="2:2" x14ac:dyDescent="0.3">
      <c r="B2731" s="17"/>
    </row>
    <row r="2732" spans="2:2" x14ac:dyDescent="0.3">
      <c r="B2732" s="17"/>
    </row>
    <row r="2733" spans="2:2" x14ac:dyDescent="0.3">
      <c r="B2733" s="17"/>
    </row>
    <row r="2734" spans="2:2" x14ac:dyDescent="0.3">
      <c r="B2734" s="17"/>
    </row>
    <row r="2735" spans="2:2" x14ac:dyDescent="0.3">
      <c r="B2735" s="17"/>
    </row>
    <row r="2736" spans="2:2" x14ac:dyDescent="0.3">
      <c r="B2736" s="17"/>
    </row>
    <row r="2737" spans="2:2" x14ac:dyDescent="0.3">
      <c r="B2737" s="17"/>
    </row>
    <row r="2738" spans="2:2" x14ac:dyDescent="0.3">
      <c r="B2738" s="17"/>
    </row>
    <row r="2739" spans="2:2" x14ac:dyDescent="0.3">
      <c r="B2739" s="17"/>
    </row>
    <row r="2740" spans="2:2" x14ac:dyDescent="0.3">
      <c r="B2740" s="17"/>
    </row>
    <row r="2741" spans="2:2" x14ac:dyDescent="0.3">
      <c r="B2741" s="17"/>
    </row>
    <row r="2742" spans="2:2" x14ac:dyDescent="0.3">
      <c r="B2742" s="19"/>
    </row>
    <row r="2743" spans="2:2" x14ac:dyDescent="0.3">
      <c r="B2743" s="17"/>
    </row>
    <row r="2744" spans="2:2" x14ac:dyDescent="0.3">
      <c r="B2744" s="17"/>
    </row>
    <row r="2745" spans="2:2" x14ac:dyDescent="0.3">
      <c r="B2745" s="17"/>
    </row>
    <row r="2746" spans="2:2" x14ac:dyDescent="0.3">
      <c r="B2746" s="19"/>
    </row>
    <row r="2747" spans="2:2" x14ac:dyDescent="0.3">
      <c r="B2747" s="19"/>
    </row>
    <row r="2748" spans="2:2" x14ac:dyDescent="0.3">
      <c r="B2748" s="19"/>
    </row>
    <row r="2749" spans="2:2" x14ac:dyDescent="0.3">
      <c r="B2749" s="17"/>
    </row>
    <row r="2750" spans="2:2" x14ac:dyDescent="0.3">
      <c r="B2750" s="17"/>
    </row>
    <row r="2751" spans="2:2" x14ac:dyDescent="0.3">
      <c r="B2751" s="17"/>
    </row>
    <row r="2752" spans="2:2" x14ac:dyDescent="0.3">
      <c r="B2752" s="19"/>
    </row>
    <row r="2753" spans="2:2" x14ac:dyDescent="0.3">
      <c r="B2753" s="17"/>
    </row>
    <row r="2754" spans="2:2" x14ac:dyDescent="0.3">
      <c r="B2754" s="17"/>
    </row>
    <row r="2755" spans="2:2" x14ac:dyDescent="0.3">
      <c r="B2755" s="18"/>
    </row>
    <row r="2756" spans="2:2" x14ac:dyDescent="0.3">
      <c r="B2756" s="17"/>
    </row>
    <row r="2757" spans="2:2" x14ac:dyDescent="0.3">
      <c r="B2757" s="17"/>
    </row>
    <row r="2758" spans="2:2" x14ac:dyDescent="0.3">
      <c r="B2758" s="18"/>
    </row>
    <row r="2759" spans="2:2" x14ac:dyDescent="0.3">
      <c r="B2759" s="17"/>
    </row>
    <row r="2760" spans="2:2" x14ac:dyDescent="0.3">
      <c r="B2760" s="17"/>
    </row>
    <row r="2761" spans="2:2" x14ac:dyDescent="0.3">
      <c r="B2761" s="17"/>
    </row>
    <row r="2762" spans="2:2" x14ac:dyDescent="0.3">
      <c r="B2762" s="17"/>
    </row>
    <row r="2763" spans="2:2" x14ac:dyDescent="0.3">
      <c r="B2763" s="17"/>
    </row>
    <row r="2764" spans="2:2" x14ac:dyDescent="0.3">
      <c r="B2764" s="17"/>
    </row>
    <row r="2765" spans="2:2" x14ac:dyDescent="0.3">
      <c r="B2765" s="17"/>
    </row>
    <row r="2766" spans="2:2" x14ac:dyDescent="0.3">
      <c r="B2766" s="17"/>
    </row>
    <row r="2767" spans="2:2" x14ac:dyDescent="0.3">
      <c r="B2767" s="17"/>
    </row>
    <row r="2768" spans="2:2" x14ac:dyDescent="0.3">
      <c r="B2768" s="17"/>
    </row>
    <row r="2769" spans="2:2" x14ac:dyDescent="0.3">
      <c r="B2769" s="17"/>
    </row>
    <row r="2770" spans="2:2" x14ac:dyDescent="0.3">
      <c r="B2770" s="17"/>
    </row>
    <row r="2771" spans="2:2" x14ac:dyDescent="0.3">
      <c r="B2771" s="17"/>
    </row>
    <row r="2772" spans="2:2" x14ac:dyDescent="0.3">
      <c r="B2772" s="17"/>
    </row>
    <row r="2773" spans="2:2" x14ac:dyDescent="0.3">
      <c r="B2773" s="17"/>
    </row>
    <row r="2774" spans="2:2" x14ac:dyDescent="0.3">
      <c r="B2774" s="17"/>
    </row>
    <row r="2775" spans="2:2" x14ac:dyDescent="0.3">
      <c r="B2775" s="18"/>
    </row>
    <row r="2776" spans="2:2" x14ac:dyDescent="0.3">
      <c r="B2776" s="17"/>
    </row>
    <row r="2777" spans="2:2" x14ac:dyDescent="0.3">
      <c r="B2777" s="17"/>
    </row>
    <row r="2778" spans="2:2" x14ac:dyDescent="0.3">
      <c r="B2778" s="17"/>
    </row>
    <row r="2779" spans="2:2" x14ac:dyDescent="0.3">
      <c r="B2779" s="17"/>
    </row>
    <row r="2780" spans="2:2" x14ac:dyDescent="0.3">
      <c r="B2780" s="17"/>
    </row>
    <row r="2781" spans="2:2" x14ac:dyDescent="0.3">
      <c r="B2781" s="17"/>
    </row>
    <row r="2782" spans="2:2" x14ac:dyDescent="0.3">
      <c r="B2782" s="17"/>
    </row>
    <row r="2783" spans="2:2" x14ac:dyDescent="0.3">
      <c r="B2783" s="17"/>
    </row>
    <row r="2784" spans="2:2" x14ac:dyDescent="0.3">
      <c r="B2784" s="17"/>
    </row>
    <row r="2785" spans="2:2" x14ac:dyDescent="0.3">
      <c r="B2785" s="17"/>
    </row>
    <row r="2786" spans="2:2" x14ac:dyDescent="0.3">
      <c r="B2786" s="17"/>
    </row>
    <row r="2787" spans="2:2" x14ac:dyDescent="0.3">
      <c r="B2787" s="17"/>
    </row>
    <row r="2788" spans="2:2" x14ac:dyDescent="0.3">
      <c r="B2788" s="17"/>
    </row>
    <row r="2789" spans="2:2" x14ac:dyDescent="0.3">
      <c r="B2789" s="17"/>
    </row>
    <row r="2790" spans="2:2" x14ac:dyDescent="0.3">
      <c r="B2790" s="17"/>
    </row>
    <row r="2791" spans="2:2" x14ac:dyDescent="0.3">
      <c r="B2791" s="17"/>
    </row>
    <row r="2792" spans="2:2" x14ac:dyDescent="0.3">
      <c r="B2792" s="17"/>
    </row>
    <row r="2793" spans="2:2" x14ac:dyDescent="0.3">
      <c r="B2793" s="17"/>
    </row>
    <row r="2794" spans="2:2" x14ac:dyDescent="0.3">
      <c r="B2794" s="17"/>
    </row>
    <row r="2795" spans="2:2" x14ac:dyDescent="0.3">
      <c r="B2795" s="17"/>
    </row>
    <row r="2796" spans="2:2" x14ac:dyDescent="0.3">
      <c r="B2796" s="17"/>
    </row>
    <row r="2797" spans="2:2" x14ac:dyDescent="0.3">
      <c r="B2797" s="17"/>
    </row>
    <row r="2798" spans="2:2" x14ac:dyDescent="0.3">
      <c r="B2798" s="17"/>
    </row>
    <row r="2799" spans="2:2" x14ac:dyDescent="0.3">
      <c r="B2799" s="17"/>
    </row>
    <row r="2800" spans="2:2" x14ac:dyDescent="0.3">
      <c r="B2800" s="17"/>
    </row>
    <row r="2801" spans="2:2" x14ac:dyDescent="0.3">
      <c r="B2801" s="19"/>
    </row>
    <row r="2802" spans="2:2" x14ac:dyDescent="0.3">
      <c r="B2802" s="17"/>
    </row>
    <row r="2803" spans="2:2" x14ac:dyDescent="0.3">
      <c r="B2803" s="19"/>
    </row>
    <row r="2804" spans="2:2" x14ac:dyDescent="0.3">
      <c r="B2804" s="17"/>
    </row>
    <row r="2805" spans="2:2" x14ac:dyDescent="0.3">
      <c r="B2805" s="17"/>
    </row>
    <row r="2806" spans="2:2" x14ac:dyDescent="0.3">
      <c r="B2806" s="17"/>
    </row>
    <row r="2807" spans="2:2" x14ac:dyDescent="0.3">
      <c r="B2807" s="17"/>
    </row>
    <row r="2808" spans="2:2" x14ac:dyDescent="0.3">
      <c r="B2808" s="17"/>
    </row>
    <row r="2809" spans="2:2" x14ac:dyDescent="0.3">
      <c r="B2809" s="17"/>
    </row>
    <row r="2810" spans="2:2" x14ac:dyDescent="0.3">
      <c r="B2810" s="17"/>
    </row>
    <row r="2811" spans="2:2" x14ac:dyDescent="0.3">
      <c r="B2811" s="17"/>
    </row>
    <row r="2812" spans="2:2" x14ac:dyDescent="0.3">
      <c r="B2812" s="17"/>
    </row>
    <row r="2813" spans="2:2" x14ac:dyDescent="0.3">
      <c r="B2813" s="17"/>
    </row>
    <row r="2814" spans="2:2" x14ac:dyDescent="0.3">
      <c r="B2814" s="17"/>
    </row>
    <row r="2815" spans="2:2" x14ac:dyDescent="0.3">
      <c r="B2815" s="17"/>
    </row>
    <row r="2816" spans="2:2" x14ac:dyDescent="0.3">
      <c r="B2816" s="17"/>
    </row>
    <row r="2817" spans="2:2" x14ac:dyDescent="0.3">
      <c r="B2817" s="17"/>
    </row>
    <row r="2818" spans="2:2" x14ac:dyDescent="0.3">
      <c r="B2818" s="17"/>
    </row>
    <row r="2819" spans="2:2" x14ac:dyDescent="0.3">
      <c r="B2819" s="17"/>
    </row>
    <row r="2820" spans="2:2" x14ac:dyDescent="0.3">
      <c r="B2820" s="17"/>
    </row>
    <row r="2821" spans="2:2" x14ac:dyDescent="0.3">
      <c r="B2821" s="17"/>
    </row>
    <row r="2822" spans="2:2" x14ac:dyDescent="0.3">
      <c r="B2822" s="17"/>
    </row>
    <row r="2823" spans="2:2" x14ac:dyDescent="0.3">
      <c r="B2823" s="17"/>
    </row>
    <row r="2824" spans="2:2" x14ac:dyDescent="0.3">
      <c r="B2824" s="17"/>
    </row>
    <row r="2825" spans="2:2" x14ac:dyDescent="0.3">
      <c r="B2825" s="17"/>
    </row>
    <row r="2826" spans="2:2" x14ac:dyDescent="0.3">
      <c r="B2826" s="17"/>
    </row>
    <row r="2827" spans="2:2" x14ac:dyDescent="0.3">
      <c r="B2827" s="17"/>
    </row>
    <row r="2828" spans="2:2" x14ac:dyDescent="0.3">
      <c r="B2828" s="19"/>
    </row>
    <row r="2829" spans="2:2" x14ac:dyDescent="0.3">
      <c r="B2829" s="19"/>
    </row>
    <row r="2830" spans="2:2" x14ac:dyDescent="0.3">
      <c r="B2830" s="17"/>
    </row>
    <row r="2831" spans="2:2" x14ac:dyDescent="0.3">
      <c r="B2831" s="17"/>
    </row>
    <row r="2832" spans="2:2" x14ac:dyDescent="0.3">
      <c r="B2832" s="17"/>
    </row>
    <row r="2833" spans="2:2" x14ac:dyDescent="0.3">
      <c r="B2833" s="17"/>
    </row>
    <row r="2834" spans="2:2" x14ac:dyDescent="0.3">
      <c r="B2834" s="17"/>
    </row>
    <row r="2835" spans="2:2" x14ac:dyDescent="0.3">
      <c r="B2835" s="17"/>
    </row>
    <row r="2836" spans="2:2" x14ac:dyDescent="0.3">
      <c r="B2836" s="17"/>
    </row>
    <row r="2837" spans="2:2" x14ac:dyDescent="0.3">
      <c r="B2837" s="17"/>
    </row>
    <row r="2838" spans="2:2" x14ac:dyDescent="0.3">
      <c r="B2838" s="17"/>
    </row>
    <row r="2839" spans="2:2" x14ac:dyDescent="0.3">
      <c r="B2839" s="17"/>
    </row>
    <row r="2840" spans="2:2" x14ac:dyDescent="0.3">
      <c r="B2840" s="17"/>
    </row>
    <row r="2841" spans="2:2" x14ac:dyDescent="0.3">
      <c r="B2841" s="17"/>
    </row>
    <row r="2842" spans="2:2" x14ac:dyDescent="0.3">
      <c r="B2842" s="17"/>
    </row>
    <row r="2843" spans="2:2" x14ac:dyDescent="0.3">
      <c r="B2843" s="17"/>
    </row>
    <row r="2844" spans="2:2" x14ac:dyDescent="0.3">
      <c r="B2844" s="17"/>
    </row>
    <row r="2845" spans="2:2" x14ac:dyDescent="0.3">
      <c r="B2845" s="17"/>
    </row>
    <row r="2846" spans="2:2" x14ac:dyDescent="0.3">
      <c r="B2846" s="17"/>
    </row>
    <row r="2847" spans="2:2" x14ac:dyDescent="0.3">
      <c r="B2847" s="17"/>
    </row>
    <row r="2848" spans="2:2" x14ac:dyDescent="0.3">
      <c r="B2848" s="17"/>
    </row>
    <row r="2849" spans="2:2" x14ac:dyDescent="0.3">
      <c r="B2849" s="17"/>
    </row>
    <row r="2850" spans="2:2" x14ac:dyDescent="0.3">
      <c r="B2850" s="17"/>
    </row>
    <row r="2851" spans="2:2" x14ac:dyDescent="0.3">
      <c r="B2851" s="17"/>
    </row>
    <row r="2852" spans="2:2" x14ac:dyDescent="0.3">
      <c r="B2852" s="17"/>
    </row>
    <row r="2853" spans="2:2" x14ac:dyDescent="0.3">
      <c r="B2853" s="17"/>
    </row>
    <row r="2854" spans="2:2" x14ac:dyDescent="0.3">
      <c r="B2854" s="17"/>
    </row>
    <row r="2855" spans="2:2" x14ac:dyDescent="0.3">
      <c r="B2855" s="19"/>
    </row>
    <row r="2856" spans="2:2" x14ac:dyDescent="0.3">
      <c r="B2856" s="17"/>
    </row>
    <row r="2857" spans="2:2" x14ac:dyDescent="0.3">
      <c r="B2857" s="17"/>
    </row>
    <row r="2858" spans="2:2" x14ac:dyDescent="0.3">
      <c r="B2858" s="19"/>
    </row>
    <row r="2859" spans="2:2" x14ac:dyDescent="0.3">
      <c r="B2859" s="17"/>
    </row>
    <row r="2860" spans="2:2" x14ac:dyDescent="0.3">
      <c r="B2860" s="19"/>
    </row>
    <row r="2861" spans="2:2" x14ac:dyDescent="0.3">
      <c r="B2861" s="17"/>
    </row>
    <row r="2862" spans="2:2" x14ac:dyDescent="0.3">
      <c r="B2862" s="17"/>
    </row>
    <row r="2863" spans="2:2" x14ac:dyDescent="0.3">
      <c r="B2863" s="17"/>
    </row>
    <row r="2864" spans="2:2" x14ac:dyDescent="0.3">
      <c r="B2864" s="17"/>
    </row>
    <row r="2865" spans="2:2" x14ac:dyDescent="0.3">
      <c r="B2865" s="17"/>
    </row>
    <row r="2866" spans="2:2" x14ac:dyDescent="0.3">
      <c r="B2866" s="17"/>
    </row>
    <row r="2867" spans="2:2" x14ac:dyDescent="0.3">
      <c r="B2867" s="17"/>
    </row>
    <row r="2868" spans="2:2" x14ac:dyDescent="0.3">
      <c r="B2868" s="17"/>
    </row>
    <row r="2869" spans="2:2" x14ac:dyDescent="0.3">
      <c r="B2869" s="17"/>
    </row>
    <row r="2870" spans="2:2" x14ac:dyDescent="0.3">
      <c r="B2870" s="17"/>
    </row>
    <row r="2871" spans="2:2" x14ac:dyDescent="0.3">
      <c r="B2871" s="17"/>
    </row>
    <row r="2872" spans="2:2" x14ac:dyDescent="0.3">
      <c r="B2872" s="17"/>
    </row>
    <row r="2873" spans="2:2" x14ac:dyDescent="0.3">
      <c r="B2873" s="19"/>
    </row>
    <row r="2874" spans="2:2" x14ac:dyDescent="0.3">
      <c r="B2874" s="17"/>
    </row>
    <row r="2875" spans="2:2" x14ac:dyDescent="0.3">
      <c r="B2875" s="17"/>
    </row>
    <row r="2876" spans="2:2" x14ac:dyDescent="0.3">
      <c r="B2876" s="17"/>
    </row>
    <row r="2877" spans="2:2" x14ac:dyDescent="0.3">
      <c r="B2877" s="17"/>
    </row>
    <row r="2878" spans="2:2" x14ac:dyDescent="0.3">
      <c r="B2878" s="17"/>
    </row>
    <row r="2879" spans="2:2" x14ac:dyDescent="0.3">
      <c r="B2879" s="17"/>
    </row>
    <row r="2880" spans="2:2" x14ac:dyDescent="0.3">
      <c r="B2880" s="17"/>
    </row>
    <row r="2881" spans="2:2" x14ac:dyDescent="0.3">
      <c r="B2881" s="17"/>
    </row>
    <row r="2882" spans="2:2" x14ac:dyDescent="0.3">
      <c r="B2882" s="18"/>
    </row>
    <row r="2883" spans="2:2" x14ac:dyDescent="0.3">
      <c r="B2883" s="18"/>
    </row>
    <row r="2884" spans="2:2" x14ac:dyDescent="0.3">
      <c r="B2884" s="18"/>
    </row>
    <row r="2885" spans="2:2" x14ac:dyDescent="0.3">
      <c r="B2885" s="17"/>
    </row>
    <row r="2886" spans="2:2" x14ac:dyDescent="0.3">
      <c r="B2886" s="17"/>
    </row>
    <row r="2887" spans="2:2" x14ac:dyDescent="0.3">
      <c r="B2887" s="17"/>
    </row>
    <row r="2888" spans="2:2" x14ac:dyDescent="0.3">
      <c r="B2888" s="17"/>
    </row>
    <row r="2889" spans="2:2" x14ac:dyDescent="0.3">
      <c r="B2889" s="17"/>
    </row>
    <row r="2890" spans="2:2" x14ac:dyDescent="0.3">
      <c r="B2890" s="17"/>
    </row>
    <row r="2891" spans="2:2" x14ac:dyDescent="0.3">
      <c r="B2891" s="17"/>
    </row>
    <row r="2892" spans="2:2" x14ac:dyDescent="0.3">
      <c r="B2892" s="17"/>
    </row>
    <row r="2893" spans="2:2" x14ac:dyDescent="0.3">
      <c r="B2893" s="17"/>
    </row>
    <row r="2894" spans="2:2" x14ac:dyDescent="0.3">
      <c r="B2894" s="17"/>
    </row>
    <row r="2895" spans="2:2" x14ac:dyDescent="0.3">
      <c r="B2895" s="17"/>
    </row>
    <row r="2896" spans="2:2" x14ac:dyDescent="0.3">
      <c r="B2896" s="17"/>
    </row>
    <row r="2897" spans="2:2" x14ac:dyDescent="0.3">
      <c r="B2897" s="17"/>
    </row>
    <row r="2898" spans="2:2" x14ac:dyDescent="0.3">
      <c r="B2898" s="17"/>
    </row>
    <row r="2899" spans="2:2" x14ac:dyDescent="0.3">
      <c r="B2899" s="17"/>
    </row>
    <row r="2900" spans="2:2" x14ac:dyDescent="0.3">
      <c r="B2900" s="17"/>
    </row>
    <row r="2901" spans="2:2" x14ac:dyDescent="0.3">
      <c r="B2901" s="17"/>
    </row>
    <row r="2902" spans="2:2" x14ac:dyDescent="0.3">
      <c r="B2902" s="17"/>
    </row>
    <row r="2903" spans="2:2" x14ac:dyDescent="0.3">
      <c r="B2903" s="17"/>
    </row>
    <row r="2904" spans="2:2" x14ac:dyDescent="0.3">
      <c r="B2904" s="17"/>
    </row>
    <row r="2905" spans="2:2" x14ac:dyDescent="0.3">
      <c r="B2905" s="17"/>
    </row>
    <row r="2906" spans="2:2" x14ac:dyDescent="0.3">
      <c r="B2906" s="17"/>
    </row>
    <row r="2907" spans="2:2" x14ac:dyDescent="0.3">
      <c r="B2907" s="17"/>
    </row>
    <row r="2908" spans="2:2" x14ac:dyDescent="0.3">
      <c r="B2908" s="17"/>
    </row>
    <row r="2909" spans="2:2" x14ac:dyDescent="0.3">
      <c r="B2909" s="19"/>
    </row>
    <row r="2910" spans="2:2" x14ac:dyDescent="0.3">
      <c r="B2910" s="18"/>
    </row>
    <row r="2911" spans="2:2" x14ac:dyDescent="0.3">
      <c r="B2911" s="17"/>
    </row>
    <row r="2912" spans="2:2" x14ac:dyDescent="0.3">
      <c r="B2912" s="17"/>
    </row>
    <row r="2913" spans="2:2" x14ac:dyDescent="0.3">
      <c r="B2913" s="17"/>
    </row>
    <row r="2914" spans="2:2" x14ac:dyDescent="0.3">
      <c r="B2914" s="17"/>
    </row>
    <row r="2915" spans="2:2" x14ac:dyDescent="0.3">
      <c r="B2915" s="17"/>
    </row>
    <row r="2916" spans="2:2" x14ac:dyDescent="0.3">
      <c r="B2916" s="19"/>
    </row>
    <row r="2917" spans="2:2" x14ac:dyDescent="0.3">
      <c r="B2917" s="17"/>
    </row>
    <row r="2918" spans="2:2" x14ac:dyDescent="0.3">
      <c r="B2918" s="17"/>
    </row>
    <row r="2919" spans="2:2" x14ac:dyDescent="0.3">
      <c r="B2919" s="17"/>
    </row>
    <row r="2920" spans="2:2" x14ac:dyDescent="0.3">
      <c r="B2920" s="17"/>
    </row>
    <row r="2921" spans="2:2" x14ac:dyDescent="0.3">
      <c r="B2921" s="19"/>
    </row>
    <row r="2922" spans="2:2" x14ac:dyDescent="0.3">
      <c r="B2922" s="17"/>
    </row>
    <row r="2923" spans="2:2" x14ac:dyDescent="0.3">
      <c r="B2923" s="19"/>
    </row>
    <row r="2924" spans="2:2" x14ac:dyDescent="0.3">
      <c r="B2924" s="17"/>
    </row>
    <row r="2925" spans="2:2" x14ac:dyDescent="0.3">
      <c r="B2925" s="17"/>
    </row>
    <row r="2926" spans="2:2" x14ac:dyDescent="0.3">
      <c r="B2926" s="19"/>
    </row>
    <row r="2927" spans="2:2" x14ac:dyDescent="0.3">
      <c r="B2927" s="17"/>
    </row>
    <row r="2928" spans="2:2" x14ac:dyDescent="0.3">
      <c r="B2928" s="17"/>
    </row>
    <row r="2929" spans="2:2" x14ac:dyDescent="0.3">
      <c r="B2929" s="17"/>
    </row>
    <row r="2930" spans="2:2" x14ac:dyDescent="0.3">
      <c r="B2930" s="17"/>
    </row>
    <row r="2931" spans="2:2" x14ac:dyDescent="0.3">
      <c r="B2931" s="17"/>
    </row>
    <row r="2932" spans="2:2" x14ac:dyDescent="0.3">
      <c r="B2932" s="17"/>
    </row>
    <row r="2933" spans="2:2" x14ac:dyDescent="0.3">
      <c r="B2933" s="17"/>
    </row>
    <row r="2934" spans="2:2" x14ac:dyDescent="0.3">
      <c r="B2934" s="17"/>
    </row>
    <row r="2935" spans="2:2" x14ac:dyDescent="0.3">
      <c r="B2935" s="17"/>
    </row>
    <row r="2936" spans="2:2" x14ac:dyDescent="0.3">
      <c r="B2936" s="17"/>
    </row>
    <row r="2937" spans="2:2" x14ac:dyDescent="0.3">
      <c r="B2937" s="17"/>
    </row>
    <row r="2938" spans="2:2" x14ac:dyDescent="0.3">
      <c r="B2938" s="17"/>
    </row>
    <row r="2939" spans="2:2" x14ac:dyDescent="0.3">
      <c r="B2939" s="17"/>
    </row>
    <row r="2940" spans="2:2" x14ac:dyDescent="0.3">
      <c r="B2940" s="17"/>
    </row>
    <row r="2941" spans="2:2" x14ac:dyDescent="0.3">
      <c r="B2941" s="17"/>
    </row>
    <row r="2942" spans="2:2" x14ac:dyDescent="0.3">
      <c r="B2942" s="17"/>
    </row>
    <row r="2943" spans="2:2" x14ac:dyDescent="0.3">
      <c r="B2943" s="17"/>
    </row>
    <row r="2944" spans="2:2" x14ac:dyDescent="0.3">
      <c r="B2944" s="17"/>
    </row>
    <row r="2945" spans="2:2" x14ac:dyDescent="0.3">
      <c r="B2945" s="17"/>
    </row>
    <row r="2946" spans="2:2" x14ac:dyDescent="0.3">
      <c r="B2946" s="17"/>
    </row>
    <row r="2947" spans="2:2" x14ac:dyDescent="0.3">
      <c r="B2947" s="17"/>
    </row>
    <row r="2948" spans="2:2" x14ac:dyDescent="0.3">
      <c r="B2948" s="17"/>
    </row>
    <row r="2949" spans="2:2" x14ac:dyDescent="0.3">
      <c r="B2949" s="17"/>
    </row>
    <row r="2950" spans="2:2" x14ac:dyDescent="0.3">
      <c r="B2950" s="17"/>
    </row>
    <row r="2951" spans="2:2" x14ac:dyDescent="0.3">
      <c r="B2951" s="17"/>
    </row>
    <row r="2952" spans="2:2" x14ac:dyDescent="0.3">
      <c r="B2952" s="17"/>
    </row>
    <row r="2953" spans="2:2" x14ac:dyDescent="0.3">
      <c r="B2953" s="17"/>
    </row>
    <row r="2954" spans="2:2" x14ac:dyDescent="0.3">
      <c r="B2954" s="17"/>
    </row>
    <row r="2955" spans="2:2" x14ac:dyDescent="0.3">
      <c r="B2955" s="17"/>
    </row>
    <row r="2956" spans="2:2" x14ac:dyDescent="0.3">
      <c r="B2956" s="17"/>
    </row>
    <row r="2957" spans="2:2" x14ac:dyDescent="0.3">
      <c r="B2957" s="17"/>
    </row>
    <row r="2958" spans="2:2" x14ac:dyDescent="0.3">
      <c r="B2958" s="17"/>
    </row>
    <row r="2959" spans="2:2" x14ac:dyDescent="0.3">
      <c r="B2959" s="17"/>
    </row>
    <row r="2960" spans="2:2" x14ac:dyDescent="0.3">
      <c r="B2960" s="17"/>
    </row>
    <row r="2961" spans="2:2" x14ac:dyDescent="0.3">
      <c r="B2961" s="17"/>
    </row>
    <row r="2962" spans="2:2" x14ac:dyDescent="0.3">
      <c r="B2962" s="18"/>
    </row>
    <row r="2963" spans="2:2" x14ac:dyDescent="0.3">
      <c r="B2963" s="17"/>
    </row>
    <row r="2964" spans="2:2" x14ac:dyDescent="0.3">
      <c r="B2964" s="17"/>
    </row>
    <row r="2965" spans="2:2" x14ac:dyDescent="0.3">
      <c r="B2965" s="17"/>
    </row>
    <row r="2966" spans="2:2" x14ac:dyDescent="0.3">
      <c r="B2966" s="17"/>
    </row>
    <row r="2967" spans="2:2" x14ac:dyDescent="0.3">
      <c r="B2967" s="17"/>
    </row>
    <row r="2968" spans="2:2" x14ac:dyDescent="0.3">
      <c r="B2968" s="17"/>
    </row>
    <row r="2969" spans="2:2" x14ac:dyDescent="0.3">
      <c r="B2969" s="17"/>
    </row>
    <row r="2970" spans="2:2" x14ac:dyDescent="0.3">
      <c r="B2970" s="17"/>
    </row>
    <row r="2971" spans="2:2" x14ac:dyDescent="0.3">
      <c r="B2971" s="17"/>
    </row>
    <row r="2972" spans="2:2" x14ac:dyDescent="0.3">
      <c r="B2972" s="17"/>
    </row>
    <row r="2973" spans="2:2" x14ac:dyDescent="0.3">
      <c r="B2973" s="17"/>
    </row>
    <row r="2974" spans="2:2" x14ac:dyDescent="0.3">
      <c r="B2974" s="17"/>
    </row>
    <row r="2975" spans="2:2" x14ac:dyDescent="0.3">
      <c r="B2975" s="17"/>
    </row>
    <row r="2976" spans="2:2" x14ac:dyDescent="0.3">
      <c r="B2976" s="17"/>
    </row>
    <row r="2977" spans="2:2" x14ac:dyDescent="0.3">
      <c r="B2977" s="17"/>
    </row>
    <row r="2978" spans="2:2" x14ac:dyDescent="0.3">
      <c r="B2978" s="17"/>
    </row>
    <row r="2979" spans="2:2" x14ac:dyDescent="0.3">
      <c r="B2979" s="18"/>
    </row>
    <row r="2980" spans="2:2" x14ac:dyDescent="0.3">
      <c r="B2980" s="17"/>
    </row>
    <row r="2981" spans="2:2" x14ac:dyDescent="0.3">
      <c r="B2981" s="17"/>
    </row>
    <row r="2982" spans="2:2" x14ac:dyDescent="0.3">
      <c r="B2982" s="17"/>
    </row>
    <row r="2983" spans="2:2" x14ac:dyDescent="0.3">
      <c r="B2983" s="17"/>
    </row>
    <row r="2984" spans="2:2" x14ac:dyDescent="0.3">
      <c r="B2984" s="17"/>
    </row>
    <row r="2985" spans="2:2" x14ac:dyDescent="0.3">
      <c r="B2985" s="17"/>
    </row>
    <row r="2986" spans="2:2" x14ac:dyDescent="0.3">
      <c r="B2986" s="17"/>
    </row>
    <row r="2987" spans="2:2" x14ac:dyDescent="0.3">
      <c r="B2987" s="17"/>
    </row>
    <row r="2988" spans="2:2" x14ac:dyDescent="0.3">
      <c r="B2988" s="17"/>
    </row>
    <row r="2989" spans="2:2" x14ac:dyDescent="0.3">
      <c r="B2989" s="17"/>
    </row>
    <row r="2990" spans="2:2" x14ac:dyDescent="0.3">
      <c r="B2990" s="17"/>
    </row>
    <row r="2991" spans="2:2" x14ac:dyDescent="0.3">
      <c r="B2991" s="17"/>
    </row>
    <row r="2992" spans="2:2" x14ac:dyDescent="0.3">
      <c r="B2992" s="17"/>
    </row>
    <row r="2993" spans="2:2" x14ac:dyDescent="0.3">
      <c r="B2993" s="17"/>
    </row>
    <row r="2994" spans="2:2" x14ac:dyDescent="0.3">
      <c r="B2994" s="19"/>
    </row>
    <row r="2995" spans="2:2" x14ac:dyDescent="0.3">
      <c r="B2995" s="17"/>
    </row>
    <row r="2996" spans="2:2" x14ac:dyDescent="0.3">
      <c r="B2996" s="17"/>
    </row>
    <row r="2997" spans="2:2" x14ac:dyDescent="0.3">
      <c r="B2997" s="18"/>
    </row>
    <row r="2998" spans="2:2" x14ac:dyDescent="0.3">
      <c r="B2998" s="19"/>
    </row>
    <row r="2999" spans="2:2" x14ac:dyDescent="0.3">
      <c r="B2999" s="17"/>
    </row>
    <row r="3000" spans="2:2" x14ac:dyDescent="0.3">
      <c r="B3000" s="17"/>
    </row>
    <row r="3001" spans="2:2" x14ac:dyDescent="0.3">
      <c r="B3001" s="17"/>
    </row>
    <row r="3002" spans="2:2" x14ac:dyDescent="0.3">
      <c r="B3002" s="17"/>
    </row>
    <row r="3003" spans="2:2" x14ac:dyDescent="0.3">
      <c r="B3003" s="17"/>
    </row>
    <row r="3004" spans="2:2" x14ac:dyDescent="0.3">
      <c r="B3004" s="17"/>
    </row>
    <row r="3005" spans="2:2" x14ac:dyDescent="0.3">
      <c r="B3005" s="17"/>
    </row>
    <row r="3006" spans="2:2" x14ac:dyDescent="0.3">
      <c r="B3006" s="17"/>
    </row>
    <row r="3007" spans="2:2" x14ac:dyDescent="0.3">
      <c r="B3007" s="17"/>
    </row>
    <row r="3008" spans="2:2" x14ac:dyDescent="0.3">
      <c r="B3008" s="17"/>
    </row>
    <row r="3009" spans="2:2" x14ac:dyDescent="0.3">
      <c r="B3009" s="17"/>
    </row>
    <row r="3010" spans="2:2" x14ac:dyDescent="0.3">
      <c r="B3010" s="17"/>
    </row>
    <row r="3011" spans="2:2" x14ac:dyDescent="0.3">
      <c r="B3011" s="17"/>
    </row>
    <row r="3012" spans="2:2" x14ac:dyDescent="0.3">
      <c r="B3012" s="17"/>
    </row>
    <row r="3013" spans="2:2" x14ac:dyDescent="0.3">
      <c r="B3013" s="17"/>
    </row>
    <row r="3014" spans="2:2" x14ac:dyDescent="0.3">
      <c r="B3014" s="17"/>
    </row>
  </sheetData>
  <autoFilter ref="A1:AH9">
    <sortState ref="A2:AH530">
      <sortCondition ref="Y1:Y530"/>
    </sortState>
  </autoFilter>
  <conditionalFormatting sqref="B1:B1048576">
    <cfRule type="cellIs" dxfId="8" priority="1" operator="between">
      <formula>41275</formula>
      <formula>41639</formula>
    </cfRule>
    <cfRule type="cellIs" dxfId="7" priority="2" operator="between">
      <formula>41275</formula>
      <formula>41639</formula>
    </cfRule>
    <cfRule type="cellIs" dxfId="6" priority="3" operator="between">
      <formula>42370</formula>
      <formula>42735</formula>
    </cfRule>
    <cfRule type="cellIs" dxfId="5" priority="4" operator="between">
      <formula>41640</formula>
      <formula>42004</formula>
    </cfRule>
    <cfRule type="cellIs" dxfId="4" priority="5" operator="between">
      <formula>42005</formula>
      <formula>42369</formula>
    </cfRule>
    <cfRule type="cellIs" dxfId="3" priority="6" operator="between">
      <formula>40544</formula>
      <formula>40908</formula>
    </cfRule>
    <cfRule type="cellIs" dxfId="2" priority="7" operator="between">
      <formula>40909</formula>
      <formula>41274</formula>
    </cfRule>
    <cfRule type="cellIs" dxfId="1" priority="8" operator="between">
      <formula>40544</formula>
      <formula>40908</formula>
    </cfRule>
  </conditionalFormatting>
  <conditionalFormatting sqref="I1:I1048576">
    <cfRule type="uniqueValues" dxfId="0" priority="1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Trapping data</vt:lpstr>
      <vt:lpstr>Trimmed and Corrected Data</vt:lpstr>
      <vt:lpstr>All individuals only gross</vt:lpstr>
      <vt:lpstr>All individuals only net</vt:lpstr>
      <vt:lpstr>Deaths</vt:lpstr>
    </vt:vector>
  </TitlesOfParts>
  <Company>EMBL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Phil</cp:lastModifiedBy>
  <dcterms:created xsi:type="dcterms:W3CDTF">2011-06-11T10:07:58Z</dcterms:created>
  <dcterms:modified xsi:type="dcterms:W3CDTF">2018-02-07T15:42:57Z</dcterms:modified>
</cp:coreProperties>
</file>