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aff6d7fc2150ab/Documents/"/>
    </mc:Choice>
  </mc:AlternateContent>
  <xr:revisionPtr revIDLastSave="0" documentId="8_{CDFF9B7C-2235-40DE-B9BA-62BBDB39B4C4}" xr6:coauthVersionLast="47" xr6:coauthVersionMax="47" xr10:uidLastSave="{00000000-0000-0000-0000-000000000000}"/>
  <bookViews>
    <workbookView xWindow="-108" yWindow="-108" windowWidth="23256" windowHeight="12456" xr2:uid="{1C02EF31-4901-4767-A52B-6E005377152E}"/>
  </bookViews>
  <sheets>
    <sheet name="Non-COP Menu" sheetId="1" r:id="rId1"/>
    <sheet name="PA COP Men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2" l="1"/>
  <c r="L23" i="2"/>
  <c r="K23" i="2"/>
  <c r="J23" i="2"/>
  <c r="I23" i="2"/>
  <c r="H23" i="2"/>
  <c r="G23" i="2"/>
  <c r="F23" i="2"/>
  <c r="E23" i="2"/>
  <c r="D23" i="2"/>
  <c r="C23" i="2"/>
  <c r="B23" i="2"/>
  <c r="V22" i="2"/>
  <c r="AF21" i="2"/>
  <c r="AE21" i="2"/>
  <c r="AD21" i="2"/>
  <c r="AC21" i="2"/>
  <c r="AB21" i="2"/>
  <c r="AA21" i="2"/>
  <c r="Z21" i="2"/>
  <c r="Y21" i="2"/>
  <c r="X21" i="2"/>
  <c r="W21" i="2"/>
  <c r="V21" i="2"/>
  <c r="AF20" i="2"/>
  <c r="AE20" i="2"/>
  <c r="AD20" i="2"/>
  <c r="AC20" i="2"/>
  <c r="AB20" i="2"/>
  <c r="AA20" i="2"/>
  <c r="Z20" i="2"/>
  <c r="Y20" i="2"/>
  <c r="X20" i="2"/>
  <c r="W20" i="2"/>
  <c r="V20" i="2"/>
  <c r="AF19" i="2"/>
  <c r="AE19" i="2"/>
  <c r="AD19" i="2"/>
  <c r="AC19" i="2"/>
  <c r="AB19" i="2"/>
  <c r="AA19" i="2"/>
  <c r="Z19" i="2"/>
  <c r="Y19" i="2"/>
  <c r="X19" i="2"/>
  <c r="W19" i="2"/>
  <c r="V19" i="2"/>
  <c r="R19" i="2"/>
  <c r="S19" i="2" s="1"/>
  <c r="AF18" i="2"/>
  <c r="AE18" i="2"/>
  <c r="AD18" i="2"/>
  <c r="AC18" i="2"/>
  <c r="AB18" i="2"/>
  <c r="AA18" i="2"/>
  <c r="Z18" i="2"/>
  <c r="Y18" i="2"/>
  <c r="X18" i="2"/>
  <c r="W18" i="2"/>
  <c r="V18" i="2"/>
  <c r="S18" i="2"/>
  <c r="R18" i="2"/>
  <c r="AF17" i="2"/>
  <c r="AE17" i="2"/>
  <c r="AD17" i="2"/>
  <c r="AC17" i="2"/>
  <c r="AB17" i="2"/>
  <c r="AA17" i="2"/>
  <c r="Z17" i="2"/>
  <c r="Y17" i="2"/>
  <c r="X17" i="2"/>
  <c r="W17" i="2"/>
  <c r="V17" i="2"/>
  <c r="R17" i="2"/>
  <c r="S17" i="2" s="1"/>
  <c r="AF16" i="2"/>
  <c r="AE16" i="2"/>
  <c r="AD16" i="2"/>
  <c r="AC16" i="2"/>
  <c r="AB16" i="2"/>
  <c r="AA16" i="2"/>
  <c r="Z16" i="2"/>
  <c r="Y16" i="2"/>
  <c r="X16" i="2"/>
  <c r="W16" i="2"/>
  <c r="V16" i="2"/>
  <c r="S16" i="2"/>
  <c r="R16" i="2"/>
  <c r="AF15" i="2"/>
  <c r="AE15" i="2"/>
  <c r="AD15" i="2"/>
  <c r="AC15" i="2"/>
  <c r="AB15" i="2"/>
  <c r="AA15" i="2"/>
  <c r="Z15" i="2"/>
  <c r="Y15" i="2"/>
  <c r="X15" i="2"/>
  <c r="W15" i="2"/>
  <c r="V15" i="2"/>
  <c r="S15" i="2"/>
  <c r="R15" i="2"/>
  <c r="AF14" i="2"/>
  <c r="AE14" i="2"/>
  <c r="AD14" i="2"/>
  <c r="AC14" i="2"/>
  <c r="AB14" i="2"/>
  <c r="AA14" i="2"/>
  <c r="Z14" i="2"/>
  <c r="Y14" i="2"/>
  <c r="X14" i="2"/>
  <c r="W14" i="2"/>
  <c r="V14" i="2"/>
  <c r="S14" i="2"/>
  <c r="R14" i="2"/>
  <c r="AF13" i="2"/>
  <c r="AE13" i="2"/>
  <c r="AD13" i="2"/>
  <c r="AC13" i="2"/>
  <c r="AB13" i="2"/>
  <c r="AA13" i="2"/>
  <c r="Z13" i="2"/>
  <c r="Y13" i="2"/>
  <c r="X13" i="2"/>
  <c r="W13" i="2"/>
  <c r="V13" i="2"/>
  <c r="AF12" i="2"/>
  <c r="AE12" i="2"/>
  <c r="AD12" i="2"/>
  <c r="AC12" i="2"/>
  <c r="AB12" i="2"/>
  <c r="AA12" i="2"/>
  <c r="Z12" i="2"/>
  <c r="Y12" i="2"/>
  <c r="X12" i="2"/>
  <c r="W12" i="2"/>
  <c r="V12" i="2"/>
  <c r="S12" i="2"/>
  <c r="R12" i="2"/>
  <c r="AF11" i="2"/>
  <c r="AE11" i="2"/>
  <c r="AD11" i="2"/>
  <c r="AC11" i="2"/>
  <c r="AB11" i="2"/>
  <c r="AA11" i="2"/>
  <c r="Z11" i="2"/>
  <c r="Y11" i="2"/>
  <c r="X11" i="2"/>
  <c r="W11" i="2"/>
  <c r="V11" i="2"/>
  <c r="AF10" i="2"/>
  <c r="AE10" i="2"/>
  <c r="AD10" i="2"/>
  <c r="AC10" i="2"/>
  <c r="AB10" i="2"/>
  <c r="AA10" i="2"/>
  <c r="Z10" i="2"/>
  <c r="Y10" i="2"/>
  <c r="X10" i="2"/>
  <c r="W10" i="2"/>
  <c r="V10" i="2"/>
  <c r="S9" i="2"/>
  <c r="R9" i="2"/>
  <c r="AF8" i="2"/>
  <c r="AE8" i="2"/>
  <c r="AD8" i="2"/>
  <c r="AC8" i="2"/>
  <c r="AB8" i="2"/>
  <c r="AA8" i="2"/>
  <c r="Z8" i="2"/>
  <c r="Y8" i="2"/>
  <c r="X8" i="2"/>
  <c r="W8" i="2"/>
  <c r="V8" i="2"/>
  <c r="R8" i="2"/>
  <c r="S8" i="2" s="1"/>
  <c r="AF7" i="2"/>
  <c r="AE7" i="2"/>
  <c r="AD7" i="2"/>
  <c r="AC7" i="2"/>
  <c r="AB7" i="2"/>
  <c r="AA7" i="2"/>
  <c r="Z7" i="2"/>
  <c r="Y7" i="2"/>
  <c r="X7" i="2"/>
  <c r="W7" i="2"/>
  <c r="V7" i="2"/>
  <c r="S7" i="2"/>
  <c r="R7" i="2"/>
  <c r="AF6" i="2"/>
  <c r="AE6" i="2"/>
  <c r="AD6" i="2"/>
  <c r="AC6" i="2"/>
  <c r="AB6" i="2"/>
  <c r="AA6" i="2"/>
  <c r="Z6" i="2"/>
  <c r="Y6" i="2"/>
  <c r="X6" i="2"/>
  <c r="W6" i="2"/>
  <c r="V6" i="2"/>
  <c r="R5" i="2"/>
  <c r="S5" i="2" s="1"/>
  <c r="AF3" i="2"/>
  <c r="AE3" i="2"/>
  <c r="AD3" i="2"/>
  <c r="AC3" i="2"/>
  <c r="AB3" i="2"/>
  <c r="AA3" i="2"/>
  <c r="Z3" i="2"/>
  <c r="Y3" i="2"/>
  <c r="X3" i="2"/>
  <c r="W3" i="2"/>
  <c r="V3" i="2"/>
  <c r="Y21" i="1"/>
  <c r="X21" i="1"/>
  <c r="W21" i="1"/>
  <c r="V21" i="1"/>
  <c r="U21" i="1"/>
  <c r="T21" i="1"/>
  <c r="S21" i="1"/>
  <c r="R21" i="1"/>
  <c r="Q21" i="1"/>
  <c r="P21" i="1"/>
  <c r="O21" i="1"/>
  <c r="Y20" i="1"/>
  <c r="X20" i="1"/>
  <c r="W20" i="1"/>
  <c r="V20" i="1"/>
  <c r="U20" i="1"/>
  <c r="T20" i="1"/>
  <c r="S20" i="1"/>
  <c r="R20" i="1"/>
  <c r="Q20" i="1"/>
  <c r="P20" i="1"/>
  <c r="O20" i="1"/>
  <c r="Y19" i="1"/>
  <c r="X19" i="1"/>
  <c r="W19" i="1"/>
  <c r="V19" i="1"/>
  <c r="U19" i="1"/>
  <c r="T19" i="1"/>
  <c r="S19" i="1"/>
  <c r="R19" i="1"/>
  <c r="Q19" i="1"/>
  <c r="P19" i="1"/>
  <c r="O19" i="1"/>
  <c r="Y18" i="1"/>
  <c r="X18" i="1"/>
  <c r="W18" i="1"/>
  <c r="V18" i="1"/>
  <c r="U18" i="1"/>
  <c r="T18" i="1"/>
  <c r="S18" i="1"/>
  <c r="R18" i="1"/>
  <c r="Q18" i="1"/>
  <c r="P18" i="1"/>
  <c r="O18" i="1"/>
  <c r="Y17" i="1"/>
  <c r="X17" i="1"/>
  <c r="W17" i="1"/>
  <c r="V17" i="1"/>
  <c r="U17" i="1"/>
  <c r="T17" i="1"/>
  <c r="S17" i="1"/>
  <c r="R17" i="1"/>
  <c r="Q17" i="1"/>
  <c r="P17" i="1"/>
  <c r="O17" i="1"/>
  <c r="Y16" i="1"/>
  <c r="X16" i="1"/>
  <c r="W16" i="1"/>
  <c r="V16" i="1"/>
  <c r="U16" i="1"/>
  <c r="T16" i="1"/>
  <c r="S16" i="1"/>
  <c r="R16" i="1"/>
  <c r="Q16" i="1"/>
  <c r="P16" i="1"/>
  <c r="O16" i="1"/>
  <c r="Y15" i="1"/>
  <c r="X15" i="1"/>
  <c r="W15" i="1"/>
  <c r="V15" i="1"/>
  <c r="U15" i="1"/>
  <c r="T15" i="1"/>
  <c r="S15" i="1"/>
  <c r="R15" i="1"/>
  <c r="Q15" i="1"/>
  <c r="P15" i="1"/>
  <c r="O15" i="1"/>
  <c r="Y14" i="1"/>
  <c r="X14" i="1"/>
  <c r="W14" i="1"/>
  <c r="V14" i="1"/>
  <c r="U14" i="1"/>
  <c r="T14" i="1"/>
  <c r="S14" i="1"/>
  <c r="R14" i="1"/>
  <c r="Q14" i="1"/>
  <c r="P14" i="1"/>
  <c r="O14" i="1"/>
  <c r="Y13" i="1"/>
  <c r="X13" i="1"/>
  <c r="W13" i="1"/>
  <c r="V13" i="1"/>
  <c r="U13" i="1"/>
  <c r="T13" i="1"/>
  <c r="S13" i="1"/>
  <c r="R13" i="1"/>
  <c r="Q13" i="1"/>
  <c r="P13" i="1"/>
  <c r="O13" i="1"/>
  <c r="Y12" i="1"/>
  <c r="X12" i="1"/>
  <c r="W12" i="1"/>
  <c r="V12" i="1"/>
  <c r="U12" i="1"/>
  <c r="T12" i="1"/>
  <c r="S12" i="1"/>
  <c r="R12" i="1"/>
  <c r="Q12" i="1"/>
  <c r="P12" i="1"/>
  <c r="O12" i="1"/>
  <c r="Y11" i="1"/>
  <c r="X11" i="1"/>
  <c r="W11" i="1"/>
  <c r="V11" i="1"/>
  <c r="U11" i="1"/>
  <c r="T11" i="1"/>
  <c r="S11" i="1"/>
  <c r="R11" i="1"/>
  <c r="Q11" i="1"/>
  <c r="P11" i="1"/>
  <c r="O11" i="1"/>
  <c r="Y10" i="1"/>
  <c r="X10" i="1"/>
  <c r="W10" i="1"/>
  <c r="V10" i="1"/>
  <c r="U10" i="1"/>
  <c r="T10" i="1"/>
  <c r="S10" i="1"/>
  <c r="R10" i="1"/>
  <c r="Q10" i="1"/>
  <c r="P10" i="1"/>
  <c r="O10" i="1"/>
  <c r="Y9" i="1"/>
  <c r="X9" i="1"/>
  <c r="W9" i="1"/>
  <c r="V9" i="1"/>
  <c r="U9" i="1"/>
  <c r="T9" i="1"/>
  <c r="S9" i="1"/>
  <c r="R9" i="1"/>
  <c r="Q9" i="1"/>
  <c r="P9" i="1"/>
  <c r="O9" i="1"/>
  <c r="Y8" i="1"/>
  <c r="X8" i="1"/>
  <c r="W8" i="1"/>
  <c r="V8" i="1"/>
  <c r="U8" i="1"/>
  <c r="T8" i="1"/>
  <c r="S8" i="1"/>
  <c r="R8" i="1"/>
  <c r="Q8" i="1"/>
  <c r="P8" i="1"/>
  <c r="O8" i="1"/>
  <c r="Y6" i="1"/>
  <c r="X6" i="1"/>
  <c r="W6" i="1"/>
  <c r="V6" i="1"/>
  <c r="U6" i="1"/>
  <c r="T6" i="1"/>
  <c r="S6" i="1"/>
  <c r="R6" i="1"/>
  <c r="Q6" i="1"/>
  <c r="P6" i="1"/>
  <c r="O6" i="1"/>
  <c r="Y5" i="1"/>
  <c r="X5" i="1"/>
  <c r="W5" i="1"/>
  <c r="V5" i="1"/>
  <c r="U5" i="1"/>
  <c r="T5" i="1"/>
  <c r="S5" i="1"/>
  <c r="R5" i="1"/>
  <c r="Q5" i="1"/>
  <c r="P5" i="1"/>
  <c r="O5" i="1"/>
  <c r="Y4" i="1"/>
  <c r="X4" i="1"/>
  <c r="W4" i="1"/>
  <c r="V4" i="1"/>
  <c r="U4" i="1"/>
  <c r="T4" i="1"/>
  <c r="S4" i="1"/>
  <c r="R4" i="1"/>
  <c r="Q4" i="1"/>
  <c r="P4" i="1"/>
  <c r="O4" i="1"/>
  <c r="Y2" i="1"/>
  <c r="X2" i="1"/>
  <c r="W2" i="1"/>
  <c r="V2" i="1"/>
  <c r="U2" i="1"/>
  <c r="T2" i="1"/>
  <c r="S2" i="1"/>
  <c r="R2" i="1"/>
  <c r="Q2" i="1"/>
  <c r="P2" i="1"/>
  <c r="O2" i="1"/>
  <c r="S20" i="2" l="1"/>
</calcChain>
</file>

<file path=xl/sharedStrings.xml><?xml version="1.0" encoding="utf-8"?>
<sst xmlns="http://schemas.openxmlformats.org/spreadsheetml/2006/main" count="96" uniqueCount="50">
  <si>
    <t>RDS Pricing Menu PA Outside COP</t>
  </si>
  <si>
    <t>Item Category</t>
  </si>
  <si>
    <t>No Commission</t>
  </si>
  <si>
    <t>20S (CARB)</t>
  </si>
  <si>
    <t>Candy</t>
  </si>
  <si>
    <t>20S (NON-CARB)</t>
  </si>
  <si>
    <t xml:space="preserve">Small Snack </t>
  </si>
  <si>
    <t>WATER</t>
  </si>
  <si>
    <t>LSS</t>
  </si>
  <si>
    <t>Pastry/Cookies</t>
  </si>
  <si>
    <t>SPORT-SNAPPLE-TEA</t>
  </si>
  <si>
    <t>LG Candy</t>
  </si>
  <si>
    <t>SPORTS WATER</t>
  </si>
  <si>
    <t>snack gp %</t>
  </si>
  <si>
    <t>CHOCOLATE</t>
  </si>
  <si>
    <t xml:space="preserve">20 oz Soda </t>
  </si>
  <si>
    <t>-</t>
  </si>
  <si>
    <t>CANDY</t>
  </si>
  <si>
    <t>12 oz cans</t>
  </si>
  <si>
    <t>ENERGY</t>
  </si>
  <si>
    <t xml:space="preserve">Juice </t>
  </si>
  <si>
    <t>COLD COFFEE VEND</t>
  </si>
  <si>
    <t>Water 20 oz</t>
  </si>
  <si>
    <t>16J</t>
  </si>
  <si>
    <t>Energy 17 oz</t>
  </si>
  <si>
    <t>PASTRY</t>
  </si>
  <si>
    <t>Sport - Vitamin</t>
  </si>
  <si>
    <t>12S (CARB)</t>
  </si>
  <si>
    <t>Snapple, Gatorade</t>
  </si>
  <si>
    <t>LGCD</t>
  </si>
  <si>
    <t>Premium/Strbks</t>
  </si>
  <si>
    <t>FLAVORED WATER</t>
  </si>
  <si>
    <t>bev gp%</t>
  </si>
  <si>
    <t>SNK</t>
  </si>
  <si>
    <t>total gp%</t>
  </si>
  <si>
    <t>Market Chocolate</t>
  </si>
  <si>
    <t>Note: At 25% &amp; 30% commission rates the 20 oz soda cost is too high, only possible to sell 12 oz cans</t>
  </si>
  <si>
    <t xml:space="preserve">RDS Pricing Menu PA Inside COP </t>
  </si>
  <si>
    <t>5% Comm</t>
  </si>
  <si>
    <t>7.5% Comm</t>
  </si>
  <si>
    <t>10% Comm</t>
  </si>
  <si>
    <t>12.5% Comm</t>
  </si>
  <si>
    <t>15% Comm</t>
  </si>
  <si>
    <t>20% Comm</t>
  </si>
  <si>
    <t>25% Comm</t>
  </si>
  <si>
    <t>30% Comm</t>
  </si>
  <si>
    <t>35% Comm</t>
  </si>
  <si>
    <t>40% Comm</t>
  </si>
  <si>
    <t>Average Cost of Overhead: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</si>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</sst>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1"/>
    <xf numFmtId="9" fontId="0" fillId="0" borderId="0" xfId="2" applyFont="1"/>
    <xf numFmtId="0" fontId="3" fillId="2" borderId="1" xfId="1" applyFill="1" applyBorder="1" applyAlignment="1">
      <alignment wrapText="1"/>
    </xf>
    <xf numFmtId="164" fontId="0" fillId="2" borderId="1" xfId="2" applyNumberFormat="1" applyFont="1" applyFill="1" applyBorder="1" applyAlignment="1">
      <alignment wrapText="1"/>
    </xf>
    <xf numFmtId="165" fontId="3" fillId="0" borderId="0" xfId="1" applyNumberFormat="1"/>
    <xf numFmtId="0" fontId="2" fillId="0" borderId="1" xfId="1" applyFont="1" applyBorder="1"/>
    <xf numFmtId="165" fontId="3" fillId="3" borderId="1" xfId="1" applyNumberFormat="1" applyFill="1" applyBorder="1"/>
    <xf numFmtId="0" fontId="2" fillId="0" borderId="2" xfId="1" applyFont="1" applyBorder="1" applyAlignment="1">
      <alignment horizontal="right"/>
    </xf>
    <xf numFmtId="10" fontId="0" fillId="4" borderId="1" xfId="2" applyNumberFormat="1" applyFont="1" applyFill="1" applyBorder="1"/>
    <xf numFmtId="10" fontId="1" fillId="4" borderId="1" xfId="2" applyNumberFormat="1" applyFont="1" applyFill="1" applyBorder="1"/>
    <xf numFmtId="165" fontId="3" fillId="5" borderId="1" xfId="1" applyNumberFormat="1" applyFill="1" applyBorder="1" applyAlignment="1">
      <alignment horizontal="center"/>
    </xf>
    <xf numFmtId="165" fontId="3" fillId="3" borderId="1" xfId="1" applyNumberFormat="1" applyFill="1" applyBorder="1" applyAlignment="1">
      <alignment horizontal="center"/>
    </xf>
    <xf numFmtId="10" fontId="3" fillId="6" borderId="1" xfId="1" applyNumberFormat="1" applyFill="1" applyBorder="1"/>
    <xf numFmtId="0" fontId="3" fillId="5" borderId="0" xfId="1" applyFill="1"/>
    <xf numFmtId="0" fontId="1" fillId="0" borderId="0" xfId="3"/>
    <xf numFmtId="0" fontId="1" fillId="2" borderId="1" xfId="3" applyFill="1" applyBorder="1" applyAlignment="1">
      <alignment wrapText="1"/>
    </xf>
    <xf numFmtId="0" fontId="2" fillId="0" borderId="1" xfId="3" applyFont="1" applyBorder="1"/>
    <xf numFmtId="165" fontId="1" fillId="3" borderId="1" xfId="3" applyNumberFormat="1" applyFill="1" applyBorder="1"/>
    <xf numFmtId="9" fontId="0" fillId="0" borderId="0" xfId="4" applyFont="1"/>
    <xf numFmtId="165" fontId="1" fillId="0" borderId="0" xfId="3" applyNumberFormat="1"/>
    <xf numFmtId="0" fontId="2" fillId="0" borderId="2" xfId="3" applyFont="1" applyBorder="1" applyAlignment="1">
      <alignment horizontal="right"/>
    </xf>
    <xf numFmtId="10" fontId="0" fillId="4" borderId="1" xfId="4" applyNumberFormat="1" applyFont="1" applyFill="1" applyBorder="1"/>
    <xf numFmtId="10" fontId="1" fillId="4" borderId="1" xfId="4" applyNumberFormat="1" applyFont="1" applyFill="1" applyBorder="1"/>
    <xf numFmtId="165" fontId="1" fillId="5" borderId="1" xfId="3" applyNumberFormat="1" applyFill="1" applyBorder="1" applyAlignment="1">
      <alignment horizontal="center" vertical="center"/>
    </xf>
    <xf numFmtId="165" fontId="1" fillId="5" borderId="1" xfId="3" applyNumberFormat="1" applyFill="1" applyBorder="1" applyAlignment="1">
      <alignment horizontal="center"/>
    </xf>
    <xf numFmtId="165" fontId="1" fillId="3" borderId="1" xfId="3" applyNumberFormat="1" applyFill="1" applyBorder="1" applyAlignment="1">
      <alignment horizontal="center"/>
    </xf>
    <xf numFmtId="9" fontId="1" fillId="0" borderId="0" xfId="3" applyNumberFormat="1"/>
    <xf numFmtId="10" fontId="1" fillId="6" borderId="1" xfId="3" applyNumberFormat="1" applyFill="1" applyBorder="1"/>
    <xf numFmtId="0" fontId="1" fillId="0" borderId="0" xfId="3" applyAlignment="1">
      <alignment horizontal="right"/>
    </xf>
    <xf numFmtId="10" fontId="0" fillId="0" borderId="3" xfId="4" applyNumberFormat="1" applyFont="1" applyBorder="1"/>
    <xf numFmtId="10" fontId="1" fillId="0" borderId="0" xfId="3" applyNumberFormat="1"/>
    <xf numFmtId="0" fontId="1" fillId="5" borderId="0" xfId="3" applyFill="1"/>
  </cellXfs>
  <cellStyles count="5">
    <cellStyle name="Normal" xfId="0" builtinId="0"/>
    <cellStyle name="Normal 2" xfId="1" xr:uid="{8126ABD5-CB8A-47C8-BAC2-C449A74EDED5}"/>
    <cellStyle name="Normal 2 2" xfId="3" xr:uid="{C01D4690-5597-4C61-83F7-9F18F4DEBF29}"/>
    <cellStyle name="Percent 2" xfId="2" xr:uid="{9A316A35-3E3A-4A6E-B083-21BD3230FEB5}"/>
    <cellStyle name="Percent 3" xfId="4" xr:uid="{682D3734-BA9B-40F0-812C-9411D94EB4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6CB-6371-49DC-AEF7-822BD3C98E3D}">
  <sheetPr codeName="Sheet6"/>
  <dimension ref="A1:Y24"/>
  <sheetViews>
    <sheetView tabSelected="1" topLeftCell="C1" zoomScale="80" zoomScaleNormal="80" workbookViewId="0">
      <selection activeCell="I10" sqref="I10"/>
    </sheetView>
  </sheetViews>
  <sheetFormatPr defaultRowHeight="14.4" x14ac:dyDescent="0.3"/>
  <cols>
    <col min="1" max="1" width="16.33203125" style="1" customWidth="1"/>
    <col min="2" max="2" width="14.5546875" style="1" bestFit="1" customWidth="1"/>
    <col min="3" max="3" width="9.21875" style="1" customWidth="1"/>
    <col min="4" max="4" width="10.77734375" style="1" customWidth="1"/>
    <col min="5" max="5" width="10.21875" style="1" customWidth="1"/>
    <col min="6" max="6" width="11.77734375" style="1" customWidth="1"/>
    <col min="7" max="7" width="10.44140625" style="1" customWidth="1"/>
    <col min="8" max="12" width="10.44140625" style="1" bestFit="1" customWidth="1"/>
    <col min="13" max="13" width="8.88671875" style="1"/>
    <col min="14" max="14" width="19" style="1" bestFit="1" customWidth="1"/>
    <col min="15" max="16384" width="8.88671875" style="1"/>
  </cols>
  <sheetData>
    <row r="1" spans="1:25" x14ac:dyDescent="0.3">
      <c r="A1" s="1" t="s">
        <v>0</v>
      </c>
    </row>
    <row r="2" spans="1:25" x14ac:dyDescent="0.3">
      <c r="N2" s="1" t="s">
        <v>1</v>
      </c>
      <c r="O2" s="2" t="str">
        <f t="shared" ref="O2:Y2" si="0">B3</f>
        <v>No Commission</v>
      </c>
      <c r="P2" s="2">
        <f t="shared" si="0"/>
        <v>0.05</v>
      </c>
      <c r="Q2" s="2">
        <f t="shared" si="0"/>
        <v>7.4999999999999997E-2</v>
      </c>
      <c r="R2" s="2">
        <f t="shared" si="0"/>
        <v>0.1</v>
      </c>
      <c r="S2" s="2">
        <f t="shared" si="0"/>
        <v>0.125</v>
      </c>
      <c r="T2" s="2">
        <f t="shared" si="0"/>
        <v>0.15</v>
      </c>
      <c r="U2" s="2">
        <f t="shared" si="0"/>
        <v>0.2</v>
      </c>
      <c r="V2" s="2">
        <f t="shared" si="0"/>
        <v>0.25</v>
      </c>
      <c r="W2" s="2">
        <f t="shared" si="0"/>
        <v>0.3</v>
      </c>
      <c r="X2" s="2">
        <f t="shared" si="0"/>
        <v>0.35</v>
      </c>
      <c r="Y2" s="2">
        <f t="shared" si="0"/>
        <v>0.4</v>
      </c>
    </row>
    <row r="3" spans="1:25" x14ac:dyDescent="0.3">
      <c r="B3" s="3" t="s">
        <v>2</v>
      </c>
      <c r="C3" s="4">
        <v>0.05</v>
      </c>
      <c r="D3" s="4">
        <v>7.4999999999999997E-2</v>
      </c>
      <c r="E3" s="4">
        <v>0.1</v>
      </c>
      <c r="F3" s="4">
        <v>0.125</v>
      </c>
      <c r="G3" s="4">
        <v>0.15</v>
      </c>
      <c r="H3" s="4">
        <v>0.2</v>
      </c>
      <c r="I3" s="4">
        <v>0.25</v>
      </c>
      <c r="J3" s="4">
        <v>0.3</v>
      </c>
      <c r="K3" s="4">
        <v>0.35</v>
      </c>
      <c r="L3" s="4">
        <v>0.4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3">
      <c r="N4" s="1" t="s">
        <v>3</v>
      </c>
      <c r="O4" s="5">
        <f t="shared" ref="O4:Y4" si="1">B12</f>
        <v>2</v>
      </c>
      <c r="P4" s="5">
        <f t="shared" si="1"/>
        <v>2.25</v>
      </c>
      <c r="Q4" s="5">
        <f t="shared" si="1"/>
        <v>2.25</v>
      </c>
      <c r="R4" s="5">
        <f t="shared" si="1"/>
        <v>2.25</v>
      </c>
      <c r="S4" s="5">
        <f t="shared" si="1"/>
        <v>2.5</v>
      </c>
      <c r="T4" s="5">
        <f t="shared" si="1"/>
        <v>2.5</v>
      </c>
      <c r="U4" s="5">
        <f t="shared" si="1"/>
        <v>2.5</v>
      </c>
      <c r="V4" s="5" t="str">
        <f t="shared" si="1"/>
        <v>-</v>
      </c>
      <c r="W4" s="5" t="str">
        <f t="shared" si="1"/>
        <v>-</v>
      </c>
      <c r="X4" s="5" t="str">
        <f t="shared" si="1"/>
        <v>-</v>
      </c>
      <c r="Y4" s="5" t="str">
        <f t="shared" si="1"/>
        <v>-</v>
      </c>
    </row>
    <row r="5" spans="1:25" x14ac:dyDescent="0.3">
      <c r="A5" s="6" t="s">
        <v>4</v>
      </c>
      <c r="B5" s="7">
        <v>1.75</v>
      </c>
      <c r="C5" s="7">
        <v>1.75</v>
      </c>
      <c r="D5" s="7">
        <v>1.75</v>
      </c>
      <c r="E5" s="7">
        <v>2</v>
      </c>
      <c r="F5" s="7">
        <v>2</v>
      </c>
      <c r="G5" s="7">
        <v>2</v>
      </c>
      <c r="H5" s="7">
        <v>2</v>
      </c>
      <c r="I5" s="7">
        <v>2.5</v>
      </c>
      <c r="J5" s="7">
        <v>3</v>
      </c>
      <c r="K5" s="7">
        <v>4</v>
      </c>
      <c r="L5" s="7">
        <v>7</v>
      </c>
      <c r="N5" s="1" t="s">
        <v>5</v>
      </c>
      <c r="O5" s="5">
        <f t="shared" ref="O5:Y5" si="2">B12</f>
        <v>2</v>
      </c>
      <c r="P5" s="5">
        <f t="shared" si="2"/>
        <v>2.25</v>
      </c>
      <c r="Q5" s="5">
        <f t="shared" si="2"/>
        <v>2.25</v>
      </c>
      <c r="R5" s="5">
        <f t="shared" si="2"/>
        <v>2.25</v>
      </c>
      <c r="S5" s="5">
        <f t="shared" si="2"/>
        <v>2.5</v>
      </c>
      <c r="T5" s="5">
        <f t="shared" si="2"/>
        <v>2.5</v>
      </c>
      <c r="U5" s="5">
        <f t="shared" si="2"/>
        <v>2.5</v>
      </c>
      <c r="V5" s="5" t="str">
        <f t="shared" si="2"/>
        <v>-</v>
      </c>
      <c r="W5" s="5" t="str">
        <f t="shared" si="2"/>
        <v>-</v>
      </c>
      <c r="X5" s="5" t="str">
        <f t="shared" si="2"/>
        <v>-</v>
      </c>
      <c r="Y5" s="5" t="str">
        <f t="shared" si="2"/>
        <v>-</v>
      </c>
    </row>
    <row r="6" spans="1:25" x14ac:dyDescent="0.3">
      <c r="A6" s="6" t="s">
        <v>6</v>
      </c>
      <c r="B6" s="7">
        <v>1</v>
      </c>
      <c r="C6" s="7">
        <v>1</v>
      </c>
      <c r="D6" s="7">
        <v>1</v>
      </c>
      <c r="E6" s="7">
        <v>1</v>
      </c>
      <c r="F6" s="7">
        <v>1.25</v>
      </c>
      <c r="G6" s="7">
        <v>1.5</v>
      </c>
      <c r="H6" s="7">
        <v>1.5</v>
      </c>
      <c r="I6" s="7">
        <v>1.75</v>
      </c>
      <c r="J6" s="7">
        <v>2</v>
      </c>
      <c r="K6" s="7">
        <v>3</v>
      </c>
      <c r="L6" s="7">
        <v>4.5</v>
      </c>
      <c r="N6" s="1" t="s">
        <v>7</v>
      </c>
      <c r="O6" s="5">
        <f t="shared" ref="O6:Y6" si="3">B15</f>
        <v>2</v>
      </c>
      <c r="P6" s="5">
        <f t="shared" si="3"/>
        <v>2</v>
      </c>
      <c r="Q6" s="5">
        <f t="shared" si="3"/>
        <v>2</v>
      </c>
      <c r="R6" s="5">
        <f t="shared" si="3"/>
        <v>2</v>
      </c>
      <c r="S6" s="5">
        <f t="shared" si="3"/>
        <v>2.25</v>
      </c>
      <c r="T6" s="5">
        <f t="shared" si="3"/>
        <v>2.25</v>
      </c>
      <c r="U6" s="5">
        <f t="shared" si="3"/>
        <v>2.25</v>
      </c>
      <c r="V6" s="5">
        <f t="shared" si="3"/>
        <v>2.5</v>
      </c>
      <c r="W6" s="5">
        <f t="shared" si="3"/>
        <v>2.5</v>
      </c>
      <c r="X6" s="5">
        <f t="shared" si="3"/>
        <v>3</v>
      </c>
      <c r="Y6" s="5">
        <f t="shared" si="3"/>
        <v>5</v>
      </c>
    </row>
    <row r="7" spans="1:25" x14ac:dyDescent="0.3">
      <c r="A7" s="6" t="s">
        <v>8</v>
      </c>
      <c r="B7" s="7">
        <v>1.5</v>
      </c>
      <c r="C7" s="7">
        <v>1.5</v>
      </c>
      <c r="D7" s="7">
        <v>1.5</v>
      </c>
      <c r="E7" s="7">
        <v>1.5</v>
      </c>
      <c r="F7" s="7">
        <v>1.75</v>
      </c>
      <c r="G7" s="7">
        <v>2</v>
      </c>
      <c r="H7" s="7">
        <v>2</v>
      </c>
      <c r="I7" s="7">
        <v>2.25</v>
      </c>
      <c r="J7" s="7">
        <v>2.75</v>
      </c>
      <c r="K7" s="7">
        <v>3.5</v>
      </c>
      <c r="L7" s="7">
        <v>5</v>
      </c>
    </row>
    <row r="8" spans="1:25" x14ac:dyDescent="0.3">
      <c r="A8" s="6" t="s">
        <v>9</v>
      </c>
      <c r="B8" s="7">
        <v>2</v>
      </c>
      <c r="C8" s="7">
        <v>2</v>
      </c>
      <c r="D8" s="7">
        <v>2</v>
      </c>
      <c r="E8" s="7">
        <v>2</v>
      </c>
      <c r="F8" s="7">
        <v>2</v>
      </c>
      <c r="G8" s="7">
        <v>2.5</v>
      </c>
      <c r="H8" s="7">
        <v>2.5</v>
      </c>
      <c r="I8" s="7">
        <v>2.5</v>
      </c>
      <c r="J8" s="7">
        <v>3</v>
      </c>
      <c r="K8" s="7">
        <v>4</v>
      </c>
      <c r="L8" s="7">
        <v>7</v>
      </c>
      <c r="N8" s="1" t="s">
        <v>10</v>
      </c>
      <c r="O8" s="5">
        <f t="shared" ref="O8:Y8" si="4">B18</f>
        <v>2.25</v>
      </c>
      <c r="P8" s="5">
        <f t="shared" si="4"/>
        <v>2.25</v>
      </c>
      <c r="Q8" s="5">
        <f t="shared" si="4"/>
        <v>2.5</v>
      </c>
      <c r="R8" s="5">
        <f t="shared" si="4"/>
        <v>2.5</v>
      </c>
      <c r="S8" s="5">
        <f t="shared" si="4"/>
        <v>3</v>
      </c>
      <c r="T8" s="5">
        <f t="shared" si="4"/>
        <v>3</v>
      </c>
      <c r="U8" s="5">
        <f t="shared" si="4"/>
        <v>3</v>
      </c>
      <c r="V8" s="5">
        <f t="shared" si="4"/>
        <v>3.5</v>
      </c>
      <c r="W8" s="5">
        <f t="shared" si="4"/>
        <v>3.75</v>
      </c>
      <c r="X8" s="5">
        <f t="shared" si="4"/>
        <v>5</v>
      </c>
      <c r="Y8" s="5">
        <f t="shared" si="4"/>
        <v>7</v>
      </c>
    </row>
    <row r="9" spans="1:25" x14ac:dyDescent="0.3">
      <c r="A9" s="6" t="s">
        <v>11</v>
      </c>
      <c r="B9" s="7">
        <v>2</v>
      </c>
      <c r="C9" s="7">
        <v>2</v>
      </c>
      <c r="D9" s="7">
        <v>2</v>
      </c>
      <c r="E9" s="7">
        <v>2</v>
      </c>
      <c r="F9" s="7">
        <v>2.25</v>
      </c>
      <c r="G9" s="7">
        <v>2.5</v>
      </c>
      <c r="H9" s="7">
        <v>2.5</v>
      </c>
      <c r="I9" s="7">
        <v>2.75</v>
      </c>
      <c r="J9" s="7">
        <v>3.5</v>
      </c>
      <c r="K9" s="7">
        <v>4.5</v>
      </c>
      <c r="L9" s="7">
        <v>7</v>
      </c>
      <c r="N9" s="1" t="s">
        <v>12</v>
      </c>
      <c r="O9" s="5">
        <f t="shared" ref="O9:Y9" si="5">B17</f>
        <v>2.5</v>
      </c>
      <c r="P9" s="5">
        <f t="shared" si="5"/>
        <v>2.5</v>
      </c>
      <c r="Q9" s="5">
        <f t="shared" si="5"/>
        <v>2.5</v>
      </c>
      <c r="R9" s="5">
        <f t="shared" si="5"/>
        <v>3</v>
      </c>
      <c r="S9" s="5">
        <f t="shared" si="5"/>
        <v>3</v>
      </c>
      <c r="T9" s="5">
        <f t="shared" si="5"/>
        <v>3</v>
      </c>
      <c r="U9" s="5">
        <f t="shared" si="5"/>
        <v>3</v>
      </c>
      <c r="V9" s="5">
        <f t="shared" si="5"/>
        <v>3.5</v>
      </c>
      <c r="W9" s="5">
        <f t="shared" si="5"/>
        <v>3.75</v>
      </c>
      <c r="X9" s="5">
        <f t="shared" si="5"/>
        <v>5</v>
      </c>
      <c r="Y9" s="5">
        <f t="shared" si="5"/>
        <v>7</v>
      </c>
    </row>
    <row r="10" spans="1:25" x14ac:dyDescent="0.3">
      <c r="A10" s="8" t="s">
        <v>13</v>
      </c>
      <c r="B10" s="9">
        <v>0.63780000000000003</v>
      </c>
      <c r="C10" s="9">
        <v>0.58779999999999999</v>
      </c>
      <c r="D10" s="9">
        <v>0.56279999999999997</v>
      </c>
      <c r="E10" s="9">
        <v>0.5493703703703704</v>
      </c>
      <c r="F10" s="9">
        <v>0.55605996472663144</v>
      </c>
      <c r="G10" s="10">
        <v>0.5646296296296297</v>
      </c>
      <c r="H10" s="10">
        <v>0.51459999999999995</v>
      </c>
      <c r="I10" s="10">
        <v>0.49913310886644224</v>
      </c>
      <c r="J10" s="10">
        <v>0.4931063011063011</v>
      </c>
      <c r="K10" s="10">
        <v>0.49159999999999998</v>
      </c>
      <c r="L10" s="10">
        <v>0.49819999999999998</v>
      </c>
      <c r="N10" s="1" t="s">
        <v>8</v>
      </c>
      <c r="O10" s="5">
        <f t="shared" ref="O10:Y10" si="6">B7</f>
        <v>1.5</v>
      </c>
      <c r="P10" s="5">
        <f t="shared" si="6"/>
        <v>1.5</v>
      </c>
      <c r="Q10" s="5">
        <f t="shared" si="6"/>
        <v>1.5</v>
      </c>
      <c r="R10" s="5">
        <f t="shared" si="6"/>
        <v>1.5</v>
      </c>
      <c r="S10" s="5">
        <f t="shared" si="6"/>
        <v>1.75</v>
      </c>
      <c r="T10" s="5">
        <f t="shared" si="6"/>
        <v>2</v>
      </c>
      <c r="U10" s="5">
        <f t="shared" si="6"/>
        <v>2</v>
      </c>
      <c r="V10" s="5">
        <f t="shared" si="6"/>
        <v>2.25</v>
      </c>
      <c r="W10" s="5">
        <f t="shared" si="6"/>
        <v>2.75</v>
      </c>
      <c r="X10" s="5">
        <f t="shared" si="6"/>
        <v>3.5</v>
      </c>
      <c r="Y10" s="5">
        <f t="shared" si="6"/>
        <v>5</v>
      </c>
    </row>
    <row r="11" spans="1:25" x14ac:dyDescent="0.3">
      <c r="N11" s="1" t="s">
        <v>14</v>
      </c>
      <c r="O11" s="5">
        <f t="shared" ref="O11:Y11" si="7">B5</f>
        <v>1.75</v>
      </c>
      <c r="P11" s="5">
        <f t="shared" si="7"/>
        <v>1.75</v>
      </c>
      <c r="Q11" s="5">
        <f t="shared" si="7"/>
        <v>1.75</v>
      </c>
      <c r="R11" s="5">
        <f t="shared" si="7"/>
        <v>2</v>
      </c>
      <c r="S11" s="5">
        <f t="shared" si="7"/>
        <v>2</v>
      </c>
      <c r="T11" s="5">
        <f t="shared" si="7"/>
        <v>2</v>
      </c>
      <c r="U11" s="5">
        <f t="shared" si="7"/>
        <v>2</v>
      </c>
      <c r="V11" s="5">
        <f t="shared" si="7"/>
        <v>2.5</v>
      </c>
      <c r="W11" s="5">
        <f t="shared" si="7"/>
        <v>3</v>
      </c>
      <c r="X11" s="5">
        <f t="shared" si="7"/>
        <v>4</v>
      </c>
      <c r="Y11" s="5">
        <f t="shared" si="7"/>
        <v>7</v>
      </c>
    </row>
    <row r="12" spans="1:25" x14ac:dyDescent="0.3">
      <c r="A12" s="6" t="s">
        <v>15</v>
      </c>
      <c r="B12" s="7">
        <v>2</v>
      </c>
      <c r="C12" s="7">
        <v>2.25</v>
      </c>
      <c r="D12" s="7">
        <v>2.25</v>
      </c>
      <c r="E12" s="7">
        <v>2.25</v>
      </c>
      <c r="F12" s="7">
        <v>2.5</v>
      </c>
      <c r="G12" s="7">
        <v>2.5</v>
      </c>
      <c r="H12" s="7">
        <v>2.5</v>
      </c>
      <c r="I12" s="11" t="s">
        <v>16</v>
      </c>
      <c r="J12" s="11" t="s">
        <v>16</v>
      </c>
      <c r="K12" s="11" t="s">
        <v>16</v>
      </c>
      <c r="L12" s="11" t="s">
        <v>16</v>
      </c>
      <c r="N12" s="1" t="s">
        <v>17</v>
      </c>
      <c r="O12" s="5">
        <f t="shared" ref="O12:Y12" si="8">B5</f>
        <v>1.75</v>
      </c>
      <c r="P12" s="5">
        <f t="shared" si="8"/>
        <v>1.75</v>
      </c>
      <c r="Q12" s="5">
        <f t="shared" si="8"/>
        <v>1.75</v>
      </c>
      <c r="R12" s="5">
        <f t="shared" si="8"/>
        <v>2</v>
      </c>
      <c r="S12" s="5">
        <f t="shared" si="8"/>
        <v>2</v>
      </c>
      <c r="T12" s="5">
        <f t="shared" si="8"/>
        <v>2</v>
      </c>
      <c r="U12" s="5">
        <f t="shared" si="8"/>
        <v>2</v>
      </c>
      <c r="V12" s="5">
        <f t="shared" si="8"/>
        <v>2.5</v>
      </c>
      <c r="W12" s="5">
        <f t="shared" si="8"/>
        <v>3</v>
      </c>
      <c r="X12" s="5">
        <f t="shared" si="8"/>
        <v>4</v>
      </c>
      <c r="Y12" s="5">
        <f t="shared" si="8"/>
        <v>7</v>
      </c>
    </row>
    <row r="13" spans="1:25" x14ac:dyDescent="0.3">
      <c r="A13" s="6" t="s">
        <v>18</v>
      </c>
      <c r="B13" s="7">
        <v>1</v>
      </c>
      <c r="C13" s="7">
        <v>1.25</v>
      </c>
      <c r="D13" s="7">
        <v>1.5</v>
      </c>
      <c r="E13" s="7">
        <v>1.5</v>
      </c>
      <c r="F13" s="7">
        <v>1.5</v>
      </c>
      <c r="G13" s="7">
        <v>1.5</v>
      </c>
      <c r="H13" s="7">
        <v>1.5</v>
      </c>
      <c r="I13" s="7">
        <v>1.75</v>
      </c>
      <c r="J13" s="7">
        <v>1.75</v>
      </c>
      <c r="K13" s="7">
        <v>2.5</v>
      </c>
      <c r="L13" s="7">
        <v>4</v>
      </c>
      <c r="N13" s="1" t="s">
        <v>19</v>
      </c>
      <c r="O13" s="5">
        <f t="shared" ref="O13:Y13" si="9">B16</f>
        <v>3.75</v>
      </c>
      <c r="P13" s="5">
        <f t="shared" si="9"/>
        <v>3.75</v>
      </c>
      <c r="Q13" s="5">
        <f t="shared" si="9"/>
        <v>3.75</v>
      </c>
      <c r="R13" s="5">
        <f t="shared" si="9"/>
        <v>4</v>
      </c>
      <c r="S13" s="5">
        <f t="shared" si="9"/>
        <v>3.75</v>
      </c>
      <c r="T13" s="5">
        <f t="shared" si="9"/>
        <v>4</v>
      </c>
      <c r="U13" s="5">
        <f t="shared" si="9"/>
        <v>4</v>
      </c>
      <c r="V13" s="5">
        <f t="shared" si="9"/>
        <v>4.5</v>
      </c>
      <c r="W13" s="5">
        <f t="shared" si="9"/>
        <v>4.5</v>
      </c>
      <c r="X13" s="5">
        <f t="shared" si="9"/>
        <v>5</v>
      </c>
      <c r="Y13" s="5">
        <f t="shared" si="9"/>
        <v>8</v>
      </c>
    </row>
    <row r="14" spans="1:25" x14ac:dyDescent="0.3">
      <c r="A14" s="6" t="s">
        <v>20</v>
      </c>
      <c r="B14" s="7">
        <v>2.5</v>
      </c>
      <c r="C14" s="7">
        <v>2.5</v>
      </c>
      <c r="D14" s="7">
        <v>2.75</v>
      </c>
      <c r="E14" s="7">
        <v>3</v>
      </c>
      <c r="F14" s="7">
        <v>3.25</v>
      </c>
      <c r="G14" s="7">
        <v>3.25</v>
      </c>
      <c r="H14" s="7">
        <v>3.25</v>
      </c>
      <c r="I14" s="7">
        <v>3.5</v>
      </c>
      <c r="J14" s="7">
        <v>3.5</v>
      </c>
      <c r="K14" s="7">
        <v>4</v>
      </c>
      <c r="L14" s="7">
        <v>7</v>
      </c>
      <c r="N14" s="1" t="s">
        <v>21</v>
      </c>
      <c r="O14" s="5">
        <f t="shared" ref="O14:Y14" si="10">B19</f>
        <v>4.5</v>
      </c>
      <c r="P14" s="5">
        <f t="shared" si="10"/>
        <v>4.5</v>
      </c>
      <c r="Q14" s="5">
        <f t="shared" si="10"/>
        <v>4.5</v>
      </c>
      <c r="R14" s="5">
        <f t="shared" si="10"/>
        <v>4.5</v>
      </c>
      <c r="S14" s="5">
        <f t="shared" si="10"/>
        <v>4.5</v>
      </c>
      <c r="T14" s="5">
        <f t="shared" si="10"/>
        <v>4.75</v>
      </c>
      <c r="U14" s="5">
        <f t="shared" si="10"/>
        <v>4.75</v>
      </c>
      <c r="V14" s="5">
        <f t="shared" si="10"/>
        <v>5</v>
      </c>
      <c r="W14" s="5">
        <f t="shared" si="10"/>
        <v>5</v>
      </c>
      <c r="X14" s="5">
        <f t="shared" si="10"/>
        <v>5</v>
      </c>
      <c r="Y14" s="5" t="str">
        <f t="shared" si="10"/>
        <v>-</v>
      </c>
    </row>
    <row r="15" spans="1:25" x14ac:dyDescent="0.3">
      <c r="A15" s="6" t="s">
        <v>22</v>
      </c>
      <c r="B15" s="7">
        <v>2</v>
      </c>
      <c r="C15" s="7">
        <v>2</v>
      </c>
      <c r="D15" s="7">
        <v>2</v>
      </c>
      <c r="E15" s="7">
        <v>2</v>
      </c>
      <c r="F15" s="7">
        <v>2.25</v>
      </c>
      <c r="G15" s="7">
        <v>2.25</v>
      </c>
      <c r="H15" s="7">
        <v>2.25</v>
      </c>
      <c r="I15" s="7">
        <v>2.5</v>
      </c>
      <c r="J15" s="7">
        <v>2.5</v>
      </c>
      <c r="K15" s="7">
        <v>3</v>
      </c>
      <c r="L15" s="7">
        <v>5</v>
      </c>
      <c r="N15" s="1" t="s">
        <v>23</v>
      </c>
      <c r="O15" s="5">
        <f t="shared" ref="O15:Y15" si="11">B14</f>
        <v>2.5</v>
      </c>
      <c r="P15" s="5">
        <f t="shared" si="11"/>
        <v>2.5</v>
      </c>
      <c r="Q15" s="5">
        <f t="shared" si="11"/>
        <v>2.75</v>
      </c>
      <c r="R15" s="5">
        <f t="shared" si="11"/>
        <v>3</v>
      </c>
      <c r="S15" s="5">
        <f t="shared" si="11"/>
        <v>3.25</v>
      </c>
      <c r="T15" s="5">
        <f t="shared" si="11"/>
        <v>3.25</v>
      </c>
      <c r="U15" s="5">
        <f t="shared" si="11"/>
        <v>3.25</v>
      </c>
      <c r="V15" s="5">
        <f t="shared" si="11"/>
        <v>3.5</v>
      </c>
      <c r="W15" s="5">
        <f t="shared" si="11"/>
        <v>3.5</v>
      </c>
      <c r="X15" s="5">
        <f t="shared" si="11"/>
        <v>4</v>
      </c>
      <c r="Y15" s="5">
        <f t="shared" si="11"/>
        <v>7</v>
      </c>
    </row>
    <row r="16" spans="1:25" x14ac:dyDescent="0.3">
      <c r="A16" s="6" t="s">
        <v>24</v>
      </c>
      <c r="B16" s="7">
        <v>3.75</v>
      </c>
      <c r="C16" s="7">
        <v>3.75</v>
      </c>
      <c r="D16" s="7">
        <v>3.75</v>
      </c>
      <c r="E16" s="7">
        <v>4</v>
      </c>
      <c r="F16" s="7">
        <v>3.75</v>
      </c>
      <c r="G16" s="7">
        <v>4</v>
      </c>
      <c r="H16" s="7">
        <v>4</v>
      </c>
      <c r="I16" s="7">
        <v>4.5</v>
      </c>
      <c r="J16" s="7">
        <v>4.5</v>
      </c>
      <c r="K16" s="7">
        <v>5</v>
      </c>
      <c r="L16" s="7">
        <v>8</v>
      </c>
      <c r="N16" s="1" t="s">
        <v>25</v>
      </c>
      <c r="O16" s="5">
        <f t="shared" ref="O16:Y16" si="12">B8</f>
        <v>2</v>
      </c>
      <c r="P16" s="5">
        <f t="shared" si="12"/>
        <v>2</v>
      </c>
      <c r="Q16" s="5">
        <f t="shared" si="12"/>
        <v>2</v>
      </c>
      <c r="R16" s="5">
        <f t="shared" si="12"/>
        <v>2</v>
      </c>
      <c r="S16" s="5">
        <f t="shared" si="12"/>
        <v>2</v>
      </c>
      <c r="T16" s="5">
        <f t="shared" si="12"/>
        <v>2.5</v>
      </c>
      <c r="U16" s="5">
        <f t="shared" si="12"/>
        <v>2.5</v>
      </c>
      <c r="V16" s="5">
        <f t="shared" si="12"/>
        <v>2.5</v>
      </c>
      <c r="W16" s="5">
        <f t="shared" si="12"/>
        <v>3</v>
      </c>
      <c r="X16" s="5">
        <f t="shared" si="12"/>
        <v>4</v>
      </c>
      <c r="Y16" s="5">
        <f t="shared" si="12"/>
        <v>7</v>
      </c>
    </row>
    <row r="17" spans="1:25" x14ac:dyDescent="0.3">
      <c r="A17" s="6" t="s">
        <v>26</v>
      </c>
      <c r="B17" s="7">
        <v>2.5</v>
      </c>
      <c r="C17" s="7">
        <v>2.5</v>
      </c>
      <c r="D17" s="7">
        <v>2.5</v>
      </c>
      <c r="E17" s="7">
        <v>3</v>
      </c>
      <c r="F17" s="7">
        <v>3</v>
      </c>
      <c r="G17" s="7">
        <v>3</v>
      </c>
      <c r="H17" s="7">
        <v>3</v>
      </c>
      <c r="I17" s="7">
        <v>3.5</v>
      </c>
      <c r="J17" s="7">
        <v>3.75</v>
      </c>
      <c r="K17" s="7">
        <v>5</v>
      </c>
      <c r="L17" s="7">
        <v>7</v>
      </c>
      <c r="N17" s="1" t="s">
        <v>27</v>
      </c>
      <c r="O17" s="5">
        <f t="shared" ref="O17:Y17" si="13">B13</f>
        <v>1</v>
      </c>
      <c r="P17" s="5">
        <f t="shared" si="13"/>
        <v>1.25</v>
      </c>
      <c r="Q17" s="5">
        <f t="shared" si="13"/>
        <v>1.5</v>
      </c>
      <c r="R17" s="5">
        <f t="shared" si="13"/>
        <v>1.5</v>
      </c>
      <c r="S17" s="5">
        <f t="shared" si="13"/>
        <v>1.5</v>
      </c>
      <c r="T17" s="5">
        <f t="shared" si="13"/>
        <v>1.5</v>
      </c>
      <c r="U17" s="5">
        <f t="shared" si="13"/>
        <v>1.5</v>
      </c>
      <c r="V17" s="5">
        <f t="shared" si="13"/>
        <v>1.75</v>
      </c>
      <c r="W17" s="5">
        <f t="shared" si="13"/>
        <v>1.75</v>
      </c>
      <c r="X17" s="5">
        <f t="shared" si="13"/>
        <v>2.5</v>
      </c>
      <c r="Y17" s="5">
        <f t="shared" si="13"/>
        <v>4</v>
      </c>
    </row>
    <row r="18" spans="1:25" x14ac:dyDescent="0.3">
      <c r="A18" s="6" t="s">
        <v>28</v>
      </c>
      <c r="B18" s="7">
        <v>2.25</v>
      </c>
      <c r="C18" s="7">
        <v>2.25</v>
      </c>
      <c r="D18" s="7">
        <v>2.5</v>
      </c>
      <c r="E18" s="7">
        <v>2.5</v>
      </c>
      <c r="F18" s="7">
        <v>3</v>
      </c>
      <c r="G18" s="7">
        <v>3</v>
      </c>
      <c r="H18" s="7">
        <v>3</v>
      </c>
      <c r="I18" s="7">
        <v>3.5</v>
      </c>
      <c r="J18" s="7">
        <v>3.75</v>
      </c>
      <c r="K18" s="7">
        <v>5</v>
      </c>
      <c r="L18" s="7">
        <v>7</v>
      </c>
      <c r="N18" s="1" t="s">
        <v>29</v>
      </c>
      <c r="O18" s="5">
        <f t="shared" ref="O18:Y18" si="14">B9</f>
        <v>2</v>
      </c>
      <c r="P18" s="5">
        <f t="shared" si="14"/>
        <v>2</v>
      </c>
      <c r="Q18" s="5">
        <f t="shared" si="14"/>
        <v>2</v>
      </c>
      <c r="R18" s="5">
        <f t="shared" si="14"/>
        <v>2</v>
      </c>
      <c r="S18" s="5">
        <f t="shared" si="14"/>
        <v>2.25</v>
      </c>
      <c r="T18" s="5">
        <f t="shared" si="14"/>
        <v>2.5</v>
      </c>
      <c r="U18" s="5">
        <f t="shared" si="14"/>
        <v>2.5</v>
      </c>
      <c r="V18" s="5">
        <f t="shared" si="14"/>
        <v>2.75</v>
      </c>
      <c r="W18" s="5">
        <f t="shared" si="14"/>
        <v>3.5</v>
      </c>
      <c r="X18" s="5">
        <f t="shared" si="14"/>
        <v>4.5</v>
      </c>
      <c r="Y18" s="5">
        <f t="shared" si="14"/>
        <v>7</v>
      </c>
    </row>
    <row r="19" spans="1:25" x14ac:dyDescent="0.3">
      <c r="A19" s="6" t="s">
        <v>30</v>
      </c>
      <c r="B19" s="7">
        <v>4.5</v>
      </c>
      <c r="C19" s="7">
        <v>4.5</v>
      </c>
      <c r="D19" s="7">
        <v>4.5</v>
      </c>
      <c r="E19" s="7">
        <v>4.5</v>
      </c>
      <c r="F19" s="7">
        <v>4.5</v>
      </c>
      <c r="G19" s="7">
        <v>4.75</v>
      </c>
      <c r="H19" s="7">
        <v>4.75</v>
      </c>
      <c r="I19" s="7">
        <v>5</v>
      </c>
      <c r="J19" s="7">
        <v>5</v>
      </c>
      <c r="K19" s="7">
        <v>5</v>
      </c>
      <c r="L19" s="12" t="s">
        <v>16</v>
      </c>
      <c r="N19" s="1" t="s">
        <v>31</v>
      </c>
      <c r="O19" s="5">
        <f t="shared" ref="O19:Y19" si="15">B17</f>
        <v>2.5</v>
      </c>
      <c r="P19" s="5">
        <f t="shared" si="15"/>
        <v>2.5</v>
      </c>
      <c r="Q19" s="5">
        <f t="shared" si="15"/>
        <v>2.5</v>
      </c>
      <c r="R19" s="5">
        <f t="shared" si="15"/>
        <v>3</v>
      </c>
      <c r="S19" s="5">
        <f t="shared" si="15"/>
        <v>3</v>
      </c>
      <c r="T19" s="5">
        <f t="shared" si="15"/>
        <v>3</v>
      </c>
      <c r="U19" s="5">
        <f t="shared" si="15"/>
        <v>3</v>
      </c>
      <c r="V19" s="5">
        <f t="shared" si="15"/>
        <v>3.5</v>
      </c>
      <c r="W19" s="5">
        <f t="shared" si="15"/>
        <v>3.75</v>
      </c>
      <c r="X19" s="5">
        <f t="shared" si="15"/>
        <v>5</v>
      </c>
      <c r="Y19" s="5">
        <f t="shared" si="15"/>
        <v>7</v>
      </c>
    </row>
    <row r="20" spans="1:25" x14ac:dyDescent="0.3">
      <c r="A20" s="8" t="s">
        <v>32</v>
      </c>
      <c r="B20" s="9">
        <v>0.60050000000000003</v>
      </c>
      <c r="C20" s="9">
        <v>0.5847</v>
      </c>
      <c r="D20" s="9">
        <v>0.56220000000000003</v>
      </c>
      <c r="E20" s="9">
        <v>0.55289999999999995</v>
      </c>
      <c r="F20" s="9">
        <v>0.55520000000000003</v>
      </c>
      <c r="G20" s="9">
        <v>0.53220000000000001</v>
      </c>
      <c r="H20" s="9">
        <v>0.48220000000000002</v>
      </c>
      <c r="I20" s="9">
        <v>0.52329999999999999</v>
      </c>
      <c r="J20" s="9">
        <v>0.48160438672438677</v>
      </c>
      <c r="K20" s="9">
        <v>0.48820000000000002</v>
      </c>
      <c r="L20" s="9">
        <v>0.49480000000000002</v>
      </c>
      <c r="N20" s="1" t="s">
        <v>33</v>
      </c>
      <c r="O20" s="5">
        <f t="shared" ref="O20:Y20" si="16">B6</f>
        <v>1</v>
      </c>
      <c r="P20" s="5">
        <f t="shared" si="16"/>
        <v>1</v>
      </c>
      <c r="Q20" s="5">
        <f t="shared" si="16"/>
        <v>1</v>
      </c>
      <c r="R20" s="5">
        <f t="shared" si="16"/>
        <v>1</v>
      </c>
      <c r="S20" s="5">
        <f t="shared" si="16"/>
        <v>1.25</v>
      </c>
      <c r="T20" s="5">
        <f t="shared" si="16"/>
        <v>1.5</v>
      </c>
      <c r="U20" s="5">
        <f t="shared" si="16"/>
        <v>1.5</v>
      </c>
      <c r="V20" s="5">
        <f t="shared" si="16"/>
        <v>1.75</v>
      </c>
      <c r="W20" s="5">
        <f t="shared" si="16"/>
        <v>2</v>
      </c>
      <c r="X20" s="5">
        <f t="shared" si="16"/>
        <v>3</v>
      </c>
      <c r="Y20" s="5">
        <f t="shared" si="16"/>
        <v>4.5</v>
      </c>
    </row>
    <row r="21" spans="1:25" x14ac:dyDescent="0.3">
      <c r="A21" s="8" t="s">
        <v>34</v>
      </c>
      <c r="B21" s="13">
        <v>0.61729999999999996</v>
      </c>
      <c r="C21" s="13">
        <v>0.58620000000000005</v>
      </c>
      <c r="D21" s="13">
        <v>0.5625</v>
      </c>
      <c r="E21" s="13">
        <v>0.55130000000000001</v>
      </c>
      <c r="F21" s="13">
        <v>0.55559999999999998</v>
      </c>
      <c r="G21" s="13">
        <v>0.54679999999999995</v>
      </c>
      <c r="H21" s="13">
        <v>0.49680000000000002</v>
      </c>
      <c r="I21" s="13">
        <v>0.51239999999999997</v>
      </c>
      <c r="J21" s="13">
        <v>0.48678024819624821</v>
      </c>
      <c r="K21" s="13">
        <v>0.48970000000000002</v>
      </c>
      <c r="L21" s="13">
        <v>0.49630000000000002</v>
      </c>
      <c r="N21" s="1" t="s">
        <v>35</v>
      </c>
      <c r="O21" s="5">
        <f t="shared" ref="O21:Y21" si="17">B5</f>
        <v>1.75</v>
      </c>
      <c r="P21" s="5">
        <f t="shared" si="17"/>
        <v>1.75</v>
      </c>
      <c r="Q21" s="5">
        <f t="shared" si="17"/>
        <v>1.75</v>
      </c>
      <c r="R21" s="5">
        <f t="shared" si="17"/>
        <v>2</v>
      </c>
      <c r="S21" s="5">
        <f t="shared" si="17"/>
        <v>2</v>
      </c>
      <c r="T21" s="5">
        <f t="shared" si="17"/>
        <v>2</v>
      </c>
      <c r="U21" s="5">
        <f t="shared" si="17"/>
        <v>2</v>
      </c>
      <c r="V21" s="5">
        <f t="shared" si="17"/>
        <v>2.5</v>
      </c>
      <c r="W21" s="5">
        <f t="shared" si="17"/>
        <v>3</v>
      </c>
      <c r="X21" s="5">
        <f t="shared" si="17"/>
        <v>4</v>
      </c>
      <c r="Y21" s="5">
        <f t="shared" si="17"/>
        <v>7</v>
      </c>
    </row>
    <row r="24" spans="1:25" x14ac:dyDescent="0.3">
      <c r="A24" s="14" t="s">
        <v>36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F149-61F9-466A-BFBC-CD74EA5A83C8}">
  <sheetPr codeName="Sheet7">
    <pageSetUpPr fitToPage="1"/>
  </sheetPr>
  <dimension ref="A1:AF27"/>
  <sheetViews>
    <sheetView zoomScale="80" zoomScaleNormal="80" workbookViewId="0">
      <selection activeCell="I10" sqref="I10"/>
    </sheetView>
  </sheetViews>
  <sheetFormatPr defaultRowHeight="14.4" x14ac:dyDescent="0.3"/>
  <cols>
    <col min="1" max="1" width="16.44140625" style="15" customWidth="1"/>
    <col min="2" max="2" width="14.5546875" style="15" bestFit="1" customWidth="1"/>
    <col min="3" max="3" width="9.21875" style="15" customWidth="1"/>
    <col min="4" max="4" width="10.77734375" style="15" customWidth="1"/>
    <col min="5" max="5" width="10.21875" style="15" bestFit="1" customWidth="1"/>
    <col min="6" max="6" width="11.77734375" style="15" bestFit="1" customWidth="1"/>
    <col min="7" max="12" width="10.44140625" style="15" bestFit="1" customWidth="1"/>
    <col min="13" max="13" width="8.88671875" style="15"/>
    <col min="14" max="20" width="0" style="15" hidden="1" customWidth="1"/>
    <col min="21" max="16384" width="8.88671875" style="15"/>
  </cols>
  <sheetData>
    <row r="1" spans="1:32" x14ac:dyDescent="0.3">
      <c r="A1" s="15" t="s">
        <v>37</v>
      </c>
    </row>
    <row r="3" spans="1:32" x14ac:dyDescent="0.3">
      <c r="B3" s="16" t="s">
        <v>2</v>
      </c>
      <c r="C3" s="16" t="s">
        <v>38</v>
      </c>
      <c r="D3" s="16" t="s">
        <v>39</v>
      </c>
      <c r="E3" s="16" t="s">
        <v>40</v>
      </c>
      <c r="F3" s="16" t="s">
        <v>41</v>
      </c>
      <c r="G3" s="16" t="s">
        <v>42</v>
      </c>
      <c r="H3" s="16" t="s">
        <v>43</v>
      </c>
      <c r="I3" s="16" t="s">
        <v>44</v>
      </c>
      <c r="J3" s="16" t="s">
        <v>45</v>
      </c>
      <c r="K3" s="16" t="s">
        <v>46</v>
      </c>
      <c r="L3" s="16" t="s">
        <v>47</v>
      </c>
      <c r="V3" s="15" t="str">
        <f>B3</f>
        <v>No Commission</v>
      </c>
      <c r="W3" s="15" t="str">
        <f t="shared" ref="W3:AC3" si="0">C3</f>
        <v>5% Comm</v>
      </c>
      <c r="X3" s="15" t="str">
        <f t="shared" si="0"/>
        <v>7.5% Comm</v>
      </c>
      <c r="Y3" s="15" t="str">
        <f t="shared" si="0"/>
        <v>10% Comm</v>
      </c>
      <c r="Z3" s="15" t="str">
        <f t="shared" si="0"/>
        <v>12.5% Comm</v>
      </c>
      <c r="AA3" s="15" t="str">
        <f t="shared" si="0"/>
        <v>15% Comm</v>
      </c>
      <c r="AB3" s="15" t="str">
        <f t="shared" si="0"/>
        <v>20% Comm</v>
      </c>
      <c r="AC3" s="15" t="str">
        <f t="shared" si="0"/>
        <v>25% Comm</v>
      </c>
      <c r="AD3" s="15" t="str">
        <f>J3</f>
        <v>30% Comm</v>
      </c>
      <c r="AE3" s="15" t="str">
        <f>K3</f>
        <v>35% Comm</v>
      </c>
      <c r="AF3" s="15" t="str">
        <f>L3</f>
        <v>40% Comm</v>
      </c>
    </row>
    <row r="4" spans="1:32" x14ac:dyDescent="0.3">
      <c r="U4" s="1" t="s">
        <v>1</v>
      </c>
    </row>
    <row r="5" spans="1:32" x14ac:dyDescent="0.3">
      <c r="A5" s="17" t="s">
        <v>4</v>
      </c>
      <c r="B5" s="18">
        <v>1.75</v>
      </c>
      <c r="C5" s="18">
        <v>1.75</v>
      </c>
      <c r="D5" s="18">
        <v>1.75</v>
      </c>
      <c r="E5" s="18">
        <v>2</v>
      </c>
      <c r="F5" s="18">
        <v>2</v>
      </c>
      <c r="G5" s="18">
        <v>2</v>
      </c>
      <c r="H5" s="18">
        <v>2</v>
      </c>
      <c r="I5" s="18">
        <v>2.5</v>
      </c>
      <c r="J5" s="18">
        <v>3</v>
      </c>
      <c r="K5" s="18">
        <v>4</v>
      </c>
      <c r="L5" s="18">
        <v>7</v>
      </c>
      <c r="N5" s="18">
        <v>2</v>
      </c>
      <c r="P5" s="18">
        <v>1.99</v>
      </c>
      <c r="Q5" s="19">
        <v>7.0000000000000007E-2</v>
      </c>
      <c r="R5" s="20">
        <f>N5-P5</f>
        <v>1.0000000000000009E-2</v>
      </c>
      <c r="S5" s="20">
        <f>R5*Q5</f>
        <v>7.0000000000000064E-4</v>
      </c>
      <c r="U5" s="1"/>
    </row>
    <row r="6" spans="1:32" x14ac:dyDescent="0.3">
      <c r="A6" s="17" t="s">
        <v>6</v>
      </c>
      <c r="B6" s="18">
        <v>1</v>
      </c>
      <c r="C6" s="18">
        <v>1</v>
      </c>
      <c r="D6" s="18">
        <v>1</v>
      </c>
      <c r="E6" s="18">
        <v>1</v>
      </c>
      <c r="F6" s="18">
        <v>1.25</v>
      </c>
      <c r="G6" s="18">
        <v>1.5</v>
      </c>
      <c r="H6" s="18">
        <v>1.5</v>
      </c>
      <c r="I6" s="18">
        <v>1.75</v>
      </c>
      <c r="J6" s="18">
        <v>2</v>
      </c>
      <c r="K6" s="18">
        <v>3</v>
      </c>
      <c r="L6" s="18">
        <v>4.5</v>
      </c>
      <c r="N6" s="18">
        <v>1.5</v>
      </c>
      <c r="P6" s="18"/>
      <c r="Q6" s="19"/>
      <c r="R6" s="20"/>
      <c r="S6" s="20"/>
      <c r="U6" s="1" t="s">
        <v>3</v>
      </c>
      <c r="V6" s="20">
        <f>B12</f>
        <v>2.5</v>
      </c>
      <c r="W6" s="20">
        <f t="shared" ref="W6:AF6" si="1">C12</f>
        <v>2.5</v>
      </c>
      <c r="X6" s="20">
        <f t="shared" si="1"/>
        <v>2.5</v>
      </c>
      <c r="Y6" s="20">
        <f t="shared" si="1"/>
        <v>2.75</v>
      </c>
      <c r="Z6" s="20">
        <f t="shared" si="1"/>
        <v>2.75</v>
      </c>
      <c r="AA6" s="20">
        <f t="shared" si="1"/>
        <v>2.75</v>
      </c>
      <c r="AB6" s="20">
        <f t="shared" si="1"/>
        <v>2.75</v>
      </c>
      <c r="AC6" s="20" t="str">
        <f t="shared" si="1"/>
        <v>-</v>
      </c>
      <c r="AD6" s="20" t="str">
        <f t="shared" si="1"/>
        <v>-</v>
      </c>
      <c r="AE6" s="20" t="str">
        <f t="shared" si="1"/>
        <v>-</v>
      </c>
      <c r="AF6" s="20" t="str">
        <f t="shared" si="1"/>
        <v>-</v>
      </c>
    </row>
    <row r="7" spans="1:32" x14ac:dyDescent="0.3">
      <c r="A7" s="17" t="s">
        <v>8</v>
      </c>
      <c r="B7" s="18">
        <v>1.5</v>
      </c>
      <c r="C7" s="18">
        <v>1.5</v>
      </c>
      <c r="D7" s="18">
        <v>1.5</v>
      </c>
      <c r="E7" s="18">
        <v>1.5</v>
      </c>
      <c r="F7" s="18">
        <v>1.75</v>
      </c>
      <c r="G7" s="18">
        <v>2</v>
      </c>
      <c r="H7" s="18">
        <v>2</v>
      </c>
      <c r="I7" s="18">
        <v>2.25</v>
      </c>
      <c r="J7" s="18">
        <v>2.75</v>
      </c>
      <c r="K7" s="18">
        <v>3.5</v>
      </c>
      <c r="L7" s="18">
        <v>6</v>
      </c>
      <c r="N7" s="18">
        <v>2</v>
      </c>
      <c r="P7" s="18">
        <v>2.29</v>
      </c>
      <c r="Q7" s="19">
        <v>0.27</v>
      </c>
      <c r="R7" s="20">
        <f t="shared" ref="R7:R19" si="2">N7-P7</f>
        <v>-0.29000000000000004</v>
      </c>
      <c r="S7" s="20">
        <f t="shared" ref="S7:S19" si="3">R7*Q7</f>
        <v>-7.8300000000000008E-2</v>
      </c>
      <c r="U7" s="1" t="s">
        <v>5</v>
      </c>
      <c r="V7" s="20">
        <f>B12</f>
        <v>2.5</v>
      </c>
      <c r="W7" s="20">
        <f t="shared" ref="W7:AF7" si="4">C12</f>
        <v>2.5</v>
      </c>
      <c r="X7" s="20">
        <f t="shared" si="4"/>
        <v>2.5</v>
      </c>
      <c r="Y7" s="20">
        <f t="shared" si="4"/>
        <v>2.75</v>
      </c>
      <c r="Z7" s="20">
        <f t="shared" si="4"/>
        <v>2.75</v>
      </c>
      <c r="AA7" s="20">
        <f t="shared" si="4"/>
        <v>2.75</v>
      </c>
      <c r="AB7" s="20">
        <f t="shared" si="4"/>
        <v>2.75</v>
      </c>
      <c r="AC7" s="20" t="str">
        <f t="shared" si="4"/>
        <v>-</v>
      </c>
      <c r="AD7" s="20" t="str">
        <f t="shared" si="4"/>
        <v>-</v>
      </c>
      <c r="AE7" s="20" t="str">
        <f t="shared" si="4"/>
        <v>-</v>
      </c>
      <c r="AF7" s="20" t="str">
        <f t="shared" si="4"/>
        <v>-</v>
      </c>
    </row>
    <row r="8" spans="1:32" x14ac:dyDescent="0.3">
      <c r="A8" s="17" t="s">
        <v>9</v>
      </c>
      <c r="B8" s="18">
        <v>2</v>
      </c>
      <c r="C8" s="18">
        <v>2</v>
      </c>
      <c r="D8" s="18">
        <v>2</v>
      </c>
      <c r="E8" s="18">
        <v>2</v>
      </c>
      <c r="F8" s="18">
        <v>2</v>
      </c>
      <c r="G8" s="18">
        <v>2.5</v>
      </c>
      <c r="H8" s="18">
        <v>2.5</v>
      </c>
      <c r="I8" s="18">
        <v>2.5</v>
      </c>
      <c r="J8" s="18">
        <v>3</v>
      </c>
      <c r="K8" s="18">
        <v>4</v>
      </c>
      <c r="L8" s="18">
        <v>7</v>
      </c>
      <c r="N8" s="18">
        <v>2.5</v>
      </c>
      <c r="P8" s="18">
        <v>2.29</v>
      </c>
      <c r="Q8" s="19">
        <v>0.09</v>
      </c>
      <c r="R8" s="20">
        <f t="shared" si="2"/>
        <v>0.20999999999999996</v>
      </c>
      <c r="S8" s="20">
        <f t="shared" si="3"/>
        <v>1.8899999999999997E-2</v>
      </c>
      <c r="U8" s="1" t="s">
        <v>7</v>
      </c>
      <c r="V8" s="20">
        <f>B15</f>
        <v>2</v>
      </c>
      <c r="W8" s="20">
        <f t="shared" ref="W8:AF8" si="5">C15</f>
        <v>2.25</v>
      </c>
      <c r="X8" s="20">
        <f t="shared" si="5"/>
        <v>2.25</v>
      </c>
      <c r="Y8" s="20">
        <f t="shared" si="5"/>
        <v>2.25</v>
      </c>
      <c r="Z8" s="20">
        <f t="shared" si="5"/>
        <v>2.5</v>
      </c>
      <c r="AA8" s="20">
        <f t="shared" si="5"/>
        <v>2.5</v>
      </c>
      <c r="AB8" s="20">
        <f t="shared" si="5"/>
        <v>2.5</v>
      </c>
      <c r="AC8" s="20">
        <f t="shared" si="5"/>
        <v>2.5</v>
      </c>
      <c r="AD8" s="20">
        <f t="shared" si="5"/>
        <v>2.5</v>
      </c>
      <c r="AE8" s="20">
        <f t="shared" si="5"/>
        <v>3</v>
      </c>
      <c r="AF8" s="20">
        <f t="shared" si="5"/>
        <v>5</v>
      </c>
    </row>
    <row r="9" spans="1:32" x14ac:dyDescent="0.3">
      <c r="A9" s="17" t="s">
        <v>11</v>
      </c>
      <c r="B9" s="18">
        <v>2</v>
      </c>
      <c r="C9" s="18">
        <v>2</v>
      </c>
      <c r="D9" s="18">
        <v>2</v>
      </c>
      <c r="E9" s="18">
        <v>2</v>
      </c>
      <c r="F9" s="18">
        <v>2.25</v>
      </c>
      <c r="G9" s="18">
        <v>2.5</v>
      </c>
      <c r="H9" s="18">
        <v>2.5</v>
      </c>
      <c r="I9" s="18">
        <v>2.75</v>
      </c>
      <c r="J9" s="18">
        <v>3.5</v>
      </c>
      <c r="K9" s="18">
        <v>4.5</v>
      </c>
      <c r="L9" s="18">
        <v>8</v>
      </c>
      <c r="N9" s="18">
        <v>2.5</v>
      </c>
      <c r="P9" s="18">
        <v>2.4900000000000002</v>
      </c>
      <c r="Q9" s="19">
        <v>0.02</v>
      </c>
      <c r="R9" s="20">
        <f t="shared" si="2"/>
        <v>9.9999999999997868E-3</v>
      </c>
      <c r="S9" s="20">
        <f t="shared" si="3"/>
        <v>1.9999999999999575E-4</v>
      </c>
      <c r="U9" s="1"/>
    </row>
    <row r="10" spans="1:32" x14ac:dyDescent="0.3">
      <c r="A10" s="21" t="s">
        <v>13</v>
      </c>
      <c r="B10" s="22">
        <v>0.63780000000000003</v>
      </c>
      <c r="C10" s="22">
        <v>0.58779999999999999</v>
      </c>
      <c r="D10" s="22">
        <v>0.56279999999999997</v>
      </c>
      <c r="E10" s="22">
        <v>0.5493703703703704</v>
      </c>
      <c r="F10" s="22">
        <v>0.55605996472663144</v>
      </c>
      <c r="G10" s="23">
        <v>0.5646296296296297</v>
      </c>
      <c r="H10" s="23">
        <v>0.51459999999999995</v>
      </c>
      <c r="I10" s="23">
        <v>0.49913310886644224</v>
      </c>
      <c r="J10" s="23">
        <v>0.4931063011063011</v>
      </c>
      <c r="K10" s="23">
        <v>0.49159999999999998</v>
      </c>
      <c r="L10" s="23">
        <v>0.5071</v>
      </c>
      <c r="N10" s="23">
        <v>0.51459999999999995</v>
      </c>
      <c r="Q10" s="19"/>
      <c r="R10" s="20"/>
      <c r="S10" s="20"/>
      <c r="U10" s="1" t="s">
        <v>10</v>
      </c>
      <c r="V10" s="20">
        <f>B18</f>
        <v>2.25</v>
      </c>
      <c r="W10" s="20">
        <f t="shared" ref="W10:AF10" si="6">C18</f>
        <v>2.25</v>
      </c>
      <c r="X10" s="20">
        <f t="shared" si="6"/>
        <v>2.5</v>
      </c>
      <c r="Y10" s="20">
        <f t="shared" si="6"/>
        <v>2.75</v>
      </c>
      <c r="Z10" s="20">
        <f t="shared" si="6"/>
        <v>3</v>
      </c>
      <c r="AA10" s="20">
        <f t="shared" si="6"/>
        <v>3.25</v>
      </c>
      <c r="AB10" s="20">
        <f t="shared" si="6"/>
        <v>3.25</v>
      </c>
      <c r="AC10" s="20">
        <f t="shared" si="6"/>
        <v>3.5</v>
      </c>
      <c r="AD10" s="20">
        <f t="shared" si="6"/>
        <v>4</v>
      </c>
      <c r="AE10" s="20">
        <f t="shared" si="6"/>
        <v>5</v>
      </c>
      <c r="AF10" s="20">
        <f t="shared" si="6"/>
        <v>8</v>
      </c>
    </row>
    <row r="11" spans="1:32" x14ac:dyDescent="0.3">
      <c r="Q11" s="19"/>
      <c r="R11" s="20"/>
      <c r="S11" s="20"/>
      <c r="U11" s="1" t="s">
        <v>12</v>
      </c>
      <c r="V11" s="20">
        <f>B17</f>
        <v>2.5</v>
      </c>
      <c r="W11" s="20">
        <f t="shared" ref="W11:AF11" si="7">C17</f>
        <v>2.5</v>
      </c>
      <c r="X11" s="20">
        <f t="shared" si="7"/>
        <v>2.75</v>
      </c>
      <c r="Y11" s="20">
        <f t="shared" si="7"/>
        <v>3</v>
      </c>
      <c r="Z11" s="20">
        <f t="shared" si="7"/>
        <v>3</v>
      </c>
      <c r="AA11" s="20">
        <f t="shared" si="7"/>
        <v>3.5</v>
      </c>
      <c r="AB11" s="20">
        <f t="shared" si="7"/>
        <v>3.5</v>
      </c>
      <c r="AC11" s="20">
        <f t="shared" si="7"/>
        <v>3.5</v>
      </c>
      <c r="AD11" s="20">
        <f t="shared" si="7"/>
        <v>4</v>
      </c>
      <c r="AE11" s="20">
        <f t="shared" si="7"/>
        <v>5</v>
      </c>
      <c r="AF11" s="20">
        <f t="shared" si="7"/>
        <v>8</v>
      </c>
    </row>
    <row r="12" spans="1:32" x14ac:dyDescent="0.3">
      <c r="A12" s="17" t="s">
        <v>15</v>
      </c>
      <c r="B12" s="18">
        <v>2.5</v>
      </c>
      <c r="C12" s="18">
        <v>2.5</v>
      </c>
      <c r="D12" s="18">
        <v>2.5</v>
      </c>
      <c r="E12" s="18">
        <v>2.75</v>
      </c>
      <c r="F12" s="18">
        <v>2.75</v>
      </c>
      <c r="G12" s="18">
        <v>2.75</v>
      </c>
      <c r="H12" s="18">
        <v>2.75</v>
      </c>
      <c r="I12" s="24" t="s">
        <v>16</v>
      </c>
      <c r="J12" s="25" t="s">
        <v>16</v>
      </c>
      <c r="K12" s="24" t="s">
        <v>16</v>
      </c>
      <c r="L12" s="24" t="s">
        <v>16</v>
      </c>
      <c r="N12" s="18">
        <v>2.75</v>
      </c>
      <c r="P12" s="20">
        <v>2.5334000000000003</v>
      </c>
      <c r="Q12" s="19">
        <v>0.32</v>
      </c>
      <c r="R12" s="20">
        <f t="shared" si="2"/>
        <v>0.21659999999999968</v>
      </c>
      <c r="S12" s="20">
        <f t="shared" si="3"/>
        <v>6.9311999999999901E-2</v>
      </c>
      <c r="U12" s="1" t="s">
        <v>8</v>
      </c>
      <c r="V12" s="20">
        <f>B7</f>
        <v>1.5</v>
      </c>
      <c r="W12" s="20">
        <f t="shared" ref="W12:AF12" si="8">C7</f>
        <v>1.5</v>
      </c>
      <c r="X12" s="20">
        <f t="shared" si="8"/>
        <v>1.5</v>
      </c>
      <c r="Y12" s="20">
        <f t="shared" si="8"/>
        <v>1.5</v>
      </c>
      <c r="Z12" s="20">
        <f t="shared" si="8"/>
        <v>1.75</v>
      </c>
      <c r="AA12" s="20">
        <f t="shared" si="8"/>
        <v>2</v>
      </c>
      <c r="AB12" s="20">
        <f t="shared" si="8"/>
        <v>2</v>
      </c>
      <c r="AC12" s="20">
        <f t="shared" si="8"/>
        <v>2.25</v>
      </c>
      <c r="AD12" s="20">
        <f t="shared" si="8"/>
        <v>2.75</v>
      </c>
      <c r="AE12" s="20">
        <f t="shared" si="8"/>
        <v>3.5</v>
      </c>
      <c r="AF12" s="20">
        <f t="shared" si="8"/>
        <v>6</v>
      </c>
    </row>
    <row r="13" spans="1:32" x14ac:dyDescent="0.3">
      <c r="A13" s="17" t="s">
        <v>18</v>
      </c>
      <c r="B13" s="18">
        <v>1.25</v>
      </c>
      <c r="C13" s="18">
        <v>1.5</v>
      </c>
      <c r="D13" s="18">
        <v>1.5</v>
      </c>
      <c r="E13" s="18">
        <v>1.5</v>
      </c>
      <c r="F13" s="18">
        <v>1.5</v>
      </c>
      <c r="G13" s="18">
        <v>1.5</v>
      </c>
      <c r="H13" s="18">
        <v>1.5</v>
      </c>
      <c r="I13" s="18">
        <v>1.75</v>
      </c>
      <c r="J13" s="18">
        <v>2</v>
      </c>
      <c r="K13" s="18">
        <v>2.5</v>
      </c>
      <c r="L13" s="18">
        <v>4</v>
      </c>
      <c r="N13" s="18">
        <v>1.5</v>
      </c>
      <c r="P13" s="20"/>
      <c r="Q13" s="19"/>
      <c r="R13" s="20"/>
      <c r="S13" s="20"/>
      <c r="U13" s="1" t="s">
        <v>14</v>
      </c>
      <c r="V13" s="20">
        <f>B5</f>
        <v>1.75</v>
      </c>
      <c r="W13" s="20">
        <f t="shared" ref="W13:AF13" si="9">C5</f>
        <v>1.75</v>
      </c>
      <c r="X13" s="20">
        <f t="shared" si="9"/>
        <v>1.75</v>
      </c>
      <c r="Y13" s="20">
        <f t="shared" si="9"/>
        <v>2</v>
      </c>
      <c r="Z13" s="20">
        <f t="shared" si="9"/>
        <v>2</v>
      </c>
      <c r="AA13" s="20">
        <f t="shared" si="9"/>
        <v>2</v>
      </c>
      <c r="AB13" s="20">
        <f t="shared" si="9"/>
        <v>2</v>
      </c>
      <c r="AC13" s="20">
        <f t="shared" si="9"/>
        <v>2.5</v>
      </c>
      <c r="AD13" s="20">
        <f t="shared" si="9"/>
        <v>3</v>
      </c>
      <c r="AE13" s="20">
        <f t="shared" si="9"/>
        <v>4</v>
      </c>
      <c r="AF13" s="20">
        <f t="shared" si="9"/>
        <v>7</v>
      </c>
    </row>
    <row r="14" spans="1:32" x14ac:dyDescent="0.3">
      <c r="A14" s="17" t="s">
        <v>20</v>
      </c>
      <c r="B14" s="18">
        <v>2.5</v>
      </c>
      <c r="C14" s="18">
        <v>2.5</v>
      </c>
      <c r="D14" s="18">
        <v>3</v>
      </c>
      <c r="E14" s="18">
        <v>3</v>
      </c>
      <c r="F14" s="18">
        <v>3</v>
      </c>
      <c r="G14" s="18">
        <v>3.5</v>
      </c>
      <c r="H14" s="18">
        <v>3.5</v>
      </c>
      <c r="I14" s="18">
        <v>3.5</v>
      </c>
      <c r="J14" s="18">
        <v>3.75</v>
      </c>
      <c r="K14" s="18">
        <v>4</v>
      </c>
      <c r="L14" s="18">
        <v>7</v>
      </c>
      <c r="N14" s="18">
        <v>3.5</v>
      </c>
      <c r="P14" s="20">
        <v>2.5334000000000003</v>
      </c>
      <c r="Q14" s="19">
        <v>0.03</v>
      </c>
      <c r="R14" s="20">
        <f t="shared" si="2"/>
        <v>0.96659999999999968</v>
      </c>
      <c r="S14" s="20">
        <f t="shared" si="3"/>
        <v>2.8997999999999989E-2</v>
      </c>
      <c r="U14" s="1" t="s">
        <v>17</v>
      </c>
      <c r="V14" s="20">
        <f>B5</f>
        <v>1.75</v>
      </c>
      <c r="W14" s="20">
        <f t="shared" ref="W14:AF14" si="10">C5</f>
        <v>1.75</v>
      </c>
      <c r="X14" s="20">
        <f t="shared" si="10"/>
        <v>1.75</v>
      </c>
      <c r="Y14" s="20">
        <f t="shared" si="10"/>
        <v>2</v>
      </c>
      <c r="Z14" s="20">
        <f t="shared" si="10"/>
        <v>2</v>
      </c>
      <c r="AA14" s="20">
        <f t="shared" si="10"/>
        <v>2</v>
      </c>
      <c r="AB14" s="20">
        <f t="shared" si="10"/>
        <v>2</v>
      </c>
      <c r="AC14" s="20">
        <f t="shared" si="10"/>
        <v>2.5</v>
      </c>
      <c r="AD14" s="20">
        <f t="shared" si="10"/>
        <v>3</v>
      </c>
      <c r="AE14" s="20">
        <f t="shared" si="10"/>
        <v>4</v>
      </c>
      <c r="AF14" s="20">
        <f t="shared" si="10"/>
        <v>7</v>
      </c>
    </row>
    <row r="15" spans="1:32" x14ac:dyDescent="0.3">
      <c r="A15" s="17" t="s">
        <v>22</v>
      </c>
      <c r="B15" s="18">
        <v>2</v>
      </c>
      <c r="C15" s="18">
        <v>2.25</v>
      </c>
      <c r="D15" s="18">
        <v>2.25</v>
      </c>
      <c r="E15" s="18">
        <v>2.25</v>
      </c>
      <c r="F15" s="18">
        <v>2.5</v>
      </c>
      <c r="G15" s="18">
        <v>2.5</v>
      </c>
      <c r="H15" s="18">
        <v>2.5</v>
      </c>
      <c r="I15" s="18">
        <v>2.5</v>
      </c>
      <c r="J15" s="18">
        <v>2.5</v>
      </c>
      <c r="K15" s="18">
        <v>3</v>
      </c>
      <c r="L15" s="18">
        <v>5</v>
      </c>
      <c r="N15" s="18">
        <v>2.5</v>
      </c>
      <c r="P15" s="20">
        <v>2.0034000000000001</v>
      </c>
      <c r="Q15" s="19">
        <v>0.05</v>
      </c>
      <c r="R15" s="20">
        <f t="shared" si="2"/>
        <v>0.49659999999999993</v>
      </c>
      <c r="S15" s="20">
        <f t="shared" si="3"/>
        <v>2.4829999999999998E-2</v>
      </c>
      <c r="U15" s="1" t="s">
        <v>19</v>
      </c>
      <c r="V15" s="20">
        <f>B16</f>
        <v>3.75</v>
      </c>
      <c r="W15" s="20">
        <f t="shared" ref="W15:AF15" si="11">C16</f>
        <v>3.75</v>
      </c>
      <c r="X15" s="20">
        <f t="shared" si="11"/>
        <v>3.75</v>
      </c>
      <c r="Y15" s="20">
        <f t="shared" si="11"/>
        <v>4</v>
      </c>
      <c r="Z15" s="20">
        <f t="shared" si="11"/>
        <v>4</v>
      </c>
      <c r="AA15" s="20">
        <f t="shared" si="11"/>
        <v>4.5</v>
      </c>
      <c r="AB15" s="20">
        <f t="shared" si="11"/>
        <v>4.5</v>
      </c>
      <c r="AC15" s="20">
        <f t="shared" si="11"/>
        <v>4.5</v>
      </c>
      <c r="AD15" s="20">
        <f t="shared" si="11"/>
        <v>4.5</v>
      </c>
      <c r="AE15" s="20">
        <f t="shared" si="11"/>
        <v>5</v>
      </c>
      <c r="AF15" s="20">
        <f t="shared" si="11"/>
        <v>9.5</v>
      </c>
    </row>
    <row r="16" spans="1:32" x14ac:dyDescent="0.3">
      <c r="A16" s="17" t="s">
        <v>24</v>
      </c>
      <c r="B16" s="18">
        <v>3.75</v>
      </c>
      <c r="C16" s="18">
        <v>3.75</v>
      </c>
      <c r="D16" s="18">
        <v>3.75</v>
      </c>
      <c r="E16" s="18">
        <v>4</v>
      </c>
      <c r="F16" s="18">
        <v>4</v>
      </c>
      <c r="G16" s="18">
        <v>4.5</v>
      </c>
      <c r="H16" s="18">
        <v>4.5</v>
      </c>
      <c r="I16" s="18">
        <v>4.5</v>
      </c>
      <c r="J16" s="18">
        <v>4.5</v>
      </c>
      <c r="K16" s="18">
        <v>5</v>
      </c>
      <c r="L16" s="18">
        <v>9.5</v>
      </c>
      <c r="N16" s="18">
        <v>4.5</v>
      </c>
      <c r="P16" s="20">
        <v>3.3814000000000002</v>
      </c>
      <c r="Q16" s="19">
        <v>0.05</v>
      </c>
      <c r="R16" s="20">
        <f t="shared" si="2"/>
        <v>1.1185999999999998</v>
      </c>
      <c r="S16" s="20">
        <f t="shared" si="3"/>
        <v>5.5929999999999994E-2</v>
      </c>
      <c r="U16" s="1" t="s">
        <v>21</v>
      </c>
      <c r="V16" s="20">
        <f>B19</f>
        <v>4.5</v>
      </c>
      <c r="W16" s="20">
        <f t="shared" ref="W16:AF16" si="12">C19</f>
        <v>4.5</v>
      </c>
      <c r="X16" s="20">
        <f t="shared" si="12"/>
        <v>4.5</v>
      </c>
      <c r="Y16" s="20">
        <f t="shared" si="12"/>
        <v>4.5</v>
      </c>
      <c r="Z16" s="20">
        <f t="shared" si="12"/>
        <v>4.5</v>
      </c>
      <c r="AA16" s="20">
        <f t="shared" si="12"/>
        <v>4.5</v>
      </c>
      <c r="AB16" s="20">
        <f t="shared" si="12"/>
        <v>4.5</v>
      </c>
      <c r="AC16" s="20">
        <f t="shared" si="12"/>
        <v>4.75</v>
      </c>
      <c r="AD16" s="20">
        <f t="shared" si="12"/>
        <v>5</v>
      </c>
      <c r="AE16" s="20">
        <f t="shared" si="12"/>
        <v>5</v>
      </c>
      <c r="AF16" s="20" t="str">
        <f t="shared" si="12"/>
        <v>-</v>
      </c>
    </row>
    <row r="17" spans="1:32" x14ac:dyDescent="0.3">
      <c r="A17" s="17" t="s">
        <v>26</v>
      </c>
      <c r="B17" s="18">
        <v>2.5</v>
      </c>
      <c r="C17" s="18">
        <v>2.5</v>
      </c>
      <c r="D17" s="18">
        <v>2.75</v>
      </c>
      <c r="E17" s="18">
        <v>3</v>
      </c>
      <c r="F17" s="18">
        <v>3</v>
      </c>
      <c r="G17" s="18">
        <v>3.5</v>
      </c>
      <c r="H17" s="18">
        <v>3.5</v>
      </c>
      <c r="I17" s="18">
        <v>3.5</v>
      </c>
      <c r="J17" s="18">
        <v>4</v>
      </c>
      <c r="K17" s="18">
        <v>5</v>
      </c>
      <c r="L17" s="18">
        <v>8</v>
      </c>
      <c r="N17" s="18">
        <v>3.5</v>
      </c>
      <c r="P17" s="20">
        <v>2.7454000000000001</v>
      </c>
      <c r="Q17" s="19">
        <v>0.05</v>
      </c>
      <c r="R17" s="20">
        <f t="shared" si="2"/>
        <v>0.75459999999999994</v>
      </c>
      <c r="S17" s="20">
        <f t="shared" si="3"/>
        <v>3.773E-2</v>
      </c>
      <c r="U17" s="1" t="s">
        <v>23</v>
      </c>
      <c r="V17" s="20">
        <f>B14</f>
        <v>2.5</v>
      </c>
      <c r="W17" s="20">
        <f t="shared" ref="W17:AF17" si="13">C14</f>
        <v>2.5</v>
      </c>
      <c r="X17" s="20">
        <f t="shared" si="13"/>
        <v>3</v>
      </c>
      <c r="Y17" s="20">
        <f t="shared" si="13"/>
        <v>3</v>
      </c>
      <c r="Z17" s="20">
        <f t="shared" si="13"/>
        <v>3</v>
      </c>
      <c r="AA17" s="20">
        <f t="shared" si="13"/>
        <v>3.5</v>
      </c>
      <c r="AB17" s="20">
        <f t="shared" si="13"/>
        <v>3.5</v>
      </c>
      <c r="AC17" s="20">
        <f t="shared" si="13"/>
        <v>3.5</v>
      </c>
      <c r="AD17" s="20">
        <f t="shared" si="13"/>
        <v>3.75</v>
      </c>
      <c r="AE17" s="20">
        <f t="shared" si="13"/>
        <v>4</v>
      </c>
      <c r="AF17" s="20">
        <f t="shared" si="13"/>
        <v>7</v>
      </c>
    </row>
    <row r="18" spans="1:32" x14ac:dyDescent="0.3">
      <c r="A18" s="17" t="s">
        <v>28</v>
      </c>
      <c r="B18" s="18">
        <v>2.25</v>
      </c>
      <c r="C18" s="18">
        <v>2.25</v>
      </c>
      <c r="D18" s="18">
        <v>2.5</v>
      </c>
      <c r="E18" s="18">
        <v>2.75</v>
      </c>
      <c r="F18" s="18">
        <v>3</v>
      </c>
      <c r="G18" s="18">
        <v>3.25</v>
      </c>
      <c r="H18" s="18">
        <v>3.25</v>
      </c>
      <c r="I18" s="18">
        <v>3.5</v>
      </c>
      <c r="J18" s="18">
        <v>4</v>
      </c>
      <c r="K18" s="18">
        <v>5</v>
      </c>
      <c r="L18" s="18">
        <v>8</v>
      </c>
      <c r="N18" s="18">
        <v>3.25</v>
      </c>
      <c r="P18" s="20">
        <v>2.5334000000000003</v>
      </c>
      <c r="Q18" s="19">
        <v>0.04</v>
      </c>
      <c r="R18" s="20">
        <f t="shared" si="2"/>
        <v>0.71659999999999968</v>
      </c>
      <c r="S18" s="20">
        <f t="shared" si="3"/>
        <v>2.8663999999999988E-2</v>
      </c>
      <c r="U18" s="1" t="s">
        <v>25</v>
      </c>
      <c r="V18" s="20">
        <f>B8</f>
        <v>2</v>
      </c>
      <c r="W18" s="20">
        <f t="shared" ref="W18:AF18" si="14">C8</f>
        <v>2</v>
      </c>
      <c r="X18" s="20">
        <f t="shared" si="14"/>
        <v>2</v>
      </c>
      <c r="Y18" s="20">
        <f t="shared" si="14"/>
        <v>2</v>
      </c>
      <c r="Z18" s="20">
        <f t="shared" si="14"/>
        <v>2</v>
      </c>
      <c r="AA18" s="20">
        <f t="shared" si="14"/>
        <v>2.5</v>
      </c>
      <c r="AB18" s="20">
        <f t="shared" si="14"/>
        <v>2.5</v>
      </c>
      <c r="AC18" s="20">
        <f t="shared" si="14"/>
        <v>2.5</v>
      </c>
      <c r="AD18" s="20">
        <f t="shared" si="14"/>
        <v>3</v>
      </c>
      <c r="AE18" s="20">
        <f t="shared" si="14"/>
        <v>4</v>
      </c>
      <c r="AF18" s="20">
        <f t="shared" si="14"/>
        <v>7</v>
      </c>
    </row>
    <row r="19" spans="1:32" x14ac:dyDescent="0.3">
      <c r="A19" s="17" t="s">
        <v>30</v>
      </c>
      <c r="B19" s="18">
        <v>4.5</v>
      </c>
      <c r="C19" s="18">
        <v>4.5</v>
      </c>
      <c r="D19" s="18">
        <v>4.5</v>
      </c>
      <c r="E19" s="18">
        <v>4.5</v>
      </c>
      <c r="F19" s="18">
        <v>4.5</v>
      </c>
      <c r="G19" s="18">
        <v>4.5</v>
      </c>
      <c r="H19" s="18">
        <v>4.5</v>
      </c>
      <c r="I19" s="18">
        <v>4.75</v>
      </c>
      <c r="J19" s="18">
        <v>5</v>
      </c>
      <c r="K19" s="18">
        <v>5</v>
      </c>
      <c r="L19" s="26" t="s">
        <v>16</v>
      </c>
      <c r="N19" s="18">
        <v>4.5</v>
      </c>
      <c r="P19" s="20">
        <v>4.5474000000000006</v>
      </c>
      <c r="Q19" s="19">
        <v>0.01</v>
      </c>
      <c r="R19" s="20">
        <f t="shared" si="2"/>
        <v>-4.7400000000000553E-2</v>
      </c>
      <c r="S19" s="20">
        <f t="shared" si="3"/>
        <v>-4.7400000000000556E-4</v>
      </c>
      <c r="U19" s="1" t="s">
        <v>27</v>
      </c>
      <c r="V19" s="20">
        <f>B13</f>
        <v>1.25</v>
      </c>
      <c r="W19" s="20">
        <f t="shared" ref="W19:AF19" si="15">C13</f>
        <v>1.5</v>
      </c>
      <c r="X19" s="20">
        <f t="shared" si="15"/>
        <v>1.5</v>
      </c>
      <c r="Y19" s="20">
        <f t="shared" si="15"/>
        <v>1.5</v>
      </c>
      <c r="Z19" s="20">
        <f t="shared" si="15"/>
        <v>1.5</v>
      </c>
      <c r="AA19" s="20">
        <f t="shared" si="15"/>
        <v>1.5</v>
      </c>
      <c r="AB19" s="20">
        <f t="shared" si="15"/>
        <v>1.5</v>
      </c>
      <c r="AC19" s="20">
        <f t="shared" si="15"/>
        <v>1.75</v>
      </c>
      <c r="AD19" s="20">
        <f t="shared" si="15"/>
        <v>2</v>
      </c>
      <c r="AE19" s="20">
        <f t="shared" si="15"/>
        <v>2.5</v>
      </c>
      <c r="AF19" s="20">
        <f t="shared" si="15"/>
        <v>4</v>
      </c>
    </row>
    <row r="20" spans="1:32" x14ac:dyDescent="0.3">
      <c r="A20" s="21" t="s">
        <v>32</v>
      </c>
      <c r="B20" s="22">
        <v>0.60219999999999996</v>
      </c>
      <c r="C20" s="22">
        <v>0.56240000000000001</v>
      </c>
      <c r="D20" s="22">
        <v>0.55059999999999998</v>
      </c>
      <c r="E20" s="22">
        <v>0.55100000000000005</v>
      </c>
      <c r="F20" s="22">
        <v>0.53059999999999996</v>
      </c>
      <c r="G20" s="22">
        <v>0.52080000000000004</v>
      </c>
      <c r="H20" s="22">
        <v>0.47214688767437585</v>
      </c>
      <c r="I20" s="22">
        <v>0.50430998414402561</v>
      </c>
      <c r="J20" s="22">
        <v>0.48085723296721222</v>
      </c>
      <c r="K20" s="22">
        <v>0.47489999999999999</v>
      </c>
      <c r="L20" s="22">
        <v>0.49330000000000002</v>
      </c>
      <c r="Q20" s="27"/>
      <c r="S20" s="20">
        <f>SUM(S5:S19)</f>
        <v>0.18648999999999988</v>
      </c>
      <c r="U20" s="1" t="s">
        <v>29</v>
      </c>
      <c r="V20" s="20">
        <f>B9</f>
        <v>2</v>
      </c>
      <c r="W20" s="20">
        <f t="shared" ref="W20:AF20" si="16">C9</f>
        <v>2</v>
      </c>
      <c r="X20" s="20">
        <f t="shared" si="16"/>
        <v>2</v>
      </c>
      <c r="Y20" s="20">
        <f t="shared" si="16"/>
        <v>2</v>
      </c>
      <c r="Z20" s="20">
        <f t="shared" si="16"/>
        <v>2.25</v>
      </c>
      <c r="AA20" s="20">
        <f t="shared" si="16"/>
        <v>2.5</v>
      </c>
      <c r="AB20" s="20">
        <f t="shared" si="16"/>
        <v>2.5</v>
      </c>
      <c r="AC20" s="20">
        <f t="shared" si="16"/>
        <v>2.75</v>
      </c>
      <c r="AD20" s="20">
        <f t="shared" si="16"/>
        <v>3.5</v>
      </c>
      <c r="AE20" s="20">
        <f t="shared" si="16"/>
        <v>4.5</v>
      </c>
      <c r="AF20" s="20">
        <f t="shared" si="16"/>
        <v>8</v>
      </c>
    </row>
    <row r="21" spans="1:32" x14ac:dyDescent="0.3">
      <c r="A21" s="21" t="s">
        <v>34</v>
      </c>
      <c r="B21" s="28">
        <v>0.61819999999999997</v>
      </c>
      <c r="C21" s="28">
        <v>0.57379999999999998</v>
      </c>
      <c r="D21" s="28">
        <v>0.55610000000000004</v>
      </c>
      <c r="E21" s="28">
        <v>0.55030000000000001</v>
      </c>
      <c r="F21" s="28">
        <v>0.54200000000000004</v>
      </c>
      <c r="G21" s="28">
        <v>0.54049999999999998</v>
      </c>
      <c r="H21" s="28">
        <v>0.49126412155424004</v>
      </c>
      <c r="I21" s="28">
        <v>0.50198039026911301</v>
      </c>
      <c r="J21" s="28">
        <v>0.48636931362980218</v>
      </c>
      <c r="K21" s="28">
        <v>0.4824</v>
      </c>
      <c r="L21" s="28">
        <v>0.4995</v>
      </c>
      <c r="U21" s="1" t="s">
        <v>31</v>
      </c>
      <c r="V21" s="20">
        <f>B17</f>
        <v>2.5</v>
      </c>
      <c r="W21" s="20">
        <f t="shared" ref="W21:AF21" si="17">C17</f>
        <v>2.5</v>
      </c>
      <c r="X21" s="20">
        <f t="shared" si="17"/>
        <v>2.75</v>
      </c>
      <c r="Y21" s="20">
        <f t="shared" si="17"/>
        <v>3</v>
      </c>
      <c r="Z21" s="20">
        <f t="shared" si="17"/>
        <v>3</v>
      </c>
      <c r="AA21" s="20">
        <f t="shared" si="17"/>
        <v>3.5</v>
      </c>
      <c r="AB21" s="20">
        <f t="shared" si="17"/>
        <v>3.5</v>
      </c>
      <c r="AC21" s="20">
        <f t="shared" si="17"/>
        <v>3.5</v>
      </c>
      <c r="AD21" s="20">
        <f t="shared" si="17"/>
        <v>4</v>
      </c>
      <c r="AE21" s="20">
        <f t="shared" si="17"/>
        <v>5</v>
      </c>
      <c r="AF21" s="20">
        <f t="shared" si="17"/>
        <v>8</v>
      </c>
    </row>
    <row r="22" spans="1:32" ht="15" thickBot="1" x14ac:dyDescent="0.35">
      <c r="A22" s="29" t="s">
        <v>48</v>
      </c>
      <c r="B22" s="30">
        <v>0.45</v>
      </c>
      <c r="E22" s="30">
        <v>0.45</v>
      </c>
      <c r="F22" s="30">
        <v>0.45</v>
      </c>
      <c r="G22" s="30">
        <v>0.45</v>
      </c>
      <c r="H22" s="30">
        <v>0.45</v>
      </c>
      <c r="I22" s="30">
        <v>0.45</v>
      </c>
      <c r="U22" s="1" t="s">
        <v>33</v>
      </c>
      <c r="V22" s="20">
        <f>B6</f>
        <v>1</v>
      </c>
    </row>
    <row r="23" spans="1:32" x14ac:dyDescent="0.3">
      <c r="A23" s="29" t="s">
        <v>49</v>
      </c>
      <c r="B23" s="31">
        <f>B21-B22</f>
        <v>0.16819999999999996</v>
      </c>
      <c r="C23" s="31">
        <f t="shared" ref="C23:L23" si="18">C21-C22</f>
        <v>0.57379999999999998</v>
      </c>
      <c r="D23" s="31">
        <f t="shared" si="18"/>
        <v>0.55610000000000004</v>
      </c>
      <c r="E23" s="31">
        <f t="shared" si="18"/>
        <v>0.1003</v>
      </c>
      <c r="F23" s="31">
        <f t="shared" si="18"/>
        <v>9.2000000000000026E-2</v>
      </c>
      <c r="G23" s="31">
        <f t="shared" si="18"/>
        <v>9.0499999999999969E-2</v>
      </c>
      <c r="H23" s="31">
        <f t="shared" si="18"/>
        <v>4.126412155424003E-2</v>
      </c>
      <c r="I23" s="31">
        <f t="shared" si="18"/>
        <v>5.1980390269112997E-2</v>
      </c>
      <c r="J23" s="31">
        <f t="shared" si="18"/>
        <v>0.48636931362980218</v>
      </c>
      <c r="K23" s="31">
        <f t="shared" si="18"/>
        <v>0.4824</v>
      </c>
      <c r="L23" s="31">
        <f t="shared" si="18"/>
        <v>0.4995</v>
      </c>
      <c r="U23" s="1" t="s">
        <v>35</v>
      </c>
      <c r="V23" s="20">
        <f>B5</f>
        <v>1.75</v>
      </c>
    </row>
    <row r="24" spans="1:32" x14ac:dyDescent="0.3">
      <c r="B24" s="32"/>
      <c r="C24" s="32"/>
      <c r="D24" s="32"/>
      <c r="E24" s="32"/>
      <c r="F24" s="32"/>
    </row>
    <row r="27" spans="1:32" x14ac:dyDescent="0.3">
      <c r="A27" s="32" t="s">
        <v>36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</row>
  </sheetData>
  <pageMargins left="0.7" right="0.7" top="0.75" bottom="0.75" header="0.3" footer="0.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Non-COP Menu</vt:lpstr>
      <vt:lpstr>PA COP 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Spoltore</dc:creator>
  <cp:lastModifiedBy>Michael Spoltore</cp:lastModifiedBy>
  <dcterms:created xsi:type="dcterms:W3CDTF">2023-12-29T18:47:55Z</dcterms:created>
  <dcterms:modified xsi:type="dcterms:W3CDTF">2023-12-29T18:48:10Z</dcterms:modified>
</cp:coreProperties>
</file>