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54.xml" ContentType="application/vnd.openxmlformats-officedocument.spreadsheetml.worksheet+xml"/>
  <Override PartName="/xl/worksheets/sheet1.xml" ContentType="application/vnd.openxmlformats-officedocument.spreadsheetml.worksheet+xml"/>
  <Override PartName="/xl/worksheets/sheet52.xml" ContentType="application/vnd.openxmlformats-officedocument.spreadsheetml.worksheet+xml"/>
  <Override PartName="/xl/worksheets/sheet3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46.xml" ContentType="application/vnd.openxmlformats-officedocument.spreadsheetml.worksheet+xml"/>
  <Override PartName="/xl/worksheets/sheet45.xml" ContentType="application/vnd.openxmlformats-officedocument.spreadsheetml.worksheet+xml"/>
  <Override PartName="/xl/worksheets/sheet44.xml" ContentType="application/vnd.openxmlformats-officedocument.spreadsheetml.worksheet+xml"/>
  <Override PartName="/xl/worksheets/sheet43.xml" ContentType="application/vnd.openxmlformats-officedocument.spreadsheetml.worksheet+xml"/>
  <Override PartName="/xl/worksheets/sheet42.xml" ContentType="application/vnd.openxmlformats-officedocument.spreadsheetml.worksheet+xml"/>
  <Override PartName="/xl/worksheets/sheet41.xml" ContentType="application/vnd.openxmlformats-officedocument.spreadsheetml.worksheet+xml"/>
  <Override PartName="/xl/worksheets/sheet40.xml" ContentType="application/vnd.openxmlformats-officedocument.spreadsheetml.worksheet+xml"/>
  <Override PartName="/xl/worksheets/sheet39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47.xml" ContentType="application/vnd.openxmlformats-officedocument.spreadsheetml.worksheet+xml"/>
  <Override PartName="/xl/worksheets/sheet53.xml" ContentType="application/vnd.openxmlformats-officedocument.spreadsheetml.worksheet+xml"/>
  <Override PartName="/xl/worksheets/sheet51.xml" ContentType="application/vnd.openxmlformats-officedocument.spreadsheetml.worksheet+xml"/>
  <Override PartName="/xl/worksheets/sheet50.xml" ContentType="application/vnd.openxmlformats-officedocument.spreadsheetml.worksheet+xml"/>
  <Override PartName="/xl/worksheets/sheet49.xml" ContentType="application/vnd.openxmlformats-officedocument.spreadsheetml.worksheet+xml"/>
  <Override PartName="/xl/worksheets/sheet48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tary dysk\Publikacje tematyczne\Obrót nieruchomościami\do akceptacji\"/>
    </mc:Choice>
  </mc:AlternateContent>
  <bookViews>
    <workbookView xWindow="2205" yWindow="2205" windowWidth="16620" windowHeight="11295" firstSheet="5" activeTab="5"/>
  </bookViews>
  <sheets>
    <sheet name="Spis tablic" sheetId="58" r:id="rId1"/>
    <sheet name="Tabl_1" sheetId="1" r:id="rId2"/>
    <sheet name="Tabl_2" sheetId="2" r:id="rId3"/>
    <sheet name="Tabl_3" sheetId="3" r:id="rId4"/>
    <sheet name="Tabl_4" sheetId="4" r:id="rId5"/>
    <sheet name="Tabl_5" sheetId="5" r:id="rId6"/>
    <sheet name="Tabl_6" sheetId="6" r:id="rId7"/>
    <sheet name="Tabl_7" sheetId="7" r:id="rId8"/>
    <sheet name="Tabl_8" sheetId="8" r:id="rId9"/>
    <sheet name="Tabl_9" sheetId="9" r:id="rId10"/>
    <sheet name="Tabl_10" sheetId="10" r:id="rId11"/>
    <sheet name="Tabl_11" sheetId="11" r:id="rId12"/>
    <sheet name="Tabl_12" sheetId="12" r:id="rId13"/>
    <sheet name="Tabl_13" sheetId="13" r:id="rId14"/>
    <sheet name="Tabl_14" sheetId="14" r:id="rId15"/>
    <sheet name="Tabl_15" sheetId="15" r:id="rId16"/>
    <sheet name="Tabl_16" sheetId="16" r:id="rId17"/>
    <sheet name="Tabl_17" sheetId="17" r:id="rId18"/>
    <sheet name="Tabl_18" sheetId="18" r:id="rId19"/>
    <sheet name="Tabl_19" sheetId="19" r:id="rId20"/>
    <sheet name="Tabl_20" sheetId="20" r:id="rId21"/>
    <sheet name="Tabl_21" sheetId="21" r:id="rId22"/>
    <sheet name="Tabl_22" sheetId="22" r:id="rId23"/>
    <sheet name="Tabl_23" sheetId="23" r:id="rId24"/>
    <sheet name="Tabl_24" sheetId="24" r:id="rId25"/>
    <sheet name="Tabl. 25" sheetId="25" r:id="rId26"/>
    <sheet name="Tabl. 26" sheetId="26" r:id="rId27"/>
    <sheet name="Tabl. 27" sheetId="27" r:id="rId28"/>
    <sheet name="Tabl. 28" sheetId="28" r:id="rId29"/>
    <sheet name="Tabl.29" sheetId="29" r:id="rId30"/>
    <sheet name="Tabl. 30" sheetId="30" r:id="rId31"/>
    <sheet name="Tabl. 31" sheetId="31" r:id="rId32"/>
    <sheet name="Tabl. 32" sheetId="32" r:id="rId33"/>
    <sheet name="Tabl. 33" sheetId="33" r:id="rId34"/>
    <sheet name="Tabl. 34" sheetId="34" r:id="rId35"/>
    <sheet name="Tabl. 35" sheetId="35" r:id="rId36"/>
    <sheet name="Tabl. 36" sheetId="36" r:id="rId37"/>
    <sheet name="Tabl. 37" sheetId="37" r:id="rId38"/>
    <sheet name="Tabl. 38" sheetId="38" r:id="rId39"/>
    <sheet name="Tabl. 39" sheetId="39" r:id="rId40"/>
    <sheet name="Tabl. 40" sheetId="40" r:id="rId41"/>
    <sheet name="Tabl. 41" sheetId="41" r:id="rId42"/>
    <sheet name="Tabl. 42" sheetId="42" r:id="rId43"/>
    <sheet name="Tabl. 43" sheetId="43" r:id="rId44"/>
    <sheet name="Tabl. 44" sheetId="44" r:id="rId45"/>
    <sheet name="Tabl. 45" sheetId="45" r:id="rId46"/>
    <sheet name="Tabl. 46" sheetId="46" r:id="rId47"/>
    <sheet name="Tabl. 47" sheetId="47" r:id="rId48"/>
    <sheet name="Tabl. 48" sheetId="48" r:id="rId49"/>
    <sheet name="Tabl. 49" sheetId="49" r:id="rId50"/>
    <sheet name="Tabl.50" sheetId="50" r:id="rId51"/>
    <sheet name="Tabl_51" sheetId="53" r:id="rId52"/>
    <sheet name="Tabl_52" sheetId="54" r:id="rId53"/>
    <sheet name="Tabl_53_" sheetId="55" r:id="rId54"/>
    <sheet name="Tabl_54" sheetId="56" r:id="rId55"/>
  </sheets>
  <definedNames>
    <definedName name="OLE_LINK1" localSheetId="4">Tabl_4!$D$7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32" l="1"/>
  <c r="G7" i="32"/>
  <c r="E9" i="32"/>
  <c r="E10" i="32"/>
  <c r="E11" i="32"/>
  <c r="E12" i="32"/>
  <c r="E24" i="27" l="1"/>
  <c r="E23" i="27"/>
  <c r="E22" i="27"/>
  <c r="E21" i="27"/>
  <c r="E20" i="27"/>
  <c r="E19" i="27"/>
  <c r="E18" i="27"/>
  <c r="E17" i="27"/>
  <c r="E16" i="27"/>
  <c r="E15" i="27"/>
  <c r="E14" i="27"/>
  <c r="E13" i="27"/>
  <c r="E12" i="27"/>
  <c r="E11" i="27"/>
  <c r="E10" i="27"/>
  <c r="E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9" i="27"/>
  <c r="E15" i="32" l="1"/>
  <c r="E23" i="32"/>
  <c r="E35" i="25" l="1"/>
  <c r="C35" i="25"/>
  <c r="E33" i="25"/>
  <c r="C33" i="25"/>
  <c r="E31" i="25"/>
  <c r="C31" i="25"/>
  <c r="E29" i="25"/>
  <c r="C29" i="25"/>
  <c r="E25" i="25"/>
  <c r="C25" i="25"/>
  <c r="E23" i="25"/>
  <c r="C23" i="25"/>
  <c r="E21" i="25"/>
  <c r="C21" i="25"/>
  <c r="C19" i="25"/>
  <c r="E15" i="25"/>
  <c r="C15" i="25"/>
  <c r="E13" i="25"/>
  <c r="C13" i="25"/>
  <c r="E11" i="25"/>
  <c r="C11" i="25"/>
  <c r="G7" i="38" l="1"/>
  <c r="E7" i="38"/>
  <c r="C7" i="38"/>
  <c r="C7" i="35"/>
  <c r="G7" i="35"/>
  <c r="E24" i="32"/>
  <c r="E22" i="32"/>
  <c r="E21" i="32"/>
  <c r="E20" i="32"/>
  <c r="E19" i="32"/>
  <c r="E18" i="32"/>
  <c r="E17" i="32"/>
  <c r="E16" i="32"/>
  <c r="E14" i="32"/>
  <c r="E13" i="32"/>
  <c r="E7" i="32" l="1"/>
  <c r="E7" i="35"/>
  <c r="G29" i="5" l="1"/>
  <c r="E29" i="5"/>
  <c r="C29" i="5"/>
  <c r="G27" i="5"/>
  <c r="C27" i="5"/>
  <c r="G25" i="5"/>
  <c r="E25" i="5"/>
  <c r="C25" i="5"/>
  <c r="G21" i="5"/>
  <c r="E21" i="5"/>
  <c r="C21" i="5"/>
  <c r="E19" i="5"/>
  <c r="C19" i="5"/>
  <c r="G17" i="5"/>
  <c r="E17" i="5"/>
  <c r="C17" i="5"/>
  <c r="G13" i="5"/>
  <c r="E13" i="5"/>
  <c r="C13" i="5"/>
  <c r="G11" i="5"/>
  <c r="E11" i="5"/>
  <c r="C11" i="5"/>
  <c r="C17" i="4"/>
  <c r="C13" i="4"/>
  <c r="D7" i="4"/>
  <c r="E22" i="4" s="1"/>
  <c r="B7" i="4"/>
  <c r="C22" i="4" s="1"/>
  <c r="E9" i="3"/>
  <c r="D9" i="3"/>
  <c r="C9" i="3"/>
  <c r="B9" i="3"/>
  <c r="E10" i="4" l="1"/>
  <c r="E11" i="4"/>
  <c r="E23" i="4"/>
  <c r="E24" i="4"/>
  <c r="E20" i="4"/>
  <c r="E13" i="4"/>
  <c r="E14" i="4"/>
  <c r="E17" i="4"/>
  <c r="E18" i="4"/>
  <c r="C20" i="4"/>
  <c r="E21" i="4"/>
  <c r="C10" i="4"/>
  <c r="C23" i="4"/>
  <c r="C11" i="4"/>
  <c r="C14" i="4"/>
  <c r="C18" i="4"/>
  <c r="C21" i="4"/>
  <c r="C24" i="4"/>
  <c r="C9" i="4"/>
  <c r="C12" i="4"/>
  <c r="C16" i="4"/>
  <c r="C19" i="4"/>
  <c r="E9" i="4"/>
  <c r="E12" i="4"/>
  <c r="E16" i="4"/>
  <c r="E19" i="4"/>
  <c r="E7" i="4" l="1"/>
  <c r="C7" i="4"/>
</calcChain>
</file>

<file path=xl/sharedStrings.xml><?xml version="1.0" encoding="utf-8"?>
<sst xmlns="http://schemas.openxmlformats.org/spreadsheetml/2006/main" count="1813" uniqueCount="360">
  <si>
    <t>Wyszczególnienie</t>
  </si>
  <si>
    <t>2022 = 100</t>
  </si>
  <si>
    <t>Specification</t>
  </si>
  <si>
    <t>Ogółem</t>
  </si>
  <si>
    <t>Total</t>
  </si>
  <si>
    <t>Sprzedaż lokali</t>
  </si>
  <si>
    <t>Sales of premises</t>
  </si>
  <si>
    <t>Sprzedaż działek niezabudowanych</t>
  </si>
  <si>
    <t>Sales of land properties</t>
  </si>
  <si>
    <t>Sprzedaż nieruchomości rolnych</t>
  </si>
  <si>
    <t>Sales of agricultural land</t>
  </si>
  <si>
    <t>Sprzedaż działek zabudowanych budynkiem mieszkalnym</t>
  </si>
  <si>
    <t>Sales of properties built-up with residential buildings</t>
  </si>
  <si>
    <t>Sprzedaż spółdzielczego własnościowego prawa do lokalu</t>
  </si>
  <si>
    <t>Sales of cooperative ownership right to premises</t>
  </si>
  <si>
    <t>Sprzedaż nieruchomości innych</t>
  </si>
  <si>
    <t>Sales of other properties</t>
  </si>
  <si>
    <t>Sprzedaż działek zabudowanych budynkiem o innym przeznaczeniu</t>
  </si>
  <si>
    <t>Sales of other built-up properties</t>
  </si>
  <si>
    <t>Sprzedaż prawa użytkowania wieczystego</t>
  </si>
  <si>
    <t>Sales of perpetual usufruct right</t>
  </si>
  <si>
    <t>Sprzedaż nieruchomości na rzecz Skarbu Państwa lub JST</t>
  </si>
  <si>
    <t>Sales of properties to the State Treasury or local self-government bodies</t>
  </si>
  <si>
    <t>Oddanie przez Skarb Państwa lub jednostki samorządu terytorialnego w użytkowanie wieczyste wraz ze sprzedażą budynku</t>
  </si>
  <si>
    <t>Transfer of properties by the State Treasury or local self-government bodies for perpetual usufruct with the sale of building</t>
  </si>
  <si>
    <r>
      <t xml:space="preserve">Wyszczególnienie
</t>
    </r>
    <r>
      <rPr>
        <i/>
        <sz val="9"/>
        <color rgb="FF808080"/>
        <rFont val="Fira Sans"/>
        <family val="2"/>
        <charset val="238"/>
      </rPr>
      <t>Specification</t>
    </r>
  </si>
  <si>
    <r>
      <t xml:space="preserve">Ogółem
</t>
    </r>
    <r>
      <rPr>
        <i/>
        <sz val="9"/>
        <color rgb="FF808080"/>
        <rFont val="Fira Sans"/>
        <family val="2"/>
        <charset val="238"/>
      </rPr>
      <t>Grand total</t>
    </r>
  </si>
  <si>
    <r>
      <t xml:space="preserve">Lokalizacja
</t>
    </r>
    <r>
      <rPr>
        <i/>
        <sz val="9"/>
        <color rgb="FF808080"/>
        <rFont val="Fira Sans"/>
        <family val="2"/>
        <charset val="238"/>
      </rPr>
      <t>Location</t>
    </r>
  </si>
  <si>
    <r>
      <t xml:space="preserve">w granicach miast
</t>
    </r>
    <r>
      <rPr>
        <i/>
        <sz val="9"/>
        <color rgb="FF808080"/>
        <rFont val="Fira Sans"/>
        <family val="2"/>
        <charset val="238"/>
      </rPr>
      <t>urban areas</t>
    </r>
  </si>
  <si>
    <r>
      <t xml:space="preserve">poza granicami miast
</t>
    </r>
    <r>
      <rPr>
        <i/>
        <sz val="9"/>
        <color rgb="FF808080"/>
        <rFont val="Fira Sans"/>
        <family val="2"/>
        <charset val="238"/>
      </rPr>
      <t>rural areas</t>
    </r>
  </si>
  <si>
    <r>
      <t xml:space="preserve">razem
</t>
    </r>
    <r>
      <rPr>
        <i/>
        <sz val="9"/>
        <color rgb="FF808080"/>
        <rFont val="Fira Sans"/>
        <family val="2"/>
        <charset val="238"/>
      </rPr>
      <t>total</t>
    </r>
  </si>
  <si>
    <r>
      <t xml:space="preserve">w tym miasta na prawach powiatu
</t>
    </r>
    <r>
      <rPr>
        <i/>
        <sz val="9"/>
        <color rgb="FF808080"/>
        <rFont val="Fira Sans"/>
        <family val="2"/>
        <charset val="238"/>
      </rPr>
      <t>of which cities with powiat statu</t>
    </r>
    <r>
      <rPr>
        <sz val="9"/>
        <color rgb="FF808080"/>
        <rFont val="Fira Sans"/>
        <family val="2"/>
        <charset val="238"/>
      </rPr>
      <t>s</t>
    </r>
  </si>
  <si>
    <t>Nieruchomości lokalowe</t>
  </si>
  <si>
    <t>Premises</t>
  </si>
  <si>
    <t>Nieruchomosci gruntowe zabudowane</t>
  </si>
  <si>
    <t>Built-up land properties</t>
  </si>
  <si>
    <t>Nieruchomości gruntowe niezabudowane</t>
  </si>
  <si>
    <t>Undeveloped land properties</t>
  </si>
  <si>
    <t>wolny rynek</t>
  </si>
  <si>
    <t>sprzedaż bezprzetargowa</t>
  </si>
  <si>
    <t>sprzedaż przetargowa</t>
  </si>
  <si>
    <t>free market</t>
  </si>
  <si>
    <t>sale without tender procedure</t>
  </si>
  <si>
    <t>sale under tender procedure</t>
  </si>
  <si>
    <t>Nieruchomości gruntowe zabudowane</t>
  </si>
  <si>
    <t>Liczba transakcji</t>
  </si>
  <si>
    <t>Wartość</t>
  </si>
  <si>
    <t>Number of transactions</t>
  </si>
  <si>
    <t>Value</t>
  </si>
  <si>
    <t>w liczbach bezwzględnych</t>
  </si>
  <si>
    <t>w %</t>
  </si>
  <si>
    <t>w tys. zł</t>
  </si>
  <si>
    <t>in absolute numbers</t>
  </si>
  <si>
    <t>in %</t>
  </si>
  <si>
    <t>in thous. PLN</t>
  </si>
  <si>
    <t>Polska</t>
  </si>
  <si>
    <t xml:space="preserve">Poland </t>
  </si>
  <si>
    <t>Dolnośląskie</t>
  </si>
  <si>
    <t>Kujawsko-pomorskie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</si>
  <si>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</si>
  <si>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</si>
  <si>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</si>
  <si>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</si>
  <si>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</si>
  <si>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</si>
  <si>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</si>
  <si>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</si>
  <si>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</si>
  <si>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</si>
  <si>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</si>
  <si>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Warmińsko-mazurskie</t>
  </si>
  <si>
    <t>Wielkopolskie</t>
  </si>
  <si>
    <t>Zachodniopomorskie</t>
  </si>
  <si>
    <t>Powierzchnia użytkowa</t>
  </si>
  <si>
    <t>Usable floor area</t>
  </si>
  <si>
    <r>
      <t>w m</t>
    </r>
    <r>
      <rPr>
        <vertAlign val="superscript"/>
        <sz val="9"/>
        <color rgb="FF000000"/>
        <rFont val="Fira Sans"/>
        <family val="2"/>
        <charset val="238"/>
      </rPr>
      <t>2</t>
    </r>
  </si>
  <si>
    <t>in thousand PLN</t>
  </si>
  <si>
    <r>
      <t>in m</t>
    </r>
    <r>
      <rPr>
        <i/>
        <vertAlign val="superscript"/>
        <sz val="9"/>
        <color rgb="FF808080"/>
        <rFont val="Fira Sans"/>
        <family val="2"/>
        <charset val="238"/>
      </rPr>
      <t>2</t>
    </r>
  </si>
  <si>
    <t xml:space="preserve">Lokale ogółem </t>
  </si>
  <si>
    <t>Premises in total</t>
  </si>
  <si>
    <t xml:space="preserve">Lokale mieszkalne </t>
  </si>
  <si>
    <t>Residential premises</t>
  </si>
  <si>
    <t xml:space="preserve">Lokale niemieszkalne  </t>
  </si>
  <si>
    <t>Non-residential premises</t>
  </si>
  <si>
    <t>w granicach miast</t>
  </si>
  <si>
    <t>urban areas</t>
  </si>
  <si>
    <t>Lokale ogółem</t>
  </si>
  <si>
    <t>poza granicami miast</t>
  </si>
  <si>
    <t>rural areas</t>
  </si>
  <si>
    <t>Lokale mieszkalne</t>
  </si>
  <si>
    <t>1-izbowe</t>
  </si>
  <si>
    <t>1-room</t>
  </si>
  <si>
    <t>2-izbowe</t>
  </si>
  <si>
    <t>2-room</t>
  </si>
  <si>
    <t>3-izbowe</t>
  </si>
  <si>
    <r>
      <t>3-room</t>
    </r>
    <r>
      <rPr>
        <sz val="9"/>
        <color theme="1"/>
        <rFont val="Fira Sans"/>
        <family val="2"/>
        <charset val="238"/>
      </rPr>
      <t xml:space="preserve">  </t>
    </r>
  </si>
  <si>
    <t>4-izbowe i większe</t>
  </si>
  <si>
    <t>4-room and larger</t>
  </si>
  <si>
    <t>Liczba nieruchomości</t>
  </si>
  <si>
    <t>Number of premises</t>
  </si>
  <si>
    <t>od 80,1 m²</t>
  </si>
  <si>
    <t>from 80.1 m²</t>
  </si>
  <si>
    <t>Lokale niemieszkalne</t>
  </si>
  <si>
    <t>Handlowo-usługowe</t>
  </si>
  <si>
    <t>.</t>
  </si>
  <si>
    <t>Commercial</t>
  </si>
  <si>
    <t>Biurowe</t>
  </si>
  <si>
    <t>Office</t>
  </si>
  <si>
    <t>Produkcyjne</t>
  </si>
  <si>
    <t>Manufacturing premises</t>
  </si>
  <si>
    <t>Garaże</t>
  </si>
  <si>
    <t>Garages</t>
  </si>
  <si>
    <t>Inne</t>
  </si>
  <si>
    <t>Other</t>
  </si>
  <si>
    <r>
      <t>w m</t>
    </r>
    <r>
      <rPr>
        <vertAlign val="superscript"/>
        <sz val="9"/>
        <color rgb="FF000000"/>
        <rFont val="Fira Sans"/>
        <family val="2"/>
        <charset val="238"/>
      </rPr>
      <t>2</t>
    </r>
    <r>
      <rPr>
        <sz val="9"/>
        <color rgb="FF000000"/>
        <rFont val="Fira Sans"/>
        <family val="2"/>
        <charset val="238"/>
      </rPr>
      <t xml:space="preserve">       </t>
    </r>
    <r>
      <rPr>
        <sz val="9"/>
        <color rgb="FF808080"/>
        <rFont val="Fira Sans"/>
        <family val="2"/>
        <charset val="238"/>
      </rPr>
      <t xml:space="preserve">   </t>
    </r>
    <r>
      <rPr>
        <i/>
        <sz val="9"/>
        <color rgb="FF808080"/>
        <rFont val="Fira Sans"/>
        <family val="2"/>
        <charset val="238"/>
      </rPr>
      <t>in m</t>
    </r>
    <r>
      <rPr>
        <i/>
        <vertAlign val="superscript"/>
        <sz val="9"/>
        <color rgb="FF808080"/>
        <rFont val="Fira Sans"/>
        <family val="2"/>
        <charset val="238"/>
      </rPr>
      <t>2</t>
    </r>
  </si>
  <si>
    <t xml:space="preserve">Lokale mieszkalne  </t>
  </si>
  <si>
    <t xml:space="preserve">1-izbowe  </t>
  </si>
  <si>
    <t xml:space="preserve">2-izbowe  </t>
  </si>
  <si>
    <t xml:space="preserve">3-izbowe  </t>
  </si>
  <si>
    <t>3-room</t>
  </si>
  <si>
    <t xml:space="preserve">4-izbowe i większe </t>
  </si>
  <si>
    <r>
      <t xml:space="preserve">w tym miasta na prawach powiatu
</t>
    </r>
    <r>
      <rPr>
        <i/>
        <sz val="9"/>
        <color rgb="FF808080"/>
        <rFont val="Fira Sans"/>
        <family val="2"/>
        <charset val="238"/>
      </rPr>
      <t>of which cities with powiat status</t>
    </r>
  </si>
  <si>
    <t>Lokale handlowo-usługowe</t>
  </si>
  <si>
    <t>Commercial premises</t>
  </si>
  <si>
    <t>Lokale biurowe</t>
  </si>
  <si>
    <t>Office premises</t>
  </si>
  <si>
    <r>
      <t xml:space="preserve">w tys. zł        </t>
    </r>
    <r>
      <rPr>
        <i/>
        <sz val="9"/>
        <color rgb="FF808080"/>
        <rFont val="Fira Sans"/>
        <family val="2"/>
        <charset val="238"/>
      </rPr>
      <t>in thousand PLN</t>
    </r>
  </si>
  <si>
    <r>
      <t>w zł/m</t>
    </r>
    <r>
      <rPr>
        <vertAlign val="superscript"/>
        <sz val="9"/>
        <color rgb="FF000000"/>
        <rFont val="Fira Sans"/>
        <family val="2"/>
        <charset val="238"/>
      </rPr>
      <t>2</t>
    </r>
    <r>
      <rPr>
        <sz val="9"/>
        <color rgb="FF000000"/>
        <rFont val="Fira Sans"/>
        <family val="2"/>
        <charset val="238"/>
      </rPr>
      <t xml:space="preserve">        </t>
    </r>
    <r>
      <rPr>
        <i/>
        <sz val="9"/>
        <color rgb="FF808080"/>
        <rFont val="Fira Sans"/>
        <family val="2"/>
        <charset val="238"/>
      </rPr>
      <t>in PLN/m</t>
    </r>
    <r>
      <rPr>
        <i/>
        <vertAlign val="superscript"/>
        <sz val="9"/>
        <color rgb="FF808080"/>
        <rFont val="Fira Sans"/>
        <family val="2"/>
        <charset val="238"/>
      </rPr>
      <t>2</t>
    </r>
  </si>
  <si>
    <r>
      <t xml:space="preserve">w tys. zł       </t>
    </r>
    <r>
      <rPr>
        <sz val="9"/>
        <color rgb="FF808080"/>
        <rFont val="Fira Sans"/>
        <family val="2"/>
        <charset val="238"/>
      </rPr>
      <t xml:space="preserve">   </t>
    </r>
    <r>
      <rPr>
        <i/>
        <sz val="9"/>
        <color rgb="FF808080"/>
        <rFont val="Fira Sans"/>
        <family val="2"/>
        <charset val="238"/>
      </rPr>
      <t>in thousand PLN</t>
    </r>
  </si>
  <si>
    <t xml:space="preserve">Lokale biurowe  </t>
  </si>
  <si>
    <r>
      <t>w zł/m</t>
    </r>
    <r>
      <rPr>
        <vertAlign val="superscript"/>
        <sz val="9"/>
        <color rgb="FF000000"/>
        <rFont val="Fira Sans"/>
        <family val="2"/>
        <charset val="238"/>
      </rPr>
      <t>2</t>
    </r>
    <r>
      <rPr>
        <sz val="9"/>
        <color rgb="FF000000"/>
        <rFont val="Fira Sans"/>
        <family val="2"/>
        <charset val="238"/>
      </rPr>
      <t xml:space="preserve">       </t>
    </r>
    <r>
      <rPr>
        <sz val="9"/>
        <color rgb="FF808080"/>
        <rFont val="Fira Sans"/>
        <family val="2"/>
        <charset val="238"/>
      </rPr>
      <t xml:space="preserve">   </t>
    </r>
    <r>
      <rPr>
        <i/>
        <sz val="9"/>
        <color rgb="FF808080"/>
        <rFont val="Fira Sans"/>
        <family val="2"/>
        <charset val="238"/>
      </rPr>
      <t>in PLN/m</t>
    </r>
    <r>
      <rPr>
        <i/>
        <vertAlign val="superscript"/>
        <sz val="9"/>
        <color rgb="FF808080"/>
        <rFont val="Fira Sans"/>
        <family val="2"/>
        <charset val="238"/>
      </rPr>
      <t>2</t>
    </r>
  </si>
  <si>
    <t>Number of properties</t>
  </si>
  <si>
    <t>Nieruchomości zabudowane ogółem</t>
  </si>
  <si>
    <t>Built-up properties in total</t>
  </si>
  <si>
    <t>Nieruchomości zabudowane budynkami mieszkalnymi</t>
  </si>
  <si>
    <t>Properties built up with residential buildings</t>
  </si>
  <si>
    <t>Nieruchomości rolne zabudowane</t>
  </si>
  <si>
    <t>Built-up agricultural properties</t>
  </si>
  <si>
    <t>Nieruchomości zabudowane pozostałe</t>
  </si>
  <si>
    <t>Other built-up properties</t>
  </si>
  <si>
    <t>Poland</t>
  </si>
  <si>
    <t>Lokalizacja</t>
  </si>
  <si>
    <t>Location</t>
  </si>
  <si>
    <r>
      <t>w tys. zł</t>
    </r>
    <r>
      <rPr>
        <i/>
        <sz val="9"/>
        <color rgb="FF808080"/>
        <rFont val="Fira Sans"/>
        <family val="2"/>
        <charset val="238"/>
      </rPr>
      <t xml:space="preserve"> </t>
    </r>
  </si>
  <si>
    <t>Built-up agricultural land</t>
  </si>
  <si>
    <t xml:space="preserve">Other built-up properties </t>
  </si>
  <si>
    <t>Powierzchnia ewidencyjna</t>
  </si>
  <si>
    <t xml:space="preserve">Cadastral area </t>
  </si>
  <si>
    <r>
      <t>w m</t>
    </r>
    <r>
      <rPr>
        <vertAlign val="superscript"/>
        <sz val="9"/>
        <color theme="1"/>
        <rFont val="Fira Sans"/>
        <family val="2"/>
        <charset val="238"/>
      </rPr>
      <t>2</t>
    </r>
  </si>
  <si>
    <t>Nieruchomości gruntowe niezabudowane ogółem</t>
  </si>
  <si>
    <t>Undeveloped land properties in total</t>
  </si>
  <si>
    <t>Nieruchomości rolne niezabudowane</t>
  </si>
  <si>
    <t>Undeveloped agricultural properties</t>
  </si>
  <si>
    <t xml:space="preserve">Nieruchomości przeznaczone pod zabudowę </t>
  </si>
  <si>
    <t>Nieruchomości leśne niezabudowane</t>
  </si>
  <si>
    <t>Undeveloped forest properties</t>
  </si>
  <si>
    <t>Wartość w tys. zł</t>
  </si>
  <si>
    <t>Value in thousand PLN</t>
  </si>
  <si>
    <r>
      <t>Powierzchnia ewidencyjna w m</t>
    </r>
    <r>
      <rPr>
        <vertAlign val="superscript"/>
        <sz val="9"/>
        <color theme="1"/>
        <rFont val="Fira Sans"/>
        <family val="2"/>
        <charset val="238"/>
      </rPr>
      <t>2</t>
    </r>
  </si>
  <si>
    <r>
      <t>Cadastral area in m</t>
    </r>
    <r>
      <rPr>
        <i/>
        <vertAlign val="superscript"/>
        <sz val="9"/>
        <color rgb="FF808080"/>
        <rFont val="Fira Sans"/>
        <family val="2"/>
        <charset val="238"/>
      </rPr>
      <t>2</t>
    </r>
  </si>
  <si>
    <r>
      <t>Number</t>
    </r>
    <r>
      <rPr>
        <i/>
        <sz val="9"/>
        <color theme="1"/>
        <rFont val="Fira Sans"/>
        <family val="2"/>
        <charset val="238"/>
      </rPr>
      <t xml:space="preserve"> </t>
    </r>
    <r>
      <rPr>
        <i/>
        <sz val="9"/>
        <color rgb="FF808080"/>
        <rFont val="Fira Sans"/>
        <family val="2"/>
        <charset val="238"/>
      </rPr>
      <t>of properties</t>
    </r>
  </si>
  <si>
    <t>Cadastral area</t>
  </si>
  <si>
    <t>Nieruchomości przeznaczone pod zabudowę</t>
  </si>
  <si>
    <t>Nieruchomości przeznaczone pod zabudowę mieszkaniową</t>
  </si>
  <si>
    <t>Residential properties</t>
  </si>
  <si>
    <t>Nieruchomości przeznaczone pod zabudowę przemysłową</t>
  </si>
  <si>
    <t>Industrial properties</t>
  </si>
  <si>
    <t>Nieruchomości przeznaczone pod zabudowę handlowo-usługową</t>
  </si>
  <si>
    <t>Nieruchomości przeznaczone pod zabudowę inną</t>
  </si>
  <si>
    <t>Other properties</t>
  </si>
  <si>
    <r>
      <t xml:space="preserve">w ha           </t>
    </r>
    <r>
      <rPr>
        <i/>
        <sz val="9"/>
        <color rgb="FF808080"/>
        <rFont val="Fira Sans"/>
        <family val="2"/>
        <charset val="238"/>
      </rPr>
      <t>in ha</t>
    </r>
  </si>
  <si>
    <t xml:space="preserve">w granicach miast </t>
  </si>
  <si>
    <r>
      <t>poza granicami</t>
    </r>
    <r>
      <rPr>
        <i/>
        <sz val="9"/>
        <color rgb="FF000000"/>
        <rFont val="Fira Sans"/>
        <family val="2"/>
        <charset val="238"/>
      </rPr>
      <t xml:space="preserve"> miast</t>
    </r>
  </si>
  <si>
    <r>
      <t xml:space="preserve">w tys. zł           </t>
    </r>
    <r>
      <rPr>
        <i/>
        <sz val="9"/>
        <color rgb="FF808080"/>
        <rFont val="Fira Sans"/>
        <family val="2"/>
        <charset val="238"/>
      </rPr>
      <t>in thousand PLN</t>
    </r>
  </si>
  <si>
    <r>
      <t xml:space="preserve">w tys. zł/ha           </t>
    </r>
    <r>
      <rPr>
        <i/>
        <sz val="9"/>
        <color rgb="FF808080"/>
        <rFont val="Fira Sans"/>
        <family val="2"/>
        <charset val="238"/>
      </rPr>
      <t>in thousand PLN/ha</t>
    </r>
  </si>
  <si>
    <r>
      <t xml:space="preserve">w tys. zł         </t>
    </r>
    <r>
      <rPr>
        <i/>
        <sz val="9"/>
        <color rgb="FF808080"/>
        <rFont val="Fira Sans"/>
        <family val="2"/>
        <charset val="238"/>
      </rPr>
      <t>in thousand PLN</t>
    </r>
  </si>
  <si>
    <r>
      <t>Lokalizacja</t>
    </r>
    <r>
      <rPr>
        <i/>
        <sz val="9"/>
        <color rgb="FF000000"/>
        <rFont val="Fira Sans"/>
        <family val="2"/>
        <charset val="238"/>
      </rPr>
      <t xml:space="preserve"> </t>
    </r>
  </si>
  <si>
    <r>
      <t xml:space="preserve">w tys. zł /ha        </t>
    </r>
    <r>
      <rPr>
        <i/>
        <sz val="9"/>
        <color rgb="FF808080"/>
        <rFont val="Fira Sans"/>
        <family val="2"/>
        <charset val="238"/>
      </rPr>
      <t>in thousand PLN/ha</t>
    </r>
  </si>
  <si>
    <t>Współczynnik zmienności w %</t>
  </si>
  <si>
    <t>najniższa</t>
  </si>
  <si>
    <t>najwyższa</t>
  </si>
  <si>
    <t>mediana</t>
  </si>
  <si>
    <t>średnia arytmetyczna</t>
  </si>
  <si>
    <t>Variability coefficient in %</t>
  </si>
  <si>
    <t>lowest</t>
  </si>
  <si>
    <t>highest</t>
  </si>
  <si>
    <t>median</t>
  </si>
  <si>
    <t>arithmetic mean</t>
  </si>
  <si>
    <t xml:space="preserve">Lokale handlowo-usługowe </t>
  </si>
  <si>
    <t xml:space="preserve">Garaże  </t>
  </si>
  <si>
    <t xml:space="preserve">Nieruchomości leśne zabudowane </t>
  </si>
  <si>
    <t>Built-up forest properties</t>
  </si>
  <si>
    <t xml:space="preserve">Nieruchomości przeznaczone pod zabudowę mieszkaniową  </t>
  </si>
  <si>
    <t xml:space="preserve">Nieruchomości przeznaczone pod zabudowę przemysłową  </t>
  </si>
  <si>
    <t xml:space="preserve">Nieruchomości przeznaczone pod zabudowę handlowo-usługową  </t>
  </si>
  <si>
    <t>Commercil land</t>
  </si>
  <si>
    <t xml:space="preserve">Nieruchomości przeznaczone pod zabudowę inną  </t>
  </si>
  <si>
    <t xml:space="preserve">Nieruchomości rolne niezabudowane  </t>
  </si>
  <si>
    <t xml:space="preserve">Nieruchomości leśne niezabudowane </t>
  </si>
  <si>
    <r>
      <t xml:space="preserve">Wyszczególnienie
</t>
    </r>
    <r>
      <rPr>
        <i/>
        <sz val="9"/>
        <color theme="6" tint="-0.249977111117893"/>
        <rFont val="Fira Sans"/>
        <family val="2"/>
        <charset val="238"/>
      </rPr>
      <t>Specification</t>
    </r>
  </si>
  <si>
    <r>
      <rPr>
        <sz val="9"/>
        <color theme="1"/>
        <rFont val="Fira Sans"/>
        <family val="2"/>
        <charset val="238"/>
      </rPr>
      <t>Wyszczególnienie</t>
    </r>
    <r>
      <rPr>
        <i/>
        <sz val="9"/>
        <color theme="1"/>
        <rFont val="Fira Sans"/>
        <family val="2"/>
        <charset val="238"/>
      </rPr>
      <t xml:space="preserve">
</t>
    </r>
    <r>
      <rPr>
        <i/>
        <sz val="9"/>
        <color theme="0" tint="-0.499984740745262"/>
        <rFont val="Fira Sans"/>
        <family val="2"/>
        <charset val="238"/>
      </rPr>
      <t>Specification</t>
    </r>
  </si>
  <si>
    <r>
      <t xml:space="preserve">Wyszczególnienie
</t>
    </r>
    <r>
      <rPr>
        <i/>
        <sz val="9"/>
        <color theme="0" tint="-0.499984740745262"/>
        <rFont val="Fira Sans"/>
        <family val="2"/>
        <charset val="238"/>
      </rPr>
      <t>Specification</t>
    </r>
  </si>
  <si>
    <r>
      <t xml:space="preserve">Ogółem
</t>
    </r>
    <r>
      <rPr>
        <sz val="9"/>
        <color theme="6" tint="-0.249977111117893"/>
        <rFont val="Fira Sans"/>
        <family val="2"/>
        <charset val="238"/>
      </rPr>
      <t>Total</t>
    </r>
  </si>
  <si>
    <r>
      <t>Ogółem</t>
    </r>
    <r>
      <rPr>
        <i/>
        <sz val="9"/>
        <color theme="1"/>
        <rFont val="Fira Sans"/>
        <family val="2"/>
        <charset val="238"/>
      </rPr>
      <t xml:space="preserve"> </t>
    </r>
    <r>
      <rPr>
        <i/>
        <sz val="9"/>
        <color theme="6" tint="-0.249977111117893"/>
        <rFont val="Fira Sans"/>
        <family val="2"/>
        <charset val="238"/>
      </rPr>
      <t xml:space="preserve">
Total</t>
    </r>
  </si>
  <si>
    <t>-</t>
  </si>
  <si>
    <t>W granicach miast</t>
  </si>
  <si>
    <t>Urban areas</t>
  </si>
  <si>
    <t>Poza granicami miast</t>
  </si>
  <si>
    <t>Rural areas</t>
  </si>
  <si>
    <r>
      <t>Powierzchnia użytkowa w m</t>
    </r>
    <r>
      <rPr>
        <vertAlign val="superscript"/>
        <sz val="9"/>
        <color rgb="FF000000"/>
        <rFont val="Fira Sans"/>
        <family val="2"/>
        <charset val="238"/>
      </rPr>
      <t>2</t>
    </r>
  </si>
  <si>
    <r>
      <t>Usable floor area in m</t>
    </r>
    <r>
      <rPr>
        <i/>
        <vertAlign val="superscript"/>
        <sz val="9"/>
        <color rgb="FF808080"/>
        <rFont val="Fira Sans"/>
        <family val="2"/>
        <charset val="238"/>
      </rPr>
      <t>2</t>
    </r>
  </si>
  <si>
    <t>Rynek pierwotny</t>
  </si>
  <si>
    <t>Primary market</t>
  </si>
  <si>
    <t>Rynek wtórny</t>
  </si>
  <si>
    <t>Secondary market</t>
  </si>
  <si>
    <t>Wolny rynek</t>
  </si>
  <si>
    <t>Free market</t>
  </si>
  <si>
    <t>Sprzedaż bezprzetargowa</t>
  </si>
  <si>
    <t>Sale without tender procedure</t>
  </si>
  <si>
    <t>Sprzedaż przetargowa</t>
  </si>
  <si>
    <t>Sale under tender procedure</t>
  </si>
  <si>
    <r>
      <t xml:space="preserve">wolny rynek
</t>
    </r>
    <r>
      <rPr>
        <i/>
        <sz val="9"/>
        <color rgb="FF808080"/>
        <rFont val="Fira Sans"/>
        <family val="2"/>
        <charset val="238"/>
      </rPr>
      <t>free market</t>
    </r>
  </si>
  <si>
    <r>
      <t xml:space="preserve">Ogółem
</t>
    </r>
    <r>
      <rPr>
        <i/>
        <sz val="9"/>
        <color theme="6" tint="-0.249977111117893"/>
        <rFont val="Fira Sans"/>
        <family val="2"/>
        <charset val="238"/>
      </rPr>
      <t>Total</t>
    </r>
  </si>
  <si>
    <r>
      <t xml:space="preserve">sprzedaż bezprzetargowa
</t>
    </r>
    <r>
      <rPr>
        <i/>
        <sz val="9"/>
        <color rgb="FF808080"/>
        <rFont val="Fira Sans"/>
        <family val="2"/>
        <charset val="238"/>
      </rPr>
      <t>sale without tender procedure</t>
    </r>
  </si>
  <si>
    <r>
      <t xml:space="preserve">sprzedaż przetargowa
</t>
    </r>
    <r>
      <rPr>
        <i/>
        <sz val="9"/>
        <color rgb="FF808080"/>
        <rFont val="Fira Sans"/>
        <family val="2"/>
        <charset val="238"/>
      </rPr>
      <t>sale under tender procedure</t>
    </r>
  </si>
  <si>
    <r>
      <t>Usable floor area in m</t>
    </r>
    <r>
      <rPr>
        <vertAlign val="superscript"/>
        <sz val="9"/>
        <color rgb="FF808080"/>
        <rFont val="Fira Sans"/>
        <family val="2"/>
        <charset val="238"/>
      </rPr>
      <t>2</t>
    </r>
  </si>
  <si>
    <r>
      <t xml:space="preserve">Ogółem
</t>
    </r>
    <r>
      <rPr>
        <i/>
        <sz val="9"/>
        <color rgb="FF808080"/>
        <rFont val="Fira Sans"/>
        <family val="2"/>
        <charset val="238"/>
      </rPr>
      <t>Total</t>
    </r>
  </si>
  <si>
    <r>
      <t>Wyszczególnienie</t>
    </r>
    <r>
      <rPr>
        <i/>
        <sz val="9"/>
        <color theme="1"/>
        <rFont val="Fira Sans"/>
        <family val="2"/>
        <charset val="238"/>
      </rPr>
      <t xml:space="preserve">
</t>
    </r>
    <r>
      <rPr>
        <i/>
        <sz val="9"/>
        <color theme="6" tint="-0.249977111117893"/>
        <rFont val="Fira Sans"/>
        <family val="2"/>
        <charset val="238"/>
      </rPr>
      <t>Specification</t>
    </r>
  </si>
  <si>
    <t>Tablica 1. Akty notarialne dotyczące sprzedaży nieruchomości w 2023 r.</t>
  </si>
  <si>
    <t>Table 1. Notarial deeds related to real estate sales concluded in 2023</t>
  </si>
  <si>
    <t>SPIS TABLIC</t>
  </si>
  <si>
    <t>LIST OF TABLES</t>
  </si>
  <si>
    <t>Table 2. Sales of properties by type and location in 2023</t>
  </si>
  <si>
    <t>Table 3. Sales of properties by type and turnover form in 2023</t>
  </si>
  <si>
    <t>Tablica 3. Wielkość sprzedaży nieruchomości według rodzajów i form obrotu w 2023 r.</t>
  </si>
  <si>
    <t>Tablica 2. Wielkość sprzedaży nieruchomości według rodzajów i lokalizacji w 2023 r.</t>
  </si>
  <si>
    <t>Tablica 4. Wielkość sprzedaży nieruchomości według województw w 2023 r.</t>
  </si>
  <si>
    <t>Table 4. Sales of properties by voivodships in 2023</t>
  </si>
  <si>
    <t>Tablica 5. Transakcje kupna-sprzedaży nieruchomości lokalowych w 2023 r.</t>
  </si>
  <si>
    <t>Table 5. Purchase-sale transactions of premises in 2023</t>
  </si>
  <si>
    <t>Tablica 6. Wielkość sprzedaży lokali mieszkalnych według form obrotu i liczby izb w 2023 r.</t>
  </si>
  <si>
    <t>Table 6. Sales of residential premises by turnover form and number of rooms in 2023</t>
  </si>
  <si>
    <t>Tablica 7. Wielkość sprzedaży lokali mieszkalnych według rodzajów rynku oraz lokalizacji w 2023 r.</t>
  </si>
  <si>
    <t>Table 7. Sales of residential premises by type of market and location in 2023</t>
  </si>
  <si>
    <t>Tablica 8. Wielkość sprzedaży lokali mieszkalnych na rynku pierwotnym według liczby izb w 2023 r.</t>
  </si>
  <si>
    <t>Table 8. Sale of residential premises on the primary market by number of rooms in 2023</t>
  </si>
  <si>
    <t>Tablica 9. Wielkość sprzedaży lokali mieszkalnych na rynku pierwotnym według powierzchni lokali i lokalizacji w 2023 r.</t>
  </si>
  <si>
    <t>Table 9. Sales of residential premises on the primary market by premises area and location in 2023</t>
  </si>
  <si>
    <t>Tablica 10. Wielkość sprzedaży lokali mieszkalnych na rynku wtórnym według liczby izb i lokalizacji w 2023 r.</t>
  </si>
  <si>
    <t>Table 10. Sales of residential premises on the secondary market by number of rooms and location in 2023</t>
  </si>
  <si>
    <t>Tablica 11. Wielkość sprzedaży lokali mieszkalnych na rynku wtórnym według powierzchni lokali i lokalizacji w 2023 r.</t>
  </si>
  <si>
    <t>Table 11. Sales of residential premises on the secondary market by premises area and location in 2023</t>
  </si>
  <si>
    <t>Table 12. Sales of non-residential premises by type and location in 2023</t>
  </si>
  <si>
    <t>Tablica 12. Wielkość sprzedaży lokali niemieszkalnych według rodzajów i lokalizacji w 2023 r.</t>
  </si>
  <si>
    <t>Tablica 13. Wielkość sprzedaży lokali niemieszkalnych według form obrotu w 2023 r.</t>
  </si>
  <si>
    <t>Table 13. Sales of non-residential premises by turnover form in 2023</t>
  </si>
  <si>
    <t>Tablica 14. Średnia powierzchnia użytkowa lokali mieszkalnych sprzedanych na rynku pierwotnym według liczby izb i lokalizacji w 2023 r.</t>
  </si>
  <si>
    <t>Table 14. Average usable floor area of residential premises sold on the primary market by number of rooms and location in 2023</t>
  </si>
  <si>
    <t>Tablica 15. Średnia powierzchnia użytkowa lokali mieszkalnych sprzedanych na rynku wtórnym według liczby izb i lokalizacji w 2023 r.</t>
  </si>
  <si>
    <t>Table 15. Average usable floor area of residential premises sold on the secondary market by number of rooms and location in 2023</t>
  </si>
  <si>
    <t>Tablica 16. Średnia powierzchnia użytkowa sprzedanych lokali niemieszkalnych według rodzajów i lokalizacji w 2023 r.</t>
  </si>
  <si>
    <t>Table 16. Average usable floor area of sold non-residential premises by type and location in 2023</t>
  </si>
  <si>
    <t>Tablica 17. Średnia cena lokali mieszkalnych sprzedanych na rynku pierwotnym według powierzchni lokali i lokalizacji w 2023 r.</t>
  </si>
  <si>
    <t>Table 17. Average price of residential premises sold on the primary market by premises area and location in 2023</t>
  </si>
  <si>
    <t>Tabela 20. Średnia cena lokali mieszkalnych sprzedanych na rynku wtórnym według powierzchni lokali i lokalizacji w 2023 r.</t>
  </si>
  <si>
    <t>Tabble 20. Average price of residential premises sold on the secondary market by premises area and location in 2023</t>
  </si>
  <si>
    <t>Tabela 23. Średnia cena lokali niemieszkalnych według rodzajów i lokalizacji w 2023 r.</t>
  </si>
  <si>
    <t>Table 23. Average price of non-residential premises by type and location in 2023</t>
  </si>
  <si>
    <t>Tabela 25. Wielkość sprzedaży nieruchomości gruntowych zabudowanych według rodzajów i lokalizacji w 2023 r.</t>
  </si>
  <si>
    <t>Table 25. Sales of built-up land properties by type and location in 2023</t>
  </si>
  <si>
    <t>Tabela 26. Wielkość sprzedaży nieruchomości gruntowych zabudowanych według rodzajów i form obrotu w 2023 r.</t>
  </si>
  <si>
    <t>Table 26. Sales of built-up land properties by type and turnover form in 2023</t>
  </si>
  <si>
    <t xml:space="preserve">Tabela 27. Wielkość sprzedaży nieruchomości gruntowych zabudowanych według województw w 2023 r. </t>
  </si>
  <si>
    <t>Table 27. Sales of built-up land properties by voivodships in 2023</t>
  </si>
  <si>
    <t xml:space="preserve">Tabela 28. Średnia cena nieruchomości gruntowych zabudowanych według rodzajów i lokalizacji w 2023 r. </t>
  </si>
  <si>
    <t>Table 28. Average price of built-up land properties by type and location in 2023</t>
  </si>
  <si>
    <t>Tabela 29. Wielkość sprzedaży nieruchomości gruntowych niezabudowanych według rodzajów w 2023 r.</t>
  </si>
  <si>
    <t xml:space="preserve">Table 29. Sales of undeveloped land properties by type in 2023  </t>
  </si>
  <si>
    <t>Tabela 30. Wielkość sprzedaży nieruchomości rolnych niezabudowanych według form obrotu w 2023 r.</t>
  </si>
  <si>
    <t>Table 30. Sales of undeveloped agricultural properties by turnover form in 2023</t>
  </si>
  <si>
    <t>Tabela 31. Wielkość sprzedaży nieruchomości rolnych niezabudowanych według lokalizacji w 2023 r.</t>
  </si>
  <si>
    <t>Table 31. Sales of undeveloped agricultural properties by location in 2023</t>
  </si>
  <si>
    <t>Tabela 32. Wielkość sprzedaży nieruchomości rolnych niezabudowanych według województw w 2023 r.</t>
  </si>
  <si>
    <t>Table 32. Sales of undeveloped agricultural properties by voivodships in 2023</t>
  </si>
  <si>
    <t>Tabela 33. Wielkość sprzedaży nieruchomości przeznaczonych pod zabudowę według rodzajów i form obrotu w 2023 r.</t>
  </si>
  <si>
    <t>Tabela 34. Wielkość sprzedaży nieruchomości przeznaczonych pod zabudowę według rodzajów i lokalizacji w 2023 r.</t>
  </si>
  <si>
    <t>Tabela 35. Wielkość sprzedaży nieruchomości przeznaczonych pod zabudowę według województw w 2023 r.</t>
  </si>
  <si>
    <t>Tabela 36. Wielkość sprzedaży nieruchomości leśnych niezabudowanych według form obrotu w 2023 r.</t>
  </si>
  <si>
    <t>Tabela 37. Wielkość sprzedaży nieruchomości leśnych niezabudowanych według lokalizacji w 2023 r.</t>
  </si>
  <si>
    <t>Tabela 38. Wielkość sprzedaży nieruchomości leśnych niezabudowanych według województw w 2023 r.</t>
  </si>
  <si>
    <t>Tabela 39. Średnia powierzchnia ewidencyjna sprzedanych nieruchomości rolnych niezabudowanych według lokalizacji i województw w 2023 r.</t>
  </si>
  <si>
    <t>Tabela 39. Average cadastral area of sold undeveloped agricultural properties by location and voivodships in 2023</t>
  </si>
  <si>
    <t>Tabela 40. Średnia powierzchnia ewidencyjna sprzedanych nieruchomości przeznaczonych pod zabudowę według rodzajów i lokalizacji w 2023 r.</t>
  </si>
  <si>
    <t>Tabela 41. Średnia powierzchnia ewidencyjna sprzedanych nieruchomości przeznaczonych pod zabudowę mieszkaniową według lokalizacji i województw w 2023 r.</t>
  </si>
  <si>
    <t>Tabela 42. Średnia powierzchnia ewidencyjna sprzedanych nieruchomości leśnych niezabudowanych według lokalizacji i województw w 2023 r.</t>
  </si>
  <si>
    <t>Table 42. Average cadastral area of sold undeveloped forest properties by location and voivodships in 2023</t>
  </si>
  <si>
    <t>Tabela 43. Średnia cena nieruchomości rolnych niezabudowanych według lokalizacji i województw w 2023 r.</t>
  </si>
  <si>
    <t>Table 43. Average price of undeveloped agricultural properties by location and voivodships in 2023</t>
  </si>
  <si>
    <t>Tabela 44. Średnia cena za 1 ha powierzchni ewidencyjnej nieruchomości rolnych niezabudowanych według lokalizacji i województw w 2023 r.</t>
  </si>
  <si>
    <t>Table 44. Average price per 1 ha of cadastral area of undeveloped agricultural properties by location and voivodships in 2023</t>
  </si>
  <si>
    <t>Tabela 45. Średnia cena nieruchomości przeznaczonych pod zabudowę według rodzajów i lokalizacji w 2023 r.</t>
  </si>
  <si>
    <t>Tabela 46. Średnia cena nieruchomości przeznaczonych pod zabudowę mieszkaniową według lokalizacji i województw w 2023 r.</t>
  </si>
  <si>
    <t>Tabela 47. Średnia cena za 1 ha powierzchni ewidencyjnej nieruchomości przeznaczonych pod zabudowę według rodzajów i lokalizacji w 2023 r.</t>
  </si>
  <si>
    <t>Tabela 48. Średnia cena za 1 ha powierzchni ewidencyjnej nieruchomości przeznaczonych pod zabudowę mieszkaniową według lokalizacji i województw w 2023 r.</t>
  </si>
  <si>
    <t>Tabela 49. Średnia cena nieruchomości leśnych niezabudowanych według lokalizacji i województw w 2023 r.</t>
  </si>
  <si>
    <t>Tabela 49. Average price of undeveloped forest properties by location and voivodships in 2023</t>
  </si>
  <si>
    <t>Tabela 50. Średnia cena za 1 ha powierzchni ewidencyjnej nieruchomości leśnych niezabudowanych według lokalizacji i województw w 2023 r.</t>
  </si>
  <si>
    <t>Table 50. Average price per 1 ha of cadastral area of undeveloped forest properties by location and voivodships in 2023</t>
  </si>
  <si>
    <r>
      <t>Table 51. Descriptive characteristics of average prices per 1 m</t>
    </r>
    <r>
      <rPr>
        <vertAlign val="superscript"/>
        <sz val="10"/>
        <color rgb="FF548DD4"/>
        <rFont val="Fira Sans"/>
        <family val="2"/>
        <charset val="238"/>
      </rPr>
      <t>2</t>
    </r>
    <r>
      <rPr>
        <sz val="10"/>
        <color rgb="FF548DD4"/>
        <rFont val="Fira Sans"/>
        <family val="2"/>
        <charset val="238"/>
      </rPr>
      <t xml:space="preserve"> of usable floor area of residential premises at powiat level by type of market in 2023</t>
    </r>
  </si>
  <si>
    <r>
      <t>Table 52. Descriptive characteristics of average prices per 1 m</t>
    </r>
    <r>
      <rPr>
        <i/>
        <vertAlign val="superscript"/>
        <sz val="10"/>
        <color rgb="FF548DD4"/>
        <rFont val="Fira Sans"/>
        <family val="2"/>
        <charset val="238"/>
      </rPr>
      <t>2</t>
    </r>
    <r>
      <rPr>
        <i/>
        <sz val="10"/>
        <color rgb="FF548DD4"/>
        <rFont val="Fira Sans"/>
        <family val="2"/>
        <charset val="238"/>
      </rPr>
      <t xml:space="preserve"> of usable floor area of non-residential premises at powiat level by form of turnover in 2023</t>
    </r>
  </si>
  <si>
    <t xml:space="preserve">Tabela 53. Charakterystyki opisowe średnich cen za 1 m² powierzchni ewidencyjnej nieruchomości gruntowych zabudowanych na szczeblu powiatów według form obrotu w 2023 r.                    </t>
  </si>
  <si>
    <t>Table 53. Descriptive characteristics of average prices per 1 m² of cadastral area of built-up land properties at powiat level by form of turnover in 2023</t>
  </si>
  <si>
    <t>Tabela 54. Charakterystyki opisowe średnich cen za 1 m² powierzchni ewidencyjnej nieruchomości gruntowych niezabudowanych na szczeblu powiat według rodzaju rynku w 2023 r.</t>
  </si>
  <si>
    <t>Table 54. Descriptive characteristics of average prices per 1 m² of cadastral area of undeveloped land properties at powiat level by type of market in 2023</t>
  </si>
  <si>
    <t>Table 36. Sales of undeveloped forest properties by turnover form in 2023</t>
  </si>
  <si>
    <t>Table 37. Sales of undeveloped forest properties by location in 2023</t>
  </si>
  <si>
    <t xml:space="preserve"> </t>
  </si>
  <si>
    <t>Table 38. Sales of undeveloped forest properties by voivodships in 2023</t>
  </si>
  <si>
    <t>Table 41. Average cadastral area of sold residential properties for development by location and voivodships in 2023</t>
  </si>
  <si>
    <t>Table 46. Average price of residential properties for development by location and voivodships in 2023</t>
  </si>
  <si>
    <t>Table 48. Average price per 1 ha of cadastral area of residential properties for development by location and voivodships in 2023</t>
  </si>
  <si>
    <t>Table 47. Average price per 1 ha of cadastral area of properties for development  by type and location in 2023</t>
  </si>
  <si>
    <t>Table 47. Average price per 1 ha of cadastral area of properties for development by type and location in 2023</t>
  </si>
  <si>
    <t>Table 33. Sales of properties for development by type and turnover form in 2023</t>
  </si>
  <si>
    <t>Table 34. Sales of properties for development by type and location in 2023</t>
  </si>
  <si>
    <t>Table 35. Sales of properties for development by voivodships in 2023</t>
  </si>
  <si>
    <t>Table 40. Average cadastral area of properties for development by type and location in 2023</t>
  </si>
  <si>
    <t>Table 45. Average price of properties for development by type and location in 2023</t>
  </si>
  <si>
    <t>Residential properties for development</t>
  </si>
  <si>
    <t>Industrial properties for development</t>
  </si>
  <si>
    <t>Commercial properties for development</t>
  </si>
  <si>
    <t>Other properties for development</t>
  </si>
  <si>
    <t>Tabela 54. Charakterystyki opisowe średnich cen za 1 m² powierzchni ewidencyjnej nieruchomości gruntowych niezabudowanych na szczeblu powiat według rodzajów rynku w 2023 r.</t>
  </si>
  <si>
    <r>
      <t>Tabela 51. Charakterystyki opisowe średnich cen za 1 m</t>
    </r>
    <r>
      <rPr>
        <b/>
        <vertAlign val="superscript"/>
        <sz val="10"/>
        <color rgb="FF548DD4"/>
        <rFont val="Fira Sans"/>
        <family val="2"/>
        <charset val="238"/>
      </rPr>
      <t>2</t>
    </r>
    <r>
      <rPr>
        <b/>
        <sz val="10"/>
        <color rgb="FF548DD4"/>
        <rFont val="Fira Sans"/>
        <family val="2"/>
        <charset val="238"/>
      </rPr>
      <t xml:space="preserve"> powierzchni użytkowej lokali mieszkalnych na szczeblu powiatów według rodzajów rynku w 2023 r.</t>
    </r>
  </si>
  <si>
    <r>
      <t>Tablica 18. Średnia cena za 1 m</t>
    </r>
    <r>
      <rPr>
        <b/>
        <vertAlign val="superscript"/>
        <sz val="10"/>
        <color rgb="FF548DD4"/>
        <rFont val="Fira Sans"/>
        <family val="2"/>
        <charset val="238"/>
      </rPr>
      <t>2</t>
    </r>
    <r>
      <rPr>
        <b/>
        <sz val="10"/>
        <color rgb="FF548DD4"/>
        <rFont val="Fira Sans"/>
        <family val="2"/>
        <charset val="238"/>
      </rPr>
      <t xml:space="preserve"> lokali mieszkalnych sprzedanych na rynku pierwotnym według powierzchni lokali i lokalizacji w 2023 r.</t>
    </r>
  </si>
  <si>
    <r>
      <t>Table 18. Average price per 1 m</t>
    </r>
    <r>
      <rPr>
        <i/>
        <vertAlign val="superscript"/>
        <sz val="10"/>
        <color rgb="FF548DD4"/>
        <rFont val="Fira Sans"/>
        <family val="2"/>
        <charset val="238"/>
      </rPr>
      <t>2</t>
    </r>
    <r>
      <rPr>
        <i/>
        <sz val="10"/>
        <color rgb="FF548DD4"/>
        <rFont val="Fira Sans"/>
        <family val="2"/>
        <charset val="238"/>
      </rPr>
      <t xml:space="preserve"> of residential premises sold on the primary market by premises area and location in 2023</t>
    </r>
  </si>
  <si>
    <r>
      <t>Tablia 19. Mediana cen za 1 m</t>
    </r>
    <r>
      <rPr>
        <b/>
        <vertAlign val="superscript"/>
        <sz val="10"/>
        <color rgb="FF548DD4"/>
        <rFont val="Fira Sans"/>
        <family val="2"/>
        <charset val="238"/>
      </rPr>
      <t>2</t>
    </r>
    <r>
      <rPr>
        <b/>
        <sz val="10"/>
        <color rgb="FF548DD4"/>
        <rFont val="Fira Sans"/>
        <family val="2"/>
        <charset val="238"/>
      </rPr>
      <t xml:space="preserve"> lokali mieszkalnych sprzedanych na rynku pierwotnym według powierzchni lokali i lokalizacji w 2023 r.</t>
    </r>
  </si>
  <si>
    <r>
      <t>Table 19. Median of prices per 1 m</t>
    </r>
    <r>
      <rPr>
        <i/>
        <vertAlign val="superscript"/>
        <sz val="10"/>
        <color rgb="FF548DD4"/>
        <rFont val="Fira Sans"/>
        <family val="2"/>
        <charset val="238"/>
      </rPr>
      <t>2</t>
    </r>
    <r>
      <rPr>
        <i/>
        <sz val="10"/>
        <color rgb="FF548DD4"/>
        <rFont val="Fira Sans"/>
        <family val="2"/>
        <charset val="238"/>
      </rPr>
      <t xml:space="preserve"> of residential premises sold on the primary market by premises area and location in 2023</t>
    </r>
  </si>
  <si>
    <r>
      <t>Tabela 21. Średnia cena za 1 m</t>
    </r>
    <r>
      <rPr>
        <b/>
        <vertAlign val="superscript"/>
        <sz val="10"/>
        <color rgb="FF548DD4"/>
        <rFont val="Fira Sans"/>
        <family val="2"/>
        <charset val="238"/>
      </rPr>
      <t>2</t>
    </r>
    <r>
      <rPr>
        <b/>
        <sz val="10"/>
        <color rgb="FF548DD4"/>
        <rFont val="Fira Sans"/>
        <family val="2"/>
        <charset val="238"/>
      </rPr>
      <t xml:space="preserve"> lokali mieszkalnych sprzedanych na rynku wtórnym według powierzchni lokali i lokalizacji w 2023 r.</t>
    </r>
  </si>
  <si>
    <r>
      <t>Table 21. Average price per 1 m</t>
    </r>
    <r>
      <rPr>
        <i/>
        <vertAlign val="superscript"/>
        <sz val="10"/>
        <color rgb="FF548DD4"/>
        <rFont val="Fira Sans"/>
        <family val="2"/>
        <charset val="238"/>
      </rPr>
      <t>2</t>
    </r>
    <r>
      <rPr>
        <i/>
        <sz val="10"/>
        <color rgb="FF548DD4"/>
        <rFont val="Fira Sans"/>
        <family val="2"/>
        <charset val="238"/>
      </rPr>
      <t xml:space="preserve"> of residential premises sold on the secondary market by premises area and location in 2023</t>
    </r>
  </si>
  <si>
    <r>
      <t>Tabela 22. Mediana cen za 1 m</t>
    </r>
    <r>
      <rPr>
        <b/>
        <vertAlign val="superscript"/>
        <sz val="10"/>
        <color rgb="FF548DD4"/>
        <rFont val="Fira Sans"/>
        <family val="2"/>
        <charset val="238"/>
      </rPr>
      <t>2</t>
    </r>
    <r>
      <rPr>
        <b/>
        <sz val="10"/>
        <color rgb="FF548DD4"/>
        <rFont val="Fira Sans"/>
        <family val="2"/>
        <charset val="238"/>
      </rPr>
      <t xml:space="preserve"> lokali mieszkalnych sprzedanych na rynku wtórnym według powierzchni lokali i lokalizacji w 2023 r.</t>
    </r>
  </si>
  <si>
    <r>
      <t>Table 22. Median of prices per 1 m</t>
    </r>
    <r>
      <rPr>
        <i/>
        <vertAlign val="superscript"/>
        <sz val="10"/>
        <color rgb="FF548DD4"/>
        <rFont val="Fira Sans"/>
        <family val="2"/>
        <charset val="238"/>
      </rPr>
      <t>2</t>
    </r>
    <r>
      <rPr>
        <i/>
        <sz val="10"/>
        <color rgb="FF548DD4"/>
        <rFont val="Fira Sans"/>
        <family val="2"/>
        <charset val="238"/>
      </rPr>
      <t xml:space="preserve"> of residential premises sold on the secondary market by premises area and location in 2023</t>
    </r>
  </si>
  <si>
    <r>
      <t>Tabela 24. Średnia cena za 1 m</t>
    </r>
    <r>
      <rPr>
        <b/>
        <vertAlign val="superscript"/>
        <sz val="10"/>
        <color rgb="FF548DD4"/>
        <rFont val="Fira Sans"/>
        <family val="2"/>
        <charset val="238"/>
      </rPr>
      <t xml:space="preserve">2 </t>
    </r>
    <r>
      <rPr>
        <b/>
        <sz val="10"/>
        <color rgb="FF548DD4"/>
        <rFont val="Fira Sans"/>
        <family val="2"/>
        <charset val="238"/>
      </rPr>
      <t>lokali niemieszkalnych według rodzajów i lokalizacji w 2023 r.</t>
    </r>
  </si>
  <si>
    <r>
      <t>Table 24. Average price per 1 m</t>
    </r>
    <r>
      <rPr>
        <i/>
        <vertAlign val="superscript"/>
        <sz val="10"/>
        <color rgb="FF548DD4"/>
        <rFont val="Fira Sans"/>
        <family val="2"/>
        <charset val="238"/>
      </rPr>
      <t>2</t>
    </r>
    <r>
      <rPr>
        <i/>
        <sz val="10"/>
        <color rgb="FF548DD4"/>
        <rFont val="Fira Sans"/>
        <family val="2"/>
        <charset val="238"/>
      </rPr>
      <t xml:space="preserve"> of non-residential premises by type and location in 2023</t>
    </r>
  </si>
  <si>
    <r>
      <t>Table 22. Median of prices per 1 m</t>
    </r>
    <r>
      <rPr>
        <i/>
        <vertAlign val="superscript"/>
        <sz val="10"/>
        <color rgb="FF548DD4"/>
        <rFont val="Fira Sans"/>
        <family val="2"/>
        <charset val="238"/>
      </rPr>
      <t xml:space="preserve">2 </t>
    </r>
    <r>
      <rPr>
        <i/>
        <sz val="10"/>
        <color rgb="FF548DD4"/>
        <rFont val="Fira Sans"/>
        <family val="2"/>
        <charset val="238"/>
      </rPr>
      <t>of residential premises sold on the secondary market by premises area and location in 2023</t>
    </r>
  </si>
  <si>
    <r>
      <t>Tabela 24. Średnia cena za 1 m</t>
    </r>
    <r>
      <rPr>
        <b/>
        <vertAlign val="superscript"/>
        <sz val="10"/>
        <color rgb="FF548DD4"/>
        <rFont val="Fira Sans"/>
        <family val="2"/>
        <charset val="238"/>
      </rPr>
      <t>2</t>
    </r>
    <r>
      <rPr>
        <b/>
        <sz val="10"/>
        <color rgb="FF548DD4"/>
        <rFont val="Fira Sans"/>
        <family val="2"/>
        <charset val="238"/>
      </rPr>
      <t xml:space="preserve"> lokali niemieszkalnych według rodzajów i lokalizacji w 2023 r.</t>
    </r>
  </si>
  <si>
    <r>
      <t>Średnia cena za 1 m</t>
    </r>
    <r>
      <rPr>
        <vertAlign val="superscript"/>
        <sz val="9"/>
        <color theme="1"/>
        <rFont val="Fira Sans"/>
        <family val="2"/>
        <charset val="238"/>
      </rPr>
      <t>2</t>
    </r>
    <r>
      <rPr>
        <sz val="9"/>
        <color theme="1"/>
        <rFont val="Fira Sans"/>
        <family val="2"/>
        <charset val="238"/>
      </rPr>
      <t xml:space="preserve"> w zł</t>
    </r>
  </si>
  <si>
    <r>
      <t>Average price per 1 m</t>
    </r>
    <r>
      <rPr>
        <i/>
        <vertAlign val="superscript"/>
        <sz val="9"/>
        <color theme="6" tint="-0.249977111117893"/>
        <rFont val="Fira Sans"/>
        <family val="2"/>
        <charset val="238"/>
      </rPr>
      <t>2</t>
    </r>
    <r>
      <rPr>
        <i/>
        <sz val="9"/>
        <color theme="6" tint="-0.249977111117893"/>
        <rFont val="Fira Sans"/>
        <family val="2"/>
        <charset val="238"/>
      </rPr>
      <t xml:space="preserve"> in PLN</t>
    </r>
  </si>
  <si>
    <r>
      <t>Tabela 52. Charakterystyki opisowe średnich cen za 1 m</t>
    </r>
    <r>
      <rPr>
        <b/>
        <vertAlign val="superscript"/>
        <sz val="10"/>
        <color rgb="FF548DD4"/>
        <rFont val="Fira Sans"/>
        <family val="2"/>
        <charset val="238"/>
      </rPr>
      <t>2</t>
    </r>
    <r>
      <rPr>
        <b/>
        <sz val="10"/>
        <color rgb="FF548DD4"/>
        <rFont val="Fira Sans"/>
        <family val="2"/>
        <charset val="238"/>
      </rPr>
      <t xml:space="preserve"> powierzchni użytkowej lokali mieszkalnych na szczeblu powiatów według form obrotu w 2023 r.</t>
    </r>
  </si>
  <si>
    <t>do 40,0 m²</t>
  </si>
  <si>
    <t>od 40,1 do 60,0 m²</t>
  </si>
  <si>
    <t>to 40.0 m²</t>
  </si>
  <si>
    <t>from 40.1 to 60.0 m²</t>
  </si>
  <si>
    <t>from 60.1 to 80.0 m²</t>
  </si>
  <si>
    <t>od 60,1 do 80,0 m²</t>
  </si>
  <si>
    <t>Properties for development</t>
  </si>
  <si>
    <r>
      <t xml:space="preserve">Formy obrotu
</t>
    </r>
    <r>
      <rPr>
        <i/>
        <sz val="9"/>
        <color rgb="FF808080"/>
        <rFont val="Fira Sans"/>
        <family val="2"/>
        <charset val="238"/>
      </rPr>
      <t>Turnover forms</t>
    </r>
  </si>
  <si>
    <t>Formy obrotu</t>
  </si>
  <si>
    <t>Turnover forms</t>
  </si>
  <si>
    <t>Form obrotu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</si>
</sst>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\ _z_ł_-;\-* #,##0.00\ _z_ł_-;_-* &quot;-&quot;??\ _z_ł_-;_-@_-"/>
    <numFmt numFmtId="164" formatCode="0.0"/>
    <numFmt numFmtId="165" formatCode="#,##0.0"/>
    <numFmt numFmtId="166" formatCode="0.0%"/>
    <numFmt numFmtId="167" formatCode="_-* #,##0.0\ _z_ł_-;\-* #,##0.0\ _z_ł_-;_-* &quot;-&quot;??\ _z_ł_-;_-@_-"/>
    <numFmt numFmtId="168" formatCode="_-* #,##0\ _z_ł_-;\-* #,##0\ _z_ł_-;_-* &quot;-&quot;??\ _z_ł_-;_-@_-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0"/>
      <color rgb="FF0070C0"/>
      <name val="Fira Sans"/>
      <family val="2"/>
      <charset val="238"/>
    </font>
    <font>
      <sz val="10"/>
      <color rgb="FF0070C0"/>
      <name val="Fira Sans"/>
      <family val="2"/>
      <charset val="238"/>
    </font>
    <font>
      <sz val="9"/>
      <color rgb="FF000000"/>
      <name val="Fira Sans"/>
      <family val="2"/>
      <charset val="238"/>
    </font>
    <font>
      <sz val="9"/>
      <color rgb="FF808080"/>
      <name val="Fira Sans"/>
      <family val="2"/>
      <charset val="238"/>
    </font>
    <font>
      <sz val="9"/>
      <color theme="1"/>
      <name val="Fira Sans"/>
      <family val="2"/>
      <charset val="238"/>
    </font>
    <font>
      <i/>
      <sz val="9"/>
      <color rgb="FF808080"/>
      <name val="Fira Sans"/>
      <family val="2"/>
      <charset val="238"/>
    </font>
    <font>
      <sz val="9"/>
      <name val="Fira Sans"/>
      <family val="2"/>
      <charset val="238"/>
    </font>
    <font>
      <sz val="10"/>
      <name val="Times New Roman"/>
      <family val="1"/>
      <charset val="238"/>
    </font>
    <font>
      <sz val="10"/>
      <color theme="1"/>
      <name val="Calibri"/>
      <family val="2"/>
      <scheme val="minor"/>
    </font>
    <font>
      <vertAlign val="superscript"/>
      <sz val="8"/>
      <color rgb="FF000000"/>
      <name val="Fira Sans"/>
      <family val="2"/>
      <charset val="238"/>
    </font>
    <font>
      <sz val="8"/>
      <color theme="1"/>
      <name val="Calibri"/>
      <family val="2"/>
      <scheme val="minor"/>
    </font>
    <font>
      <sz val="10"/>
      <color theme="1"/>
      <name val="Times New Roman"/>
      <family val="1"/>
      <charset val="238"/>
    </font>
    <font>
      <b/>
      <sz val="10"/>
      <color rgb="FF548DD4"/>
      <name val="Fira Sans"/>
      <family val="2"/>
      <charset val="238"/>
    </font>
    <font>
      <i/>
      <sz val="10"/>
      <color rgb="FF548DD4"/>
      <name val="Fira Sans"/>
      <family val="2"/>
      <charset val="238"/>
    </font>
    <font>
      <i/>
      <sz val="9"/>
      <color rgb="FF808080"/>
      <name val="Fira Sans"/>
      <family val="2"/>
      <charset val="238"/>
    </font>
    <font>
      <vertAlign val="superscript"/>
      <sz val="9"/>
      <color rgb="FF000000"/>
      <name val="Fira Sans"/>
      <family val="2"/>
      <charset val="238"/>
    </font>
    <font>
      <i/>
      <vertAlign val="superscript"/>
      <sz val="9"/>
      <color rgb="FF808080"/>
      <name val="Fira Sans"/>
      <family val="2"/>
      <charset val="238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perscript"/>
      <sz val="9"/>
      <color rgb="FF808080"/>
      <name val="Fira Sans"/>
      <family val="2"/>
      <charset val="238"/>
    </font>
    <font>
      <vertAlign val="superscript"/>
      <sz val="9"/>
      <color theme="1"/>
      <name val="Fira Sans"/>
      <family val="2"/>
      <charset val="238"/>
    </font>
    <font>
      <sz val="9.5"/>
      <color rgb="FF000000"/>
      <name val="Fira Sans"/>
      <family val="2"/>
      <charset val="238"/>
    </font>
    <font>
      <i/>
      <sz val="9"/>
      <color theme="1"/>
      <name val="Fira Sans"/>
      <family val="2"/>
      <charset val="238"/>
    </font>
    <font>
      <b/>
      <sz val="9"/>
      <color theme="1"/>
      <name val="Fira Sans"/>
      <family val="2"/>
      <charset val="238"/>
    </font>
    <font>
      <i/>
      <sz val="9"/>
      <color rgb="FF000000"/>
      <name val="Fira Sans"/>
      <family val="2"/>
      <charset val="238"/>
    </font>
    <font>
      <sz val="10"/>
      <color theme="1"/>
      <name val="Fira Sans"/>
      <family val="2"/>
      <charset val="238"/>
    </font>
    <font>
      <sz val="10"/>
      <color theme="1"/>
      <name val="Calibri"/>
      <family val="2"/>
      <charset val="238"/>
      <scheme val="minor"/>
    </font>
    <font>
      <sz val="10"/>
      <color rgb="FF000000"/>
      <name val="Calibri"/>
      <family val="2"/>
      <charset val="238"/>
      <scheme val="minor"/>
    </font>
    <font>
      <sz val="9"/>
      <color theme="6" tint="-0.249977111117893"/>
      <name val="Fira Sans"/>
      <family val="2"/>
      <charset val="238"/>
    </font>
    <font>
      <b/>
      <sz val="9"/>
      <color rgb="FF000000"/>
      <name val="Fira Sans"/>
      <family val="2"/>
      <charset val="238"/>
    </font>
    <font>
      <b/>
      <sz val="10"/>
      <color theme="1"/>
      <name val="Calibri"/>
      <family val="2"/>
      <charset val="238"/>
      <scheme val="minor"/>
    </font>
    <font>
      <sz val="11"/>
      <color theme="1"/>
      <name val="Fira Sans"/>
      <family val="2"/>
      <charset val="238"/>
    </font>
    <font>
      <sz val="8"/>
      <color theme="1"/>
      <name val="Fira Sans"/>
      <family val="2"/>
      <charset val="238"/>
    </font>
    <font>
      <sz val="10"/>
      <color theme="6" tint="-0.249977111117893"/>
      <name val="Calibri"/>
      <family val="2"/>
      <charset val="238"/>
      <scheme val="minor"/>
    </font>
    <font>
      <b/>
      <sz val="10"/>
      <color indexed="8"/>
      <name val="Calibri"/>
      <family val="2"/>
      <charset val="238"/>
      <scheme val="minor"/>
    </font>
    <font>
      <i/>
      <sz val="9"/>
      <color theme="6" tint="-0.249977111117893"/>
      <name val="Fira Sans"/>
      <family val="2"/>
      <charset val="238"/>
    </font>
    <font>
      <sz val="9"/>
      <color theme="1"/>
      <name val="Fira Sans"/>
      <family val="2"/>
      <charset val="238"/>
    </font>
    <font>
      <i/>
      <sz val="9"/>
      <color theme="0" tint="-0.499984740745262"/>
      <name val="Fira Sans"/>
      <family val="2"/>
      <charset val="238"/>
    </font>
    <font>
      <b/>
      <sz val="9"/>
      <name val="Fira Sans"/>
      <family val="2"/>
      <charset val="238"/>
    </font>
    <font>
      <b/>
      <sz val="10"/>
      <name val="Times New Roman"/>
      <family val="1"/>
      <charset val="238"/>
    </font>
    <font>
      <b/>
      <sz val="10"/>
      <color theme="1"/>
      <name val="Times New Roman"/>
      <family val="1"/>
      <charset val="238"/>
    </font>
    <font>
      <b/>
      <i/>
      <sz val="9"/>
      <color rgb="FF808080"/>
      <name val="Fira Sans"/>
      <family val="2"/>
      <charset val="238"/>
    </font>
    <font>
      <b/>
      <i/>
      <sz val="9"/>
      <color theme="6" tint="-0.249977111117893"/>
      <name val="Fira Sans"/>
      <family val="2"/>
      <charset val="238"/>
    </font>
    <font>
      <vertAlign val="superscript"/>
      <sz val="10"/>
      <color rgb="FF548DD4"/>
      <name val="Fira Sans"/>
      <family val="2"/>
      <charset val="238"/>
    </font>
    <font>
      <sz val="10"/>
      <color rgb="FF548DD4"/>
      <name val="Fira Sans"/>
      <family val="2"/>
      <charset val="238"/>
    </font>
    <font>
      <b/>
      <sz val="10"/>
      <color rgb="FF548DD4"/>
      <name val="Calibri"/>
      <family val="2"/>
      <charset val="238"/>
      <scheme val="minor"/>
    </font>
    <font>
      <i/>
      <vertAlign val="superscript"/>
      <sz val="9"/>
      <color theme="6" tint="-0.249977111117893"/>
      <name val="Fira Sans"/>
      <family val="2"/>
      <charset val="238"/>
    </font>
    <font>
      <i/>
      <vertAlign val="superscript"/>
      <sz val="10"/>
      <color rgb="FF548DD4"/>
      <name val="Fira Sans"/>
      <family val="2"/>
      <charset val="238"/>
    </font>
    <font>
      <i/>
      <sz val="8"/>
      <color theme="0" tint="-0.499984740745262"/>
      <name val="Fira Sans"/>
      <family val="2"/>
      <charset val="238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vertAlign val="superscript"/>
      <sz val="10"/>
      <color rgb="FF548DD4"/>
      <name val="Fira Sans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6D9F1"/>
        <bgColor indexed="64"/>
      </patternFill>
    </fill>
  </fills>
  <borders count="74">
    <border>
      <left/>
      <right/>
      <top/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 style="medium">
        <color rgb="FF0070C0"/>
      </right>
      <top/>
      <bottom/>
      <diagonal/>
    </border>
    <border>
      <left style="medium">
        <color rgb="FF0070C0"/>
      </left>
      <right style="medium">
        <color rgb="FF0070C0"/>
      </right>
      <top/>
      <bottom/>
      <diagonal/>
    </border>
    <border>
      <left style="medium">
        <color rgb="FF0070C0"/>
      </left>
      <right/>
      <top/>
      <bottom/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/>
      <bottom style="medium">
        <color rgb="FF0070C0"/>
      </bottom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/>
      <top/>
      <bottom style="medium">
        <color rgb="FF548DD4"/>
      </bottom>
      <diagonal/>
    </border>
    <border>
      <left/>
      <right style="medium">
        <color rgb="FF548DD4"/>
      </right>
      <top style="medium">
        <color rgb="FF548DD4"/>
      </top>
      <bottom/>
      <diagonal/>
    </border>
    <border>
      <left style="medium">
        <color rgb="FF548DD4"/>
      </left>
      <right style="medium">
        <color rgb="FF548DD4"/>
      </right>
      <top style="medium">
        <color rgb="FF548DD4"/>
      </top>
      <bottom/>
      <diagonal/>
    </border>
    <border>
      <left style="medium">
        <color rgb="FF548DD4"/>
      </left>
      <right/>
      <top style="medium">
        <color rgb="FF548DD4"/>
      </top>
      <bottom/>
      <diagonal/>
    </border>
    <border>
      <left/>
      <right/>
      <top style="medium">
        <color rgb="FF548DD4"/>
      </top>
      <bottom/>
      <diagonal/>
    </border>
    <border>
      <left/>
      <right style="medium">
        <color rgb="FF548DD4"/>
      </right>
      <top/>
      <bottom/>
      <diagonal/>
    </border>
    <border>
      <left style="medium">
        <color rgb="FF548DD4"/>
      </left>
      <right style="medium">
        <color rgb="FF548DD4"/>
      </right>
      <top/>
      <bottom/>
      <diagonal/>
    </border>
    <border>
      <left style="medium">
        <color rgb="FF548DD4"/>
      </left>
      <right/>
      <top style="medium">
        <color rgb="FF548DD4"/>
      </top>
      <bottom style="medium">
        <color rgb="FF548DD4"/>
      </bottom>
      <diagonal/>
    </border>
    <border>
      <left/>
      <right style="medium">
        <color rgb="FF548DD4"/>
      </right>
      <top style="medium">
        <color rgb="FF548DD4"/>
      </top>
      <bottom style="medium">
        <color rgb="FF548DD4"/>
      </bottom>
      <diagonal/>
    </border>
    <border>
      <left style="medium">
        <color rgb="FF548DD4"/>
      </left>
      <right/>
      <top/>
      <bottom style="medium">
        <color rgb="FF548DD4"/>
      </bottom>
      <diagonal/>
    </border>
    <border>
      <left style="medium">
        <color rgb="FF548DD4"/>
      </left>
      <right style="medium">
        <color rgb="FF548DD4"/>
      </right>
      <top/>
      <bottom style="medium">
        <color rgb="FF548DD4"/>
      </bottom>
      <diagonal/>
    </border>
    <border>
      <left/>
      <right style="medium">
        <color rgb="FF548DD4"/>
      </right>
      <top/>
      <bottom style="medium">
        <color rgb="FF548DD4"/>
      </bottom>
      <diagonal/>
    </border>
    <border>
      <left style="medium">
        <color rgb="FF548DD4"/>
      </left>
      <right/>
      <top/>
      <bottom/>
      <diagonal/>
    </border>
    <border>
      <left style="medium">
        <color theme="4"/>
      </left>
      <right style="medium">
        <color rgb="FF548DD4"/>
      </right>
      <top style="medium">
        <color rgb="FF548DD4"/>
      </top>
      <bottom/>
      <diagonal/>
    </border>
    <border>
      <left style="medium">
        <color rgb="FF548DD4"/>
      </left>
      <right style="medium">
        <color theme="4"/>
      </right>
      <top style="medium">
        <color rgb="FF548DD4"/>
      </top>
      <bottom/>
      <diagonal/>
    </border>
    <border>
      <left style="medium">
        <color theme="4"/>
      </left>
      <right/>
      <top style="medium">
        <color rgb="FF548DD4"/>
      </top>
      <bottom/>
      <diagonal/>
    </border>
    <border>
      <left style="medium">
        <color theme="4"/>
      </left>
      <right style="medium">
        <color theme="4"/>
      </right>
      <top style="medium">
        <color rgb="FF548DD4"/>
      </top>
      <bottom/>
      <diagonal/>
    </border>
    <border>
      <left/>
      <right style="medium">
        <color rgb="FF548DD4"/>
      </right>
      <top/>
      <bottom style="medium">
        <color rgb="FF0070C0"/>
      </bottom>
      <diagonal/>
    </border>
    <border>
      <left style="medium">
        <color rgb="FF548DD4"/>
      </left>
      <right/>
      <top style="medium">
        <color rgb="FF548DD4"/>
      </top>
      <bottom style="medium">
        <color rgb="FF0070C0"/>
      </bottom>
      <diagonal/>
    </border>
    <border>
      <left/>
      <right/>
      <top style="medium">
        <color rgb="FF548DD4"/>
      </top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548DD4"/>
      </bottom>
      <diagonal/>
    </border>
    <border>
      <left/>
      <right/>
      <top style="medium">
        <color rgb="FF548DD4"/>
      </top>
      <bottom style="medium">
        <color rgb="FF548DD4"/>
      </bottom>
      <diagonal/>
    </border>
    <border>
      <left style="medium">
        <color rgb="FF0070C0"/>
      </left>
      <right style="medium">
        <color rgb="FF0070C0"/>
      </right>
      <top style="medium">
        <color rgb="FF548DD4"/>
      </top>
      <bottom/>
      <diagonal/>
    </border>
    <border>
      <left style="medium">
        <color rgb="FF0070C0"/>
      </left>
      <right style="medium">
        <color rgb="FF0070C0"/>
      </right>
      <top/>
      <bottom style="medium">
        <color rgb="FF548DD4"/>
      </bottom>
      <diagonal/>
    </border>
    <border>
      <left/>
      <right/>
      <top/>
      <bottom style="medium">
        <color rgb="FF4F81BD"/>
      </bottom>
      <diagonal/>
    </border>
    <border>
      <left/>
      <right style="medium">
        <color rgb="FF4F81BD"/>
      </right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/>
      <right/>
      <top style="medium">
        <color rgb="FF4F81BD"/>
      </top>
      <bottom/>
      <diagonal/>
    </border>
    <border>
      <left/>
      <right style="medium">
        <color rgb="FF4F81BD"/>
      </right>
      <top/>
      <bottom/>
      <diagonal/>
    </border>
    <border>
      <left style="medium">
        <color rgb="FF4F81BD"/>
      </left>
      <right/>
      <top/>
      <bottom style="medium">
        <color rgb="FF4F81BD"/>
      </bottom>
      <diagonal/>
    </border>
    <border>
      <left/>
      <right style="medium">
        <color rgb="FF4F81BD"/>
      </right>
      <top/>
      <bottom style="medium">
        <color rgb="FF548DD4"/>
      </bottom>
      <diagonal/>
    </border>
    <border>
      <left/>
      <right style="medium">
        <color rgb="FF4F81BD"/>
      </right>
      <top/>
      <bottom style="medium">
        <color rgb="FF4F81BD"/>
      </bottom>
      <diagonal/>
    </border>
    <border>
      <left style="medium">
        <color rgb="FF4F81BD"/>
      </left>
      <right/>
      <top/>
      <bottom style="medium">
        <color rgb="FF548DD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FFFFFF"/>
      </right>
      <top style="medium">
        <color rgb="FF548DD4"/>
      </top>
      <bottom/>
      <diagonal/>
    </border>
    <border>
      <left/>
      <right style="medium">
        <color rgb="FFFFFFFF"/>
      </right>
      <top/>
      <bottom style="medium">
        <color rgb="FF548DD4"/>
      </bottom>
      <diagonal/>
    </border>
    <border>
      <left style="medium">
        <color rgb="FF548DD4"/>
      </left>
      <right style="medium">
        <color rgb="FF548DD4"/>
      </right>
      <top style="medium">
        <color rgb="FF548DD4"/>
      </top>
      <bottom style="medium">
        <color rgb="FF548DD4"/>
      </bottom>
      <diagonal/>
    </border>
    <border>
      <left style="medium">
        <color rgb="FFFFFFFF"/>
      </left>
      <right style="medium">
        <color rgb="FF548DD4"/>
      </right>
      <top style="medium">
        <color rgb="FF548DD4"/>
      </top>
      <bottom/>
      <diagonal/>
    </border>
    <border>
      <left style="medium">
        <color rgb="FFFFFFFF"/>
      </left>
      <right style="medium">
        <color rgb="FF548DD4"/>
      </right>
      <top/>
      <bottom/>
      <diagonal/>
    </border>
    <border>
      <left style="medium">
        <color rgb="FFFFFFFF"/>
      </left>
      <right style="medium">
        <color rgb="FF548DD4"/>
      </right>
      <top/>
      <bottom style="medium">
        <color rgb="FF548DD4"/>
      </bottom>
      <diagonal/>
    </border>
    <border>
      <left/>
      <right/>
      <top style="medium">
        <color theme="4"/>
      </top>
      <bottom/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/>
      <right/>
      <top/>
      <bottom style="medium">
        <color theme="4"/>
      </bottom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medium">
        <color rgb="FF548DD4"/>
      </left>
      <right style="medium">
        <color rgb="FF548DD4"/>
      </right>
      <top/>
      <bottom style="medium">
        <color theme="4"/>
      </bottom>
      <diagonal/>
    </border>
    <border>
      <left style="medium">
        <color rgb="FF548DD4"/>
      </left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dashed">
        <color theme="4"/>
      </bottom>
      <diagonal/>
    </border>
    <border>
      <left style="medium">
        <color theme="4"/>
      </left>
      <right style="medium">
        <color rgb="FF548DD4"/>
      </right>
      <top/>
      <bottom style="medium">
        <color rgb="FF548DD4"/>
      </bottom>
      <diagonal/>
    </border>
    <border>
      <left style="medium">
        <color theme="4"/>
      </left>
      <right style="medium">
        <color rgb="FF548DD4"/>
      </right>
      <top/>
      <bottom/>
      <diagonal/>
    </border>
    <border>
      <left/>
      <right style="medium">
        <color theme="4"/>
      </right>
      <top style="medium">
        <color rgb="FF548DD4"/>
      </top>
      <bottom/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rgb="FF4F81BD"/>
      </left>
      <right style="medium">
        <color rgb="FF548DD4"/>
      </right>
      <top style="medium">
        <color rgb="FF548DD4"/>
      </top>
      <bottom/>
      <diagonal/>
    </border>
    <border>
      <left style="medium">
        <color rgb="FF4F81BD"/>
      </left>
      <right style="medium">
        <color rgb="FF548DD4"/>
      </right>
      <top/>
      <bottom/>
      <diagonal/>
    </border>
    <border>
      <left style="medium">
        <color rgb="FF4F81BD"/>
      </left>
      <right style="medium">
        <color rgb="FF548DD4"/>
      </right>
      <top/>
      <bottom style="medium">
        <color rgb="FF548DD4"/>
      </bottom>
      <diagonal/>
    </border>
    <border>
      <left style="medium">
        <color rgb="FF548DD4"/>
      </left>
      <right/>
      <top style="medium">
        <color rgb="FF4F81BD"/>
      </top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809">
    <xf numFmtId="0" fontId="0" fillId="0" borderId="0" xfId="0"/>
    <xf numFmtId="0" fontId="5" fillId="2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3" fontId="7" fillId="0" borderId="2" xfId="0" applyNumberFormat="1" applyFont="1" applyFill="1" applyBorder="1" applyAlignment="1">
      <alignment horizontal="right" vertical="center" indent="3"/>
    </xf>
    <xf numFmtId="164" fontId="7" fillId="0" borderId="3" xfId="0" applyNumberFormat="1" applyFont="1" applyBorder="1" applyAlignment="1">
      <alignment horizontal="right" vertical="center" indent="3"/>
    </xf>
    <xf numFmtId="164" fontId="7" fillId="0" borderId="9" xfId="0" applyNumberFormat="1" applyFont="1" applyBorder="1" applyAlignment="1">
      <alignment horizontal="right" vertical="center" indent="3"/>
    </xf>
    <xf numFmtId="3" fontId="7" fillId="0" borderId="2" xfId="0" applyNumberFormat="1" applyFont="1" applyBorder="1" applyAlignment="1">
      <alignment horizontal="right" vertical="center" indent="3"/>
    </xf>
    <xf numFmtId="0" fontId="5" fillId="0" borderId="8" xfId="0" applyFont="1" applyFill="1" applyBorder="1" applyAlignment="1">
      <alignment horizontal="right" vertical="center" indent="3"/>
    </xf>
    <xf numFmtId="0" fontId="5" fillId="0" borderId="1" xfId="0" applyFont="1" applyFill="1" applyBorder="1" applyAlignment="1">
      <alignment horizontal="left" vertical="center" wrapText="1"/>
    </xf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ont="1"/>
    <xf numFmtId="0" fontId="0" fillId="0" borderId="0" xfId="0" applyFont="1" applyBorder="1"/>
    <xf numFmtId="0" fontId="5" fillId="0" borderId="0" xfId="0" applyFont="1" applyBorder="1" applyAlignment="1">
      <alignment horizontal="left" vertical="center"/>
    </xf>
    <xf numFmtId="0" fontId="5" fillId="0" borderId="0" xfId="0" applyFont="1" applyFill="1" applyBorder="1" applyAlignment="1">
      <alignment horizontal="right" vertical="center" indent="1"/>
    </xf>
    <xf numFmtId="1" fontId="0" fillId="0" borderId="0" xfId="0" applyNumberFormat="1" applyFont="1" applyBorder="1"/>
    <xf numFmtId="0" fontId="9" fillId="0" borderId="20" xfId="0" applyFont="1" applyBorder="1" applyAlignment="1">
      <alignment horizontal="right" vertical="center" indent="1"/>
    </xf>
    <xf numFmtId="0" fontId="10" fillId="0" borderId="21" xfId="0" applyFont="1" applyBorder="1" applyAlignment="1">
      <alignment horizontal="right" indent="1"/>
    </xf>
    <xf numFmtId="0" fontId="5" fillId="0" borderId="0" xfId="0" applyFont="1" applyBorder="1" applyAlignment="1">
      <alignment horizontal="right" vertical="center" indent="1"/>
    </xf>
    <xf numFmtId="1" fontId="0" fillId="0" borderId="0" xfId="0" applyNumberFormat="1" applyFill="1" applyBorder="1" applyAlignment="1">
      <alignment horizontal="right" vertical="center"/>
    </xf>
    <xf numFmtId="1" fontId="0" fillId="0" borderId="0" xfId="0" applyNumberFormat="1" applyFont="1"/>
    <xf numFmtId="3" fontId="11" fillId="0" borderId="0" xfId="0" applyNumberFormat="1" applyFont="1"/>
    <xf numFmtId="1" fontId="5" fillId="0" borderId="0" xfId="0" applyNumberFormat="1" applyFont="1" applyFill="1" applyBorder="1" applyAlignment="1">
      <alignment horizontal="right" vertical="center" indent="1"/>
    </xf>
    <xf numFmtId="3" fontId="0" fillId="0" borderId="0" xfId="0" applyNumberFormat="1" applyFont="1"/>
    <xf numFmtId="3" fontId="0" fillId="0" borderId="0" xfId="0" applyNumberFormat="1" applyAlignment="1">
      <alignment horizontal="right" vertical="center"/>
    </xf>
    <xf numFmtId="0" fontId="9" fillId="0" borderId="20" xfId="0" applyFont="1" applyBorder="1" applyAlignment="1">
      <alignment horizontal="right" vertical="center"/>
    </xf>
    <xf numFmtId="0" fontId="9" fillId="0" borderId="21" xfId="0" applyFont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 wrapText="1" indent="1"/>
    </xf>
    <xf numFmtId="0" fontId="7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9" fillId="0" borderId="16" xfId="0" applyFont="1" applyBorder="1" applyAlignment="1">
      <alignment horizontal="right" vertical="center" wrapText="1"/>
    </xf>
    <xf numFmtId="0" fontId="9" fillId="0" borderId="19" xfId="0" applyFont="1" applyBorder="1" applyAlignment="1">
      <alignment horizontal="right" vertical="center" wrapText="1"/>
    </xf>
    <xf numFmtId="0" fontId="9" fillId="0" borderId="19" xfId="0" applyFont="1" applyBorder="1" applyAlignment="1">
      <alignment vertical="center" wrapText="1"/>
    </xf>
    <xf numFmtId="0" fontId="9" fillId="0" borderId="21" xfId="0" applyFont="1" applyBorder="1" applyAlignment="1">
      <alignment horizontal="right" vertical="center" wrapText="1" indent="1"/>
    </xf>
    <xf numFmtId="1" fontId="5" fillId="0" borderId="0" xfId="0" applyNumberFormat="1" applyFont="1" applyBorder="1" applyAlignment="1">
      <alignment horizontal="right" vertical="center" wrapText="1" indent="1"/>
    </xf>
    <xf numFmtId="3" fontId="13" fillId="0" borderId="0" xfId="0" applyNumberFormat="1" applyFont="1"/>
    <xf numFmtId="0" fontId="9" fillId="0" borderId="20" xfId="0" applyFont="1" applyBorder="1" applyAlignment="1">
      <alignment horizontal="right" vertical="center" wrapText="1"/>
    </xf>
    <xf numFmtId="0" fontId="9" fillId="0" borderId="21" xfId="0" applyFont="1" applyBorder="1" applyAlignment="1">
      <alignment horizontal="right" vertical="center" wrapText="1"/>
    </xf>
    <xf numFmtId="3" fontId="5" fillId="0" borderId="15" xfId="0" applyNumberFormat="1" applyFont="1" applyBorder="1" applyAlignment="1">
      <alignment horizontal="right" vertical="center" wrapText="1" indent="1"/>
    </xf>
    <xf numFmtId="3" fontId="9" fillId="0" borderId="15" xfId="0" applyNumberFormat="1" applyFont="1" applyBorder="1" applyAlignment="1">
      <alignment horizontal="right" vertical="center" wrapText="1" indent="1"/>
    </xf>
    <xf numFmtId="1" fontId="0" fillId="0" borderId="0" xfId="0" applyNumberFormat="1"/>
    <xf numFmtId="3" fontId="9" fillId="0" borderId="21" xfId="0" applyNumberFormat="1" applyFont="1" applyFill="1" applyBorder="1" applyAlignment="1">
      <alignment horizontal="right" vertical="center" wrapText="1" indent="1"/>
    </xf>
    <xf numFmtId="3" fontId="9" fillId="0" borderId="21" xfId="0" applyNumberFormat="1" applyFont="1" applyBorder="1" applyAlignment="1">
      <alignment horizontal="right" vertical="center" wrapText="1" indent="1"/>
    </xf>
    <xf numFmtId="164" fontId="7" fillId="0" borderId="21" xfId="0" applyNumberFormat="1" applyFont="1" applyBorder="1" applyAlignment="1">
      <alignment horizontal="right" vertical="center" wrapText="1" indent="1"/>
    </xf>
    <xf numFmtId="0" fontId="0" fillId="0" borderId="0" xfId="0" applyBorder="1"/>
    <xf numFmtId="0" fontId="15" fillId="0" borderId="0" xfId="0" applyFont="1" applyAlignment="1">
      <alignment horizontal="left"/>
    </xf>
    <xf numFmtId="0" fontId="16" fillId="0" borderId="10" xfId="0" applyFont="1" applyBorder="1" applyAlignment="1">
      <alignment horizontal="left"/>
    </xf>
    <xf numFmtId="165" fontId="9" fillId="0" borderId="23" xfId="0" applyNumberFormat="1" applyFont="1" applyBorder="1" applyAlignment="1">
      <alignment horizontal="right" vertical="center" wrapText="1"/>
    </xf>
    <xf numFmtId="164" fontId="20" fillId="0" borderId="0" xfId="0" applyNumberFormat="1" applyFont="1"/>
    <xf numFmtId="165" fontId="5" fillId="0" borderId="0" xfId="0" applyNumberFormat="1" applyFont="1" applyFill="1" applyBorder="1" applyAlignment="1">
      <alignment horizontal="right" vertical="center" wrapText="1"/>
    </xf>
    <xf numFmtId="165" fontId="9" fillId="0" borderId="21" xfId="0" applyNumberFormat="1" applyFont="1" applyBorder="1" applyAlignment="1">
      <alignment horizontal="right" vertical="center" wrapText="1"/>
    </xf>
    <xf numFmtId="165" fontId="9" fillId="0" borderId="19" xfId="0" applyNumberFormat="1" applyFont="1" applyBorder="1" applyAlignment="1">
      <alignment horizontal="right" vertical="center" wrapText="1"/>
    </xf>
    <xf numFmtId="165" fontId="9" fillId="0" borderId="15" xfId="0" applyNumberFormat="1" applyFont="1" applyBorder="1" applyAlignment="1">
      <alignment horizontal="right" vertical="center" wrapText="1"/>
    </xf>
    <xf numFmtId="165" fontId="9" fillId="0" borderId="22" xfId="0" applyNumberFormat="1" applyFont="1" applyBorder="1" applyAlignment="1">
      <alignment horizontal="right" vertical="center" wrapText="1"/>
    </xf>
    <xf numFmtId="0" fontId="9" fillId="0" borderId="21" xfId="0" applyFont="1" applyFill="1" applyBorder="1" applyAlignment="1">
      <alignment horizontal="right" vertical="center" wrapText="1" indent="1"/>
    </xf>
    <xf numFmtId="165" fontId="9" fillId="0" borderId="22" xfId="0" applyNumberFormat="1" applyFont="1" applyFill="1" applyBorder="1" applyAlignment="1">
      <alignment horizontal="right" vertical="center" wrapText="1"/>
    </xf>
    <xf numFmtId="164" fontId="9" fillId="0" borderId="23" xfId="0" applyNumberFormat="1" applyFont="1" applyBorder="1" applyAlignment="1">
      <alignment horizontal="right" vertical="center" wrapText="1"/>
    </xf>
    <xf numFmtId="164" fontId="0" fillId="0" borderId="0" xfId="0" applyNumberFormat="1"/>
    <xf numFmtId="0" fontId="7" fillId="0" borderId="15" xfId="0" applyFont="1" applyBorder="1" applyAlignment="1">
      <alignment horizontal="left" vertical="center"/>
    </xf>
    <xf numFmtId="0" fontId="7" fillId="0" borderId="15" xfId="0" applyFont="1" applyBorder="1" applyAlignment="1">
      <alignment horizontal="right" vertical="center" wrapText="1"/>
    </xf>
    <xf numFmtId="0" fontId="17" fillId="0" borderId="21" xfId="0" applyFont="1" applyBorder="1" applyAlignment="1">
      <alignment horizontal="left" vertical="center"/>
    </xf>
    <xf numFmtId="0" fontId="7" fillId="0" borderId="21" xfId="0" applyFont="1" applyBorder="1" applyAlignment="1">
      <alignment horizontal="right" vertical="center" wrapText="1"/>
    </xf>
    <xf numFmtId="0" fontId="7" fillId="0" borderId="10" xfId="0" applyFont="1" applyBorder="1" applyAlignment="1">
      <alignment horizontal="right" vertical="center" wrapText="1"/>
    </xf>
    <xf numFmtId="0" fontId="7" fillId="0" borderId="15" xfId="0" applyFont="1" applyBorder="1" applyAlignment="1">
      <alignment horizontal="left" vertical="center" indent="1"/>
    </xf>
    <xf numFmtId="0" fontId="17" fillId="0" borderId="21" xfId="0" applyFont="1" applyBorder="1" applyAlignment="1">
      <alignment horizontal="left" vertical="center" indent="1"/>
    </xf>
    <xf numFmtId="0" fontId="7" fillId="0" borderId="21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left" vertical="center" wrapText="1" indent="1"/>
    </xf>
    <xf numFmtId="0" fontId="17" fillId="0" borderId="21" xfId="0" applyFont="1" applyBorder="1" applyAlignment="1">
      <alignment horizontal="left" vertical="center" wrapText="1" indent="1"/>
    </xf>
    <xf numFmtId="0" fontId="17" fillId="0" borderId="15" xfId="0" applyFont="1" applyBorder="1" applyAlignment="1">
      <alignment horizontal="left" vertical="center" wrapText="1" indent="1"/>
    </xf>
    <xf numFmtId="0" fontId="9" fillId="0" borderId="0" xfId="0" applyFont="1" applyAlignment="1">
      <alignment horizontal="right" vertical="center" wrapText="1"/>
    </xf>
    <xf numFmtId="0" fontId="5" fillId="0" borderId="15" xfId="0" applyFont="1" applyBorder="1" applyAlignment="1">
      <alignment horizontal="left" vertical="center"/>
    </xf>
    <xf numFmtId="3" fontId="9" fillId="0" borderId="15" xfId="0" applyNumberFormat="1" applyFont="1" applyBorder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3" fontId="9" fillId="0" borderId="21" xfId="0" applyNumberFormat="1" applyFont="1" applyBorder="1" applyAlignment="1">
      <alignment horizontal="right" vertical="center"/>
    </xf>
    <xf numFmtId="3" fontId="9" fillId="0" borderId="10" xfId="0" applyNumberFormat="1" applyFont="1" applyBorder="1" applyAlignment="1">
      <alignment horizontal="right" vertical="center"/>
    </xf>
    <xf numFmtId="0" fontId="10" fillId="0" borderId="21" xfId="0" applyFont="1" applyBorder="1" applyAlignment="1">
      <alignment vertical="top"/>
    </xf>
    <xf numFmtId="10" fontId="9" fillId="0" borderId="21" xfId="0" applyNumberFormat="1" applyFont="1" applyBorder="1" applyAlignment="1">
      <alignment horizontal="right" vertical="center"/>
    </xf>
    <xf numFmtId="0" fontId="10" fillId="0" borderId="10" xfId="0" applyFont="1" applyBorder="1" applyAlignment="1">
      <alignment vertical="top"/>
    </xf>
    <xf numFmtId="165" fontId="9" fillId="0" borderId="15" xfId="0" applyNumberFormat="1" applyFont="1" applyBorder="1" applyAlignment="1">
      <alignment horizontal="right" vertical="center"/>
    </xf>
    <xf numFmtId="165" fontId="9" fillId="0" borderId="0" xfId="0" applyNumberFormat="1" applyFont="1" applyAlignment="1">
      <alignment horizontal="right" vertical="center"/>
    </xf>
    <xf numFmtId="0" fontId="5" fillId="0" borderId="21" xfId="0" applyFont="1" applyBorder="1" applyAlignment="1">
      <alignment horizontal="right" vertical="center" indent="1"/>
    </xf>
    <xf numFmtId="0" fontId="5" fillId="0" borderId="10" xfId="0" applyFont="1" applyBorder="1" applyAlignment="1">
      <alignment horizontal="right" vertical="center"/>
    </xf>
    <xf numFmtId="0" fontId="5" fillId="0" borderId="10" xfId="0" applyFont="1" applyBorder="1" applyAlignment="1">
      <alignment horizontal="right" vertical="center" indent="1"/>
    </xf>
    <xf numFmtId="3" fontId="9" fillId="0" borderId="15" xfId="0" applyNumberFormat="1" applyFont="1" applyBorder="1" applyAlignment="1">
      <alignment horizontal="right" vertical="center" wrapText="1"/>
    </xf>
    <xf numFmtId="165" fontId="9" fillId="0" borderId="13" xfId="0" applyNumberFormat="1" applyFont="1" applyBorder="1" applyAlignment="1">
      <alignment horizontal="right" vertical="center" wrapText="1" indent="1"/>
    </xf>
    <xf numFmtId="0" fontId="20" fillId="0" borderId="0" xfId="0" applyFont="1"/>
    <xf numFmtId="3" fontId="9" fillId="0" borderId="21" xfId="0" applyNumberFormat="1" applyFont="1" applyBorder="1" applyAlignment="1">
      <alignment horizontal="right" vertical="center" wrapText="1"/>
    </xf>
    <xf numFmtId="165" fontId="9" fillId="0" borderId="19" xfId="0" applyNumberFormat="1" applyFont="1" applyBorder="1" applyAlignment="1">
      <alignment horizontal="right" vertical="center" wrapText="1" indent="1"/>
    </xf>
    <xf numFmtId="10" fontId="20" fillId="0" borderId="0" xfId="0" applyNumberFormat="1" applyFont="1"/>
    <xf numFmtId="165" fontId="20" fillId="0" borderId="0" xfId="0" applyNumberFormat="1" applyFont="1"/>
    <xf numFmtId="1" fontId="20" fillId="0" borderId="0" xfId="0" applyNumberFormat="1" applyFont="1"/>
    <xf numFmtId="0" fontId="5" fillId="0" borderId="21" xfId="0" applyFont="1" applyBorder="1" applyAlignment="1">
      <alignment horizontal="right" vertical="center" wrapText="1"/>
    </xf>
    <xf numFmtId="0" fontId="5" fillId="0" borderId="21" xfId="0" applyFont="1" applyBorder="1" applyAlignment="1">
      <alignment horizontal="right" vertical="center" wrapText="1" indent="1"/>
    </xf>
    <xf numFmtId="165" fontId="5" fillId="0" borderId="19" xfId="0" applyNumberFormat="1" applyFont="1" applyBorder="1" applyAlignment="1">
      <alignment horizontal="right" vertical="center" wrapText="1" indent="1"/>
    </xf>
    <xf numFmtId="10" fontId="20" fillId="0" borderId="0" xfId="0" applyNumberFormat="1" applyFont="1" applyBorder="1"/>
    <xf numFmtId="3" fontId="5" fillId="0" borderId="15" xfId="0" applyNumberFormat="1" applyFont="1" applyBorder="1" applyAlignment="1">
      <alignment horizontal="right" vertical="center" wrapText="1"/>
    </xf>
    <xf numFmtId="165" fontId="5" fillId="0" borderId="0" xfId="0" applyNumberFormat="1" applyFont="1" applyAlignment="1">
      <alignment horizontal="right" vertical="center" wrapText="1" indent="1"/>
    </xf>
    <xf numFmtId="3" fontId="5" fillId="0" borderId="21" xfId="0" applyNumberFormat="1" applyFont="1" applyBorder="1" applyAlignment="1">
      <alignment horizontal="right" vertical="center" wrapText="1"/>
    </xf>
    <xf numFmtId="3" fontId="5" fillId="0" borderId="21" xfId="0" applyNumberFormat="1" applyFont="1" applyBorder="1" applyAlignment="1">
      <alignment horizontal="right" vertical="center" wrapText="1" indent="1"/>
    </xf>
    <xf numFmtId="165" fontId="5" fillId="0" borderId="10" xfId="0" applyNumberFormat="1" applyFont="1" applyBorder="1" applyAlignment="1">
      <alignment horizontal="right" vertical="center" wrapText="1" indent="1"/>
    </xf>
    <xf numFmtId="10" fontId="0" fillId="0" borderId="0" xfId="0" applyNumberFormat="1"/>
    <xf numFmtId="164" fontId="5" fillId="0" borderId="0" xfId="0" applyNumberFormat="1" applyFont="1" applyAlignment="1">
      <alignment horizontal="right" vertical="center" wrapText="1" indent="1"/>
    </xf>
    <xf numFmtId="165" fontId="9" fillId="0" borderId="0" xfId="0" applyNumberFormat="1" applyFont="1" applyAlignment="1">
      <alignment horizontal="right" vertical="center" wrapText="1" indent="1"/>
    </xf>
    <xf numFmtId="165" fontId="9" fillId="0" borderId="10" xfId="0" applyNumberFormat="1" applyFont="1" applyBorder="1" applyAlignment="1">
      <alignment horizontal="right" vertical="center" wrapText="1" indent="1"/>
    </xf>
    <xf numFmtId="0" fontId="5" fillId="0" borderId="19" xfId="0" applyFont="1" applyBorder="1" applyAlignment="1">
      <alignment horizontal="right" vertical="center" wrapText="1" indent="1"/>
    </xf>
    <xf numFmtId="0" fontId="0" fillId="0" borderId="0" xfId="0" applyAlignment="1"/>
    <xf numFmtId="10" fontId="21" fillId="0" borderId="0" xfId="0" applyNumberFormat="1" applyFont="1"/>
    <xf numFmtId="0" fontId="9" fillId="0" borderId="10" xfId="0" applyFont="1" applyBorder="1" applyAlignment="1">
      <alignment horizontal="right" vertical="center"/>
    </xf>
    <xf numFmtId="3" fontId="5" fillId="0" borderId="15" xfId="0" applyNumberFormat="1" applyFont="1" applyBorder="1" applyAlignment="1">
      <alignment horizontal="right" vertical="center"/>
    </xf>
    <xf numFmtId="165" fontId="5" fillId="0" borderId="0" xfId="0" applyNumberFormat="1" applyFont="1" applyAlignment="1">
      <alignment horizontal="right" vertical="center"/>
    </xf>
    <xf numFmtId="3" fontId="5" fillId="0" borderId="21" xfId="0" applyNumberFormat="1" applyFont="1" applyBorder="1" applyAlignment="1">
      <alignment horizontal="right" vertical="center"/>
    </xf>
    <xf numFmtId="165" fontId="7" fillId="0" borderId="10" xfId="0" applyNumberFormat="1" applyFont="1" applyBorder="1" applyAlignment="1">
      <alignment horizontal="right" vertical="center"/>
    </xf>
    <xf numFmtId="165" fontId="5" fillId="0" borderId="10" xfId="0" applyNumberFormat="1" applyFont="1" applyBorder="1" applyAlignment="1">
      <alignment horizontal="right" vertical="center"/>
    </xf>
    <xf numFmtId="0" fontId="5" fillId="0" borderId="21" xfId="0" applyFont="1" applyBorder="1" applyAlignment="1">
      <alignment horizontal="right" vertical="center"/>
    </xf>
    <xf numFmtId="164" fontId="5" fillId="0" borderId="10" xfId="0" applyNumberFormat="1" applyFont="1" applyBorder="1" applyAlignment="1">
      <alignment horizontal="right" vertical="center"/>
    </xf>
    <xf numFmtId="164" fontId="5" fillId="0" borderId="19" xfId="0" applyNumberFormat="1" applyFont="1" applyBorder="1" applyAlignment="1">
      <alignment horizontal="right" vertical="center"/>
    </xf>
    <xf numFmtId="0" fontId="5" fillId="0" borderId="19" xfId="0" applyFont="1" applyBorder="1" applyAlignment="1">
      <alignment horizontal="right" vertical="center"/>
    </xf>
    <xf numFmtId="0" fontId="5" fillId="0" borderId="0" xfId="0" applyFont="1" applyBorder="1" applyAlignment="1">
      <alignment horizontal="right" vertical="center"/>
    </xf>
    <xf numFmtId="0" fontId="5" fillId="0" borderId="4" xfId="0" applyFont="1" applyBorder="1" applyAlignment="1">
      <alignment horizontal="left" vertical="center"/>
    </xf>
    <xf numFmtId="0" fontId="17" fillId="0" borderId="30" xfId="0" applyFont="1" applyBorder="1" applyAlignment="1">
      <alignment horizontal="left" vertical="center"/>
    </xf>
    <xf numFmtId="0" fontId="17" fillId="0" borderId="10" xfId="0" applyFont="1" applyBorder="1" applyAlignment="1">
      <alignment horizontal="left" vertical="center"/>
    </xf>
    <xf numFmtId="3" fontId="5" fillId="0" borderId="0" xfId="0" applyNumberFormat="1" applyFont="1" applyAlignment="1">
      <alignment horizontal="right" vertical="center"/>
    </xf>
    <xf numFmtId="3" fontId="14" fillId="0" borderId="10" xfId="0" applyNumberFormat="1" applyFont="1" applyBorder="1" applyAlignment="1">
      <alignment vertical="top"/>
    </xf>
    <xf numFmtId="0" fontId="21" fillId="0" borderId="0" xfId="0" applyFont="1"/>
    <xf numFmtId="2" fontId="0" fillId="0" borderId="0" xfId="0" applyNumberFormat="1"/>
    <xf numFmtId="164" fontId="21" fillId="0" borderId="0" xfId="0" applyNumberFormat="1" applyFont="1"/>
    <xf numFmtId="0" fontId="17" fillId="0" borderId="0" xfId="0" applyFont="1" applyBorder="1" applyAlignment="1">
      <alignment horizontal="left" vertical="center"/>
    </xf>
    <xf numFmtId="1" fontId="9" fillId="0" borderId="0" xfId="0" applyNumberFormat="1" applyFont="1" applyBorder="1" applyAlignment="1">
      <alignment horizontal="right" vertical="center"/>
    </xf>
    <xf numFmtId="164" fontId="9" fillId="0" borderId="0" xfId="0" applyNumberFormat="1" applyFont="1" applyBorder="1" applyAlignment="1">
      <alignment horizontal="right" vertical="center"/>
    </xf>
    <xf numFmtId="0" fontId="0" fillId="0" borderId="0" xfId="0" applyFill="1" applyBorder="1"/>
    <xf numFmtId="0" fontId="0" fillId="0" borderId="0" xfId="0" applyNumberFormat="1" applyFill="1" applyBorder="1"/>
    <xf numFmtId="49" fontId="0" fillId="0" borderId="0" xfId="0" applyNumberFormat="1" applyFill="1" applyBorder="1"/>
    <xf numFmtId="0" fontId="17" fillId="0" borderId="40" xfId="0" applyFont="1" applyBorder="1" applyAlignment="1">
      <alignment horizontal="left" vertical="center"/>
    </xf>
    <xf numFmtId="0" fontId="5" fillId="0" borderId="38" xfId="0" applyFont="1" applyBorder="1" applyAlignment="1">
      <alignment horizontal="left" vertical="center"/>
    </xf>
    <xf numFmtId="0" fontId="17" fillId="0" borderId="41" xfId="0" applyFont="1" applyBorder="1" applyAlignment="1">
      <alignment horizontal="left" vertical="center"/>
    </xf>
    <xf numFmtId="49" fontId="0" fillId="0" borderId="0" xfId="0" applyNumberFormat="1"/>
    <xf numFmtId="0" fontId="0" fillId="0" borderId="0" xfId="0" applyNumberFormat="1"/>
    <xf numFmtId="49" fontId="0" fillId="0" borderId="0" xfId="0" applyNumberFormat="1" applyFill="1" applyBorder="1" applyAlignment="1">
      <alignment horizontal="right"/>
    </xf>
    <xf numFmtId="1" fontId="0" fillId="0" borderId="0" xfId="0" applyNumberFormat="1" applyFill="1" applyBorder="1"/>
    <xf numFmtId="0" fontId="5" fillId="0" borderId="40" xfId="0" applyFont="1" applyBorder="1" applyAlignment="1">
      <alignment horizontal="left" vertical="center"/>
    </xf>
    <xf numFmtId="0" fontId="5" fillId="0" borderId="41" xfId="0" applyFont="1" applyBorder="1" applyAlignment="1">
      <alignment horizontal="left" vertical="center"/>
    </xf>
    <xf numFmtId="0" fontId="0" fillId="0" borderId="43" xfId="0" applyBorder="1"/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Fill="1" applyBorder="1" applyAlignment="1">
      <alignment horizontal="left" vertical="center" indent="1"/>
    </xf>
    <xf numFmtId="0" fontId="9" fillId="0" borderId="10" xfId="0" applyFont="1" applyBorder="1" applyAlignment="1">
      <alignment horizontal="right" vertical="center" indent="1"/>
    </xf>
    <xf numFmtId="0" fontId="7" fillId="0" borderId="0" xfId="0" applyFont="1" applyBorder="1" applyAlignment="1">
      <alignment horizontal="left" vertical="center"/>
    </xf>
    <xf numFmtId="164" fontId="5" fillId="0" borderId="0" xfId="1" applyNumberFormat="1" applyFont="1" applyBorder="1" applyAlignment="1">
      <alignment horizontal="right" vertical="center"/>
    </xf>
    <xf numFmtId="0" fontId="5" fillId="0" borderId="14" xfId="0" applyFont="1" applyBorder="1" applyAlignment="1">
      <alignment horizontal="right" vertical="center"/>
    </xf>
    <xf numFmtId="0" fontId="5" fillId="0" borderId="14" xfId="1" applyNumberFormat="1" applyFont="1" applyBorder="1" applyAlignment="1">
      <alignment horizontal="right" vertical="center"/>
    </xf>
    <xf numFmtId="0" fontId="7" fillId="0" borderId="20" xfId="0" applyFont="1" applyBorder="1" applyAlignment="1">
      <alignment horizontal="right" vertical="center"/>
    </xf>
    <xf numFmtId="0" fontId="7" fillId="0" borderId="21" xfId="0" applyFont="1" applyBorder="1" applyAlignment="1">
      <alignment horizontal="left" vertical="center"/>
    </xf>
    <xf numFmtId="0" fontId="5" fillId="0" borderId="20" xfId="0" applyFont="1" applyBorder="1" applyAlignment="1">
      <alignment horizontal="right" vertical="center"/>
    </xf>
    <xf numFmtId="0" fontId="0" fillId="0" borderId="20" xfId="0" applyBorder="1"/>
    <xf numFmtId="0" fontId="0" fillId="0" borderId="19" xfId="0" applyBorder="1"/>
    <xf numFmtId="0" fontId="7" fillId="0" borderId="12" xfId="0" applyFont="1" applyBorder="1" applyAlignment="1">
      <alignment horizontal="right" vertical="center"/>
    </xf>
    <xf numFmtId="0" fontId="7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left" vertical="center"/>
    </xf>
    <xf numFmtId="0" fontId="7" fillId="0" borderId="19" xfId="0" applyFont="1" applyBorder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2" fontId="7" fillId="0" borderId="13" xfId="0" applyNumberFormat="1" applyFont="1" applyBorder="1" applyAlignment="1">
      <alignment horizontal="right" vertical="center"/>
    </xf>
    <xf numFmtId="0" fontId="0" fillId="0" borderId="20" xfId="0" applyFont="1" applyBorder="1"/>
    <xf numFmtId="0" fontId="0" fillId="0" borderId="19" xfId="0" applyFont="1" applyBorder="1"/>
    <xf numFmtId="0" fontId="7" fillId="0" borderId="13" xfId="0" applyFont="1" applyBorder="1" applyAlignment="1">
      <alignment horizontal="right" vertical="center"/>
    </xf>
    <xf numFmtId="2" fontId="7" fillId="0" borderId="12" xfId="0" applyNumberFormat="1" applyFont="1" applyBorder="1" applyAlignment="1">
      <alignment horizontal="right" vertical="center"/>
    </xf>
    <xf numFmtId="0" fontId="7" fillId="0" borderId="10" xfId="0" applyFont="1" applyBorder="1" applyAlignment="1">
      <alignment horizontal="left" vertical="center"/>
    </xf>
    <xf numFmtId="0" fontId="28" fillId="0" borderId="0" xfId="2" applyFont="1" applyAlignment="1">
      <alignment horizontal="left"/>
    </xf>
    <xf numFmtId="1" fontId="28" fillId="0" borderId="0" xfId="2" applyNumberFormat="1" applyFont="1" applyAlignment="1">
      <alignment horizontal="left"/>
    </xf>
    <xf numFmtId="0" fontId="29" fillId="0" borderId="0" xfId="2" applyFont="1" applyAlignment="1">
      <alignment horizontal="left"/>
    </xf>
    <xf numFmtId="0" fontId="1" fillId="0" borderId="0" xfId="2"/>
    <xf numFmtId="0" fontId="30" fillId="0" borderId="0" xfId="2" applyFont="1" applyBorder="1" applyAlignment="1">
      <alignment horizontal="center"/>
    </xf>
    <xf numFmtId="0" fontId="1" fillId="0" borderId="0" xfId="2" applyFont="1" applyAlignment="1"/>
    <xf numFmtId="0" fontId="1" fillId="0" borderId="0" xfId="2" applyFont="1" applyBorder="1" applyAlignment="1"/>
    <xf numFmtId="0" fontId="5" fillId="0" borderId="0" xfId="2" applyFont="1" applyBorder="1" applyAlignment="1">
      <alignment horizontal="center" vertical="center"/>
    </xf>
    <xf numFmtId="0" fontId="17" fillId="0" borderId="0" xfId="2" applyFont="1" applyBorder="1" applyAlignment="1">
      <alignment horizontal="center" vertical="center"/>
    </xf>
    <xf numFmtId="1" fontId="1" fillId="0" borderId="0" xfId="2" applyNumberFormat="1"/>
    <xf numFmtId="166" fontId="33" fillId="0" borderId="0" xfId="3" applyNumberFormat="1" applyFont="1" applyBorder="1" applyAlignment="1">
      <alignment horizontal="right"/>
    </xf>
    <xf numFmtId="0" fontId="5" fillId="0" borderId="14" xfId="2" applyNumberFormat="1" applyFont="1" applyBorder="1" applyAlignment="1">
      <alignment horizontal="left" vertical="top"/>
    </xf>
    <xf numFmtId="1" fontId="7" fillId="0" borderId="19" xfId="3" applyNumberFormat="1" applyFont="1" applyBorder="1" applyAlignment="1">
      <alignment horizontal="right"/>
    </xf>
    <xf numFmtId="0" fontId="34" fillId="0" borderId="0" xfId="2" applyFont="1"/>
    <xf numFmtId="1" fontId="34" fillId="0" borderId="0" xfId="2" applyNumberFormat="1" applyFont="1"/>
    <xf numFmtId="0" fontId="15" fillId="0" borderId="0" xfId="2" applyFont="1"/>
    <xf numFmtId="1" fontId="15" fillId="0" borderId="0" xfId="2" applyNumberFormat="1" applyFont="1"/>
    <xf numFmtId="0" fontId="1" fillId="0" borderId="0" xfId="2" applyFont="1"/>
    <xf numFmtId="1" fontId="29" fillId="0" borderId="0" xfId="2" applyNumberFormat="1" applyFont="1" applyAlignment="1">
      <alignment horizontal="left"/>
    </xf>
    <xf numFmtId="0" fontId="30" fillId="0" borderId="0" xfId="2" applyNumberFormat="1" applyFont="1" applyBorder="1" applyAlignment="1">
      <alignment horizontal="left" vertical="top"/>
    </xf>
    <xf numFmtId="0" fontId="36" fillId="0" borderId="0" xfId="2" applyFont="1" applyBorder="1" applyAlignment="1">
      <alignment horizontal="left" vertical="top"/>
    </xf>
    <xf numFmtId="1" fontId="1" fillId="0" borderId="0" xfId="2" applyNumberFormat="1" applyFont="1"/>
    <xf numFmtId="0" fontId="1" fillId="0" borderId="0" xfId="2" applyFont="1" applyBorder="1"/>
    <xf numFmtId="0" fontId="37" fillId="0" borderId="0" xfId="2" applyFont="1" applyFill="1"/>
    <xf numFmtId="0" fontId="29" fillId="0" borderId="0" xfId="2" applyFont="1" applyFill="1"/>
    <xf numFmtId="0" fontId="32" fillId="0" borderId="11" xfId="2" applyNumberFormat="1" applyFont="1" applyFill="1" applyBorder="1" applyAlignment="1">
      <alignment horizontal="left" vertical="top"/>
    </xf>
    <xf numFmtId="0" fontId="1" fillId="0" borderId="0" xfId="2" applyFill="1"/>
    <xf numFmtId="2" fontId="29" fillId="0" borderId="0" xfId="2" applyNumberFormat="1" applyFont="1" applyFill="1"/>
    <xf numFmtId="2" fontId="26" fillId="0" borderId="20" xfId="2" applyNumberFormat="1" applyFont="1" applyFill="1" applyBorder="1" applyAlignment="1">
      <alignment horizontal="right" wrapText="1" indent="1"/>
    </xf>
    <xf numFmtId="0" fontId="5" fillId="0" borderId="11" xfId="2" applyNumberFormat="1" applyFont="1" applyFill="1" applyBorder="1" applyAlignment="1">
      <alignment horizontal="left" vertical="top"/>
    </xf>
    <xf numFmtId="1" fontId="29" fillId="0" borderId="0" xfId="2" applyNumberFormat="1" applyFont="1" applyFill="1"/>
    <xf numFmtId="0" fontId="29" fillId="0" borderId="0" xfId="2" applyFont="1" applyFill="1" applyAlignment="1">
      <alignment horizontal="left"/>
    </xf>
    <xf numFmtId="0" fontId="15" fillId="0" borderId="0" xfId="2" applyFont="1" applyFill="1"/>
    <xf numFmtId="0" fontId="16" fillId="0" borderId="0" xfId="2" applyFont="1" applyFill="1"/>
    <xf numFmtId="0" fontId="37" fillId="0" borderId="0" xfId="2" applyFont="1" applyFill="1" applyBorder="1" applyAlignment="1">
      <alignment horizontal="left" vertical="top"/>
    </xf>
    <xf numFmtId="0" fontId="7" fillId="0" borderId="50" xfId="0" applyFont="1" applyBorder="1" applyAlignment="1">
      <alignment horizontal="left" vertical="center"/>
    </xf>
    <xf numFmtId="0" fontId="17" fillId="0" borderId="59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8" fillId="0" borderId="40" xfId="0" applyFont="1" applyBorder="1" applyAlignment="1">
      <alignment horizontal="left" vertical="center"/>
    </xf>
    <xf numFmtId="0" fontId="8" fillId="0" borderId="41" xfId="0" applyFont="1" applyBorder="1" applyAlignment="1">
      <alignment horizontal="left" vertical="center"/>
    </xf>
    <xf numFmtId="0" fontId="5" fillId="0" borderId="35" xfId="0" applyNumberFormat="1" applyFont="1" applyBorder="1" applyAlignment="1">
      <alignment horizontal="left" vertical="center"/>
    </xf>
    <xf numFmtId="0" fontId="8" fillId="0" borderId="40" xfId="0" applyNumberFormat="1" applyFont="1" applyBorder="1" applyAlignment="1">
      <alignment horizontal="left" vertical="center"/>
    </xf>
    <xf numFmtId="0" fontId="5" fillId="2" borderId="15" xfId="0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horizontal="right" inden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164" fontId="7" fillId="0" borderId="10" xfId="0" applyNumberFormat="1" applyFont="1" applyBorder="1" applyAlignment="1">
      <alignment horizontal="right" vertical="center" wrapText="1" indent="1"/>
    </xf>
    <xf numFmtId="164" fontId="7" fillId="0" borderId="17" xfId="0" applyNumberFormat="1" applyFont="1" applyBorder="1" applyAlignment="1">
      <alignment horizontal="right" vertical="center" wrapText="1" indent="1"/>
    </xf>
    <xf numFmtId="0" fontId="5" fillId="2" borderId="11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17" fillId="2" borderId="21" xfId="0" applyFont="1" applyFill="1" applyBorder="1" applyAlignment="1">
      <alignment horizontal="center" vertical="center"/>
    </xf>
    <xf numFmtId="0" fontId="17" fillId="2" borderId="10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5" fillId="2" borderId="68" xfId="0" applyFont="1" applyFill="1" applyBorder="1" applyAlignment="1">
      <alignment horizontal="center" vertical="center" wrapText="1"/>
    </xf>
    <xf numFmtId="0" fontId="8" fillId="2" borderId="67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7" fillId="2" borderId="19" xfId="0" applyFont="1" applyFill="1" applyBorder="1" applyAlignment="1">
      <alignment horizontal="center" vertical="center"/>
    </xf>
    <xf numFmtId="0" fontId="5" fillId="2" borderId="35" xfId="0" applyFont="1" applyFill="1" applyBorder="1" applyAlignment="1">
      <alignment horizontal="center" vertical="center"/>
    </xf>
    <xf numFmtId="0" fontId="17" fillId="2" borderId="38" xfId="0" applyFont="1" applyFill="1" applyBorder="1" applyAlignment="1">
      <alignment horizontal="center" vertical="center"/>
    </xf>
    <xf numFmtId="0" fontId="5" fillId="2" borderId="37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5" fillId="2" borderId="46" xfId="0" applyFont="1" applyFill="1" applyBorder="1" applyAlignment="1">
      <alignment horizontal="center" vertical="center" wrapText="1"/>
    </xf>
    <xf numFmtId="0" fontId="7" fillId="2" borderId="50" xfId="2" applyFont="1" applyFill="1" applyBorder="1" applyAlignment="1">
      <alignment horizontal="center" wrapText="1"/>
    </xf>
    <xf numFmtId="0" fontId="7" fillId="2" borderId="53" xfId="2" applyFont="1" applyFill="1" applyBorder="1" applyAlignment="1">
      <alignment horizontal="center" wrapText="1"/>
    </xf>
    <xf numFmtId="0" fontId="7" fillId="2" borderId="51" xfId="2" applyFont="1" applyFill="1" applyBorder="1" applyAlignment="1">
      <alignment horizontal="center" wrapText="1"/>
    </xf>
    <xf numFmtId="0" fontId="7" fillId="2" borderId="55" xfId="2" applyFont="1" applyFill="1" applyBorder="1" applyAlignment="1">
      <alignment horizontal="center" wrapText="1"/>
    </xf>
    <xf numFmtId="1" fontId="7" fillId="2" borderId="55" xfId="2" applyNumberFormat="1" applyFont="1" applyFill="1" applyBorder="1" applyAlignment="1">
      <alignment horizontal="center" wrapText="1"/>
    </xf>
    <xf numFmtId="0" fontId="7" fillId="2" borderId="52" xfId="2" applyFont="1" applyFill="1" applyBorder="1" applyAlignment="1">
      <alignment horizontal="center" wrapText="1"/>
    </xf>
    <xf numFmtId="0" fontId="7" fillId="2" borderId="56" xfId="2" applyFont="1" applyFill="1" applyBorder="1" applyAlignment="1">
      <alignment vertical="top" wrapText="1"/>
    </xf>
    <xf numFmtId="0" fontId="35" fillId="2" borderId="51" xfId="2" applyFont="1" applyFill="1" applyBorder="1" applyAlignment="1">
      <alignment horizontal="center" wrapText="1"/>
    </xf>
    <xf numFmtId="0" fontId="35" fillId="2" borderId="55" xfId="2" applyFont="1" applyFill="1" applyBorder="1" applyAlignment="1">
      <alignment horizontal="center" wrapText="1"/>
    </xf>
    <xf numFmtId="0" fontId="35" fillId="2" borderId="52" xfId="2" applyFont="1" applyFill="1" applyBorder="1" applyAlignment="1">
      <alignment horizontal="center" wrapText="1"/>
    </xf>
    <xf numFmtId="0" fontId="5" fillId="2" borderId="15" xfId="0" applyFont="1" applyFill="1" applyBorder="1" applyAlignment="1">
      <alignment horizontal="center" vertical="center" wrapText="1"/>
    </xf>
    <xf numFmtId="0" fontId="7" fillId="2" borderId="51" xfId="2" applyFont="1" applyFill="1" applyBorder="1" applyAlignment="1">
      <alignment horizontal="center" wrapText="1"/>
    </xf>
    <xf numFmtId="0" fontId="7" fillId="2" borderId="52" xfId="2" applyFont="1" applyFill="1" applyBorder="1" applyAlignment="1">
      <alignment horizontal="center" wrapText="1"/>
    </xf>
    <xf numFmtId="0" fontId="32" fillId="0" borderId="1" xfId="0" applyFont="1" applyBorder="1" applyAlignment="1">
      <alignment horizontal="left" vertical="center" wrapText="1"/>
    </xf>
    <xf numFmtId="3" fontId="26" fillId="0" borderId="2" xfId="0" applyNumberFormat="1" applyFont="1" applyFill="1" applyBorder="1" applyAlignment="1">
      <alignment horizontal="right" vertical="center" indent="3"/>
    </xf>
    <xf numFmtId="164" fontId="26" fillId="0" borderId="3" xfId="0" applyNumberFormat="1" applyFont="1" applyBorder="1" applyAlignment="1">
      <alignment horizontal="right" vertical="center" indent="3"/>
    </xf>
    <xf numFmtId="0" fontId="32" fillId="0" borderId="8" xfId="0" applyFont="1" applyBorder="1" applyAlignment="1">
      <alignment horizontal="right" vertical="center" indent="3"/>
    </xf>
    <xf numFmtId="164" fontId="26" fillId="0" borderId="9" xfId="0" applyNumberFormat="1" applyFont="1" applyBorder="1" applyAlignment="1">
      <alignment horizontal="right" vertical="center" indent="3"/>
    </xf>
    <xf numFmtId="0" fontId="32" fillId="0" borderId="0" xfId="0" applyFont="1" applyBorder="1" applyAlignment="1">
      <alignment horizontal="left" vertical="center"/>
    </xf>
    <xf numFmtId="0" fontId="26" fillId="0" borderId="14" xfId="0" applyFont="1" applyBorder="1" applyAlignment="1">
      <alignment horizontal="left" vertical="center"/>
    </xf>
    <xf numFmtId="0" fontId="26" fillId="0" borderId="0" xfId="0" applyFont="1" applyBorder="1" applyAlignment="1">
      <alignment horizontal="left" vertical="center" wrapText="1"/>
    </xf>
    <xf numFmtId="0" fontId="41" fillId="0" borderId="21" xfId="0" applyFont="1" applyBorder="1" applyAlignment="1">
      <alignment horizontal="right" vertical="center" wrapText="1" indent="1"/>
    </xf>
    <xf numFmtId="0" fontId="32" fillId="0" borderId="15" xfId="0" applyFont="1" applyBorder="1" applyAlignment="1">
      <alignment horizontal="left" vertical="center" wrapText="1"/>
    </xf>
    <xf numFmtId="3" fontId="32" fillId="0" borderId="15" xfId="0" applyNumberFormat="1" applyFont="1" applyBorder="1" applyAlignment="1">
      <alignment horizontal="right" vertical="center" wrapText="1" indent="1"/>
    </xf>
    <xf numFmtId="165" fontId="32" fillId="0" borderId="15" xfId="0" applyNumberFormat="1" applyFont="1" applyBorder="1" applyAlignment="1">
      <alignment horizontal="right" vertical="center" wrapText="1" indent="1"/>
    </xf>
    <xf numFmtId="3" fontId="41" fillId="0" borderId="15" xfId="0" applyNumberFormat="1" applyFont="1" applyBorder="1" applyAlignment="1">
      <alignment horizontal="right" vertical="center" wrapText="1" indent="1"/>
    </xf>
    <xf numFmtId="165" fontId="32" fillId="0" borderId="0" xfId="0" applyNumberFormat="1" applyFont="1" applyBorder="1" applyAlignment="1">
      <alignment horizontal="right" vertical="center" wrapText="1" indent="1"/>
    </xf>
    <xf numFmtId="3" fontId="43" fillId="0" borderId="21" xfId="0" applyNumberFormat="1" applyFont="1" applyFill="1" applyBorder="1" applyAlignment="1">
      <alignment horizontal="right" vertical="top" wrapText="1" indent="1"/>
    </xf>
    <xf numFmtId="164" fontId="32" fillId="0" borderId="21" xfId="0" applyNumberFormat="1" applyFont="1" applyBorder="1" applyAlignment="1">
      <alignment horizontal="right" vertical="center" wrapText="1" indent="1"/>
    </xf>
    <xf numFmtId="3" fontId="41" fillId="0" borderId="21" xfId="0" applyNumberFormat="1" applyFont="1" applyFill="1" applyBorder="1" applyAlignment="1">
      <alignment horizontal="right" vertical="center" wrapText="1" indent="1"/>
    </xf>
    <xf numFmtId="164" fontId="43" fillId="0" borderId="10" xfId="0" applyNumberFormat="1" applyFont="1" applyBorder="1" applyAlignment="1">
      <alignment horizontal="right" vertical="top" wrapText="1" indent="1"/>
    </xf>
    <xf numFmtId="0" fontId="41" fillId="0" borderId="11" xfId="0" applyFont="1" applyBorder="1" applyAlignment="1">
      <alignment horizontal="left" vertical="center"/>
    </xf>
    <xf numFmtId="165" fontId="41" fillId="0" borderId="11" xfId="0" applyNumberFormat="1" applyFont="1" applyBorder="1" applyAlignment="1">
      <alignment horizontal="right" vertical="center" wrapText="1"/>
    </xf>
    <xf numFmtId="165" fontId="41" fillId="0" borderId="23" xfId="0" applyNumberFormat="1" applyFont="1" applyBorder="1" applyAlignment="1">
      <alignment horizontal="right" vertical="center" wrapText="1"/>
    </xf>
    <xf numFmtId="165" fontId="41" fillId="0" borderId="13" xfId="0" applyNumberFormat="1" applyFont="1" applyBorder="1" applyAlignment="1">
      <alignment horizontal="right" vertical="center" wrapText="1"/>
    </xf>
    <xf numFmtId="165" fontId="41" fillId="0" borderId="21" xfId="0" applyNumberFormat="1" applyFont="1" applyBorder="1" applyAlignment="1">
      <alignment horizontal="right" vertical="center" wrapText="1"/>
    </xf>
    <xf numFmtId="0" fontId="41" fillId="0" borderId="21" xfId="0" applyFont="1" applyBorder="1" applyAlignment="1">
      <alignment horizontal="right" vertical="center" wrapText="1"/>
    </xf>
    <xf numFmtId="165" fontId="41" fillId="0" borderId="19" xfId="0" applyNumberFormat="1" applyFont="1" applyBorder="1" applyAlignment="1">
      <alignment horizontal="right" vertical="center" wrapText="1"/>
    </xf>
    <xf numFmtId="3" fontId="41" fillId="0" borderId="0" xfId="0" applyNumberFormat="1" applyFont="1"/>
    <xf numFmtId="3" fontId="9" fillId="0" borderId="13" xfId="0" applyNumberFormat="1" applyFont="1" applyBorder="1"/>
    <xf numFmtId="3" fontId="9" fillId="0" borderId="24" xfId="0" applyNumberFormat="1" applyFont="1" applyBorder="1"/>
    <xf numFmtId="3" fontId="9" fillId="0" borderId="0" xfId="0" applyNumberFormat="1" applyFont="1"/>
    <xf numFmtId="0" fontId="9" fillId="0" borderId="21" xfId="0" applyFont="1" applyBorder="1" applyAlignment="1">
      <alignment wrapText="1"/>
    </xf>
    <xf numFmtId="165" fontId="9" fillId="0" borderId="21" xfId="0" applyNumberFormat="1" applyFont="1" applyBorder="1" applyAlignment="1">
      <alignment wrapText="1"/>
    </xf>
    <xf numFmtId="165" fontId="9" fillId="0" borderId="26" xfId="0" applyNumberFormat="1" applyFont="1" applyBorder="1"/>
    <xf numFmtId="0" fontId="41" fillId="0" borderId="15" xfId="0" applyFont="1" applyBorder="1" applyAlignment="1">
      <alignment horizontal="left" vertical="center" wrapText="1"/>
    </xf>
    <xf numFmtId="165" fontId="41" fillId="0" borderId="15" xfId="0" applyNumberFormat="1" applyFont="1" applyBorder="1" applyAlignment="1">
      <alignment horizontal="right" vertical="center" wrapText="1"/>
    </xf>
    <xf numFmtId="0" fontId="41" fillId="0" borderId="11" xfId="0" applyFont="1" applyBorder="1" applyAlignment="1">
      <alignment horizontal="left" vertical="center" wrapText="1"/>
    </xf>
    <xf numFmtId="3" fontId="41" fillId="0" borderId="25" xfId="0" applyNumberFormat="1" applyFont="1" applyBorder="1"/>
    <xf numFmtId="164" fontId="41" fillId="0" borderId="23" xfId="0" applyNumberFormat="1" applyFont="1" applyBorder="1" applyAlignment="1">
      <alignment horizontal="right" vertical="center" wrapText="1"/>
    </xf>
    <xf numFmtId="0" fontId="44" fillId="0" borderId="21" xfId="0" applyFont="1" applyBorder="1" applyAlignment="1">
      <alignment horizontal="left" vertical="center"/>
    </xf>
    <xf numFmtId="0" fontId="44" fillId="0" borderId="21" xfId="0" applyFont="1" applyBorder="1" applyAlignment="1">
      <alignment horizontal="left" vertical="center" wrapText="1"/>
    </xf>
    <xf numFmtId="0" fontId="26" fillId="0" borderId="15" xfId="0" applyFont="1" applyBorder="1" applyAlignment="1">
      <alignment horizontal="left" vertical="center"/>
    </xf>
    <xf numFmtId="0" fontId="26" fillId="0" borderId="15" xfId="0" applyFont="1" applyBorder="1" applyAlignment="1">
      <alignment horizontal="left" vertical="center" wrapText="1"/>
    </xf>
    <xf numFmtId="0" fontId="8" fillId="0" borderId="21" xfId="0" applyFont="1" applyBorder="1" applyAlignment="1">
      <alignment horizontal="left" vertical="center"/>
    </xf>
    <xf numFmtId="0" fontId="5" fillId="2" borderId="11" xfId="0" applyFont="1" applyFill="1" applyBorder="1" applyAlignment="1">
      <alignment horizontal="center" wrapText="1"/>
    </xf>
    <xf numFmtId="0" fontId="17" fillId="2" borderId="21" xfId="0" applyFont="1" applyFill="1" applyBorder="1" applyAlignment="1">
      <alignment horizontal="center" vertical="top" wrapText="1"/>
    </xf>
    <xf numFmtId="0" fontId="17" fillId="2" borderId="10" xfId="0" applyFont="1" applyFill="1" applyBorder="1" applyAlignment="1">
      <alignment horizontal="center" vertical="top" wrapText="1"/>
    </xf>
    <xf numFmtId="0" fontId="5" fillId="2" borderId="15" xfId="0" applyFont="1" applyFill="1" applyBorder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0" fontId="5" fillId="2" borderId="11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17" fillId="2" borderId="21" xfId="0" applyFont="1" applyFill="1" applyBorder="1" applyAlignment="1">
      <alignment horizontal="center" vertical="top"/>
    </xf>
    <xf numFmtId="0" fontId="17" fillId="2" borderId="10" xfId="0" applyFont="1" applyFill="1" applyBorder="1" applyAlignment="1">
      <alignment horizontal="center" vertical="top"/>
    </xf>
    <xf numFmtId="0" fontId="32" fillId="0" borderId="4" xfId="0" applyFont="1" applyBorder="1" applyAlignment="1">
      <alignment horizontal="left" vertical="center"/>
    </xf>
    <xf numFmtId="0" fontId="44" fillId="0" borderId="30" xfId="0" applyFont="1" applyBorder="1" applyAlignment="1">
      <alignment horizontal="left" vertical="center"/>
    </xf>
    <xf numFmtId="0" fontId="32" fillId="0" borderId="21" xfId="0" applyFont="1" applyBorder="1" applyAlignment="1">
      <alignment horizontal="right" vertical="center"/>
    </xf>
    <xf numFmtId="0" fontId="32" fillId="0" borderId="15" xfId="0" applyFont="1" applyBorder="1" applyAlignment="1">
      <alignment horizontal="left" vertical="center"/>
    </xf>
    <xf numFmtId="3" fontId="32" fillId="0" borderId="15" xfId="0" applyNumberFormat="1" applyFont="1" applyBorder="1" applyAlignment="1">
      <alignment horizontal="right" vertical="center"/>
    </xf>
    <xf numFmtId="3" fontId="32" fillId="0" borderId="0" xfId="0" applyNumberFormat="1" applyFont="1" applyAlignment="1">
      <alignment horizontal="right" vertical="center"/>
    </xf>
    <xf numFmtId="3" fontId="32" fillId="0" borderId="21" xfId="0" applyNumberFormat="1" applyFont="1" applyBorder="1" applyAlignment="1">
      <alignment horizontal="right" vertical="center"/>
    </xf>
    <xf numFmtId="3" fontId="43" fillId="0" borderId="10" xfId="0" applyNumberFormat="1" applyFont="1" applyBorder="1" applyAlignment="1">
      <alignment vertical="top"/>
    </xf>
    <xf numFmtId="0" fontId="48" fillId="0" borderId="0" xfId="2" applyFont="1" applyFill="1" applyBorder="1" applyAlignment="1">
      <alignment horizontal="left" vertical="top"/>
    </xf>
    <xf numFmtId="1" fontId="48" fillId="0" borderId="0" xfId="2" applyNumberFormat="1" applyFont="1" applyFill="1" applyBorder="1" applyAlignment="1">
      <alignment horizontal="left" vertical="top"/>
    </xf>
    <xf numFmtId="0" fontId="15" fillId="0" borderId="0" xfId="0" applyFont="1"/>
    <xf numFmtId="0" fontId="47" fillId="0" borderId="0" xfId="0" applyFont="1"/>
    <xf numFmtId="0" fontId="16" fillId="0" borderId="0" xfId="0" applyFont="1" applyFill="1" applyBorder="1" applyAlignment="1">
      <alignment horizontal="center"/>
    </xf>
    <xf numFmtId="0" fontId="47" fillId="0" borderId="0" xfId="0" applyFont="1" applyAlignment="1"/>
    <xf numFmtId="0" fontId="26" fillId="0" borderId="11" xfId="0" applyFont="1" applyBorder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44" fillId="0" borderId="10" xfId="0" applyFont="1" applyBorder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7" fillId="2" borderId="15" xfId="0" applyFont="1" applyFill="1" applyBorder="1" applyAlignment="1">
      <alignment horizontal="center"/>
    </xf>
    <xf numFmtId="0" fontId="40" fillId="2" borderId="57" xfId="2" applyFont="1" applyFill="1" applyBorder="1" applyAlignment="1">
      <alignment horizontal="center" vertical="top" wrapText="1"/>
    </xf>
    <xf numFmtId="0" fontId="40" fillId="2" borderId="58" xfId="2" applyFont="1" applyFill="1" applyBorder="1" applyAlignment="1">
      <alignment horizontal="center" vertical="top" wrapText="1"/>
    </xf>
    <xf numFmtId="1" fontId="40" fillId="2" borderId="58" xfId="2" applyNumberFormat="1" applyFont="1" applyFill="1" applyBorder="1" applyAlignment="1">
      <alignment horizontal="center" vertical="top" wrapText="1"/>
    </xf>
    <xf numFmtId="0" fontId="40" fillId="2" borderId="59" xfId="2" applyFont="1" applyFill="1" applyBorder="1" applyAlignment="1">
      <alignment horizontal="center" wrapText="1"/>
    </xf>
    <xf numFmtId="0" fontId="38" fillId="0" borderId="0" xfId="2" applyFont="1" applyBorder="1" applyAlignment="1">
      <alignment horizontal="left" vertical="top"/>
    </xf>
    <xf numFmtId="0" fontId="16" fillId="0" borderId="0" xfId="2" applyFont="1"/>
    <xf numFmtId="0" fontId="40" fillId="2" borderId="0" xfId="2" applyFont="1" applyFill="1" applyBorder="1" applyAlignment="1">
      <alignment horizontal="center" vertical="top" wrapText="1"/>
    </xf>
    <xf numFmtId="0" fontId="51" fillId="2" borderId="57" xfId="2" applyFont="1" applyFill="1" applyBorder="1" applyAlignment="1">
      <alignment horizontal="center" vertical="top" wrapText="1"/>
    </xf>
    <xf numFmtId="0" fontId="51" fillId="2" borderId="58" xfId="2" applyFont="1" applyFill="1" applyBorder="1" applyAlignment="1">
      <alignment horizontal="center" vertical="top" wrapText="1"/>
    </xf>
    <xf numFmtId="0" fontId="51" fillId="2" borderId="59" xfId="2" applyFont="1" applyFill="1" applyBorder="1" applyAlignment="1">
      <alignment horizontal="center" vertical="top" wrapText="1"/>
    </xf>
    <xf numFmtId="0" fontId="38" fillId="0" borderId="56" xfId="2" applyFont="1" applyBorder="1" applyAlignment="1">
      <alignment horizontal="left" vertical="top"/>
    </xf>
    <xf numFmtId="0" fontId="45" fillId="0" borderId="15" xfId="2" applyFont="1" applyFill="1" applyBorder="1" applyAlignment="1">
      <alignment horizontal="left" vertical="top"/>
    </xf>
    <xf numFmtId="0" fontId="38" fillId="0" borderId="15" xfId="2" applyFont="1" applyFill="1" applyBorder="1" applyAlignment="1">
      <alignment horizontal="left" vertical="top"/>
    </xf>
    <xf numFmtId="0" fontId="38" fillId="0" borderId="21" xfId="2" applyFont="1" applyFill="1" applyBorder="1" applyAlignment="1">
      <alignment horizontal="left" vertical="top"/>
    </xf>
    <xf numFmtId="0" fontId="40" fillId="2" borderId="59" xfId="2" applyFont="1" applyFill="1" applyBorder="1" applyAlignment="1">
      <alignment horizontal="center" vertical="top" wrapText="1"/>
    </xf>
    <xf numFmtId="0" fontId="7" fillId="2" borderId="11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center" vertical="top"/>
    </xf>
    <xf numFmtId="0" fontId="8" fillId="2" borderId="10" xfId="0" applyFont="1" applyFill="1" applyBorder="1" applyAlignment="1">
      <alignment horizontal="center" vertical="top"/>
    </xf>
    <xf numFmtId="0" fontId="7" fillId="2" borderId="0" xfId="0" applyFont="1" applyFill="1" applyAlignment="1">
      <alignment horizontal="center"/>
    </xf>
    <xf numFmtId="0" fontId="32" fillId="0" borderId="35" xfId="0" applyFont="1" applyBorder="1" applyAlignment="1">
      <alignment horizontal="left" vertical="center"/>
    </xf>
    <xf numFmtId="0" fontId="44" fillId="0" borderId="40" xfId="0" applyFont="1" applyBorder="1" applyAlignment="1">
      <alignment horizontal="left" vertical="center"/>
    </xf>
    <xf numFmtId="0" fontId="32" fillId="0" borderId="38" xfId="0" applyFont="1" applyBorder="1" applyAlignment="1">
      <alignment horizontal="left" vertical="center"/>
    </xf>
    <xf numFmtId="0" fontId="5" fillId="2" borderId="35" xfId="0" applyFont="1" applyFill="1" applyBorder="1" applyAlignment="1">
      <alignment horizontal="center"/>
    </xf>
    <xf numFmtId="0" fontId="5" fillId="2" borderId="37" xfId="0" applyFont="1" applyFill="1" applyBorder="1" applyAlignment="1">
      <alignment horizontal="center"/>
    </xf>
    <xf numFmtId="0" fontId="17" fillId="2" borderId="41" xfId="0" applyFont="1" applyFill="1" applyBorder="1" applyAlignment="1">
      <alignment horizontal="center" vertical="top"/>
    </xf>
    <xf numFmtId="0" fontId="17" fillId="2" borderId="34" xfId="0" applyFont="1" applyFill="1" applyBorder="1" applyAlignment="1">
      <alignment horizontal="center" vertical="top"/>
    </xf>
    <xf numFmtId="0" fontId="47" fillId="0" borderId="0" xfId="0" applyFont="1" applyBorder="1" applyAlignment="1">
      <alignment horizontal="left" vertical="center"/>
    </xf>
    <xf numFmtId="0" fontId="8" fillId="2" borderId="19" xfId="0" applyFont="1" applyFill="1" applyBorder="1" applyAlignment="1">
      <alignment horizontal="center" vertical="center" wrapText="1"/>
    </xf>
    <xf numFmtId="0" fontId="5" fillId="0" borderId="31" xfId="0" applyFont="1" applyBorder="1" applyAlignment="1">
      <alignment horizontal="left" vertical="center"/>
    </xf>
    <xf numFmtId="0" fontId="5" fillId="2" borderId="12" xfId="0" applyFont="1" applyFill="1" applyBorder="1" applyAlignment="1">
      <alignment horizontal="center" wrapText="1"/>
    </xf>
    <xf numFmtId="0" fontId="47" fillId="0" borderId="0" xfId="0" applyFont="1" applyBorder="1" applyAlignment="1">
      <alignment vertical="center"/>
    </xf>
    <xf numFmtId="0" fontId="15" fillId="0" borderId="0" xfId="0" applyFont="1" applyBorder="1" applyAlignment="1"/>
    <xf numFmtId="0" fontId="15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vertical="center"/>
    </xf>
    <xf numFmtId="0" fontId="16" fillId="0" borderId="0" xfId="0" applyFont="1" applyBorder="1" applyAlignment="1"/>
    <xf numFmtId="0" fontId="16" fillId="0" borderId="0" xfId="0" applyFont="1" applyBorder="1" applyAlignment="1">
      <alignment vertical="center"/>
    </xf>
    <xf numFmtId="0" fontId="44" fillId="0" borderId="7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44" fillId="0" borderId="10" xfId="0" applyFont="1" applyBorder="1" applyAlignment="1">
      <alignment horizontal="left" vertical="center" wrapText="1"/>
    </xf>
    <xf numFmtId="0" fontId="8" fillId="2" borderId="20" xfId="0" applyFont="1" applyFill="1" applyBorder="1" applyAlignment="1">
      <alignment horizontal="center" vertical="top" wrapText="1"/>
    </xf>
    <xf numFmtId="0" fontId="8" fillId="2" borderId="21" xfId="0" applyFont="1" applyFill="1" applyBorder="1" applyAlignment="1">
      <alignment horizontal="center" vertical="top" wrapText="1"/>
    </xf>
    <xf numFmtId="0" fontId="8" fillId="2" borderId="10" xfId="0" applyFont="1" applyFill="1" applyBorder="1" applyAlignment="1">
      <alignment horizontal="center" vertical="top" wrapText="1"/>
    </xf>
    <xf numFmtId="0" fontId="44" fillId="0" borderId="21" xfId="0" applyFont="1" applyBorder="1" applyAlignment="1">
      <alignment horizontal="left" vertical="top" wrapText="1"/>
    </xf>
    <xf numFmtId="165" fontId="32" fillId="0" borderId="0" xfId="0" applyNumberFormat="1" applyFont="1" applyAlignment="1">
      <alignment horizontal="right" vertical="center"/>
    </xf>
    <xf numFmtId="165" fontId="26" fillId="0" borderId="10" xfId="0" applyNumberFormat="1" applyFont="1" applyBorder="1" applyAlignment="1">
      <alignment horizontal="right"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5" fillId="2" borderId="15" xfId="0" applyFont="1" applyFill="1" applyBorder="1" applyAlignment="1">
      <alignment horizontal="center" vertical="center" wrapText="1"/>
    </xf>
    <xf numFmtId="0" fontId="15" fillId="0" borderId="0" xfId="0" applyFont="1" applyAlignment="1"/>
    <xf numFmtId="0" fontId="16" fillId="0" borderId="0" xfId="0" applyFont="1" applyAlignment="1"/>
    <xf numFmtId="0" fontId="16" fillId="0" borderId="10" xfId="0" applyFont="1" applyBorder="1" applyAlignment="1"/>
    <xf numFmtId="0" fontId="17" fillId="2" borderId="21" xfId="0" applyFont="1" applyFill="1" applyBorder="1" applyAlignment="1">
      <alignment horizontal="center" vertical="top"/>
    </xf>
    <xf numFmtId="0" fontId="8" fillId="2" borderId="21" xfId="0" applyFont="1" applyFill="1" applyBorder="1" applyAlignment="1">
      <alignment horizontal="center" vertical="top"/>
    </xf>
    <xf numFmtId="0" fontId="8" fillId="2" borderId="10" xfId="0" applyFont="1" applyFill="1" applyBorder="1" applyAlignment="1">
      <alignment horizontal="center" vertical="top"/>
    </xf>
    <xf numFmtId="0" fontId="5" fillId="2" borderId="14" xfId="0" applyFont="1" applyFill="1" applyBorder="1" applyAlignment="1">
      <alignment horizontal="center"/>
    </xf>
    <xf numFmtId="0" fontId="40" fillId="2" borderId="57" xfId="2" applyFont="1" applyFill="1" applyBorder="1" applyAlignment="1">
      <alignment horizontal="center" vertical="top" wrapText="1"/>
    </xf>
    <xf numFmtId="3" fontId="0" fillId="0" borderId="24" xfId="0" applyNumberFormat="1" applyBorder="1"/>
    <xf numFmtId="3" fontId="0" fillId="0" borderId="25" xfId="0" applyNumberFormat="1" applyBorder="1"/>
    <xf numFmtId="3" fontId="5" fillId="0" borderId="10" xfId="0" applyNumberFormat="1" applyFont="1" applyBorder="1" applyAlignment="1">
      <alignment horizontal="right" vertical="center"/>
    </xf>
    <xf numFmtId="3" fontId="5" fillId="0" borderId="0" xfId="0" applyNumberFormat="1" applyFont="1" applyBorder="1" applyAlignment="1">
      <alignment horizontal="right" vertical="center"/>
    </xf>
    <xf numFmtId="3" fontId="41" fillId="0" borderId="12" xfId="0" applyNumberFormat="1" applyFont="1" applyFill="1" applyBorder="1" applyAlignment="1">
      <alignment horizontal="right" vertical="center" wrapText="1" indent="1"/>
    </xf>
    <xf numFmtId="3" fontId="41" fillId="0" borderId="13" xfId="0" applyNumberFormat="1" applyFont="1" applyFill="1" applyBorder="1" applyAlignment="1">
      <alignment horizontal="right" vertical="center" wrapText="1" indent="1"/>
    </xf>
    <xf numFmtId="3" fontId="41" fillId="0" borderId="20" xfId="0" applyNumberFormat="1" applyFont="1" applyBorder="1" applyAlignment="1">
      <alignment horizontal="right" vertical="center" indent="1"/>
    </xf>
    <xf numFmtId="3" fontId="42" fillId="0" borderId="21" xfId="0" applyNumberFormat="1" applyFont="1" applyBorder="1" applyAlignment="1">
      <alignment horizontal="right" indent="1"/>
    </xf>
    <xf numFmtId="3" fontId="42" fillId="0" borderId="10" xfId="0" applyNumberFormat="1" applyFont="1" applyBorder="1" applyAlignment="1">
      <alignment horizontal="right" indent="1"/>
    </xf>
    <xf numFmtId="3" fontId="9" fillId="0" borderId="16" xfId="0" applyNumberFormat="1" applyFont="1" applyBorder="1" applyAlignment="1">
      <alignment horizontal="right" vertical="center" indent="1"/>
    </xf>
    <xf numFmtId="3" fontId="9" fillId="0" borderId="15" xfId="0" applyNumberFormat="1" applyFont="1" applyBorder="1" applyAlignment="1">
      <alignment horizontal="right" vertical="center" indent="1"/>
    </xf>
    <xf numFmtId="3" fontId="9" fillId="0" borderId="13" xfId="0" applyNumberFormat="1" applyFont="1" applyFill="1" applyBorder="1" applyAlignment="1">
      <alignment horizontal="right" vertical="center" wrapText="1" indent="1"/>
    </xf>
    <xf numFmtId="3" fontId="9" fillId="0" borderId="20" xfId="0" applyNumberFormat="1" applyFont="1" applyBorder="1" applyAlignment="1">
      <alignment horizontal="right" vertical="center" indent="1"/>
    </xf>
    <xf numFmtId="3" fontId="10" fillId="0" borderId="21" xfId="0" applyNumberFormat="1" applyFont="1" applyBorder="1" applyAlignment="1">
      <alignment horizontal="right" indent="1"/>
    </xf>
    <xf numFmtId="3" fontId="10" fillId="0" borderId="10" xfId="0" applyNumberFormat="1" applyFont="1" applyBorder="1" applyAlignment="1">
      <alignment horizontal="right" indent="1"/>
    </xf>
    <xf numFmtId="3" fontId="41" fillId="0" borderId="21" xfId="0" applyNumberFormat="1" applyFont="1" applyBorder="1" applyAlignment="1">
      <alignment horizontal="right" vertical="center" indent="1"/>
    </xf>
    <xf numFmtId="3" fontId="41" fillId="0" borderId="19" xfId="0" applyNumberFormat="1" applyFont="1" applyBorder="1" applyAlignment="1">
      <alignment horizontal="right" vertical="center" indent="1"/>
    </xf>
    <xf numFmtId="3" fontId="9" fillId="0" borderId="21" xfId="0" applyNumberFormat="1" applyFont="1" applyBorder="1" applyAlignment="1">
      <alignment horizontal="right" vertical="center" indent="1"/>
    </xf>
    <xf numFmtId="3" fontId="9" fillId="0" borderId="10" xfId="0" applyNumberFormat="1" applyFont="1" applyBorder="1" applyAlignment="1">
      <alignment horizontal="right" vertical="center" indent="1"/>
    </xf>
    <xf numFmtId="3" fontId="9" fillId="0" borderId="16" xfId="0" applyNumberFormat="1" applyFont="1" applyFill="1" applyBorder="1" applyAlignment="1">
      <alignment horizontal="right" vertical="center" indent="1"/>
    </xf>
    <xf numFmtId="3" fontId="41" fillId="0" borderId="20" xfId="0" applyNumberFormat="1" applyFont="1" applyBorder="1" applyAlignment="1">
      <alignment horizontal="right" vertical="center" wrapText="1" indent="1"/>
    </xf>
    <xf numFmtId="3" fontId="41" fillId="0" borderId="19" xfId="0" applyNumberFormat="1" applyFont="1" applyBorder="1" applyAlignment="1">
      <alignment horizontal="right" vertical="center" wrapText="1" indent="1"/>
    </xf>
    <xf numFmtId="3" fontId="9" fillId="0" borderId="16" xfId="0" applyNumberFormat="1" applyFont="1" applyBorder="1" applyAlignment="1">
      <alignment horizontal="right" vertical="center" wrapText="1" indent="1"/>
    </xf>
    <xf numFmtId="3" fontId="9" fillId="0" borderId="13" xfId="0" applyNumberFormat="1" applyFont="1" applyBorder="1" applyAlignment="1">
      <alignment horizontal="right" vertical="center" wrapText="1" indent="1"/>
    </xf>
    <xf numFmtId="3" fontId="9" fillId="0" borderId="20" xfId="0" applyNumberFormat="1" applyFont="1" applyBorder="1" applyAlignment="1">
      <alignment horizontal="right" vertical="center" wrapText="1" indent="1"/>
    </xf>
    <xf numFmtId="3" fontId="9" fillId="0" borderId="19" xfId="0" applyNumberFormat="1" applyFont="1" applyBorder="1" applyAlignment="1">
      <alignment horizontal="right" vertical="center" wrapText="1" indent="1"/>
    </xf>
    <xf numFmtId="3" fontId="9" fillId="0" borderId="22" xfId="0" applyNumberFormat="1" applyFont="1" applyBorder="1" applyAlignment="1">
      <alignment horizontal="right" vertical="center" wrapText="1" indent="1"/>
    </xf>
    <xf numFmtId="3" fontId="41" fillId="0" borderId="21" xfId="0" applyNumberFormat="1" applyFont="1" applyBorder="1" applyAlignment="1">
      <alignment horizontal="right" vertical="center" wrapText="1" indent="1"/>
    </xf>
    <xf numFmtId="3" fontId="9" fillId="0" borderId="16" xfId="0" applyNumberFormat="1" applyFont="1" applyFill="1" applyBorder="1" applyAlignment="1">
      <alignment horizontal="right" vertical="center" wrapText="1" indent="1"/>
    </xf>
    <xf numFmtId="3" fontId="9" fillId="0" borderId="22" xfId="0" applyNumberFormat="1" applyFont="1" applyFill="1" applyBorder="1" applyAlignment="1">
      <alignment horizontal="right" vertical="center" wrapText="1" indent="1"/>
    </xf>
    <xf numFmtId="3" fontId="41" fillId="0" borderId="11" xfId="0" applyNumberFormat="1" applyFont="1" applyBorder="1" applyAlignment="1">
      <alignment horizontal="right" vertical="center" wrapText="1" indent="1"/>
    </xf>
    <xf numFmtId="3" fontId="9" fillId="0" borderId="21" xfId="0" applyNumberFormat="1" applyFont="1" applyBorder="1" applyAlignment="1">
      <alignment wrapText="1"/>
    </xf>
    <xf numFmtId="165" fontId="41" fillId="0" borderId="0" xfId="0" applyNumberFormat="1" applyFont="1"/>
    <xf numFmtId="165" fontId="9" fillId="0" borderId="0" xfId="0" applyNumberFormat="1" applyFont="1"/>
    <xf numFmtId="165" fontId="9" fillId="0" borderId="23" xfId="0" applyNumberFormat="1" applyFont="1" applyBorder="1"/>
    <xf numFmtId="3" fontId="26" fillId="0" borderId="15" xfId="0" applyNumberFormat="1" applyFont="1" applyBorder="1" applyAlignment="1">
      <alignment horizontal="right" vertical="center" wrapText="1"/>
    </xf>
    <xf numFmtId="3" fontId="26" fillId="0" borderId="0" xfId="0" applyNumberFormat="1" applyFont="1" applyAlignment="1">
      <alignment horizontal="right" vertical="center" wrapText="1"/>
    </xf>
    <xf numFmtId="3" fontId="26" fillId="0" borderId="21" xfId="0" applyNumberFormat="1" applyFont="1" applyBorder="1" applyAlignment="1">
      <alignment horizontal="right" vertical="center" wrapText="1"/>
    </xf>
    <xf numFmtId="3" fontId="26" fillId="0" borderId="10" xfId="0" applyNumberFormat="1" applyFont="1" applyBorder="1" applyAlignment="1">
      <alignment horizontal="right" vertical="center" wrapText="1"/>
    </xf>
    <xf numFmtId="3" fontId="7" fillId="0" borderId="15" xfId="0" applyNumberFormat="1" applyFont="1" applyBorder="1" applyAlignment="1">
      <alignment horizontal="right" vertical="center" wrapText="1"/>
    </xf>
    <xf numFmtId="3" fontId="7" fillId="0" borderId="0" xfId="0" applyNumberFormat="1" applyFont="1" applyAlignment="1">
      <alignment horizontal="right" vertical="center" wrapText="1"/>
    </xf>
    <xf numFmtId="3" fontId="7" fillId="0" borderId="21" xfId="0" applyNumberFormat="1" applyFont="1" applyBorder="1" applyAlignment="1">
      <alignment horizontal="right" vertical="center" wrapText="1"/>
    </xf>
    <xf numFmtId="3" fontId="7" fillId="0" borderId="10" xfId="0" applyNumberFormat="1" applyFont="1" applyBorder="1" applyAlignment="1">
      <alignment horizontal="right" vertical="center" wrapText="1"/>
    </xf>
    <xf numFmtId="3" fontId="41" fillId="0" borderId="15" xfId="0" applyNumberFormat="1" applyFont="1" applyFill="1" applyBorder="1" applyAlignment="1">
      <alignment horizontal="right" vertical="center" wrapText="1"/>
    </xf>
    <xf numFmtId="3" fontId="41" fillId="0" borderId="0" xfId="0" applyNumberFormat="1" applyFont="1" applyFill="1" applyAlignment="1">
      <alignment horizontal="right" vertical="center" wrapText="1"/>
    </xf>
    <xf numFmtId="3" fontId="41" fillId="0" borderId="21" xfId="0" applyNumberFormat="1" applyFont="1" applyFill="1" applyBorder="1" applyAlignment="1">
      <alignment horizontal="right" vertical="center" wrapText="1"/>
    </xf>
    <xf numFmtId="3" fontId="41" fillId="0" borderId="10" xfId="0" applyNumberFormat="1" applyFont="1" applyFill="1" applyBorder="1" applyAlignment="1">
      <alignment horizontal="right" vertical="center" wrapText="1"/>
    </xf>
    <xf numFmtId="3" fontId="9" fillId="0" borderId="15" xfId="0" applyNumberFormat="1" applyFont="1" applyFill="1" applyBorder="1" applyAlignment="1">
      <alignment horizontal="right" vertical="center" wrapText="1"/>
    </xf>
    <xf numFmtId="3" fontId="9" fillId="0" borderId="0" xfId="0" applyNumberFormat="1" applyFont="1" applyFill="1" applyAlignment="1">
      <alignment horizontal="right" vertical="center" wrapText="1"/>
    </xf>
    <xf numFmtId="3" fontId="9" fillId="0" borderId="21" xfId="0" applyNumberFormat="1" applyFont="1" applyFill="1" applyBorder="1" applyAlignment="1">
      <alignment horizontal="right" vertical="center" wrapText="1"/>
    </xf>
    <xf numFmtId="3" fontId="9" fillId="0" borderId="10" xfId="0" applyNumberFormat="1" applyFont="1" applyFill="1" applyBorder="1" applyAlignment="1">
      <alignment horizontal="right" vertical="center" wrapText="1"/>
    </xf>
    <xf numFmtId="0" fontId="5" fillId="2" borderId="68" xfId="0" applyFont="1" applyFill="1" applyBorder="1" applyAlignment="1">
      <alignment horizontal="center"/>
    </xf>
    <xf numFmtId="0" fontId="5" fillId="2" borderId="69" xfId="0" applyFont="1" applyFill="1" applyBorder="1" applyAlignment="1">
      <alignment horizontal="center"/>
    </xf>
    <xf numFmtId="0" fontId="8" fillId="2" borderId="67" xfId="0" applyFont="1" applyFill="1" applyBorder="1" applyAlignment="1">
      <alignment horizontal="center" vertical="top" wrapText="1"/>
    </xf>
    <xf numFmtId="0" fontId="8" fillId="2" borderId="39" xfId="0" applyFont="1" applyFill="1" applyBorder="1" applyAlignment="1">
      <alignment horizontal="center" vertical="top" wrapText="1"/>
    </xf>
    <xf numFmtId="0" fontId="8" fillId="2" borderId="21" xfId="0" applyFont="1" applyFill="1" applyBorder="1" applyAlignment="1">
      <alignment horizontal="center" vertical="center"/>
    </xf>
    <xf numFmtId="0" fontId="54" fillId="0" borderId="0" xfId="0" applyFont="1"/>
    <xf numFmtId="0" fontId="32" fillId="0" borderId="11" xfId="2" applyNumberFormat="1" applyFont="1" applyBorder="1" applyAlignment="1">
      <alignment horizontal="left" vertical="top"/>
    </xf>
    <xf numFmtId="0" fontId="45" fillId="0" borderId="21" xfId="2" applyFont="1" applyBorder="1" applyAlignment="1">
      <alignment horizontal="left" vertical="top"/>
    </xf>
    <xf numFmtId="43" fontId="7" fillId="0" borderId="12" xfId="2" applyNumberFormat="1" applyFont="1" applyFill="1" applyBorder="1" applyAlignment="1">
      <alignment horizontal="right" wrapText="1" indent="1"/>
    </xf>
    <xf numFmtId="43" fontId="26" fillId="0" borderId="20" xfId="2" applyNumberFormat="1" applyFont="1" applyFill="1" applyBorder="1" applyAlignment="1">
      <alignment horizontal="right" wrapText="1" indent="1"/>
    </xf>
    <xf numFmtId="43" fontId="7" fillId="0" borderId="16" xfId="2" applyNumberFormat="1" applyFont="1" applyFill="1" applyBorder="1" applyAlignment="1">
      <alignment horizontal="right" wrapText="1" indent="1"/>
    </xf>
    <xf numFmtId="43" fontId="26" fillId="0" borderId="12" xfId="2" applyNumberFormat="1" applyFont="1" applyFill="1" applyBorder="1" applyAlignment="1">
      <alignment horizontal="right" wrapText="1" indent="1"/>
    </xf>
    <xf numFmtId="168" fontId="7" fillId="0" borderId="26" xfId="2" applyNumberFormat="1" applyFont="1" applyBorder="1" applyAlignment="1">
      <alignment horizontal="right"/>
    </xf>
    <xf numFmtId="168" fontId="7" fillId="0" borderId="62" xfId="2" applyNumberFormat="1" applyFont="1" applyBorder="1" applyAlignment="1">
      <alignment horizontal="right"/>
    </xf>
    <xf numFmtId="168" fontId="7" fillId="0" borderId="58" xfId="2" applyNumberFormat="1" applyFont="1" applyBorder="1" applyAlignment="1">
      <alignment horizontal="right"/>
    </xf>
    <xf numFmtId="168" fontId="26" fillId="0" borderId="12" xfId="2" applyNumberFormat="1" applyFont="1" applyBorder="1" applyAlignment="1">
      <alignment horizontal="right"/>
    </xf>
    <xf numFmtId="168" fontId="26" fillId="0" borderId="20" xfId="2" applyNumberFormat="1" applyFont="1" applyBorder="1" applyAlignment="1">
      <alignment horizontal="right"/>
    </xf>
    <xf numFmtId="168" fontId="7" fillId="0" borderId="16" xfId="2" applyNumberFormat="1" applyFont="1" applyBorder="1" applyAlignment="1">
      <alignment horizontal="right"/>
    </xf>
    <xf numFmtId="168" fontId="7" fillId="0" borderId="60" xfId="2" applyNumberFormat="1" applyFont="1" applyBorder="1" applyAlignment="1">
      <alignment horizontal="right"/>
    </xf>
    <xf numFmtId="168" fontId="7" fillId="0" borderId="20" xfId="2" applyNumberFormat="1" applyFont="1" applyBorder="1" applyAlignment="1">
      <alignment horizontal="right"/>
    </xf>
    <xf numFmtId="168" fontId="26" fillId="0" borderId="13" xfId="3" applyNumberFormat="1" applyFont="1" applyBorder="1" applyAlignment="1">
      <alignment horizontal="right"/>
    </xf>
    <xf numFmtId="168" fontId="26" fillId="0" borderId="19" xfId="3" applyNumberFormat="1" applyFont="1" applyBorder="1" applyAlignment="1">
      <alignment horizontal="right"/>
    </xf>
    <xf numFmtId="168" fontId="7" fillId="0" borderId="22" xfId="3" applyNumberFormat="1" applyFont="1" applyBorder="1" applyAlignment="1">
      <alignment horizontal="right"/>
    </xf>
    <xf numFmtId="168" fontId="7" fillId="0" borderId="61" xfId="3" applyNumberFormat="1" applyFont="1" applyBorder="1" applyAlignment="1">
      <alignment horizontal="right"/>
    </xf>
    <xf numFmtId="168" fontId="7" fillId="0" borderId="19" xfId="3" applyNumberFormat="1" applyFont="1" applyBorder="1" applyAlignment="1">
      <alignment horizontal="right"/>
    </xf>
    <xf numFmtId="168" fontId="7" fillId="0" borderId="13" xfId="3" applyNumberFormat="1" applyFont="1" applyBorder="1" applyAlignment="1">
      <alignment horizontal="right"/>
    </xf>
    <xf numFmtId="168" fontId="32" fillId="0" borderId="12" xfId="0" applyNumberFormat="1" applyFont="1" applyBorder="1" applyAlignment="1">
      <alignment horizontal="right" vertical="center"/>
    </xf>
    <xf numFmtId="168" fontId="32" fillId="0" borderId="13" xfId="0" applyNumberFormat="1" applyFont="1" applyBorder="1" applyAlignment="1">
      <alignment horizontal="right" vertical="center"/>
    </xf>
    <xf numFmtId="168" fontId="32" fillId="0" borderId="20" xfId="0" applyNumberFormat="1" applyFont="1" applyBorder="1" applyAlignment="1">
      <alignment horizontal="right" vertical="center"/>
    </xf>
    <xf numFmtId="43" fontId="32" fillId="0" borderId="12" xfId="0" applyNumberFormat="1" applyFont="1" applyBorder="1" applyAlignment="1">
      <alignment horizontal="right" vertical="center"/>
    </xf>
    <xf numFmtId="43" fontId="32" fillId="0" borderId="13" xfId="0" applyNumberFormat="1" applyFont="1" applyBorder="1" applyAlignment="1">
      <alignment horizontal="right" vertical="center"/>
    </xf>
    <xf numFmtId="43" fontId="32" fillId="0" borderId="20" xfId="0" applyNumberFormat="1" applyFont="1" applyBorder="1" applyAlignment="1">
      <alignment horizontal="right" vertical="center"/>
    </xf>
    <xf numFmtId="43" fontId="32" fillId="0" borderId="19" xfId="0" applyNumberFormat="1" applyFont="1" applyBorder="1" applyAlignment="1">
      <alignment horizontal="right" vertical="center"/>
    </xf>
    <xf numFmtId="43" fontId="5" fillId="0" borderId="46" xfId="0" applyNumberFormat="1" applyFont="1" applyBorder="1" applyAlignment="1">
      <alignment horizontal="right" vertical="center"/>
    </xf>
    <xf numFmtId="43" fontId="5" fillId="0" borderId="17" xfId="0" applyNumberFormat="1" applyFont="1" applyBorder="1" applyAlignment="1">
      <alignment horizontal="right" vertical="center"/>
    </xf>
    <xf numFmtId="167" fontId="32" fillId="0" borderId="12" xfId="0" applyNumberFormat="1" applyFont="1" applyBorder="1" applyAlignment="1">
      <alignment horizontal="right" vertical="center"/>
    </xf>
    <xf numFmtId="167" fontId="32" fillId="0" borderId="13" xfId="0" applyNumberFormat="1" applyFont="1" applyBorder="1" applyAlignment="1">
      <alignment horizontal="right" vertical="center"/>
    </xf>
    <xf numFmtId="167" fontId="32" fillId="0" borderId="20" xfId="0" applyNumberFormat="1" applyFont="1" applyBorder="1" applyAlignment="1">
      <alignment horizontal="right" vertical="center"/>
    </xf>
    <xf numFmtId="167" fontId="32" fillId="0" borderId="19" xfId="0" applyNumberFormat="1" applyFont="1" applyBorder="1" applyAlignment="1">
      <alignment horizontal="right" vertical="center"/>
    </xf>
    <xf numFmtId="167" fontId="5" fillId="0" borderId="46" xfId="0" applyNumberFormat="1" applyFont="1" applyBorder="1" applyAlignment="1">
      <alignment horizontal="right" vertical="center"/>
    </xf>
    <xf numFmtId="167" fontId="5" fillId="0" borderId="17" xfId="0" applyNumberFormat="1" applyFont="1" applyBorder="1" applyAlignment="1">
      <alignment horizontal="right" vertical="center"/>
    </xf>
    <xf numFmtId="167" fontId="7" fillId="0" borderId="46" xfId="0" applyNumberFormat="1" applyFont="1" applyBorder="1" applyAlignment="1">
      <alignment horizontal="right" vertical="center"/>
    </xf>
    <xf numFmtId="167" fontId="26" fillId="0" borderId="12" xfId="0" applyNumberFormat="1" applyFont="1" applyBorder="1" applyAlignment="1">
      <alignment horizontal="right" vertical="center"/>
    </xf>
    <xf numFmtId="167" fontId="26" fillId="0" borderId="13" xfId="0" applyNumberFormat="1" applyFont="1" applyBorder="1" applyAlignment="1">
      <alignment horizontal="right" vertical="center"/>
    </xf>
    <xf numFmtId="167" fontId="26" fillId="0" borderId="20" xfId="0" applyNumberFormat="1" applyFont="1" applyBorder="1" applyAlignment="1">
      <alignment horizontal="right" vertical="center"/>
    </xf>
    <xf numFmtId="167" fontId="26" fillId="0" borderId="19" xfId="0" applyNumberFormat="1" applyFont="1" applyBorder="1" applyAlignment="1">
      <alignment horizontal="right" vertical="center"/>
    </xf>
    <xf numFmtId="167" fontId="7" fillId="0" borderId="17" xfId="0" applyNumberFormat="1" applyFont="1" applyBorder="1" applyAlignment="1">
      <alignment horizontal="right" vertical="center"/>
    </xf>
    <xf numFmtId="167" fontId="7" fillId="0" borderId="46" xfId="0" applyNumberFormat="1" applyFont="1" applyFill="1" applyBorder="1" applyAlignment="1">
      <alignment horizontal="right" vertical="center"/>
    </xf>
    <xf numFmtId="167" fontId="5" fillId="0" borderId="12" xfId="0" applyNumberFormat="1" applyFont="1" applyBorder="1" applyAlignment="1">
      <alignment horizontal="right" vertical="center"/>
    </xf>
    <xf numFmtId="167" fontId="5" fillId="0" borderId="13" xfId="0" applyNumberFormat="1" applyFont="1" applyBorder="1" applyAlignment="1">
      <alignment horizontal="right" vertical="center"/>
    </xf>
    <xf numFmtId="167" fontId="5" fillId="0" borderId="20" xfId="0" applyNumberFormat="1" applyFont="1" applyBorder="1" applyAlignment="1">
      <alignment horizontal="right" vertical="center"/>
    </xf>
    <xf numFmtId="167" fontId="5" fillId="0" borderId="19" xfId="0" applyNumberFormat="1" applyFont="1" applyBorder="1" applyAlignment="1">
      <alignment horizontal="right" vertical="center"/>
    </xf>
    <xf numFmtId="43" fontId="9" fillId="0" borderId="46" xfId="0" applyNumberFormat="1" applyFont="1" applyFill="1" applyBorder="1" applyAlignment="1">
      <alignment horizontal="right" vertical="center"/>
    </xf>
    <xf numFmtId="43" fontId="41" fillId="0" borderId="12" xfId="0" applyNumberFormat="1" applyFont="1" applyBorder="1" applyAlignment="1">
      <alignment horizontal="right" vertical="center"/>
    </xf>
    <xf numFmtId="43" fontId="41" fillId="0" borderId="15" xfId="0" applyNumberFormat="1" applyFont="1" applyBorder="1" applyAlignment="1">
      <alignment horizontal="right" vertical="center"/>
    </xf>
    <xf numFmtId="43" fontId="41" fillId="0" borderId="0" xfId="0" applyNumberFormat="1" applyFont="1" applyBorder="1" applyAlignment="1">
      <alignment horizontal="right" vertical="center"/>
    </xf>
    <xf numFmtId="43" fontId="41" fillId="0" borderId="20" xfId="0" applyNumberFormat="1" applyFont="1" applyBorder="1" applyAlignment="1">
      <alignment horizontal="right" vertical="center"/>
    </xf>
    <xf numFmtId="43" fontId="41" fillId="0" borderId="21" xfId="0" applyNumberFormat="1" applyFont="1" applyBorder="1" applyAlignment="1">
      <alignment horizontal="right" vertical="center"/>
    </xf>
    <xf numFmtId="43" fontId="41" fillId="0" borderId="10" xfId="0" applyNumberFormat="1" applyFont="1" applyBorder="1" applyAlignment="1">
      <alignment horizontal="right" vertical="center"/>
    </xf>
    <xf numFmtId="43" fontId="9" fillId="0" borderId="20" xfId="0" applyNumberFormat="1" applyFont="1" applyBorder="1" applyAlignment="1">
      <alignment horizontal="right" vertical="center"/>
    </xf>
    <xf numFmtId="43" fontId="9" fillId="0" borderId="46" xfId="0" applyNumberFormat="1" applyFont="1" applyBorder="1"/>
    <xf numFmtId="43" fontId="9" fillId="0" borderId="21" xfId="0" applyNumberFormat="1" applyFont="1" applyBorder="1" applyAlignment="1">
      <alignment horizontal="right" vertical="center"/>
    </xf>
    <xf numFmtId="43" fontId="9" fillId="0" borderId="17" xfId="0" applyNumberFormat="1" applyFont="1" applyBorder="1"/>
    <xf numFmtId="167" fontId="32" fillId="0" borderId="15" xfId="0" applyNumberFormat="1" applyFont="1" applyBorder="1" applyAlignment="1">
      <alignment horizontal="right" vertical="center"/>
    </xf>
    <xf numFmtId="167" fontId="41" fillId="0" borderId="15" xfId="0" applyNumberFormat="1" applyFont="1" applyBorder="1" applyAlignment="1">
      <alignment horizontal="right" vertical="center"/>
    </xf>
    <xf numFmtId="167" fontId="41" fillId="0" borderId="0" xfId="0" applyNumberFormat="1" applyFont="1" applyBorder="1" applyAlignment="1">
      <alignment horizontal="right" vertical="center"/>
    </xf>
    <xf numFmtId="167" fontId="32" fillId="0" borderId="21" xfId="0" applyNumberFormat="1" applyFont="1" applyBorder="1" applyAlignment="1">
      <alignment horizontal="right" vertical="center"/>
    </xf>
    <xf numFmtId="167" fontId="41" fillId="0" borderId="21" xfId="0" applyNumberFormat="1" applyFont="1" applyBorder="1" applyAlignment="1">
      <alignment horizontal="right" vertical="center"/>
    </xf>
    <xf numFmtId="167" fontId="41" fillId="0" borderId="10" xfId="0" applyNumberFormat="1" applyFont="1" applyBorder="1" applyAlignment="1">
      <alignment horizontal="right" vertical="center"/>
    </xf>
    <xf numFmtId="167" fontId="5" fillId="0" borderId="21" xfId="0" applyNumberFormat="1" applyFont="1" applyBorder="1" applyAlignment="1">
      <alignment horizontal="right" vertical="center"/>
    </xf>
    <xf numFmtId="167" fontId="9" fillId="0" borderId="21" xfId="0" applyNumberFormat="1" applyFont="1" applyBorder="1" applyAlignment="1">
      <alignment horizontal="right" vertical="center"/>
    </xf>
    <xf numFmtId="167" fontId="7" fillId="0" borderId="21" xfId="0" applyNumberFormat="1" applyFont="1" applyBorder="1" applyAlignment="1">
      <alignment horizontal="right" vertical="center"/>
    </xf>
    <xf numFmtId="167" fontId="9" fillId="0" borderId="10" xfId="0" applyNumberFormat="1" applyFont="1" applyBorder="1" applyAlignment="1">
      <alignment horizontal="right" vertical="center"/>
    </xf>
    <xf numFmtId="168" fontId="32" fillId="0" borderId="15" xfId="0" applyNumberFormat="1" applyFont="1" applyBorder="1" applyAlignment="1">
      <alignment horizontal="right" vertical="center"/>
    </xf>
    <xf numFmtId="168" fontId="32" fillId="0" borderId="21" xfId="0" applyNumberFormat="1" applyFont="1" applyBorder="1" applyAlignment="1">
      <alignment horizontal="right" vertical="center"/>
    </xf>
    <xf numFmtId="168" fontId="5" fillId="0" borderId="21" xfId="0" applyNumberFormat="1" applyFont="1" applyBorder="1" applyAlignment="1">
      <alignment horizontal="right" vertical="center"/>
    </xf>
    <xf numFmtId="168" fontId="7" fillId="0" borderId="21" xfId="0" applyNumberFormat="1" applyFont="1" applyBorder="1" applyAlignment="1">
      <alignment horizontal="right" vertical="center"/>
    </xf>
    <xf numFmtId="167" fontId="5" fillId="0" borderId="15" xfId="0" applyNumberFormat="1" applyFont="1" applyBorder="1" applyAlignment="1">
      <alignment horizontal="right" vertical="center"/>
    </xf>
    <xf numFmtId="168" fontId="5" fillId="0" borderId="15" xfId="0" applyNumberFormat="1" applyFont="1" applyBorder="1" applyAlignment="1">
      <alignment horizontal="right" vertical="center"/>
    </xf>
    <xf numFmtId="168" fontId="5" fillId="0" borderId="13" xfId="0" applyNumberFormat="1" applyFont="1" applyBorder="1" applyAlignment="1">
      <alignment horizontal="right" vertical="center"/>
    </xf>
    <xf numFmtId="168" fontId="5" fillId="0" borderId="19" xfId="0" applyNumberFormat="1" applyFont="1" applyBorder="1" applyAlignment="1">
      <alignment horizontal="right" vertical="center"/>
    </xf>
    <xf numFmtId="168" fontId="5" fillId="0" borderId="22" xfId="0" applyNumberFormat="1" applyFont="1" applyBorder="1" applyAlignment="1">
      <alignment horizontal="right" vertical="center"/>
    </xf>
    <xf numFmtId="168" fontId="26" fillId="0" borderId="21" xfId="0" applyNumberFormat="1" applyFont="1" applyBorder="1" applyAlignment="1">
      <alignment horizontal="right" vertical="center"/>
    </xf>
    <xf numFmtId="168" fontId="7" fillId="0" borderId="19" xfId="0" applyNumberFormat="1" applyFont="1" applyBorder="1" applyAlignment="1">
      <alignment horizontal="right" vertical="center"/>
    </xf>
    <xf numFmtId="168" fontId="52" fillId="0" borderId="20" xfId="0" applyNumberFormat="1" applyFont="1" applyBorder="1"/>
    <xf numFmtId="168" fontId="52" fillId="0" borderId="19" xfId="0" applyNumberFormat="1" applyFont="1" applyBorder="1"/>
    <xf numFmtId="168" fontId="5" fillId="0" borderId="12" xfId="0" applyNumberFormat="1" applyFont="1" applyBorder="1" applyAlignment="1">
      <alignment horizontal="right" vertical="center"/>
    </xf>
    <xf numFmtId="168" fontId="0" fillId="0" borderId="20" xfId="0" applyNumberFormat="1" applyBorder="1"/>
    <xf numFmtId="168" fontId="0" fillId="0" borderId="19" xfId="0" applyNumberFormat="1" applyBorder="1"/>
    <xf numFmtId="168" fontId="5" fillId="0" borderId="20" xfId="0" applyNumberFormat="1" applyFont="1" applyBorder="1" applyAlignment="1">
      <alignment horizontal="right" vertical="center"/>
    </xf>
    <xf numFmtId="168" fontId="41" fillId="0" borderId="12" xfId="0" applyNumberFormat="1" applyFont="1" applyBorder="1" applyAlignment="1">
      <alignment horizontal="right" vertical="center"/>
    </xf>
    <xf numFmtId="168" fontId="41" fillId="0" borderId="13" xfId="0" applyNumberFormat="1" applyFont="1" applyBorder="1" applyAlignment="1">
      <alignment horizontal="right" vertical="center"/>
    </xf>
    <xf numFmtId="168" fontId="53" fillId="0" borderId="20" xfId="0" applyNumberFormat="1" applyFont="1" applyBorder="1"/>
    <xf numFmtId="168" fontId="53" fillId="0" borderId="19" xfId="0" applyNumberFormat="1" applyFont="1" applyBorder="1"/>
    <xf numFmtId="168" fontId="9" fillId="0" borderId="12" xfId="0" applyNumberFormat="1" applyFont="1" applyBorder="1" applyAlignment="1">
      <alignment horizontal="right" vertical="center"/>
    </xf>
    <xf numFmtId="168" fontId="9" fillId="0" borderId="13" xfId="0" applyNumberFormat="1" applyFont="1" applyBorder="1" applyAlignment="1">
      <alignment horizontal="right" vertical="center"/>
    </xf>
    <xf numFmtId="168" fontId="20" fillId="0" borderId="20" xfId="0" applyNumberFormat="1" applyFont="1" applyBorder="1"/>
    <xf numFmtId="168" fontId="20" fillId="0" borderId="19" xfId="0" applyNumberFormat="1" applyFont="1" applyBorder="1"/>
    <xf numFmtId="168" fontId="7" fillId="0" borderId="12" xfId="0" applyNumberFormat="1" applyFont="1" applyBorder="1" applyAlignment="1">
      <alignment horizontal="right" vertical="center"/>
    </xf>
    <xf numFmtId="167" fontId="32" fillId="0" borderId="10" xfId="0" applyNumberFormat="1" applyFont="1" applyBorder="1" applyAlignment="1">
      <alignment horizontal="right" vertical="center"/>
    </xf>
    <xf numFmtId="167" fontId="5" fillId="0" borderId="10" xfId="0" applyNumberFormat="1" applyFont="1" applyBorder="1" applyAlignment="1">
      <alignment horizontal="right" vertical="center"/>
    </xf>
    <xf numFmtId="168" fontId="32" fillId="0" borderId="11" xfId="0" applyNumberFormat="1" applyFont="1" applyBorder="1" applyAlignment="1">
      <alignment horizontal="right" vertical="center"/>
    </xf>
    <xf numFmtId="168" fontId="32" fillId="0" borderId="14" xfId="0" applyNumberFormat="1" applyFont="1" applyBorder="1" applyAlignment="1">
      <alignment horizontal="right" vertical="center"/>
    </xf>
    <xf numFmtId="168" fontId="32" fillId="0" borderId="10" xfId="0" applyNumberFormat="1" applyFont="1" applyBorder="1" applyAlignment="1">
      <alignment horizontal="right" vertical="center"/>
    </xf>
    <xf numFmtId="168" fontId="5" fillId="0" borderId="16" xfId="0" applyNumberFormat="1" applyFont="1" applyBorder="1" applyAlignment="1">
      <alignment horizontal="right" vertical="center"/>
    </xf>
    <xf numFmtId="168" fontId="5" fillId="0" borderId="0" xfId="0" applyNumberFormat="1" applyFont="1" applyBorder="1" applyAlignment="1">
      <alignment horizontal="right" vertical="center"/>
    </xf>
    <xf numFmtId="168" fontId="5" fillId="0" borderId="10" xfId="0" applyNumberFormat="1" applyFont="1" applyBorder="1" applyAlignment="1">
      <alignment horizontal="right" vertical="center"/>
    </xf>
    <xf numFmtId="168" fontId="7" fillId="0" borderId="20" xfId="0" applyNumberFormat="1" applyFont="1" applyBorder="1" applyAlignment="1">
      <alignment horizontal="right" vertical="center"/>
    </xf>
    <xf numFmtId="168" fontId="7" fillId="0" borderId="10" xfId="0" applyNumberFormat="1" applyFont="1" applyBorder="1" applyAlignment="1">
      <alignment horizontal="right" vertical="center"/>
    </xf>
    <xf numFmtId="168" fontId="9" fillId="0" borderId="16" xfId="0" applyNumberFormat="1" applyFont="1" applyBorder="1" applyAlignment="1">
      <alignment horizontal="right" vertical="center"/>
    </xf>
    <xf numFmtId="168" fontId="9" fillId="0" borderId="15" xfId="0" applyNumberFormat="1" applyFont="1" applyBorder="1" applyAlignment="1">
      <alignment horizontal="right" vertical="center"/>
    </xf>
    <xf numFmtId="168" fontId="9" fillId="0" borderId="0" xfId="0" applyNumberFormat="1" applyFont="1" applyBorder="1" applyAlignment="1">
      <alignment horizontal="right" vertical="center"/>
    </xf>
    <xf numFmtId="168" fontId="9" fillId="0" borderId="20" xfId="0" applyNumberFormat="1" applyFont="1" applyBorder="1" applyAlignment="1">
      <alignment horizontal="right" vertical="center"/>
    </xf>
    <xf numFmtId="168" fontId="9" fillId="0" borderId="21" xfId="0" applyNumberFormat="1" applyFont="1" applyBorder="1" applyAlignment="1">
      <alignment horizontal="right" vertical="center"/>
    </xf>
    <xf numFmtId="168" fontId="9" fillId="0" borderId="10" xfId="0" applyNumberFormat="1" applyFont="1" applyBorder="1" applyAlignment="1">
      <alignment horizontal="right" vertical="center"/>
    </xf>
    <xf numFmtId="168" fontId="5" fillId="0" borderId="23" xfId="0" applyNumberFormat="1" applyFont="1" applyBorder="1" applyAlignment="1">
      <alignment horizontal="right" vertical="center" indent="1"/>
    </xf>
    <xf numFmtId="168" fontId="5" fillId="0" borderId="12" xfId="0" applyNumberFormat="1" applyFont="1" applyBorder="1" applyAlignment="1">
      <alignment horizontal="right" vertical="center" indent="1"/>
    </xf>
    <xf numFmtId="168" fontId="5" fillId="0" borderId="13" xfId="0" applyNumberFormat="1" applyFont="1" applyBorder="1" applyAlignment="1">
      <alignment horizontal="right" vertical="center" indent="1"/>
    </xf>
    <xf numFmtId="168" fontId="5" fillId="0" borderId="63" xfId="0" applyNumberFormat="1" applyFont="1" applyBorder="1" applyAlignment="1">
      <alignment horizontal="right" vertical="center" indent="1"/>
    </xf>
    <xf numFmtId="168" fontId="5" fillId="0" borderId="20" xfId="0" applyNumberFormat="1" applyFont="1" applyBorder="1" applyAlignment="1">
      <alignment horizontal="right" vertical="center" indent="1"/>
    </xf>
    <xf numFmtId="168" fontId="5" fillId="0" borderId="19" xfId="0" applyNumberFormat="1" applyFont="1" applyBorder="1" applyAlignment="1">
      <alignment horizontal="right" vertical="center" indent="1"/>
    </xf>
    <xf numFmtId="168" fontId="24" fillId="0" borderId="20" xfId="0" applyNumberFormat="1" applyFont="1" applyBorder="1" applyAlignment="1">
      <alignment horizontal="left" vertical="center" indent="1"/>
    </xf>
    <xf numFmtId="168" fontId="24" fillId="0" borderId="20" xfId="0" applyNumberFormat="1" applyFont="1" applyBorder="1" applyAlignment="1">
      <alignment horizontal="right" vertical="center" indent="1"/>
    </xf>
    <xf numFmtId="168" fontId="24" fillId="0" borderId="19" xfId="0" applyNumberFormat="1" applyFont="1" applyBorder="1" applyAlignment="1">
      <alignment horizontal="right" vertical="center" indent="1"/>
    </xf>
    <xf numFmtId="167" fontId="5" fillId="0" borderId="15" xfId="1" applyNumberFormat="1" applyFont="1" applyBorder="1" applyAlignment="1">
      <alignment horizontal="right" vertical="center"/>
    </xf>
    <xf numFmtId="167" fontId="5" fillId="0" borderId="0" xfId="1" applyNumberFormat="1" applyFont="1" applyAlignment="1">
      <alignment horizontal="right" vertical="center"/>
    </xf>
    <xf numFmtId="167" fontId="7" fillId="0" borderId="21" xfId="1" applyNumberFormat="1" applyFont="1" applyBorder="1" applyAlignment="1">
      <alignment horizontal="right" vertical="center"/>
    </xf>
    <xf numFmtId="167" fontId="7" fillId="0" borderId="10" xfId="1" applyNumberFormat="1" applyFont="1" applyBorder="1" applyAlignment="1">
      <alignment horizontal="right" vertical="center"/>
    </xf>
    <xf numFmtId="167" fontId="32" fillId="0" borderId="35" xfId="0" applyNumberFormat="1" applyFont="1" applyBorder="1" applyAlignment="1">
      <alignment horizontal="right" vertical="center"/>
    </xf>
    <xf numFmtId="167" fontId="32" fillId="0" borderId="36" xfId="0" applyNumberFormat="1" applyFont="1" applyBorder="1" applyAlignment="1">
      <alignment horizontal="right" vertical="center"/>
    </xf>
    <xf numFmtId="167" fontId="32" fillId="0" borderId="40" xfId="0" applyNumberFormat="1" applyFont="1" applyBorder="1" applyAlignment="1">
      <alignment horizontal="right" vertical="center"/>
    </xf>
    <xf numFmtId="167" fontId="32" fillId="0" borderId="42" xfId="0" applyNumberFormat="1" applyFont="1" applyBorder="1" applyAlignment="1">
      <alignment horizontal="right" vertical="center"/>
    </xf>
    <xf numFmtId="167" fontId="9" fillId="0" borderId="38" xfId="0" applyNumberFormat="1" applyFont="1" applyBorder="1" applyAlignment="1">
      <alignment horizontal="right" vertical="center"/>
    </xf>
    <xf numFmtId="167" fontId="9" fillId="0" borderId="69" xfId="0" applyNumberFormat="1" applyFont="1" applyBorder="1" applyAlignment="1">
      <alignment horizontal="right" vertical="center"/>
    </xf>
    <xf numFmtId="167" fontId="9" fillId="0" borderId="40" xfId="0" applyNumberFormat="1" applyFont="1" applyBorder="1" applyAlignment="1">
      <alignment horizontal="right" vertical="center"/>
    </xf>
    <xf numFmtId="167" fontId="9" fillId="0" borderId="42" xfId="0" applyNumberFormat="1" applyFont="1" applyBorder="1" applyAlignment="1">
      <alignment horizontal="right" vertical="center"/>
    </xf>
    <xf numFmtId="167" fontId="9" fillId="0" borderId="41" xfId="0" applyNumberFormat="1" applyFont="1" applyBorder="1" applyAlignment="1">
      <alignment horizontal="right" vertical="center"/>
    </xf>
    <xf numFmtId="167" fontId="9" fillId="0" borderId="39" xfId="0" applyNumberFormat="1" applyFont="1" applyBorder="1" applyAlignment="1">
      <alignment horizontal="right" vertical="center"/>
    </xf>
    <xf numFmtId="167" fontId="5" fillId="0" borderId="35" xfId="0" applyNumberFormat="1" applyFont="1" applyBorder="1" applyAlignment="1">
      <alignment horizontal="right" vertical="center"/>
    </xf>
    <xf numFmtId="167" fontId="5" fillId="0" borderId="40" xfId="0" applyNumberFormat="1" applyFont="1" applyBorder="1" applyAlignment="1">
      <alignment horizontal="right" vertical="center"/>
    </xf>
    <xf numFmtId="168" fontId="5" fillId="0" borderId="35" xfId="0" applyNumberFormat="1" applyFont="1" applyBorder="1" applyAlignment="1">
      <alignment horizontal="right" vertical="center"/>
    </xf>
    <xf numFmtId="168" fontId="5" fillId="0" borderId="40" xfId="0" applyNumberFormat="1" applyFont="1" applyBorder="1" applyAlignment="1">
      <alignment horizontal="right" vertical="center"/>
    </xf>
    <xf numFmtId="168" fontId="5" fillId="0" borderId="38" xfId="0" applyNumberFormat="1" applyFont="1" applyBorder="1" applyAlignment="1">
      <alignment horizontal="right" vertical="center"/>
    </xf>
    <xf numFmtId="168" fontId="5" fillId="0" borderId="41" xfId="0" applyNumberFormat="1" applyFont="1" applyBorder="1" applyAlignment="1">
      <alignment horizontal="right" vertical="center"/>
    </xf>
    <xf numFmtId="168" fontId="5" fillId="0" borderId="34" xfId="0" applyNumberFormat="1" applyFont="1" applyBorder="1" applyAlignment="1">
      <alignment horizontal="right" vertical="center"/>
    </xf>
    <xf numFmtId="168" fontId="9" fillId="0" borderId="35" xfId="0" applyNumberFormat="1" applyFont="1" applyBorder="1" applyAlignment="1">
      <alignment horizontal="right" vertical="center"/>
    </xf>
    <xf numFmtId="168" fontId="9" fillId="0" borderId="40" xfId="0" applyNumberFormat="1" applyFont="1" applyBorder="1" applyAlignment="1">
      <alignment horizontal="right" vertical="center"/>
    </xf>
    <xf numFmtId="168" fontId="9" fillId="0" borderId="36" xfId="0" applyNumberFormat="1" applyFont="1" applyBorder="1" applyAlignment="1">
      <alignment horizontal="right" vertical="center"/>
    </xf>
    <xf numFmtId="168" fontId="9" fillId="0" borderId="38" xfId="0" applyNumberFormat="1" applyFont="1" applyBorder="1" applyAlignment="1">
      <alignment horizontal="right" vertical="center"/>
    </xf>
    <xf numFmtId="168" fontId="32" fillId="0" borderId="35" xfId="0" applyNumberFormat="1" applyFont="1" applyBorder="1" applyAlignment="1">
      <alignment horizontal="right" vertical="center"/>
    </xf>
    <xf numFmtId="168" fontId="32" fillId="0" borderId="36" xfId="0" applyNumberFormat="1" applyFont="1" applyBorder="1" applyAlignment="1">
      <alignment horizontal="right" vertical="center"/>
    </xf>
    <xf numFmtId="168" fontId="32" fillId="0" borderId="40" xfId="0" applyNumberFormat="1" applyFont="1" applyBorder="1" applyAlignment="1">
      <alignment horizontal="right" vertical="center"/>
    </xf>
    <xf numFmtId="168" fontId="41" fillId="0" borderId="35" xfId="0" applyNumberFormat="1" applyFont="1" applyBorder="1" applyAlignment="1">
      <alignment horizontal="right" vertical="center"/>
    </xf>
    <xf numFmtId="168" fontId="41" fillId="0" borderId="37" xfId="0" applyNumberFormat="1" applyFont="1" applyBorder="1" applyAlignment="1">
      <alignment horizontal="right" vertical="center"/>
    </xf>
    <xf numFmtId="168" fontId="41" fillId="0" borderId="40" xfId="0" applyNumberFormat="1" applyFont="1" applyBorder="1" applyAlignment="1">
      <alignment horizontal="right" vertical="center"/>
    </xf>
    <xf numFmtId="168" fontId="41" fillId="0" borderId="10" xfId="0" applyNumberFormat="1" applyFont="1" applyBorder="1" applyAlignment="1">
      <alignment horizontal="right" vertical="center"/>
    </xf>
    <xf numFmtId="0" fontId="32" fillId="0" borderId="35" xfId="0" applyNumberFormat="1" applyFont="1" applyBorder="1" applyAlignment="1">
      <alignment horizontal="left" vertical="center"/>
    </xf>
    <xf numFmtId="0" fontId="44" fillId="0" borderId="40" xfId="0" applyNumberFormat="1" applyFont="1" applyBorder="1" applyAlignment="1">
      <alignment horizontal="left" vertical="center"/>
    </xf>
    <xf numFmtId="167" fontId="32" fillId="0" borderId="37" xfId="0" applyNumberFormat="1" applyFont="1" applyBorder="1" applyAlignment="1">
      <alignment horizontal="right" vertical="center"/>
    </xf>
    <xf numFmtId="167" fontId="5" fillId="0" borderId="37" xfId="0" applyNumberFormat="1" applyFont="1" applyBorder="1" applyAlignment="1">
      <alignment horizontal="right" vertical="center"/>
    </xf>
    <xf numFmtId="167" fontId="5" fillId="0" borderId="0" xfId="0" applyNumberFormat="1" applyFont="1" applyAlignment="1">
      <alignment horizontal="right" vertical="center"/>
    </xf>
    <xf numFmtId="167" fontId="14" fillId="0" borderId="10" xfId="0" applyNumberFormat="1" applyFont="1" applyBorder="1" applyAlignment="1">
      <alignment vertical="top"/>
    </xf>
    <xf numFmtId="168" fontId="5" fillId="0" borderId="0" xfId="0" applyNumberFormat="1" applyFont="1" applyAlignment="1">
      <alignment horizontal="right" vertical="center"/>
    </xf>
    <xf numFmtId="168" fontId="14" fillId="0" borderId="10" xfId="0" applyNumberFormat="1" applyFont="1" applyBorder="1" applyAlignment="1">
      <alignment vertical="top"/>
    </xf>
    <xf numFmtId="168" fontId="14" fillId="0" borderId="21" xfId="0" applyNumberFormat="1" applyFont="1" applyBorder="1" applyAlignment="1">
      <alignment vertical="top"/>
    </xf>
    <xf numFmtId="168" fontId="7" fillId="0" borderId="15" xfId="0" applyNumberFormat="1" applyFont="1" applyBorder="1" applyAlignment="1">
      <alignment horizontal="right" vertical="center"/>
    </xf>
    <xf numFmtId="168" fontId="7" fillId="0" borderId="0" xfId="0" applyNumberFormat="1" applyFont="1" applyAlignment="1">
      <alignment horizontal="right" vertical="center"/>
    </xf>
    <xf numFmtId="167" fontId="32" fillId="0" borderId="0" xfId="0" applyNumberFormat="1" applyFont="1" applyAlignment="1">
      <alignment horizontal="right" vertical="center"/>
    </xf>
    <xf numFmtId="167" fontId="43" fillId="0" borderId="10" xfId="0" applyNumberFormat="1" applyFont="1" applyBorder="1" applyAlignment="1">
      <alignment vertical="top"/>
    </xf>
    <xf numFmtId="168" fontId="32" fillId="0" borderId="0" xfId="0" applyNumberFormat="1" applyFont="1" applyAlignment="1">
      <alignment horizontal="right" vertical="center"/>
    </xf>
    <xf numFmtId="168" fontId="43" fillId="0" borderId="10" xfId="0" applyNumberFormat="1" applyFont="1" applyBorder="1" applyAlignment="1">
      <alignment vertical="top"/>
    </xf>
    <xf numFmtId="167" fontId="41" fillId="0" borderId="19" xfId="0" applyNumberFormat="1" applyFont="1" applyBorder="1" applyAlignment="1">
      <alignment horizontal="right" vertical="center"/>
    </xf>
    <xf numFmtId="167" fontId="9" fillId="0" borderId="19" xfId="0" applyNumberFormat="1" applyFont="1" applyBorder="1" applyAlignment="1">
      <alignment horizontal="right" vertical="center"/>
    </xf>
    <xf numFmtId="167" fontId="14" fillId="0" borderId="10" xfId="0" applyNumberFormat="1" applyFont="1" applyBorder="1" applyAlignment="1"/>
    <xf numFmtId="167" fontId="41" fillId="0" borderId="32" xfId="0" applyNumberFormat="1" applyFont="1" applyBorder="1" applyAlignment="1">
      <alignment horizontal="right" vertical="center"/>
    </xf>
    <xf numFmtId="167" fontId="41" fillId="0" borderId="4" xfId="0" applyNumberFormat="1" applyFont="1" applyBorder="1" applyAlignment="1">
      <alignment horizontal="right" vertical="center"/>
    </xf>
    <xf numFmtId="167" fontId="41" fillId="0" borderId="0" xfId="0" applyNumberFormat="1" applyFont="1" applyAlignment="1">
      <alignment horizontal="right" vertical="center"/>
    </xf>
    <xf numFmtId="167" fontId="9" fillId="0" borderId="33" xfId="0" applyNumberFormat="1" applyFont="1" applyBorder="1" applyAlignment="1">
      <alignment horizontal="right" vertical="center"/>
    </xf>
    <xf numFmtId="167" fontId="9" fillId="0" borderId="30" xfId="0" applyNumberFormat="1" applyFont="1" applyBorder="1" applyAlignment="1">
      <alignment horizontal="right" vertical="center"/>
    </xf>
    <xf numFmtId="167" fontId="10" fillId="0" borderId="10" xfId="0" applyNumberFormat="1" applyFont="1" applyBorder="1" applyAlignment="1">
      <alignment vertical="top"/>
    </xf>
    <xf numFmtId="167" fontId="9" fillId="0" borderId="5" xfId="0" applyNumberFormat="1" applyFont="1" applyBorder="1" applyAlignment="1">
      <alignment horizontal="right" vertical="center"/>
    </xf>
    <xf numFmtId="167" fontId="9" fillId="0" borderId="4" xfId="0" applyNumberFormat="1" applyFont="1" applyBorder="1" applyAlignment="1">
      <alignment horizontal="right" vertical="center"/>
    </xf>
    <xf numFmtId="167" fontId="9" fillId="0" borderId="0" xfId="0" applyNumberFormat="1" applyFont="1" applyAlignment="1">
      <alignment horizontal="right" vertical="center"/>
    </xf>
    <xf numFmtId="3" fontId="41" fillId="0" borderId="15" xfId="0" applyNumberFormat="1" applyFont="1" applyBorder="1" applyAlignment="1">
      <alignment horizontal="right" vertical="center" wrapText="1"/>
    </xf>
    <xf numFmtId="165" fontId="41" fillId="0" borderId="13" xfId="0" applyNumberFormat="1" applyFont="1" applyBorder="1" applyAlignment="1">
      <alignment horizontal="right" vertical="center" wrapText="1" indent="1"/>
    </xf>
    <xf numFmtId="3" fontId="41" fillId="0" borderId="21" xfId="0" applyNumberFormat="1" applyFont="1" applyBorder="1" applyAlignment="1">
      <alignment horizontal="right" vertical="center" wrapText="1"/>
    </xf>
    <xf numFmtId="165" fontId="41" fillId="0" borderId="19" xfId="0" applyNumberFormat="1" applyFont="1" applyBorder="1" applyAlignment="1">
      <alignment horizontal="right" vertical="center" wrapText="1" indent="1"/>
    </xf>
    <xf numFmtId="3" fontId="32" fillId="0" borderId="15" xfId="0" applyNumberFormat="1" applyFont="1" applyBorder="1" applyAlignment="1">
      <alignment horizontal="right" vertical="center" wrapText="1"/>
    </xf>
    <xf numFmtId="165" fontId="32" fillId="0" borderId="0" xfId="0" applyNumberFormat="1" applyFont="1" applyAlignment="1">
      <alignment horizontal="right" vertical="center" wrapText="1" indent="1"/>
    </xf>
    <xf numFmtId="3" fontId="32" fillId="0" borderId="21" xfId="0" applyNumberFormat="1" applyFont="1" applyBorder="1" applyAlignment="1">
      <alignment horizontal="right" vertical="center" wrapText="1"/>
    </xf>
    <xf numFmtId="3" fontId="32" fillId="0" borderId="21" xfId="0" applyNumberFormat="1" applyFont="1" applyBorder="1" applyAlignment="1">
      <alignment horizontal="right" vertical="center" wrapText="1" indent="1"/>
    </xf>
    <xf numFmtId="165" fontId="32" fillId="0" borderId="10" xfId="0" applyNumberFormat="1" applyFont="1" applyBorder="1" applyAlignment="1">
      <alignment horizontal="right" vertical="center" wrapText="1" indent="1"/>
    </xf>
    <xf numFmtId="165" fontId="41" fillId="0" borderId="0" xfId="0" applyNumberFormat="1" applyFont="1" applyAlignment="1">
      <alignment horizontal="right" vertical="center" wrapText="1" indent="1"/>
    </xf>
    <xf numFmtId="165" fontId="41" fillId="0" borderId="10" xfId="0" applyNumberFormat="1" applyFont="1" applyBorder="1" applyAlignment="1">
      <alignment horizontal="right" vertical="center" wrapText="1" indent="1"/>
    </xf>
    <xf numFmtId="3" fontId="9" fillId="0" borderId="12" xfId="0" applyNumberFormat="1" applyFont="1" applyFill="1" applyBorder="1" applyAlignment="1">
      <alignment horizontal="right" vertical="center" wrapText="1"/>
    </xf>
    <xf numFmtId="3" fontId="9" fillId="0" borderId="11" xfId="0" applyNumberFormat="1" applyFont="1" applyFill="1" applyBorder="1" applyAlignment="1">
      <alignment horizontal="right" vertical="center" wrapText="1"/>
    </xf>
    <xf numFmtId="3" fontId="9" fillId="0" borderId="14" xfId="0" applyNumberFormat="1" applyFont="1" applyFill="1" applyBorder="1" applyAlignment="1">
      <alignment horizontal="right" vertical="center" wrapText="1"/>
    </xf>
    <xf numFmtId="0" fontId="7" fillId="0" borderId="20" xfId="0" applyFont="1" applyBorder="1" applyAlignment="1">
      <alignment horizontal="right" vertical="center" wrapText="1"/>
    </xf>
    <xf numFmtId="0" fontId="9" fillId="0" borderId="10" xfId="0" applyFont="1" applyBorder="1" applyAlignment="1">
      <alignment horizontal="right" vertical="center" wrapText="1"/>
    </xf>
    <xf numFmtId="165" fontId="5" fillId="0" borderId="15" xfId="0" applyNumberFormat="1" applyFont="1" applyBorder="1" applyAlignment="1">
      <alignment horizontal="right" vertical="center"/>
    </xf>
    <xf numFmtId="165" fontId="9" fillId="0" borderId="21" xfId="0" applyNumberFormat="1" applyFont="1" applyBorder="1" applyAlignment="1">
      <alignment vertical="top"/>
    </xf>
    <xf numFmtId="165" fontId="5" fillId="0" borderId="21" xfId="0" applyNumberFormat="1" applyFont="1" applyBorder="1" applyAlignment="1">
      <alignment horizontal="right" vertical="center"/>
    </xf>
    <xf numFmtId="165" fontId="5" fillId="0" borderId="19" xfId="0" applyNumberFormat="1" applyFont="1" applyBorder="1" applyAlignment="1">
      <alignment horizontal="right" vertical="center"/>
    </xf>
    <xf numFmtId="0" fontId="5" fillId="0" borderId="21" xfId="0" applyFont="1" applyBorder="1" applyAlignment="1">
      <alignment vertical="center" wrapText="1"/>
    </xf>
    <xf numFmtId="0" fontId="9" fillId="0" borderId="15" xfId="0" applyFont="1" applyBorder="1" applyAlignment="1">
      <alignment vertical="center" wrapText="1"/>
    </xf>
    <xf numFmtId="0" fontId="8" fillId="0" borderId="21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17" fillId="0" borderId="21" xfId="0" applyFont="1" applyBorder="1" applyAlignment="1">
      <alignment vertical="center" wrapText="1"/>
    </xf>
    <xf numFmtId="167" fontId="41" fillId="0" borderId="73" xfId="0" applyNumberFormat="1" applyFont="1" applyBorder="1" applyAlignment="1">
      <alignment horizontal="right" vertical="center"/>
    </xf>
    <xf numFmtId="165" fontId="0" fillId="0" borderId="0" xfId="0" applyNumberFormat="1"/>
    <xf numFmtId="3" fontId="41" fillId="0" borderId="15" xfId="0" applyNumberFormat="1" applyFont="1" applyBorder="1" applyAlignment="1">
      <alignment horizontal="right" vertical="center"/>
    </xf>
    <xf numFmtId="3" fontId="41" fillId="0" borderId="13" xfId="0" applyNumberFormat="1" applyFont="1" applyBorder="1" applyAlignment="1">
      <alignment horizontal="right" vertical="center"/>
    </xf>
    <xf numFmtId="3" fontId="41" fillId="0" borderId="21" xfId="0" applyNumberFormat="1" applyFont="1" applyBorder="1" applyAlignment="1">
      <alignment vertical="top"/>
    </xf>
    <xf numFmtId="3" fontId="41" fillId="0" borderId="19" xfId="0" applyNumberFormat="1" applyFont="1" applyBorder="1" applyAlignment="1">
      <alignment vertical="top"/>
    </xf>
    <xf numFmtId="3" fontId="9" fillId="0" borderId="13" xfId="0" applyNumberFormat="1" applyFont="1" applyBorder="1" applyAlignment="1">
      <alignment horizontal="right" vertical="center"/>
    </xf>
    <xf numFmtId="3" fontId="9" fillId="0" borderId="21" xfId="0" applyNumberFormat="1" applyFont="1" applyBorder="1" applyAlignment="1">
      <alignment vertical="top"/>
    </xf>
    <xf numFmtId="3" fontId="9" fillId="0" borderId="19" xfId="0" applyNumberFormat="1" applyFont="1" applyBorder="1" applyAlignment="1">
      <alignment vertical="top"/>
    </xf>
    <xf numFmtId="168" fontId="41" fillId="0" borderId="15" xfId="0" applyNumberFormat="1" applyFont="1" applyBorder="1" applyAlignment="1">
      <alignment horizontal="right" vertical="center"/>
    </xf>
    <xf numFmtId="168" fontId="41" fillId="0" borderId="0" xfId="0" applyNumberFormat="1" applyFont="1" applyBorder="1" applyAlignment="1">
      <alignment horizontal="right" vertical="center"/>
    </xf>
    <xf numFmtId="168" fontId="9" fillId="0" borderId="19" xfId="0" applyNumberFormat="1" applyFont="1" applyBorder="1" applyAlignment="1">
      <alignment horizontal="right" vertical="center"/>
    </xf>
    <xf numFmtId="167" fontId="0" fillId="0" borderId="0" xfId="0" applyNumberFormat="1" applyBorder="1"/>
    <xf numFmtId="0" fontId="15" fillId="0" borderId="0" xfId="0" applyFont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16" fillId="0" borderId="10" xfId="0" applyFont="1" applyBorder="1" applyAlignment="1">
      <alignment horizontal="left" vertical="center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2" fillId="0" borderId="14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16" fillId="0" borderId="10" xfId="0" applyFont="1" applyBorder="1" applyAlignment="1">
      <alignment horizontal="left" vertical="top"/>
    </xf>
    <xf numFmtId="0" fontId="5" fillId="2" borderId="13" xfId="0" applyFont="1" applyFill="1" applyBorder="1" applyAlignment="1">
      <alignment horizontal="center" wrapText="1"/>
    </xf>
    <xf numFmtId="0" fontId="5" fillId="2" borderId="11" xfId="0" applyFont="1" applyFill="1" applyBorder="1" applyAlignment="1">
      <alignment horizontal="center" wrapText="1"/>
    </xf>
    <xf numFmtId="0" fontId="5" fillId="2" borderId="14" xfId="0" applyFont="1" applyFill="1" applyBorder="1" applyAlignment="1">
      <alignment horizontal="center" wrapText="1"/>
    </xf>
    <xf numFmtId="0" fontId="8" fillId="2" borderId="19" xfId="0" applyFont="1" applyFill="1" applyBorder="1" applyAlignment="1">
      <alignment horizontal="center" vertical="top" wrapText="1"/>
    </xf>
    <xf numFmtId="0" fontId="8" fillId="2" borderId="21" xfId="0" applyFont="1" applyFill="1" applyBorder="1" applyAlignment="1">
      <alignment horizontal="center" vertical="top" wrapText="1"/>
    </xf>
    <xf numFmtId="0" fontId="8" fillId="2" borderId="10" xfId="0" applyFont="1" applyFill="1" applyBorder="1" applyAlignment="1">
      <alignment horizontal="center" vertical="top" wrapText="1"/>
    </xf>
    <xf numFmtId="0" fontId="5" fillId="2" borderId="21" xfId="0" applyFont="1" applyFill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7" fillId="2" borderId="19" xfId="0" applyFont="1" applyFill="1" applyBorder="1" applyAlignment="1">
      <alignment horizontal="center" vertical="top" wrapText="1"/>
    </xf>
    <xf numFmtId="0" fontId="17" fillId="2" borderId="21" xfId="0" applyFont="1" applyFill="1" applyBorder="1" applyAlignment="1">
      <alignment horizontal="center" vertical="top" wrapText="1"/>
    </xf>
    <xf numFmtId="0" fontId="17" fillId="2" borderId="10" xfId="0" applyFont="1" applyFill="1" applyBorder="1" applyAlignment="1">
      <alignment horizontal="center" vertical="top" wrapText="1"/>
    </xf>
    <xf numFmtId="0" fontId="17" fillId="0" borderId="10" xfId="0" applyFont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16" fillId="0" borderId="10" xfId="0" applyFont="1" applyBorder="1" applyAlignment="1">
      <alignment horizontal="left"/>
    </xf>
    <xf numFmtId="0" fontId="17" fillId="0" borderId="10" xfId="0" applyFont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0" fontId="17" fillId="2" borderId="10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17" fillId="2" borderId="10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/>
    </xf>
    <xf numFmtId="0" fontId="5" fillId="0" borderId="0" xfId="0" applyNumberFormat="1" applyFont="1" applyBorder="1" applyAlignment="1">
      <alignment horizontal="center" vertical="center"/>
    </xf>
    <xf numFmtId="0" fontId="8" fillId="0" borderId="0" xfId="0" applyNumberFormat="1" applyFont="1" applyBorder="1" applyAlignment="1">
      <alignment horizontal="center" vertical="center"/>
    </xf>
    <xf numFmtId="0" fontId="8" fillId="0" borderId="34" xfId="0" applyNumberFormat="1" applyFont="1" applyBorder="1" applyAlignment="1">
      <alignment horizontal="center" vertical="center"/>
    </xf>
    <xf numFmtId="0" fontId="5" fillId="2" borderId="66" xfId="0" applyFont="1" applyFill="1" applyBorder="1" applyAlignment="1">
      <alignment horizontal="center" vertical="center"/>
    </xf>
    <xf numFmtId="0" fontId="5" fillId="2" borderId="36" xfId="0" applyFont="1" applyFill="1" applyBorder="1" applyAlignment="1">
      <alignment horizontal="center" vertical="center"/>
    </xf>
    <xf numFmtId="0" fontId="8" fillId="2" borderId="67" xfId="0" applyFont="1" applyFill="1" applyBorder="1" applyAlignment="1">
      <alignment horizontal="center" vertical="center"/>
    </xf>
    <xf numFmtId="0" fontId="8" fillId="2" borderId="39" xfId="0" applyFont="1" applyFill="1" applyBorder="1" applyAlignment="1">
      <alignment horizontal="center" vertical="center"/>
    </xf>
    <xf numFmtId="0" fontId="5" fillId="2" borderId="35" xfId="0" applyFont="1" applyFill="1" applyBorder="1" applyAlignment="1">
      <alignment horizontal="center" vertical="center" wrapText="1"/>
    </xf>
    <xf numFmtId="0" fontId="5" fillId="2" borderId="38" xfId="0" applyFont="1" applyFill="1" applyBorder="1" applyAlignment="1">
      <alignment horizontal="center" vertical="center" wrapText="1"/>
    </xf>
    <xf numFmtId="0" fontId="5" fillId="2" borderId="41" xfId="0" applyFont="1" applyFill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left" wrapText="1"/>
    </xf>
    <xf numFmtId="0" fontId="5" fillId="2" borderId="37" xfId="0" applyFont="1" applyFill="1" applyBorder="1" applyAlignment="1">
      <alignment horizontal="center" vertical="center"/>
    </xf>
    <xf numFmtId="0" fontId="17" fillId="2" borderId="34" xfId="0" applyFont="1" applyFill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2" borderId="66" xfId="0" applyFont="1" applyFill="1" applyBorder="1" applyAlignment="1">
      <alignment horizontal="center" vertical="center" wrapText="1"/>
    </xf>
    <xf numFmtId="0" fontId="5" fillId="2" borderId="68" xfId="0" applyFont="1" applyFill="1" applyBorder="1" applyAlignment="1">
      <alignment horizontal="center" vertical="center"/>
    </xf>
    <xf numFmtId="0" fontId="5" fillId="2" borderId="67" xfId="0" applyFont="1" applyFill="1" applyBorder="1" applyAlignment="1">
      <alignment horizontal="center" vertical="center"/>
    </xf>
    <xf numFmtId="0" fontId="5" fillId="2" borderId="36" xfId="0" applyFont="1" applyFill="1" applyBorder="1" applyAlignment="1">
      <alignment horizontal="center"/>
    </xf>
    <xf numFmtId="0" fontId="5" fillId="2" borderId="35" xfId="0" applyFont="1" applyFill="1" applyBorder="1" applyAlignment="1">
      <alignment horizontal="center"/>
    </xf>
    <xf numFmtId="0" fontId="5" fillId="2" borderId="37" xfId="0" applyFont="1" applyFill="1" applyBorder="1" applyAlignment="1">
      <alignment horizontal="center"/>
    </xf>
    <xf numFmtId="0" fontId="17" fillId="2" borderId="39" xfId="0" applyFont="1" applyFill="1" applyBorder="1" applyAlignment="1">
      <alignment horizontal="center" vertical="top"/>
    </xf>
    <xf numFmtId="0" fontId="17" fillId="2" borderId="41" xfId="0" applyFont="1" applyFill="1" applyBorder="1" applyAlignment="1">
      <alignment horizontal="center" vertical="top"/>
    </xf>
    <xf numFmtId="0" fontId="17" fillId="2" borderId="34" xfId="0" applyFont="1" applyFill="1" applyBorder="1" applyAlignment="1">
      <alignment horizontal="center" vertical="top"/>
    </xf>
    <xf numFmtId="0" fontId="5" fillId="2" borderId="38" xfId="0" applyFont="1" applyFill="1" applyBorder="1" applyAlignment="1">
      <alignment horizontal="center" vertical="center"/>
    </xf>
    <xf numFmtId="0" fontId="5" fillId="2" borderId="4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 wrapText="1"/>
    </xf>
    <xf numFmtId="0" fontId="5" fillId="2" borderId="34" xfId="0" applyFont="1" applyFill="1" applyBorder="1" applyAlignment="1">
      <alignment horizontal="center" vertical="center" wrapText="1"/>
    </xf>
    <xf numFmtId="0" fontId="8" fillId="2" borderId="34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17" fillId="2" borderId="19" xfId="0" applyFont="1" applyFill="1" applyBorder="1" applyAlignment="1">
      <alignment horizontal="center" vertical="top"/>
    </xf>
    <xf numFmtId="0" fontId="17" fillId="2" borderId="21" xfId="0" applyFont="1" applyFill="1" applyBorder="1" applyAlignment="1">
      <alignment horizontal="center" vertical="top"/>
    </xf>
    <xf numFmtId="0" fontId="17" fillId="2" borderId="10" xfId="0" applyFont="1" applyFill="1" applyBorder="1" applyAlignment="1">
      <alignment horizontal="center" vertical="top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5" fillId="2" borderId="70" xfId="0" applyFont="1" applyFill="1" applyBorder="1" applyAlignment="1">
      <alignment horizontal="center" vertical="center" wrapText="1"/>
    </xf>
    <xf numFmtId="0" fontId="5" fillId="2" borderId="71" xfId="0" applyFont="1" applyFill="1" applyBorder="1" applyAlignment="1">
      <alignment horizontal="center" vertical="center" wrapText="1"/>
    </xf>
    <xf numFmtId="0" fontId="5" fillId="2" borderId="72" xfId="0" applyFont="1" applyFill="1" applyBorder="1" applyAlignment="1">
      <alignment horizontal="center" vertical="center" wrapText="1"/>
    </xf>
    <xf numFmtId="0" fontId="5" fillId="2" borderId="65" xfId="0" applyFont="1" applyFill="1" applyBorder="1" applyAlignment="1">
      <alignment horizontal="center" vertical="center" wrapText="1"/>
    </xf>
    <xf numFmtId="0" fontId="5" fillId="2" borderId="53" xfId="0" applyFont="1" applyFill="1" applyBorder="1" applyAlignment="1">
      <alignment horizontal="center" vertical="center"/>
    </xf>
    <xf numFmtId="0" fontId="5" fillId="2" borderId="59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top"/>
    </xf>
    <xf numFmtId="0" fontId="7" fillId="0" borderId="44" xfId="0" applyFont="1" applyBorder="1" applyAlignment="1">
      <alignment horizontal="center" vertical="center"/>
    </xf>
    <xf numFmtId="0" fontId="17" fillId="0" borderId="45" xfId="0" applyFont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 wrapText="1"/>
    </xf>
    <xf numFmtId="0" fontId="8" fillId="2" borderId="21" xfId="0" applyFont="1" applyFill="1" applyBorder="1" applyAlignment="1">
      <alignment horizontal="center" vertical="top"/>
    </xf>
    <xf numFmtId="0" fontId="8" fillId="2" borderId="10" xfId="0" applyFont="1" applyFill="1" applyBorder="1" applyAlignment="1">
      <alignment horizontal="center" vertical="top"/>
    </xf>
    <xf numFmtId="0" fontId="7" fillId="2" borderId="47" xfId="0" applyFont="1" applyFill="1" applyBorder="1" applyAlignment="1">
      <alignment horizontal="center" vertical="center" wrapText="1"/>
    </xf>
    <xf numFmtId="0" fontId="7" fillId="2" borderId="48" xfId="0" applyFont="1" applyFill="1" applyBorder="1" applyAlignment="1">
      <alignment horizontal="center" vertical="center" wrapText="1"/>
    </xf>
    <xf numFmtId="0" fontId="7" fillId="2" borderId="49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39" fillId="2" borderId="11" xfId="0" applyFont="1" applyFill="1" applyBorder="1" applyAlignment="1">
      <alignment horizontal="center" vertical="center" wrapText="1"/>
    </xf>
    <xf numFmtId="0" fontId="39" fillId="2" borderId="15" xfId="0" applyFont="1" applyFill="1" applyBorder="1" applyAlignment="1">
      <alignment horizontal="center" vertical="center" wrapText="1"/>
    </xf>
    <xf numFmtId="0" fontId="39" fillId="2" borderId="21" xfId="0" applyFont="1" applyFill="1" applyBorder="1" applyAlignment="1">
      <alignment horizontal="center" vertical="center" wrapText="1"/>
    </xf>
    <xf numFmtId="0" fontId="5" fillId="0" borderId="14" xfId="2" applyNumberFormat="1" applyFont="1" applyBorder="1" applyAlignment="1">
      <alignment horizontal="center" vertical="center"/>
    </xf>
    <xf numFmtId="0" fontId="8" fillId="0" borderId="10" xfId="2" applyNumberFormat="1" applyFont="1" applyBorder="1" applyAlignment="1">
      <alignment horizontal="center" vertical="center"/>
    </xf>
    <xf numFmtId="0" fontId="7" fillId="2" borderId="51" xfId="2" applyFont="1" applyFill="1" applyBorder="1" applyAlignment="1">
      <alignment horizontal="center" wrapText="1"/>
    </xf>
    <xf numFmtId="0" fontId="7" fillId="2" borderId="50" xfId="2" applyFont="1" applyFill="1" applyBorder="1" applyAlignment="1">
      <alignment horizontal="center" wrapText="1"/>
    </xf>
    <xf numFmtId="0" fontId="7" fillId="2" borderId="52" xfId="2" applyFont="1" applyFill="1" applyBorder="1" applyAlignment="1">
      <alignment horizontal="center" wrapText="1"/>
    </xf>
    <xf numFmtId="1" fontId="7" fillId="2" borderId="51" xfId="2" applyNumberFormat="1" applyFont="1" applyFill="1" applyBorder="1" applyAlignment="1">
      <alignment horizontal="center" vertical="center" wrapText="1"/>
    </xf>
    <xf numFmtId="1" fontId="7" fillId="2" borderId="54" xfId="2" applyNumberFormat="1" applyFont="1" applyFill="1" applyBorder="1" applyAlignment="1">
      <alignment horizontal="center" vertical="center" wrapText="1"/>
    </xf>
    <xf numFmtId="0" fontId="38" fillId="2" borderId="54" xfId="2" applyFont="1" applyFill="1" applyBorder="1" applyAlignment="1">
      <alignment horizontal="center" vertical="top" wrapText="1"/>
    </xf>
    <xf numFmtId="0" fontId="38" fillId="2" borderId="0" xfId="2" applyFont="1" applyFill="1" applyBorder="1" applyAlignment="1">
      <alignment horizontal="center" vertical="top" wrapText="1"/>
    </xf>
    <xf numFmtId="0" fontId="38" fillId="2" borderId="53" xfId="2" applyFont="1" applyFill="1" applyBorder="1" applyAlignment="1">
      <alignment horizontal="center" vertical="top" wrapText="1"/>
    </xf>
    <xf numFmtId="1" fontId="40" fillId="2" borderId="54" xfId="2" applyNumberFormat="1" applyFont="1" applyFill="1" applyBorder="1" applyAlignment="1">
      <alignment horizontal="center" vertical="top" wrapText="1"/>
    </xf>
    <xf numFmtId="1" fontId="40" fillId="2" borderId="57" xfId="2" applyNumberFormat="1" applyFont="1" applyFill="1" applyBorder="1" applyAlignment="1">
      <alignment horizontal="center" vertical="top" wrapText="1"/>
    </xf>
    <xf numFmtId="0" fontId="5" fillId="0" borderId="0" xfId="2" applyFont="1" applyBorder="1" applyAlignment="1">
      <alignment horizontal="center" vertical="center"/>
    </xf>
    <xf numFmtId="0" fontId="8" fillId="0" borderId="10" xfId="2" applyFont="1" applyBorder="1" applyAlignment="1">
      <alignment horizontal="center" vertical="center"/>
    </xf>
    <xf numFmtId="1" fontId="35" fillId="2" borderId="51" xfId="2" applyNumberFormat="1" applyFont="1" applyFill="1" applyBorder="1" applyAlignment="1">
      <alignment horizontal="center" wrapText="1"/>
    </xf>
    <xf numFmtId="1" fontId="35" fillId="2" borderId="54" xfId="2" applyNumberFormat="1" applyFont="1" applyFill="1" applyBorder="1" applyAlignment="1">
      <alignment horizontal="center" wrapText="1"/>
    </xf>
    <xf numFmtId="1" fontId="51" fillId="2" borderId="54" xfId="2" applyNumberFormat="1" applyFont="1" applyFill="1" applyBorder="1" applyAlignment="1">
      <alignment horizontal="center" vertical="top" wrapText="1"/>
    </xf>
    <xf numFmtId="1" fontId="51" fillId="2" borderId="57" xfId="2" applyNumberFormat="1" applyFont="1" applyFill="1" applyBorder="1" applyAlignment="1">
      <alignment horizontal="center" vertical="top" wrapText="1"/>
    </xf>
    <xf numFmtId="0" fontId="8" fillId="0" borderId="10" xfId="2" applyFont="1" applyFill="1" applyBorder="1" applyAlignment="1">
      <alignment horizontal="center" vertical="center"/>
    </xf>
    <xf numFmtId="0" fontId="5" fillId="0" borderId="14" xfId="2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 vertical="center"/>
    </xf>
    <xf numFmtId="0" fontId="15" fillId="0" borderId="0" xfId="2" applyFont="1" applyFill="1" applyAlignment="1">
      <alignment horizontal="left" wrapText="1"/>
    </xf>
    <xf numFmtId="1" fontId="7" fillId="2" borderId="51" xfId="2" applyNumberFormat="1" applyFont="1" applyFill="1" applyBorder="1" applyAlignment="1">
      <alignment horizontal="center" wrapText="1"/>
    </xf>
    <xf numFmtId="1" fontId="7" fillId="2" borderId="54" xfId="2" applyNumberFormat="1" applyFont="1" applyFill="1" applyBorder="1" applyAlignment="1">
      <alignment horizontal="center" wrapText="1"/>
    </xf>
    <xf numFmtId="0" fontId="7" fillId="2" borderId="54" xfId="2" applyFont="1" applyFill="1" applyBorder="1" applyAlignment="1">
      <alignment horizontal="center" wrapText="1"/>
    </xf>
    <xf numFmtId="0" fontId="40" fillId="2" borderId="54" xfId="2" applyFont="1" applyFill="1" applyBorder="1" applyAlignment="1">
      <alignment horizontal="center" vertical="top" wrapText="1"/>
    </xf>
    <xf numFmtId="0" fontId="40" fillId="2" borderId="57" xfId="2" applyFont="1" applyFill="1" applyBorder="1" applyAlignment="1">
      <alignment horizontal="center" vertical="top" wrapText="1"/>
    </xf>
  </cellXfs>
  <cellStyles count="4">
    <cellStyle name="Normalny" xfId="0" builtinId="0"/>
    <cellStyle name="Normalny 2" xfId="2"/>
    <cellStyle name="Procentowy 2" xfId="1"/>
    <cellStyle name="Procentowy 3" xfId="3"/>
  </cellStyles>
  <dxfs count="0"/>
  <tableStyles count="0" defaultTableStyle="TableStyleMedium2" defaultPivotStyle="PivotStyleLight16"/>
  <colors>
    <mruColors>
      <color rgb="FFDBE5F1"/>
      <color rgb="FFC6D9F1"/>
      <color rgb="FF808080"/>
      <color rgb="FF548DD4"/>
      <color rgb="FF0070C0"/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customXml" Target="../customXml/item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L110"/>
  <sheetViews>
    <sheetView workbookViewId="0">
      <selection activeCell="A68" sqref="A68"/>
    </sheetView>
  </sheetViews>
  <sheetFormatPr defaultRowHeight="15" x14ac:dyDescent="0.25"/>
  <cols>
    <col min="1" max="9" width="9.140625" style="50"/>
  </cols>
  <sheetData>
    <row r="1" spans="1:5" x14ac:dyDescent="0.25">
      <c r="A1" s="357" t="s">
        <v>230</v>
      </c>
      <c r="B1" s="232"/>
      <c r="C1" s="232"/>
      <c r="D1" s="232"/>
      <c r="E1" s="232"/>
    </row>
    <row r="2" spans="1:5" x14ac:dyDescent="0.25">
      <c r="A2" s="360" t="s">
        <v>231</v>
      </c>
      <c r="B2" s="232"/>
      <c r="C2" s="232"/>
      <c r="D2" s="232"/>
      <c r="E2" s="232"/>
    </row>
    <row r="3" spans="1:5" x14ac:dyDescent="0.25">
      <c r="A3" s="358" t="s">
        <v>228</v>
      </c>
      <c r="B3" s="358"/>
      <c r="C3" s="358"/>
      <c r="D3" s="232"/>
      <c r="E3" s="232"/>
    </row>
    <row r="4" spans="1:5" x14ac:dyDescent="0.25">
      <c r="A4" s="375" t="s">
        <v>229</v>
      </c>
      <c r="B4" s="352"/>
      <c r="C4" s="352"/>
      <c r="D4" s="232"/>
      <c r="E4" s="232"/>
    </row>
    <row r="5" spans="1:5" x14ac:dyDescent="0.25">
      <c r="A5" s="358" t="s">
        <v>235</v>
      </c>
      <c r="B5" s="358"/>
      <c r="C5" s="358"/>
      <c r="D5" s="358"/>
      <c r="E5" s="358"/>
    </row>
    <row r="6" spans="1:5" x14ac:dyDescent="0.25">
      <c r="A6" s="375" t="s">
        <v>232</v>
      </c>
      <c r="B6" s="352"/>
      <c r="C6" s="352"/>
      <c r="D6" s="352"/>
      <c r="E6" s="352"/>
    </row>
    <row r="7" spans="1:5" x14ac:dyDescent="0.25">
      <c r="A7" s="359" t="s">
        <v>234</v>
      </c>
      <c r="B7" s="359"/>
      <c r="C7" s="359"/>
      <c r="D7" s="359"/>
      <c r="E7" s="359"/>
    </row>
    <row r="8" spans="1:5" x14ac:dyDescent="0.25">
      <c r="A8" s="361" t="s">
        <v>233</v>
      </c>
      <c r="B8" s="356"/>
      <c r="C8" s="356"/>
      <c r="D8" s="356"/>
      <c r="E8" s="356"/>
    </row>
    <row r="9" spans="1:5" x14ac:dyDescent="0.25">
      <c r="A9" s="359" t="s">
        <v>236</v>
      </c>
      <c r="B9" s="359"/>
      <c r="C9" s="359"/>
      <c r="D9" s="359"/>
      <c r="E9" s="359"/>
    </row>
    <row r="10" spans="1:5" x14ac:dyDescent="0.25">
      <c r="A10" s="361" t="s">
        <v>237</v>
      </c>
      <c r="B10" s="356"/>
      <c r="C10" s="356"/>
      <c r="D10" s="356"/>
      <c r="E10" s="356"/>
    </row>
    <row r="11" spans="1:5" x14ac:dyDescent="0.25">
      <c r="A11" s="357" t="s">
        <v>238</v>
      </c>
      <c r="B11" s="357"/>
      <c r="C11" s="357"/>
      <c r="D11" s="357"/>
    </row>
    <row r="12" spans="1:5" x14ac:dyDescent="0.25">
      <c r="A12" s="360" t="s">
        <v>239</v>
      </c>
      <c r="B12" s="360"/>
      <c r="C12" s="360"/>
      <c r="D12" s="360"/>
    </row>
    <row r="13" spans="1:5" x14ac:dyDescent="0.25">
      <c r="A13" s="357" t="s">
        <v>240</v>
      </c>
      <c r="B13" s="357"/>
      <c r="C13" s="357"/>
      <c r="D13" s="357"/>
    </row>
    <row r="14" spans="1:5" x14ac:dyDescent="0.25">
      <c r="A14" s="360" t="s">
        <v>241</v>
      </c>
      <c r="B14" s="360"/>
      <c r="C14" s="360"/>
      <c r="D14" s="360"/>
    </row>
    <row r="15" spans="1:5" x14ac:dyDescent="0.25">
      <c r="A15" s="357" t="s">
        <v>242</v>
      </c>
      <c r="B15" s="357"/>
      <c r="C15" s="357"/>
      <c r="D15" s="357"/>
    </row>
    <row r="16" spans="1:5" x14ac:dyDescent="0.25">
      <c r="A16" s="360" t="s">
        <v>243</v>
      </c>
      <c r="B16" s="360"/>
      <c r="C16" s="360"/>
      <c r="D16" s="360"/>
    </row>
    <row r="17" spans="1:5" x14ac:dyDescent="0.25">
      <c r="A17" s="357" t="s">
        <v>244</v>
      </c>
      <c r="B17" s="357"/>
      <c r="C17" s="357"/>
      <c r="D17" s="357"/>
    </row>
    <row r="18" spans="1:5" x14ac:dyDescent="0.25">
      <c r="A18" s="360" t="s">
        <v>245</v>
      </c>
      <c r="B18" s="360"/>
      <c r="C18" s="360"/>
      <c r="D18" s="360"/>
    </row>
    <row r="19" spans="1:5" x14ac:dyDescent="0.25">
      <c r="A19" s="357" t="s">
        <v>246</v>
      </c>
      <c r="B19" s="357"/>
      <c r="C19" s="357"/>
      <c r="D19" s="357"/>
    </row>
    <row r="20" spans="1:5" x14ac:dyDescent="0.25">
      <c r="A20" s="360" t="s">
        <v>247</v>
      </c>
      <c r="B20" s="360"/>
      <c r="C20" s="360"/>
      <c r="D20" s="360"/>
    </row>
    <row r="21" spans="1:5" x14ac:dyDescent="0.25">
      <c r="A21" s="357" t="s">
        <v>248</v>
      </c>
    </row>
    <row r="22" spans="1:5" x14ac:dyDescent="0.25">
      <c r="A22" s="360" t="s">
        <v>249</v>
      </c>
    </row>
    <row r="23" spans="1:5" x14ac:dyDescent="0.25">
      <c r="A23" s="357" t="s">
        <v>250</v>
      </c>
      <c r="B23" s="357"/>
      <c r="C23" s="357"/>
      <c r="D23" s="357"/>
    </row>
    <row r="24" spans="1:5" x14ac:dyDescent="0.25">
      <c r="A24" s="360" t="s">
        <v>251</v>
      </c>
      <c r="B24" s="360"/>
      <c r="C24" s="360"/>
      <c r="D24" s="360"/>
    </row>
    <row r="25" spans="1:5" x14ac:dyDescent="0.25">
      <c r="A25" s="357" t="s">
        <v>253</v>
      </c>
      <c r="B25" s="357"/>
      <c r="C25" s="357"/>
      <c r="D25" s="357"/>
    </row>
    <row r="26" spans="1:5" x14ac:dyDescent="0.25">
      <c r="A26" s="360" t="s">
        <v>252</v>
      </c>
      <c r="B26" s="360"/>
      <c r="C26" s="360"/>
      <c r="D26" s="360"/>
    </row>
    <row r="27" spans="1:5" x14ac:dyDescent="0.25">
      <c r="A27" s="357" t="s">
        <v>254</v>
      </c>
      <c r="B27" s="357"/>
      <c r="C27" s="357"/>
      <c r="D27" s="357"/>
      <c r="E27" s="357"/>
    </row>
    <row r="28" spans="1:5" x14ac:dyDescent="0.25">
      <c r="A28" s="360" t="s">
        <v>255</v>
      </c>
      <c r="B28" s="360"/>
      <c r="C28" s="360"/>
      <c r="D28" s="360"/>
      <c r="E28" s="360"/>
    </row>
    <row r="29" spans="1:5" x14ac:dyDescent="0.25">
      <c r="A29" s="357" t="s">
        <v>256</v>
      </c>
      <c r="B29" s="357"/>
      <c r="C29" s="357"/>
      <c r="D29" s="357"/>
      <c r="E29" s="357"/>
    </row>
    <row r="30" spans="1:5" x14ac:dyDescent="0.25">
      <c r="A30" s="360" t="s">
        <v>257</v>
      </c>
      <c r="B30" s="360"/>
      <c r="C30" s="360"/>
      <c r="D30" s="360"/>
      <c r="E30" s="360"/>
    </row>
    <row r="31" spans="1:5" x14ac:dyDescent="0.25">
      <c r="A31" s="357" t="s">
        <v>258</v>
      </c>
      <c r="B31" s="357"/>
      <c r="C31" s="357"/>
      <c r="D31" s="357"/>
      <c r="E31" s="357"/>
    </row>
    <row r="32" spans="1:5" x14ac:dyDescent="0.25">
      <c r="A32" s="360" t="s">
        <v>259</v>
      </c>
      <c r="B32" s="360"/>
      <c r="C32" s="360"/>
      <c r="D32" s="360"/>
      <c r="E32" s="360"/>
    </row>
    <row r="33" spans="1:5" x14ac:dyDescent="0.25">
      <c r="A33" s="357" t="s">
        <v>260</v>
      </c>
      <c r="B33" s="357"/>
      <c r="C33" s="357"/>
      <c r="D33" s="357"/>
      <c r="E33" s="357"/>
    </row>
    <row r="34" spans="1:5" x14ac:dyDescent="0.25">
      <c r="A34" s="360" t="s">
        <v>261</v>
      </c>
      <c r="B34" s="360"/>
      <c r="C34" s="360"/>
      <c r="D34" s="360"/>
      <c r="E34" s="360"/>
    </row>
    <row r="35" spans="1:5" x14ac:dyDescent="0.25">
      <c r="A35" s="357" t="s">
        <v>262</v>
      </c>
      <c r="B35" s="357"/>
      <c r="C35" s="357"/>
      <c r="D35" s="357"/>
      <c r="E35" s="357"/>
    </row>
    <row r="36" spans="1:5" x14ac:dyDescent="0.25">
      <c r="A36" s="360" t="s">
        <v>263</v>
      </c>
      <c r="B36" s="360"/>
      <c r="C36" s="360"/>
      <c r="D36" s="360"/>
      <c r="E36" s="360"/>
    </row>
    <row r="37" spans="1:5" x14ac:dyDescent="0.25">
      <c r="A37" s="357" t="s">
        <v>334</v>
      </c>
      <c r="B37" s="357"/>
      <c r="C37" s="357"/>
      <c r="D37" s="357"/>
      <c r="E37" s="357"/>
    </row>
    <row r="38" spans="1:5" x14ac:dyDescent="0.25">
      <c r="A38" s="360" t="s">
        <v>335</v>
      </c>
      <c r="B38" s="360"/>
      <c r="C38" s="360"/>
      <c r="D38" s="360"/>
      <c r="E38" s="360"/>
    </row>
    <row r="39" spans="1:5" x14ac:dyDescent="0.25">
      <c r="A39" s="357" t="s">
        <v>336</v>
      </c>
      <c r="B39" s="357"/>
      <c r="C39" s="357"/>
      <c r="D39" s="357"/>
      <c r="E39" s="357"/>
    </row>
    <row r="40" spans="1:5" x14ac:dyDescent="0.25">
      <c r="A40" s="360" t="s">
        <v>337</v>
      </c>
      <c r="B40" s="360"/>
      <c r="C40" s="360"/>
      <c r="D40" s="360"/>
      <c r="E40" s="360"/>
    </row>
    <row r="41" spans="1:5" x14ac:dyDescent="0.25">
      <c r="A41" s="357" t="s">
        <v>264</v>
      </c>
      <c r="B41" s="357"/>
      <c r="C41" s="357"/>
      <c r="D41" s="357"/>
      <c r="E41" s="357"/>
    </row>
    <row r="42" spans="1:5" x14ac:dyDescent="0.25">
      <c r="A42" s="360" t="s">
        <v>265</v>
      </c>
      <c r="B42" s="360"/>
      <c r="C42" s="360"/>
      <c r="D42" s="360"/>
      <c r="E42" s="360"/>
    </row>
    <row r="43" spans="1:5" x14ac:dyDescent="0.25">
      <c r="A43" s="357" t="s">
        <v>338</v>
      </c>
      <c r="B43" s="357"/>
      <c r="C43" s="357"/>
      <c r="D43" s="357"/>
      <c r="E43" s="357"/>
    </row>
    <row r="44" spans="1:5" x14ac:dyDescent="0.25">
      <c r="A44" s="360" t="s">
        <v>339</v>
      </c>
      <c r="B44" s="360"/>
      <c r="C44" s="360"/>
      <c r="D44" s="360"/>
      <c r="E44" s="360"/>
    </row>
    <row r="45" spans="1:5" x14ac:dyDescent="0.25">
      <c r="A45" s="357" t="s">
        <v>340</v>
      </c>
      <c r="B45" s="357"/>
      <c r="C45" s="357"/>
      <c r="D45" s="357"/>
      <c r="E45" s="357"/>
    </row>
    <row r="46" spans="1:5" x14ac:dyDescent="0.25">
      <c r="A46" s="360" t="s">
        <v>341</v>
      </c>
      <c r="B46" s="360"/>
      <c r="C46" s="360"/>
      <c r="D46" s="360"/>
      <c r="E46" s="360"/>
    </row>
    <row r="47" spans="1:5" x14ac:dyDescent="0.25">
      <c r="A47" s="357" t="s">
        <v>266</v>
      </c>
      <c r="B47" s="357"/>
      <c r="C47" s="357"/>
      <c r="D47" s="357"/>
      <c r="E47" s="357"/>
    </row>
    <row r="48" spans="1:5" x14ac:dyDescent="0.25">
      <c r="A48" s="360" t="s">
        <v>267</v>
      </c>
      <c r="B48" s="360"/>
      <c r="C48" s="360"/>
      <c r="D48" s="360"/>
      <c r="E48" s="360"/>
    </row>
    <row r="49" spans="1:5" x14ac:dyDescent="0.25">
      <c r="A49" s="357" t="s">
        <v>342</v>
      </c>
      <c r="B49" s="357"/>
      <c r="C49" s="357"/>
      <c r="D49" s="357"/>
      <c r="E49" s="357"/>
    </row>
    <row r="50" spans="1:5" x14ac:dyDescent="0.25">
      <c r="A50" s="360" t="s">
        <v>343</v>
      </c>
      <c r="B50" s="360"/>
      <c r="C50" s="360"/>
      <c r="D50" s="360"/>
      <c r="E50" s="360"/>
    </row>
    <row r="51" spans="1:5" x14ac:dyDescent="0.25">
      <c r="A51" s="357" t="s">
        <v>268</v>
      </c>
      <c r="B51" s="357"/>
      <c r="C51" s="357"/>
      <c r="D51" s="357"/>
      <c r="E51" s="357"/>
    </row>
    <row r="52" spans="1:5" x14ac:dyDescent="0.25">
      <c r="A52" s="360" t="s">
        <v>269</v>
      </c>
      <c r="B52" s="360"/>
      <c r="C52" s="360"/>
      <c r="D52" s="360"/>
      <c r="E52" s="360"/>
    </row>
    <row r="53" spans="1:5" ht="15" customHeight="1" x14ac:dyDescent="0.25">
      <c r="A53" s="357" t="s">
        <v>270</v>
      </c>
      <c r="B53" s="357"/>
      <c r="C53" s="357"/>
      <c r="D53" s="357"/>
      <c r="E53" s="357"/>
    </row>
    <row r="54" spans="1:5" x14ac:dyDescent="0.25">
      <c r="A54" s="360" t="s">
        <v>271</v>
      </c>
      <c r="B54" s="360"/>
      <c r="C54" s="360"/>
      <c r="D54" s="360"/>
      <c r="E54" s="360"/>
    </row>
    <row r="55" spans="1:5" x14ac:dyDescent="0.25">
      <c r="A55" s="374" t="s">
        <v>272</v>
      </c>
    </row>
    <row r="56" spans="1:5" x14ac:dyDescent="0.25">
      <c r="A56" s="319" t="s">
        <v>273</v>
      </c>
    </row>
    <row r="57" spans="1:5" x14ac:dyDescent="0.25">
      <c r="A57" s="374" t="s">
        <v>274</v>
      </c>
    </row>
    <row r="58" spans="1:5" x14ac:dyDescent="0.25">
      <c r="A58" s="149" t="s">
        <v>275</v>
      </c>
    </row>
    <row r="59" spans="1:5" x14ac:dyDescent="0.25">
      <c r="A59" s="374" t="s">
        <v>276</v>
      </c>
    </row>
    <row r="60" spans="1:5" x14ac:dyDescent="0.25">
      <c r="A60" s="149" t="s">
        <v>277</v>
      </c>
    </row>
    <row r="61" spans="1:5" x14ac:dyDescent="0.25">
      <c r="A61" s="374" t="s">
        <v>278</v>
      </c>
    </row>
    <row r="62" spans="1:5" x14ac:dyDescent="0.25">
      <c r="A62" s="149" t="s">
        <v>279</v>
      </c>
    </row>
    <row r="63" spans="1:5" x14ac:dyDescent="0.25">
      <c r="A63" s="374" t="s">
        <v>280</v>
      </c>
    </row>
    <row r="64" spans="1:5" x14ac:dyDescent="0.25">
      <c r="A64" s="149" t="s">
        <v>281</v>
      </c>
    </row>
    <row r="65" spans="1:12" x14ac:dyDescent="0.25">
      <c r="A65" s="374" t="s">
        <v>282</v>
      </c>
    </row>
    <row r="66" spans="1:12" x14ac:dyDescent="0.25">
      <c r="A66" s="149" t="s">
        <v>283</v>
      </c>
    </row>
    <row r="67" spans="1:12" x14ac:dyDescent="0.25">
      <c r="A67" s="374" t="s">
        <v>284</v>
      </c>
    </row>
    <row r="68" spans="1:12" x14ac:dyDescent="0.25">
      <c r="A68" s="149" t="s">
        <v>323</v>
      </c>
    </row>
    <row r="69" spans="1:12" ht="15" customHeight="1" x14ac:dyDescent="0.25">
      <c r="A69" s="357" t="s">
        <v>285</v>
      </c>
      <c r="B69" s="357"/>
      <c r="C69" s="357"/>
      <c r="D69" s="357"/>
      <c r="E69" s="357"/>
    </row>
    <row r="70" spans="1:12" x14ac:dyDescent="0.25">
      <c r="A70" s="360" t="s">
        <v>324</v>
      </c>
      <c r="B70" s="360"/>
      <c r="C70" s="360"/>
      <c r="D70" s="360"/>
      <c r="E70" s="360"/>
    </row>
    <row r="71" spans="1:12" x14ac:dyDescent="0.25">
      <c r="A71" s="374" t="s">
        <v>286</v>
      </c>
    </row>
    <row r="72" spans="1:12" x14ac:dyDescent="0.25">
      <c r="A72" s="149" t="s">
        <v>325</v>
      </c>
    </row>
    <row r="73" spans="1:12" x14ac:dyDescent="0.25">
      <c r="A73" s="374" t="s">
        <v>287</v>
      </c>
    </row>
    <row r="74" spans="1:12" x14ac:dyDescent="0.25">
      <c r="A74" s="149" t="s">
        <v>314</v>
      </c>
      <c r="L74" t="s">
        <v>316</v>
      </c>
    </row>
    <row r="75" spans="1:12" x14ac:dyDescent="0.25">
      <c r="A75" s="374" t="s">
        <v>288</v>
      </c>
    </row>
    <row r="76" spans="1:12" x14ac:dyDescent="0.25">
      <c r="A76" s="149" t="s">
        <v>315</v>
      </c>
    </row>
    <row r="77" spans="1:12" x14ac:dyDescent="0.25">
      <c r="A77" s="374" t="s">
        <v>289</v>
      </c>
    </row>
    <row r="78" spans="1:12" x14ac:dyDescent="0.25">
      <c r="A78" s="149" t="s">
        <v>317</v>
      </c>
    </row>
    <row r="79" spans="1:12" x14ac:dyDescent="0.25">
      <c r="A79" s="374" t="s">
        <v>290</v>
      </c>
    </row>
    <row r="80" spans="1:12" x14ac:dyDescent="0.25">
      <c r="A80" s="149" t="s">
        <v>291</v>
      </c>
    </row>
    <row r="81" spans="1:5" x14ac:dyDescent="0.25">
      <c r="A81" s="374" t="s">
        <v>292</v>
      </c>
    </row>
    <row r="82" spans="1:5" x14ac:dyDescent="0.25">
      <c r="A82" s="149" t="s">
        <v>326</v>
      </c>
    </row>
    <row r="83" spans="1:5" x14ac:dyDescent="0.25">
      <c r="A83" s="374" t="s">
        <v>293</v>
      </c>
    </row>
    <row r="84" spans="1:5" x14ac:dyDescent="0.25">
      <c r="A84" s="149" t="s">
        <v>318</v>
      </c>
    </row>
    <row r="85" spans="1:5" x14ac:dyDescent="0.25">
      <c r="A85" s="374" t="s">
        <v>294</v>
      </c>
    </row>
    <row r="86" spans="1:5" x14ac:dyDescent="0.25">
      <c r="A86" s="149" t="s">
        <v>295</v>
      </c>
    </row>
    <row r="87" spans="1:5" x14ac:dyDescent="0.25">
      <c r="A87" s="374" t="s">
        <v>296</v>
      </c>
      <c r="B87" s="374"/>
      <c r="C87" s="374"/>
      <c r="D87" s="374"/>
      <c r="E87" s="374"/>
    </row>
    <row r="88" spans="1:5" x14ac:dyDescent="0.25">
      <c r="A88" s="149" t="s">
        <v>297</v>
      </c>
      <c r="B88" s="149"/>
      <c r="C88" s="149"/>
      <c r="D88" s="149"/>
      <c r="E88" s="149"/>
    </row>
    <row r="89" spans="1:5" x14ac:dyDescent="0.25">
      <c r="A89" s="374" t="s">
        <v>298</v>
      </c>
      <c r="B89" s="374"/>
      <c r="C89" s="374"/>
      <c r="D89" s="374"/>
      <c r="E89" s="374"/>
    </row>
    <row r="90" spans="1:5" x14ac:dyDescent="0.25">
      <c r="A90" s="149" t="s">
        <v>299</v>
      </c>
      <c r="B90" s="149"/>
      <c r="C90" s="149"/>
      <c r="D90" s="149"/>
      <c r="E90" s="149"/>
    </row>
    <row r="91" spans="1:5" x14ac:dyDescent="0.25">
      <c r="A91" s="374" t="s">
        <v>300</v>
      </c>
      <c r="B91" s="374"/>
      <c r="C91" s="374"/>
      <c r="D91" s="374"/>
      <c r="E91" s="374"/>
    </row>
    <row r="92" spans="1:5" x14ac:dyDescent="0.25">
      <c r="A92" s="149" t="s">
        <v>327</v>
      </c>
      <c r="B92" s="149"/>
      <c r="C92" s="149"/>
      <c r="D92" s="149"/>
      <c r="E92" s="149"/>
    </row>
    <row r="93" spans="1:5" ht="15" customHeight="1" x14ac:dyDescent="0.25">
      <c r="A93" s="374" t="s">
        <v>301</v>
      </c>
      <c r="B93" s="374"/>
      <c r="C93" s="374"/>
      <c r="D93" s="374"/>
      <c r="E93" s="374"/>
    </row>
    <row r="94" spans="1:5" x14ac:dyDescent="0.25">
      <c r="A94" s="149" t="s">
        <v>319</v>
      </c>
      <c r="B94" s="149"/>
      <c r="C94" s="149"/>
      <c r="D94" s="149"/>
      <c r="E94" s="149"/>
    </row>
    <row r="95" spans="1:5" x14ac:dyDescent="0.25">
      <c r="A95" s="374" t="s">
        <v>302</v>
      </c>
    </row>
    <row r="96" spans="1:5" x14ac:dyDescent="0.25">
      <c r="A96" s="149" t="s">
        <v>321</v>
      </c>
    </row>
    <row r="97" spans="1:5" x14ac:dyDescent="0.25">
      <c r="A97" s="374" t="s">
        <v>303</v>
      </c>
    </row>
    <row r="98" spans="1:5" x14ac:dyDescent="0.25">
      <c r="A98" s="149" t="s">
        <v>320</v>
      </c>
    </row>
    <row r="99" spans="1:5" x14ac:dyDescent="0.25">
      <c r="A99" s="374" t="s">
        <v>304</v>
      </c>
    </row>
    <row r="100" spans="1:5" x14ac:dyDescent="0.25">
      <c r="A100" s="149" t="s">
        <v>305</v>
      </c>
    </row>
    <row r="101" spans="1:5" x14ac:dyDescent="0.25">
      <c r="A101" s="374" t="s">
        <v>306</v>
      </c>
    </row>
    <row r="102" spans="1:5" x14ac:dyDescent="0.25">
      <c r="A102" s="149" t="s">
        <v>307</v>
      </c>
    </row>
    <row r="103" spans="1:5" x14ac:dyDescent="0.25">
      <c r="A103" s="374" t="s">
        <v>333</v>
      </c>
    </row>
    <row r="104" spans="1:5" x14ac:dyDescent="0.25">
      <c r="A104" s="149" t="s">
        <v>308</v>
      </c>
    </row>
    <row r="105" spans="1:5" x14ac:dyDescent="0.25">
      <c r="A105" s="191" t="s">
        <v>348</v>
      </c>
    </row>
    <row r="106" spans="1:5" x14ac:dyDescent="0.25">
      <c r="A106" s="330" t="s">
        <v>309</v>
      </c>
    </row>
    <row r="107" spans="1:5" ht="15" customHeight="1" x14ac:dyDescent="0.25">
      <c r="A107" s="191" t="s">
        <v>310</v>
      </c>
      <c r="C107" s="191"/>
      <c r="E107" s="191"/>
    </row>
    <row r="108" spans="1:5" x14ac:dyDescent="0.25">
      <c r="A108" s="330" t="s">
        <v>311</v>
      </c>
      <c r="C108" s="330"/>
      <c r="E108" s="330"/>
    </row>
    <row r="109" spans="1:5" x14ac:dyDescent="0.25">
      <c r="A109" s="208" t="s">
        <v>312</v>
      </c>
    </row>
    <row r="110" spans="1:5" x14ac:dyDescent="0.25">
      <c r="A110" s="209" t="s">
        <v>313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G40"/>
  <sheetViews>
    <sheetView zoomScaleNormal="100" workbookViewId="0">
      <selection activeCell="G27" sqref="G27"/>
    </sheetView>
  </sheetViews>
  <sheetFormatPr defaultRowHeight="15" x14ac:dyDescent="0.25"/>
  <cols>
    <col min="1" max="4" width="28.140625" style="111" customWidth="1"/>
  </cols>
  <sheetData>
    <row r="1" spans="1:7" x14ac:dyDescent="0.25">
      <c r="A1" s="697" t="s">
        <v>246</v>
      </c>
      <c r="B1" s="697"/>
      <c r="C1" s="697"/>
      <c r="D1" s="697"/>
    </row>
    <row r="2" spans="1:7" ht="15.75" thickBot="1" x14ac:dyDescent="0.3">
      <c r="A2" s="698" t="s">
        <v>247</v>
      </c>
      <c r="B2" s="698"/>
      <c r="C2" s="698"/>
      <c r="D2" s="698"/>
    </row>
    <row r="3" spans="1:7" ht="15.75" customHeight="1" x14ac:dyDescent="0.25">
      <c r="A3" s="665" t="s">
        <v>199</v>
      </c>
      <c r="B3" s="302" t="s">
        <v>98</v>
      </c>
      <c r="C3" s="302" t="s">
        <v>156</v>
      </c>
      <c r="D3" s="303" t="s">
        <v>209</v>
      </c>
    </row>
    <row r="4" spans="1:7" ht="15.75" customHeight="1" thickBot="1" x14ac:dyDescent="0.3">
      <c r="A4" s="666"/>
      <c r="B4" s="304" t="s">
        <v>99</v>
      </c>
      <c r="C4" s="381" t="s">
        <v>157</v>
      </c>
      <c r="D4" s="382" t="s">
        <v>210</v>
      </c>
    </row>
    <row r="5" spans="1:7" x14ac:dyDescent="0.25">
      <c r="A5" s="674" t="s">
        <v>3</v>
      </c>
      <c r="B5" s="674"/>
      <c r="C5" s="674"/>
      <c r="D5" s="674"/>
    </row>
    <row r="6" spans="1:7" ht="15.75" thickBot="1" x14ac:dyDescent="0.3">
      <c r="A6" s="675" t="s">
        <v>4</v>
      </c>
      <c r="B6" s="696"/>
      <c r="C6" s="696"/>
      <c r="D6" s="696"/>
    </row>
    <row r="7" spans="1:7" x14ac:dyDescent="0.25">
      <c r="A7" s="294" t="s">
        <v>89</v>
      </c>
      <c r="B7" s="310">
        <v>110749</v>
      </c>
      <c r="C7" s="310">
        <v>51420280</v>
      </c>
      <c r="D7" s="372">
        <v>6103123.5999999996</v>
      </c>
    </row>
    <row r="8" spans="1:7" ht="15.75" thickBot="1" x14ac:dyDescent="0.3">
      <c r="A8" s="292" t="s">
        <v>81</v>
      </c>
      <c r="B8" s="312"/>
      <c r="C8" s="312"/>
      <c r="D8" s="373"/>
    </row>
    <row r="9" spans="1:7" x14ac:dyDescent="0.25">
      <c r="A9" s="64" t="s">
        <v>349</v>
      </c>
      <c r="B9" s="114">
        <v>28178</v>
      </c>
      <c r="C9" s="114">
        <v>8887003</v>
      </c>
      <c r="D9" s="115">
        <v>811811.2</v>
      </c>
    </row>
    <row r="10" spans="1:7" ht="15.75" thickBot="1" x14ac:dyDescent="0.3">
      <c r="A10" s="296" t="s">
        <v>351</v>
      </c>
      <c r="B10" s="116"/>
      <c r="C10" s="116"/>
      <c r="D10" s="118"/>
      <c r="E10" s="112"/>
      <c r="F10" s="112"/>
      <c r="G10" s="112"/>
    </row>
    <row r="11" spans="1:7" x14ac:dyDescent="0.25">
      <c r="A11" s="64" t="s">
        <v>350</v>
      </c>
      <c r="B11" s="114">
        <v>45465</v>
      </c>
      <c r="C11" s="114">
        <v>18733161</v>
      </c>
      <c r="D11" s="115">
        <v>2289090.6</v>
      </c>
      <c r="G11" s="112"/>
    </row>
    <row r="12" spans="1:7" ht="15.75" thickBot="1" x14ac:dyDescent="0.3">
      <c r="A12" s="296" t="s">
        <v>352</v>
      </c>
      <c r="B12" s="116"/>
      <c r="C12" s="116"/>
      <c r="D12" s="117"/>
      <c r="E12" s="112"/>
      <c r="F12" s="112"/>
      <c r="G12" s="112"/>
    </row>
    <row r="13" spans="1:7" x14ac:dyDescent="0.25">
      <c r="A13" s="64" t="s">
        <v>354</v>
      </c>
      <c r="B13" s="114">
        <v>22697</v>
      </c>
      <c r="C13" s="77">
        <v>12492816</v>
      </c>
      <c r="D13" s="115">
        <v>1594583.1</v>
      </c>
      <c r="G13" s="112"/>
    </row>
    <row r="14" spans="1:7" ht="15.75" thickBot="1" x14ac:dyDescent="0.3">
      <c r="A14" s="296" t="s">
        <v>353</v>
      </c>
      <c r="B14" s="116"/>
      <c r="C14" s="116"/>
      <c r="D14" s="117"/>
      <c r="E14" s="112"/>
      <c r="F14" s="112"/>
      <c r="G14" s="112"/>
    </row>
    <row r="15" spans="1:7" x14ac:dyDescent="0.25">
      <c r="A15" s="64" t="s">
        <v>100</v>
      </c>
      <c r="B15" s="114">
        <v>14409</v>
      </c>
      <c r="C15" s="77">
        <v>11307300</v>
      </c>
      <c r="D15" s="115">
        <v>1407638.7</v>
      </c>
      <c r="G15" s="112"/>
    </row>
    <row r="16" spans="1:7" ht="15.75" thickBot="1" x14ac:dyDescent="0.3">
      <c r="A16" s="66" t="s">
        <v>101</v>
      </c>
      <c r="B16" s="119"/>
      <c r="C16" s="119"/>
      <c r="D16" s="87"/>
      <c r="E16" s="112"/>
      <c r="F16" s="112"/>
      <c r="G16" s="112"/>
    </row>
    <row r="17" spans="1:7" x14ac:dyDescent="0.25">
      <c r="A17" s="674" t="s">
        <v>205</v>
      </c>
      <c r="B17" s="674"/>
      <c r="C17" s="674"/>
      <c r="D17" s="674"/>
    </row>
    <row r="18" spans="1:7" ht="15.75" thickBot="1" x14ac:dyDescent="0.3">
      <c r="A18" s="675" t="s">
        <v>206</v>
      </c>
      <c r="B18" s="696"/>
      <c r="C18" s="696"/>
      <c r="D18" s="696"/>
    </row>
    <row r="19" spans="1:7" x14ac:dyDescent="0.25">
      <c r="A19" s="294" t="s">
        <v>89</v>
      </c>
      <c r="B19" s="310">
        <v>96410</v>
      </c>
      <c r="C19" s="310">
        <v>44707526</v>
      </c>
      <c r="D19" s="372">
        <v>5219870.3</v>
      </c>
    </row>
    <row r="20" spans="1:7" ht="15.75" thickBot="1" x14ac:dyDescent="0.3">
      <c r="A20" s="292" t="s">
        <v>81</v>
      </c>
      <c r="B20" s="312"/>
      <c r="C20" s="312"/>
      <c r="D20" s="373"/>
      <c r="E20" s="112"/>
      <c r="F20" s="112"/>
      <c r="G20" s="112"/>
    </row>
    <row r="21" spans="1:7" x14ac:dyDescent="0.25">
      <c r="A21" s="64" t="s">
        <v>349</v>
      </c>
      <c r="B21" s="114">
        <v>25921</v>
      </c>
      <c r="C21" s="114">
        <v>8261011</v>
      </c>
      <c r="D21" s="115">
        <v>734864</v>
      </c>
      <c r="G21" s="112"/>
    </row>
    <row r="22" spans="1:7" ht="15.75" thickBot="1" x14ac:dyDescent="0.3">
      <c r="A22" s="296" t="s">
        <v>351</v>
      </c>
      <c r="B22" s="116"/>
      <c r="C22" s="116"/>
      <c r="D22" s="118"/>
      <c r="E22" s="112"/>
      <c r="F22" s="112"/>
      <c r="G22" s="112"/>
    </row>
    <row r="23" spans="1:7" x14ac:dyDescent="0.25">
      <c r="A23" s="64" t="s">
        <v>350</v>
      </c>
      <c r="B23" s="114">
        <v>41756</v>
      </c>
      <c r="C23" s="114">
        <v>17415042</v>
      </c>
      <c r="D23" s="115">
        <v>2087529.4</v>
      </c>
      <c r="G23" s="112"/>
    </row>
    <row r="24" spans="1:7" ht="15.75" thickBot="1" x14ac:dyDescent="0.3">
      <c r="A24" s="296" t="s">
        <v>352</v>
      </c>
      <c r="B24" s="116"/>
      <c r="C24" s="116"/>
      <c r="D24" s="117"/>
      <c r="E24" s="112"/>
      <c r="F24" s="112"/>
      <c r="G24" s="112"/>
    </row>
    <row r="25" spans="1:7" x14ac:dyDescent="0.25">
      <c r="A25" s="64" t="s">
        <v>354</v>
      </c>
      <c r="B25" s="114">
        <v>19572</v>
      </c>
      <c r="C25" s="77">
        <v>11098658</v>
      </c>
      <c r="D25" s="115">
        <v>1410415.3</v>
      </c>
      <c r="G25" s="112"/>
    </row>
    <row r="26" spans="1:7" ht="15.75" thickBot="1" x14ac:dyDescent="0.3">
      <c r="A26" s="296" t="s">
        <v>353</v>
      </c>
      <c r="B26" s="116"/>
      <c r="C26" s="116"/>
      <c r="D26" s="117"/>
      <c r="E26" s="112"/>
      <c r="F26" s="112"/>
      <c r="G26" s="112"/>
    </row>
    <row r="27" spans="1:7" x14ac:dyDescent="0.25">
      <c r="A27" s="64" t="s">
        <v>100</v>
      </c>
      <c r="B27" s="114">
        <v>9161</v>
      </c>
      <c r="C27" s="77">
        <v>7932815</v>
      </c>
      <c r="D27" s="115">
        <v>987061.6</v>
      </c>
    </row>
    <row r="28" spans="1:7" ht="15.75" thickBot="1" x14ac:dyDescent="0.3">
      <c r="A28" s="66" t="s">
        <v>101</v>
      </c>
      <c r="B28" s="119"/>
      <c r="C28" s="119"/>
      <c r="D28" s="87"/>
    </row>
    <row r="29" spans="1:7" x14ac:dyDescent="0.25">
      <c r="A29" s="674" t="s">
        <v>207</v>
      </c>
      <c r="B29" s="674"/>
      <c r="C29" s="674"/>
      <c r="D29" s="674"/>
    </row>
    <row r="30" spans="1:7" ht="15.75" thickBot="1" x14ac:dyDescent="0.3">
      <c r="A30" s="675" t="s">
        <v>208</v>
      </c>
      <c r="B30" s="696"/>
      <c r="C30" s="696"/>
      <c r="D30" s="696"/>
    </row>
    <row r="31" spans="1:7" x14ac:dyDescent="0.25">
      <c r="A31" s="294" t="s">
        <v>89</v>
      </c>
      <c r="B31" s="310">
        <v>14339</v>
      </c>
      <c r="C31" s="310">
        <v>6712754</v>
      </c>
      <c r="D31" s="372">
        <v>883253.3</v>
      </c>
    </row>
    <row r="32" spans="1:7" ht="15.75" thickBot="1" x14ac:dyDescent="0.3">
      <c r="A32" s="292" t="s">
        <v>81</v>
      </c>
      <c r="B32" s="312"/>
      <c r="C32" s="312"/>
      <c r="D32" s="373"/>
    </row>
    <row r="33" spans="1:7" x14ac:dyDescent="0.25">
      <c r="A33" s="64" t="s">
        <v>349</v>
      </c>
      <c r="B33" s="114">
        <v>2257</v>
      </c>
      <c r="C33" s="114">
        <v>625992</v>
      </c>
      <c r="D33" s="115">
        <v>76947.199999999997</v>
      </c>
    </row>
    <row r="34" spans="1:7" ht="15.75" thickBot="1" x14ac:dyDescent="0.3">
      <c r="A34" s="296" t="s">
        <v>351</v>
      </c>
      <c r="B34" s="116"/>
      <c r="C34" s="116"/>
      <c r="D34" s="118"/>
      <c r="E34" s="112"/>
      <c r="F34" s="112"/>
      <c r="G34" s="112"/>
    </row>
    <row r="35" spans="1:7" x14ac:dyDescent="0.25">
      <c r="A35" s="64" t="s">
        <v>350</v>
      </c>
      <c r="B35" s="114">
        <v>3709</v>
      </c>
      <c r="C35" s="114">
        <v>1318119</v>
      </c>
      <c r="D35" s="115">
        <v>201561.2</v>
      </c>
      <c r="G35" s="112"/>
    </row>
    <row r="36" spans="1:7" ht="15.75" thickBot="1" x14ac:dyDescent="0.3">
      <c r="A36" s="296" t="s">
        <v>352</v>
      </c>
      <c r="B36" s="116"/>
      <c r="C36" s="116"/>
      <c r="D36" s="117"/>
      <c r="E36" s="112"/>
      <c r="F36" s="112"/>
      <c r="G36" s="112"/>
    </row>
    <row r="37" spans="1:7" x14ac:dyDescent="0.25">
      <c r="A37" s="64" t="s">
        <v>354</v>
      </c>
      <c r="B37" s="114">
        <v>3125</v>
      </c>
      <c r="C37" s="77">
        <v>1394158</v>
      </c>
      <c r="D37" s="115">
        <v>184167.8</v>
      </c>
      <c r="G37" s="112"/>
    </row>
    <row r="38" spans="1:7" ht="15.75" thickBot="1" x14ac:dyDescent="0.3">
      <c r="A38" s="296" t="s">
        <v>353</v>
      </c>
      <c r="B38" s="116"/>
      <c r="C38" s="116"/>
      <c r="D38" s="117"/>
      <c r="E38" s="112"/>
      <c r="F38" s="112"/>
      <c r="G38" s="112"/>
    </row>
    <row r="39" spans="1:7" x14ac:dyDescent="0.25">
      <c r="A39" s="64" t="s">
        <v>100</v>
      </c>
      <c r="B39" s="114">
        <v>5248</v>
      </c>
      <c r="C39" s="77">
        <v>3374485</v>
      </c>
      <c r="D39" s="115">
        <v>420577.1</v>
      </c>
      <c r="G39" s="112"/>
    </row>
    <row r="40" spans="1:7" ht="15.75" thickBot="1" x14ac:dyDescent="0.3">
      <c r="A40" s="66" t="s">
        <v>101</v>
      </c>
      <c r="B40" s="119"/>
      <c r="C40" s="119"/>
      <c r="D40" s="87"/>
      <c r="E40" s="112"/>
      <c r="F40" s="112"/>
      <c r="G40" s="112"/>
    </row>
  </sheetData>
  <mergeCells count="9">
    <mergeCell ref="A29:D29"/>
    <mergeCell ref="A30:D30"/>
    <mergeCell ref="A1:D1"/>
    <mergeCell ref="A2:D2"/>
    <mergeCell ref="A5:D5"/>
    <mergeCell ref="A6:D6"/>
    <mergeCell ref="A17:D17"/>
    <mergeCell ref="A18:D18"/>
    <mergeCell ref="A3:A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G40"/>
  <sheetViews>
    <sheetView topLeftCell="A10" zoomScaleNormal="100" workbookViewId="0">
      <selection activeCell="H20" sqref="H20"/>
    </sheetView>
  </sheetViews>
  <sheetFormatPr defaultRowHeight="15" x14ac:dyDescent="0.25"/>
  <cols>
    <col min="1" max="4" width="27" style="111" customWidth="1"/>
  </cols>
  <sheetData>
    <row r="1" spans="1:7" x14ac:dyDescent="0.25">
      <c r="A1" s="377" t="s">
        <v>248</v>
      </c>
    </row>
    <row r="2" spans="1:7" ht="15.75" thickBot="1" x14ac:dyDescent="0.3">
      <c r="A2" s="378" t="s">
        <v>249</v>
      </c>
      <c r="F2" s="12"/>
      <c r="G2" s="12"/>
    </row>
    <row r="3" spans="1:7" x14ac:dyDescent="0.25">
      <c r="A3" s="665" t="s">
        <v>199</v>
      </c>
      <c r="B3" s="302" t="s">
        <v>98</v>
      </c>
      <c r="C3" s="302" t="s">
        <v>156</v>
      </c>
      <c r="D3" s="383" t="s">
        <v>209</v>
      </c>
      <c r="F3" s="12"/>
      <c r="G3" s="12"/>
    </row>
    <row r="4" spans="1:7" ht="15.75" thickBot="1" x14ac:dyDescent="0.3">
      <c r="A4" s="666"/>
      <c r="B4" s="380" t="s">
        <v>99</v>
      </c>
      <c r="C4" s="381" t="s">
        <v>157</v>
      </c>
      <c r="D4" s="382" t="s">
        <v>210</v>
      </c>
      <c r="F4" s="12"/>
      <c r="G4" s="12"/>
    </row>
    <row r="5" spans="1:7" x14ac:dyDescent="0.25">
      <c r="A5" s="674" t="s">
        <v>3</v>
      </c>
      <c r="B5" s="674"/>
      <c r="C5" s="674"/>
      <c r="D5" s="674"/>
    </row>
    <row r="6" spans="1:7" ht="15.75" thickBot="1" x14ac:dyDescent="0.3">
      <c r="A6" s="675" t="s">
        <v>4</v>
      </c>
      <c r="B6" s="696"/>
      <c r="C6" s="696"/>
      <c r="D6" s="696"/>
    </row>
    <row r="7" spans="1:7" x14ac:dyDescent="0.25">
      <c r="A7" s="294" t="s">
        <v>89</v>
      </c>
      <c r="B7" s="310">
        <v>131831</v>
      </c>
      <c r="C7" s="310">
        <v>52274529</v>
      </c>
      <c r="D7" s="372">
        <v>6810491.5</v>
      </c>
    </row>
    <row r="8" spans="1:7" ht="15.75" thickBot="1" x14ac:dyDescent="0.3">
      <c r="A8" s="292" t="s">
        <v>81</v>
      </c>
      <c r="B8" s="312"/>
      <c r="C8" s="312"/>
      <c r="D8" s="373"/>
    </row>
    <row r="9" spans="1:7" x14ac:dyDescent="0.25">
      <c r="A9" s="64" t="s">
        <v>90</v>
      </c>
      <c r="B9" s="114">
        <v>7077</v>
      </c>
      <c r="C9" s="114">
        <v>2033560</v>
      </c>
      <c r="D9" s="115">
        <v>206575.8</v>
      </c>
    </row>
    <row r="10" spans="1:7" ht="15.75" thickBot="1" x14ac:dyDescent="0.3">
      <c r="A10" s="66" t="s">
        <v>91</v>
      </c>
      <c r="B10" s="116"/>
      <c r="C10" s="116"/>
      <c r="D10" s="117"/>
      <c r="E10" s="112"/>
      <c r="F10" s="112"/>
    </row>
    <row r="11" spans="1:7" x14ac:dyDescent="0.25">
      <c r="A11" s="64" t="s">
        <v>92</v>
      </c>
      <c r="B11" s="114">
        <v>31907</v>
      </c>
      <c r="C11" s="114">
        <v>11163839</v>
      </c>
      <c r="D11" s="115">
        <v>1218081.1000000001</v>
      </c>
    </row>
    <row r="12" spans="1:7" ht="15.75" thickBot="1" x14ac:dyDescent="0.3">
      <c r="A12" s="66" t="s">
        <v>93</v>
      </c>
      <c r="B12" s="116"/>
      <c r="C12" s="116"/>
      <c r="D12" s="117"/>
      <c r="E12" s="112"/>
      <c r="F12" s="112"/>
    </row>
    <row r="13" spans="1:7" x14ac:dyDescent="0.25">
      <c r="A13" s="64" t="s">
        <v>94</v>
      </c>
      <c r="B13" s="114">
        <v>55367</v>
      </c>
      <c r="C13" s="114">
        <v>20717781</v>
      </c>
      <c r="D13" s="115">
        <v>2751126.5</v>
      </c>
    </row>
    <row r="14" spans="1:7" ht="15.75" thickBot="1" x14ac:dyDescent="0.3">
      <c r="A14" s="66" t="s">
        <v>95</v>
      </c>
      <c r="B14" s="116"/>
      <c r="C14" s="116"/>
      <c r="D14" s="117"/>
      <c r="E14" s="112"/>
      <c r="F14" s="112"/>
    </row>
    <row r="15" spans="1:7" x14ac:dyDescent="0.25">
      <c r="A15" s="64" t="s">
        <v>96</v>
      </c>
      <c r="B15" s="114">
        <v>37480</v>
      </c>
      <c r="C15" s="114">
        <v>18359349</v>
      </c>
      <c r="D15" s="115">
        <v>2634708.1</v>
      </c>
    </row>
    <row r="16" spans="1:7" ht="15.75" thickBot="1" x14ac:dyDescent="0.3">
      <c r="A16" s="66" t="s">
        <v>97</v>
      </c>
      <c r="B16" s="116"/>
      <c r="C16" s="116"/>
      <c r="D16" s="117"/>
      <c r="E16" s="112"/>
      <c r="F16" s="112"/>
    </row>
    <row r="17" spans="1:4" x14ac:dyDescent="0.25">
      <c r="A17" s="674" t="s">
        <v>205</v>
      </c>
      <c r="B17" s="674"/>
      <c r="C17" s="674"/>
      <c r="D17" s="674"/>
    </row>
    <row r="18" spans="1:4" ht="15.75" thickBot="1" x14ac:dyDescent="0.3">
      <c r="A18" s="675" t="s">
        <v>206</v>
      </c>
      <c r="B18" s="696"/>
      <c r="C18" s="696"/>
      <c r="D18" s="696"/>
    </row>
    <row r="19" spans="1:4" x14ac:dyDescent="0.25">
      <c r="A19" s="294" t="s">
        <v>89</v>
      </c>
      <c r="B19" s="310">
        <v>119627</v>
      </c>
      <c r="C19" s="310">
        <v>48409491</v>
      </c>
      <c r="D19" s="372">
        <v>6078325</v>
      </c>
    </row>
    <row r="20" spans="1:4" ht="15.75" thickBot="1" x14ac:dyDescent="0.3">
      <c r="A20" s="292" t="s">
        <v>81</v>
      </c>
      <c r="B20" s="312"/>
      <c r="C20" s="312"/>
      <c r="D20" s="373"/>
    </row>
    <row r="21" spans="1:4" x14ac:dyDescent="0.25">
      <c r="A21" s="64" t="s">
        <v>90</v>
      </c>
      <c r="B21" s="114">
        <v>6596</v>
      </c>
      <c r="C21" s="114">
        <v>1933971</v>
      </c>
      <c r="D21" s="115">
        <v>192697.2</v>
      </c>
    </row>
    <row r="22" spans="1:4" ht="15.75" thickBot="1" x14ac:dyDescent="0.3">
      <c r="A22" s="66" t="s">
        <v>91</v>
      </c>
      <c r="B22" s="116"/>
      <c r="C22" s="116"/>
      <c r="D22" s="117"/>
    </row>
    <row r="23" spans="1:4" x14ac:dyDescent="0.25">
      <c r="A23" s="64" t="s">
        <v>92</v>
      </c>
      <c r="B23" s="114">
        <v>29470</v>
      </c>
      <c r="C23" s="114">
        <v>10578933</v>
      </c>
      <c r="D23" s="115">
        <v>1120764.1000000001</v>
      </c>
    </row>
    <row r="24" spans="1:4" ht="15.75" thickBot="1" x14ac:dyDescent="0.3">
      <c r="A24" s="66" t="s">
        <v>93</v>
      </c>
      <c r="B24" s="116"/>
      <c r="C24" s="116"/>
      <c r="D24" s="117"/>
    </row>
    <row r="25" spans="1:4" x14ac:dyDescent="0.25">
      <c r="A25" s="64" t="s">
        <v>94</v>
      </c>
      <c r="B25" s="114">
        <v>50250</v>
      </c>
      <c r="C25" s="114">
        <v>19356196</v>
      </c>
      <c r="D25" s="115">
        <v>2475118.2000000002</v>
      </c>
    </row>
    <row r="26" spans="1:4" ht="15.75" thickBot="1" x14ac:dyDescent="0.3">
      <c r="A26" s="66" t="s">
        <v>95</v>
      </c>
      <c r="B26" s="116"/>
      <c r="C26" s="116"/>
      <c r="D26" s="117"/>
    </row>
    <row r="27" spans="1:4" x14ac:dyDescent="0.25">
      <c r="A27" s="64" t="s">
        <v>96</v>
      </c>
      <c r="B27" s="114">
        <v>33311</v>
      </c>
      <c r="C27" s="114">
        <v>16540391</v>
      </c>
      <c r="D27" s="115">
        <v>2289745.5</v>
      </c>
    </row>
    <row r="28" spans="1:4" ht="15.75" thickBot="1" x14ac:dyDescent="0.3">
      <c r="A28" s="66" t="s">
        <v>97</v>
      </c>
      <c r="B28" s="116"/>
      <c r="C28" s="116"/>
      <c r="D28" s="117"/>
    </row>
    <row r="29" spans="1:4" x14ac:dyDescent="0.25">
      <c r="A29" s="674" t="s">
        <v>207</v>
      </c>
      <c r="B29" s="674"/>
      <c r="C29" s="674"/>
      <c r="D29" s="674"/>
    </row>
    <row r="30" spans="1:4" ht="15.75" thickBot="1" x14ac:dyDescent="0.3">
      <c r="A30" s="675" t="s">
        <v>208</v>
      </c>
      <c r="B30" s="696"/>
      <c r="C30" s="696"/>
      <c r="D30" s="696"/>
    </row>
    <row r="31" spans="1:4" x14ac:dyDescent="0.25">
      <c r="A31" s="294" t="s">
        <v>89</v>
      </c>
      <c r="B31" s="310">
        <v>12204</v>
      </c>
      <c r="C31" s="310">
        <v>3865038</v>
      </c>
      <c r="D31" s="372">
        <v>732166.5</v>
      </c>
    </row>
    <row r="32" spans="1:4" ht="15.75" thickBot="1" x14ac:dyDescent="0.3">
      <c r="A32" s="292" t="s">
        <v>81</v>
      </c>
      <c r="B32" s="312"/>
      <c r="C32" s="312"/>
      <c r="D32" s="373"/>
    </row>
    <row r="33" spans="1:4" x14ac:dyDescent="0.25">
      <c r="A33" s="64" t="s">
        <v>90</v>
      </c>
      <c r="B33" s="114">
        <v>481</v>
      </c>
      <c r="C33" s="114">
        <v>99589</v>
      </c>
      <c r="D33" s="115">
        <v>13878.6</v>
      </c>
    </row>
    <row r="34" spans="1:4" ht="15.75" thickBot="1" x14ac:dyDescent="0.3">
      <c r="A34" s="66" t="s">
        <v>91</v>
      </c>
      <c r="B34" s="116"/>
      <c r="C34" s="116"/>
      <c r="D34" s="117"/>
    </row>
    <row r="35" spans="1:4" x14ac:dyDescent="0.25">
      <c r="A35" s="64" t="s">
        <v>92</v>
      </c>
      <c r="B35" s="114">
        <v>2437</v>
      </c>
      <c r="C35" s="114">
        <v>584906</v>
      </c>
      <c r="D35" s="115">
        <v>97317</v>
      </c>
    </row>
    <row r="36" spans="1:4" ht="15.75" thickBot="1" x14ac:dyDescent="0.3">
      <c r="A36" s="66" t="s">
        <v>93</v>
      </c>
      <c r="B36" s="116"/>
      <c r="C36" s="116"/>
      <c r="D36" s="117"/>
    </row>
    <row r="37" spans="1:4" x14ac:dyDescent="0.25">
      <c r="A37" s="64" t="s">
        <v>94</v>
      </c>
      <c r="B37" s="114">
        <v>5117</v>
      </c>
      <c r="C37" s="114">
        <v>1361585</v>
      </c>
      <c r="D37" s="115">
        <v>276008.3</v>
      </c>
    </row>
    <row r="38" spans="1:4" ht="15.75" thickBot="1" x14ac:dyDescent="0.3">
      <c r="A38" s="66" t="s">
        <v>95</v>
      </c>
      <c r="B38" s="116"/>
      <c r="C38" s="116"/>
      <c r="D38" s="117"/>
    </row>
    <row r="39" spans="1:4" x14ac:dyDescent="0.25">
      <c r="A39" s="64" t="s">
        <v>96</v>
      </c>
      <c r="B39" s="114">
        <v>4169</v>
      </c>
      <c r="C39" s="114">
        <v>1818958</v>
      </c>
      <c r="D39" s="115">
        <v>344962.6</v>
      </c>
    </row>
    <row r="40" spans="1:4" ht="15.75" thickBot="1" x14ac:dyDescent="0.3">
      <c r="A40" s="66" t="s">
        <v>97</v>
      </c>
      <c r="B40" s="116"/>
      <c r="C40" s="116"/>
      <c r="D40" s="117"/>
    </row>
  </sheetData>
  <mergeCells count="7">
    <mergeCell ref="A3:A4"/>
    <mergeCell ref="A30:D30"/>
    <mergeCell ref="A5:D5"/>
    <mergeCell ref="A6:D6"/>
    <mergeCell ref="A17:D17"/>
    <mergeCell ref="A18:D18"/>
    <mergeCell ref="A29:D29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F51"/>
  <sheetViews>
    <sheetView zoomScaleNormal="100" workbookViewId="0">
      <selection activeCell="A7" sqref="A7"/>
    </sheetView>
  </sheetViews>
  <sheetFormatPr defaultRowHeight="15" x14ac:dyDescent="0.25"/>
  <cols>
    <col min="1" max="4" width="27.42578125" customWidth="1"/>
  </cols>
  <sheetData>
    <row r="1" spans="1:6" x14ac:dyDescent="0.25">
      <c r="A1" s="697" t="s">
        <v>250</v>
      </c>
      <c r="B1" s="697"/>
      <c r="C1" s="697"/>
      <c r="D1" s="697"/>
    </row>
    <row r="2" spans="1:6" ht="15.75" thickBot="1" x14ac:dyDescent="0.3">
      <c r="A2" s="698" t="s">
        <v>251</v>
      </c>
      <c r="B2" s="698"/>
      <c r="C2" s="698"/>
      <c r="D2" s="698"/>
    </row>
    <row r="3" spans="1:6" ht="15" customHeight="1" x14ac:dyDescent="0.25">
      <c r="A3" s="665" t="s">
        <v>199</v>
      </c>
      <c r="B3" s="302" t="s">
        <v>98</v>
      </c>
      <c r="C3" s="302" t="s">
        <v>156</v>
      </c>
      <c r="D3" s="383" t="s">
        <v>209</v>
      </c>
    </row>
    <row r="4" spans="1:6" ht="15.75" thickBot="1" x14ac:dyDescent="0.3">
      <c r="A4" s="666"/>
      <c r="B4" s="380" t="s">
        <v>99</v>
      </c>
      <c r="C4" s="381" t="s">
        <v>157</v>
      </c>
      <c r="D4" s="382" t="s">
        <v>210</v>
      </c>
    </row>
    <row r="5" spans="1:6" x14ac:dyDescent="0.25">
      <c r="A5" s="674" t="s">
        <v>3</v>
      </c>
      <c r="B5" s="674"/>
      <c r="C5" s="674"/>
      <c r="D5" s="674"/>
    </row>
    <row r="6" spans="1:6" ht="15.75" thickBot="1" x14ac:dyDescent="0.3">
      <c r="A6" s="675" t="s">
        <v>4</v>
      </c>
      <c r="B6" s="696"/>
      <c r="C6" s="696"/>
      <c r="D6" s="696"/>
    </row>
    <row r="7" spans="1:6" x14ac:dyDescent="0.25">
      <c r="A7" s="294" t="s">
        <v>89</v>
      </c>
      <c r="B7" s="310">
        <v>131831</v>
      </c>
      <c r="C7" s="310">
        <v>52274529</v>
      </c>
      <c r="D7" s="372">
        <v>6810491.5</v>
      </c>
    </row>
    <row r="8" spans="1:6" ht="15.75" thickBot="1" x14ac:dyDescent="0.3">
      <c r="A8" s="292" t="s">
        <v>81</v>
      </c>
      <c r="B8" s="312"/>
      <c r="C8" s="312"/>
      <c r="D8" s="373"/>
    </row>
    <row r="9" spans="1:6" x14ac:dyDescent="0.25">
      <c r="A9" s="64" t="s">
        <v>349</v>
      </c>
      <c r="B9" s="114">
        <v>39176</v>
      </c>
      <c r="C9" s="114">
        <v>10362868</v>
      </c>
      <c r="D9" s="115">
        <v>1274788.3999999999</v>
      </c>
    </row>
    <row r="10" spans="1:6" ht="15.75" thickBot="1" x14ac:dyDescent="0.3">
      <c r="A10" s="296" t="s">
        <v>351</v>
      </c>
      <c r="B10" s="116"/>
      <c r="C10" s="116"/>
      <c r="D10" s="117"/>
      <c r="E10" s="112"/>
      <c r="F10" s="112"/>
    </row>
    <row r="11" spans="1:6" x14ac:dyDescent="0.25">
      <c r="A11" s="64" t="s">
        <v>350</v>
      </c>
      <c r="B11" s="114">
        <v>61291</v>
      </c>
      <c r="C11" s="114">
        <v>22893925</v>
      </c>
      <c r="D11" s="115">
        <v>3046954.2</v>
      </c>
    </row>
    <row r="12" spans="1:6" ht="15.75" thickBot="1" x14ac:dyDescent="0.3">
      <c r="A12" s="296" t="s">
        <v>352</v>
      </c>
      <c r="B12" s="116"/>
      <c r="C12" s="116"/>
      <c r="D12" s="117"/>
      <c r="E12" s="112"/>
      <c r="F12" s="112"/>
    </row>
    <row r="13" spans="1:6" x14ac:dyDescent="0.25">
      <c r="A13" s="64" t="s">
        <v>354</v>
      </c>
      <c r="B13" s="114">
        <v>22101</v>
      </c>
      <c r="C13" s="114">
        <v>11331610</v>
      </c>
      <c r="D13" s="115">
        <v>1499657.5</v>
      </c>
    </row>
    <row r="14" spans="1:6" ht="15.75" thickBot="1" x14ac:dyDescent="0.3">
      <c r="A14" s="296" t="s">
        <v>353</v>
      </c>
      <c r="B14" s="116"/>
      <c r="C14" s="116"/>
      <c r="D14" s="117"/>
      <c r="E14" s="112"/>
      <c r="F14" s="112"/>
    </row>
    <row r="15" spans="1:6" x14ac:dyDescent="0.25">
      <c r="A15" s="64" t="s">
        <v>100</v>
      </c>
      <c r="B15" s="114">
        <v>9263</v>
      </c>
      <c r="C15" s="114">
        <v>7686126</v>
      </c>
      <c r="D15" s="115">
        <v>989091.4</v>
      </c>
    </row>
    <row r="16" spans="1:6" ht="15.75" thickBot="1" x14ac:dyDescent="0.3">
      <c r="A16" s="66" t="s">
        <v>101</v>
      </c>
      <c r="B16" s="119"/>
      <c r="C16" s="119"/>
      <c r="D16" s="87"/>
      <c r="E16" s="112"/>
      <c r="F16" s="112"/>
    </row>
    <row r="17" spans="1:6" x14ac:dyDescent="0.25">
      <c r="A17" s="674" t="s">
        <v>205</v>
      </c>
      <c r="B17" s="674"/>
      <c r="C17" s="674"/>
      <c r="D17" s="674"/>
    </row>
    <row r="18" spans="1:6" ht="15.75" thickBot="1" x14ac:dyDescent="0.3">
      <c r="A18" s="675" t="s">
        <v>206</v>
      </c>
      <c r="B18" s="696"/>
      <c r="C18" s="696"/>
      <c r="D18" s="696"/>
    </row>
    <row r="19" spans="1:6" x14ac:dyDescent="0.25">
      <c r="A19" s="294" t="s">
        <v>89</v>
      </c>
      <c r="B19" s="310">
        <v>119627</v>
      </c>
      <c r="C19" s="310">
        <v>48409491</v>
      </c>
      <c r="D19" s="372">
        <v>6078325</v>
      </c>
    </row>
    <row r="20" spans="1:6" ht="15.75" thickBot="1" x14ac:dyDescent="0.3">
      <c r="A20" s="292" t="s">
        <v>81</v>
      </c>
      <c r="B20" s="312"/>
      <c r="C20" s="312"/>
      <c r="D20" s="373"/>
      <c r="E20" s="112"/>
      <c r="F20" s="112"/>
    </row>
    <row r="21" spans="1:6" x14ac:dyDescent="0.25">
      <c r="A21" s="64" t="s">
        <v>349</v>
      </c>
      <c r="B21" s="114">
        <v>36706</v>
      </c>
      <c r="C21" s="114">
        <v>9931332</v>
      </c>
      <c r="D21" s="115">
        <v>1195476.3</v>
      </c>
    </row>
    <row r="22" spans="1:6" ht="15.75" thickBot="1" x14ac:dyDescent="0.3">
      <c r="A22" s="296" t="s">
        <v>351</v>
      </c>
      <c r="B22" s="116"/>
      <c r="C22" s="116"/>
      <c r="D22" s="117"/>
      <c r="E22" s="112"/>
      <c r="F22" s="112"/>
    </row>
    <row r="23" spans="1:6" x14ac:dyDescent="0.25">
      <c r="A23" s="64" t="s">
        <v>350</v>
      </c>
      <c r="B23" s="114">
        <v>56174</v>
      </c>
      <c r="C23" s="114">
        <v>21595629</v>
      </c>
      <c r="D23" s="115">
        <v>2786564.4</v>
      </c>
    </row>
    <row r="24" spans="1:6" ht="15.75" thickBot="1" x14ac:dyDescent="0.3">
      <c r="A24" s="296" t="s">
        <v>352</v>
      </c>
      <c r="B24" s="116"/>
      <c r="C24" s="116"/>
      <c r="D24" s="117"/>
      <c r="E24" s="112"/>
      <c r="F24" s="112"/>
    </row>
    <row r="25" spans="1:6" x14ac:dyDescent="0.25">
      <c r="A25" s="64" t="s">
        <v>354</v>
      </c>
      <c r="B25" s="114">
        <v>19265</v>
      </c>
      <c r="C25" s="114">
        <v>10306660</v>
      </c>
      <c r="D25" s="115">
        <v>1303641.5</v>
      </c>
    </row>
    <row r="26" spans="1:6" ht="15.75" thickBot="1" x14ac:dyDescent="0.3">
      <c r="A26" s="296" t="s">
        <v>353</v>
      </c>
      <c r="B26" s="116"/>
      <c r="C26" s="116"/>
      <c r="D26" s="117"/>
      <c r="E26" s="112"/>
      <c r="F26" s="112"/>
    </row>
    <row r="27" spans="1:6" x14ac:dyDescent="0.25">
      <c r="A27" s="64" t="s">
        <v>100</v>
      </c>
      <c r="B27" s="114">
        <v>7482</v>
      </c>
      <c r="C27" s="114">
        <v>6575870</v>
      </c>
      <c r="D27" s="115">
        <v>792642.8</v>
      </c>
    </row>
    <row r="28" spans="1:6" ht="15.75" thickBot="1" x14ac:dyDescent="0.3">
      <c r="A28" s="66" t="s">
        <v>101</v>
      </c>
      <c r="B28" s="28"/>
      <c r="C28" s="28"/>
      <c r="D28" s="113"/>
      <c r="E28" s="112"/>
      <c r="F28" s="112"/>
    </row>
    <row r="29" spans="1:6" x14ac:dyDescent="0.25">
      <c r="A29" s="674" t="s">
        <v>207</v>
      </c>
      <c r="B29" s="674"/>
      <c r="C29" s="674"/>
      <c r="D29" s="674"/>
    </row>
    <row r="30" spans="1:6" ht="15.75" thickBot="1" x14ac:dyDescent="0.3">
      <c r="A30" s="675" t="s">
        <v>208</v>
      </c>
      <c r="B30" s="696"/>
      <c r="C30" s="696"/>
      <c r="D30" s="696"/>
    </row>
    <row r="31" spans="1:6" x14ac:dyDescent="0.25">
      <c r="A31" s="294" t="s">
        <v>89</v>
      </c>
      <c r="B31" s="310">
        <v>12204</v>
      </c>
      <c r="C31" s="310">
        <v>3865038</v>
      </c>
      <c r="D31" s="372">
        <v>732166.5</v>
      </c>
    </row>
    <row r="32" spans="1:6" ht="15.75" thickBot="1" x14ac:dyDescent="0.3">
      <c r="A32" s="292" t="s">
        <v>81</v>
      </c>
      <c r="B32" s="312"/>
      <c r="C32" s="312"/>
      <c r="D32" s="373"/>
      <c r="E32" s="112"/>
      <c r="F32" s="112"/>
    </row>
    <row r="33" spans="1:6" x14ac:dyDescent="0.25">
      <c r="A33" s="64" t="s">
        <v>349</v>
      </c>
      <c r="B33" s="114">
        <v>2470</v>
      </c>
      <c r="C33" s="114">
        <v>431536</v>
      </c>
      <c r="D33" s="115">
        <v>79312.100000000006</v>
      </c>
    </row>
    <row r="34" spans="1:6" ht="15.75" thickBot="1" x14ac:dyDescent="0.3">
      <c r="A34" s="296" t="s">
        <v>351</v>
      </c>
      <c r="B34" s="116"/>
      <c r="C34" s="116"/>
      <c r="D34" s="117"/>
      <c r="E34" s="112"/>
      <c r="F34" s="112"/>
    </row>
    <row r="35" spans="1:6" x14ac:dyDescent="0.25">
      <c r="A35" s="64" t="s">
        <v>350</v>
      </c>
      <c r="B35" s="114">
        <v>5117</v>
      </c>
      <c r="C35" s="114">
        <v>1298296</v>
      </c>
      <c r="D35" s="115">
        <v>260389.8</v>
      </c>
    </row>
    <row r="36" spans="1:6" ht="15.75" thickBot="1" x14ac:dyDescent="0.3">
      <c r="A36" s="296" t="s">
        <v>352</v>
      </c>
      <c r="B36" s="116"/>
      <c r="C36" s="116"/>
      <c r="D36" s="117"/>
      <c r="E36" s="112"/>
      <c r="F36" s="112"/>
    </row>
    <row r="37" spans="1:6" x14ac:dyDescent="0.25">
      <c r="A37" s="64" t="s">
        <v>354</v>
      </c>
      <c r="B37" s="114">
        <v>2836</v>
      </c>
      <c r="C37" s="114">
        <v>1024950</v>
      </c>
      <c r="D37" s="115">
        <v>196016</v>
      </c>
    </row>
    <row r="38" spans="1:6" ht="15.75" thickBot="1" x14ac:dyDescent="0.3">
      <c r="A38" s="296" t="s">
        <v>353</v>
      </c>
      <c r="B38" s="116"/>
      <c r="C38" s="116"/>
      <c r="D38" s="117"/>
      <c r="E38" s="112"/>
      <c r="F38" s="112"/>
    </row>
    <row r="39" spans="1:6" x14ac:dyDescent="0.25">
      <c r="A39" s="64" t="s">
        <v>100</v>
      </c>
      <c r="B39" s="114">
        <v>1781</v>
      </c>
      <c r="C39" s="114">
        <v>1110256</v>
      </c>
      <c r="D39" s="115">
        <v>196448.6</v>
      </c>
    </row>
    <row r="40" spans="1:6" ht="15.75" thickBot="1" x14ac:dyDescent="0.3">
      <c r="A40" s="66" t="s">
        <v>101</v>
      </c>
      <c r="B40" s="119"/>
      <c r="C40" s="119"/>
      <c r="D40" s="87"/>
      <c r="E40" s="112"/>
      <c r="F40" s="112"/>
    </row>
    <row r="42" spans="1:6" x14ac:dyDescent="0.25">
      <c r="A42" s="111"/>
      <c r="B42" s="111"/>
      <c r="C42" s="111"/>
      <c r="D42" s="111"/>
    </row>
    <row r="43" spans="1:6" x14ac:dyDescent="0.25">
      <c r="A43" s="111"/>
      <c r="B43" s="111"/>
      <c r="C43" s="111"/>
      <c r="D43" s="111"/>
    </row>
    <row r="44" spans="1:6" x14ac:dyDescent="0.25">
      <c r="A44" s="111"/>
      <c r="B44" s="111"/>
      <c r="C44" s="111"/>
      <c r="D44" s="111"/>
    </row>
    <row r="45" spans="1:6" x14ac:dyDescent="0.25">
      <c r="A45" s="111"/>
      <c r="B45" s="111"/>
      <c r="C45" s="111"/>
      <c r="D45" s="111"/>
    </row>
    <row r="46" spans="1:6" x14ac:dyDescent="0.25">
      <c r="A46" s="111"/>
      <c r="B46" s="111"/>
      <c r="C46" s="111"/>
      <c r="D46" s="111"/>
    </row>
    <row r="47" spans="1:6" x14ac:dyDescent="0.25">
      <c r="A47" s="111"/>
      <c r="B47" s="111"/>
      <c r="C47" s="111"/>
      <c r="D47" s="111"/>
    </row>
    <row r="48" spans="1:6" x14ac:dyDescent="0.25">
      <c r="A48" s="111"/>
      <c r="B48" s="111"/>
      <c r="C48" s="111"/>
      <c r="D48" s="111"/>
    </row>
    <row r="49" spans="1:4" x14ac:dyDescent="0.25">
      <c r="A49" s="111"/>
      <c r="B49" s="111"/>
      <c r="C49" s="111"/>
      <c r="D49" s="111"/>
    </row>
    <row r="50" spans="1:4" x14ac:dyDescent="0.25">
      <c r="A50" s="111"/>
      <c r="B50" s="111"/>
      <c r="C50" s="111"/>
      <c r="D50" s="111"/>
    </row>
    <row r="51" spans="1:4" x14ac:dyDescent="0.25">
      <c r="A51" s="111"/>
      <c r="B51" s="111"/>
      <c r="C51" s="111"/>
      <c r="D51" s="111"/>
    </row>
  </sheetData>
  <mergeCells count="9">
    <mergeCell ref="A29:D29"/>
    <mergeCell ref="A30:D30"/>
    <mergeCell ref="A1:D1"/>
    <mergeCell ref="A2:D2"/>
    <mergeCell ref="A5:D5"/>
    <mergeCell ref="A6:D6"/>
    <mergeCell ref="A17:D17"/>
    <mergeCell ref="A18:D18"/>
    <mergeCell ref="A3:A4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F47"/>
  <sheetViews>
    <sheetView zoomScale="90" zoomScaleNormal="90" workbookViewId="0">
      <selection activeCell="D4" sqref="D4"/>
    </sheetView>
  </sheetViews>
  <sheetFormatPr defaultRowHeight="15" x14ac:dyDescent="0.25"/>
  <cols>
    <col min="1" max="4" width="27.42578125" style="111" customWidth="1"/>
  </cols>
  <sheetData>
    <row r="1" spans="1:6" x14ac:dyDescent="0.25">
      <c r="A1" s="697" t="s">
        <v>253</v>
      </c>
      <c r="B1" s="697"/>
      <c r="C1" s="697"/>
      <c r="D1" s="697"/>
    </row>
    <row r="2" spans="1:6" ht="15.75" thickBot="1" x14ac:dyDescent="0.3">
      <c r="A2" s="698" t="s">
        <v>252</v>
      </c>
      <c r="B2" s="698"/>
      <c r="C2" s="698"/>
      <c r="D2" s="698"/>
    </row>
    <row r="3" spans="1:6" ht="15" customHeight="1" x14ac:dyDescent="0.25">
      <c r="A3" s="665" t="s">
        <v>199</v>
      </c>
      <c r="B3" s="302" t="s">
        <v>98</v>
      </c>
      <c r="C3" s="302" t="s">
        <v>156</v>
      </c>
      <c r="D3" s="383" t="s">
        <v>209</v>
      </c>
    </row>
    <row r="4" spans="1:6" ht="15.75" thickBot="1" x14ac:dyDescent="0.3">
      <c r="A4" s="666"/>
      <c r="B4" s="380" t="s">
        <v>99</v>
      </c>
      <c r="C4" s="381" t="s">
        <v>157</v>
      </c>
      <c r="D4" s="382" t="s">
        <v>210</v>
      </c>
    </row>
    <row r="5" spans="1:6" x14ac:dyDescent="0.25">
      <c r="A5" s="674" t="s">
        <v>3</v>
      </c>
      <c r="B5" s="674"/>
      <c r="C5" s="674"/>
      <c r="D5" s="674"/>
    </row>
    <row r="6" spans="1:6" ht="15.75" thickBot="1" x14ac:dyDescent="0.3">
      <c r="A6" s="675" t="s">
        <v>4</v>
      </c>
      <c r="B6" s="696"/>
      <c r="C6" s="696"/>
      <c r="D6" s="696"/>
    </row>
    <row r="7" spans="1:6" x14ac:dyDescent="0.25">
      <c r="A7" s="309" t="s">
        <v>102</v>
      </c>
      <c r="B7" s="310">
        <v>27439</v>
      </c>
      <c r="C7" s="310">
        <v>7813883</v>
      </c>
      <c r="D7" s="372">
        <v>1162525.8</v>
      </c>
    </row>
    <row r="8" spans="1:6" ht="15.75" thickBot="1" x14ac:dyDescent="0.3">
      <c r="A8" s="292" t="s">
        <v>83</v>
      </c>
      <c r="B8" s="312"/>
      <c r="C8" s="312"/>
      <c r="D8" s="373"/>
    </row>
    <row r="9" spans="1:6" x14ac:dyDescent="0.25">
      <c r="A9" s="76" t="s">
        <v>103</v>
      </c>
      <c r="B9" s="114" t="s">
        <v>104</v>
      </c>
      <c r="C9" s="114" t="s">
        <v>104</v>
      </c>
      <c r="D9" s="115" t="s">
        <v>104</v>
      </c>
    </row>
    <row r="10" spans="1:6" ht="15.75" thickBot="1" x14ac:dyDescent="0.3">
      <c r="A10" s="66" t="s">
        <v>105</v>
      </c>
      <c r="B10" s="116"/>
      <c r="C10" s="116"/>
      <c r="D10" s="117"/>
      <c r="E10" s="112"/>
      <c r="F10" s="112"/>
    </row>
    <row r="11" spans="1:6" x14ac:dyDescent="0.25">
      <c r="A11" s="76" t="s">
        <v>106</v>
      </c>
      <c r="B11" s="114" t="s">
        <v>104</v>
      </c>
      <c r="C11" s="114" t="s">
        <v>104</v>
      </c>
      <c r="D11" s="115" t="s">
        <v>104</v>
      </c>
    </row>
    <row r="12" spans="1:6" ht="15.75" thickBot="1" x14ac:dyDescent="0.3">
      <c r="A12" s="66" t="s">
        <v>107</v>
      </c>
      <c r="B12" s="116"/>
      <c r="C12" s="116"/>
      <c r="D12" s="117"/>
      <c r="E12" s="112"/>
      <c r="F12" s="112"/>
    </row>
    <row r="13" spans="1:6" x14ac:dyDescent="0.25">
      <c r="A13" s="76" t="s">
        <v>108</v>
      </c>
      <c r="B13" s="114">
        <v>10</v>
      </c>
      <c r="C13" s="114">
        <v>9536</v>
      </c>
      <c r="D13" s="115">
        <v>2628</v>
      </c>
      <c r="E13" s="112"/>
      <c r="F13" s="112"/>
    </row>
    <row r="14" spans="1:6" ht="15.75" thickBot="1" x14ac:dyDescent="0.3">
      <c r="A14" s="66" t="s">
        <v>109</v>
      </c>
      <c r="B14" s="116"/>
      <c r="C14" s="116"/>
      <c r="D14" s="117"/>
      <c r="E14" s="112"/>
      <c r="F14" s="112"/>
    </row>
    <row r="15" spans="1:6" x14ac:dyDescent="0.25">
      <c r="A15" s="76" t="s">
        <v>110</v>
      </c>
      <c r="B15" s="114">
        <v>14306</v>
      </c>
      <c r="C15" s="114">
        <v>1127192</v>
      </c>
      <c r="D15" s="115">
        <v>423301.8</v>
      </c>
    </row>
    <row r="16" spans="1:6" ht="15.75" thickBot="1" x14ac:dyDescent="0.3">
      <c r="A16" s="66" t="s">
        <v>111</v>
      </c>
      <c r="B16" s="116"/>
      <c r="C16" s="116"/>
      <c r="D16" s="117"/>
      <c r="E16" s="112"/>
      <c r="F16" s="112"/>
    </row>
    <row r="17" spans="1:6" x14ac:dyDescent="0.25">
      <c r="A17" s="76" t="s">
        <v>112</v>
      </c>
      <c r="B17" s="114">
        <v>10931</v>
      </c>
      <c r="C17" s="114">
        <v>4636990</v>
      </c>
      <c r="D17" s="115">
        <v>503902.4</v>
      </c>
    </row>
    <row r="18" spans="1:6" ht="15.75" thickBot="1" x14ac:dyDescent="0.3">
      <c r="A18" s="66" t="s">
        <v>113</v>
      </c>
      <c r="B18" s="119"/>
      <c r="C18" s="119"/>
      <c r="D18" s="87"/>
      <c r="E18" s="112"/>
      <c r="F18" s="112"/>
    </row>
    <row r="19" spans="1:6" x14ac:dyDescent="0.25">
      <c r="A19" s="674" t="s">
        <v>205</v>
      </c>
      <c r="B19" s="674"/>
      <c r="C19" s="674"/>
      <c r="D19" s="674"/>
    </row>
    <row r="20" spans="1:6" ht="15.75" thickBot="1" x14ac:dyDescent="0.3">
      <c r="A20" s="675" t="s">
        <v>206</v>
      </c>
      <c r="B20" s="696"/>
      <c r="C20" s="696"/>
      <c r="D20" s="696"/>
    </row>
    <row r="21" spans="1:6" x14ac:dyDescent="0.25">
      <c r="A21" s="309" t="s">
        <v>102</v>
      </c>
      <c r="B21" s="310">
        <v>25301</v>
      </c>
      <c r="C21" s="310">
        <v>7008879</v>
      </c>
      <c r="D21" s="372">
        <v>1076247</v>
      </c>
    </row>
    <row r="22" spans="1:6" ht="15.75" thickBot="1" x14ac:dyDescent="0.3">
      <c r="A22" s="292" t="s">
        <v>83</v>
      </c>
      <c r="B22" s="312"/>
      <c r="C22" s="312"/>
      <c r="D22" s="373"/>
      <c r="E22" s="112"/>
      <c r="F22" s="112"/>
    </row>
    <row r="23" spans="1:6" x14ac:dyDescent="0.25">
      <c r="A23" s="76" t="s">
        <v>103</v>
      </c>
      <c r="B23" s="114">
        <v>1905</v>
      </c>
      <c r="C23" s="114">
        <v>1754073</v>
      </c>
      <c r="D23" s="115">
        <v>195666.5</v>
      </c>
    </row>
    <row r="24" spans="1:6" ht="15.75" thickBot="1" x14ac:dyDescent="0.3">
      <c r="A24" s="66" t="s">
        <v>105</v>
      </c>
      <c r="B24" s="116"/>
      <c r="C24" s="116"/>
      <c r="D24" s="117"/>
      <c r="E24" s="112"/>
      <c r="F24" s="112"/>
    </row>
    <row r="25" spans="1:6" x14ac:dyDescent="0.25">
      <c r="A25" s="76" t="s">
        <v>106</v>
      </c>
      <c r="B25" s="114" t="s">
        <v>104</v>
      </c>
      <c r="C25" s="114" t="s">
        <v>104</v>
      </c>
      <c r="D25" s="115" t="s">
        <v>104</v>
      </c>
    </row>
    <row r="26" spans="1:6" ht="15.75" thickBot="1" x14ac:dyDescent="0.3">
      <c r="A26" s="66" t="s">
        <v>107</v>
      </c>
      <c r="B26" s="116"/>
      <c r="C26" s="116"/>
      <c r="D26" s="117"/>
      <c r="E26" s="112"/>
      <c r="F26" s="112"/>
    </row>
    <row r="27" spans="1:6" x14ac:dyDescent="0.25">
      <c r="A27" s="76" t="s">
        <v>108</v>
      </c>
      <c r="B27" s="114" t="s">
        <v>104</v>
      </c>
      <c r="C27" s="114" t="s">
        <v>104</v>
      </c>
      <c r="D27" s="115" t="s">
        <v>104</v>
      </c>
      <c r="E27" s="112"/>
      <c r="F27" s="112"/>
    </row>
    <row r="28" spans="1:6" ht="15.75" thickBot="1" x14ac:dyDescent="0.3">
      <c r="A28" s="66" t="s">
        <v>109</v>
      </c>
      <c r="B28" s="116"/>
      <c r="C28" s="116"/>
      <c r="D28" s="117"/>
      <c r="E28" s="112"/>
      <c r="F28" s="112"/>
    </row>
    <row r="29" spans="1:6" x14ac:dyDescent="0.25">
      <c r="A29" s="76" t="s">
        <v>110</v>
      </c>
      <c r="B29" s="114">
        <v>13891</v>
      </c>
      <c r="C29" s="114">
        <v>1101149</v>
      </c>
      <c r="D29" s="115">
        <v>411381.1</v>
      </c>
    </row>
    <row r="30" spans="1:6" ht="15.75" thickBot="1" x14ac:dyDescent="0.3">
      <c r="A30" s="66" t="s">
        <v>111</v>
      </c>
      <c r="B30" s="116"/>
      <c r="C30" s="116"/>
      <c r="D30" s="117"/>
      <c r="E30" s="112"/>
      <c r="F30" s="112"/>
    </row>
    <row r="31" spans="1:6" x14ac:dyDescent="0.25">
      <c r="A31" s="76" t="s">
        <v>112</v>
      </c>
      <c r="B31" s="114">
        <v>9303</v>
      </c>
      <c r="C31" s="114">
        <v>3916758</v>
      </c>
      <c r="D31" s="115">
        <v>440587.2</v>
      </c>
    </row>
    <row r="32" spans="1:6" ht="15.75" thickBot="1" x14ac:dyDescent="0.3">
      <c r="A32" s="66" t="s">
        <v>113</v>
      </c>
      <c r="B32" s="119"/>
      <c r="C32" s="119"/>
      <c r="D32" s="121"/>
      <c r="E32" s="112"/>
      <c r="F32" s="112"/>
    </row>
    <row r="33" spans="1:4" x14ac:dyDescent="0.25">
      <c r="A33" s="674" t="s">
        <v>207</v>
      </c>
      <c r="B33" s="674"/>
      <c r="C33" s="674"/>
      <c r="D33" s="674"/>
    </row>
    <row r="34" spans="1:4" ht="15.75" thickBot="1" x14ac:dyDescent="0.3">
      <c r="A34" s="675" t="s">
        <v>208</v>
      </c>
      <c r="B34" s="696"/>
      <c r="C34" s="696"/>
      <c r="D34" s="696"/>
    </row>
    <row r="35" spans="1:4" x14ac:dyDescent="0.25">
      <c r="A35" s="309" t="s">
        <v>102</v>
      </c>
      <c r="B35" s="310">
        <v>2138</v>
      </c>
      <c r="C35" s="310">
        <v>805004</v>
      </c>
      <c r="D35" s="372">
        <v>86278.8</v>
      </c>
    </row>
    <row r="36" spans="1:4" ht="15.75" thickBot="1" x14ac:dyDescent="0.3">
      <c r="A36" s="292" t="s">
        <v>83</v>
      </c>
      <c r="B36" s="312"/>
      <c r="C36" s="312"/>
      <c r="D36" s="373"/>
    </row>
    <row r="37" spans="1:4" x14ac:dyDescent="0.25">
      <c r="A37" s="76" t="s">
        <v>103</v>
      </c>
      <c r="B37" s="114" t="s">
        <v>104</v>
      </c>
      <c r="C37" s="114" t="s">
        <v>104</v>
      </c>
      <c r="D37" s="115" t="s">
        <v>104</v>
      </c>
    </row>
    <row r="38" spans="1:4" ht="15.75" thickBot="1" x14ac:dyDescent="0.3">
      <c r="A38" s="66" t="s">
        <v>105</v>
      </c>
      <c r="B38" s="116"/>
      <c r="C38" s="116"/>
      <c r="D38" s="117"/>
    </row>
    <row r="39" spans="1:4" x14ac:dyDescent="0.25">
      <c r="A39" s="76" t="s">
        <v>106</v>
      </c>
      <c r="B39" s="114">
        <v>25</v>
      </c>
      <c r="C39" s="114">
        <v>25324</v>
      </c>
      <c r="D39" s="115">
        <v>4574.8999999999996</v>
      </c>
    </row>
    <row r="40" spans="1:4" ht="15.75" thickBot="1" x14ac:dyDescent="0.3">
      <c r="A40" s="66" t="s">
        <v>107</v>
      </c>
      <c r="B40" s="116"/>
      <c r="C40" s="116"/>
      <c r="D40" s="117"/>
    </row>
    <row r="41" spans="1:4" x14ac:dyDescent="0.25">
      <c r="A41" s="76" t="s">
        <v>108</v>
      </c>
      <c r="B41" s="114" t="s">
        <v>104</v>
      </c>
      <c r="C41" s="114" t="s">
        <v>104</v>
      </c>
      <c r="D41" s="115" t="s">
        <v>104</v>
      </c>
    </row>
    <row r="42" spans="1:4" ht="15.75" thickBot="1" x14ac:dyDescent="0.3">
      <c r="A42" s="66" t="s">
        <v>109</v>
      </c>
      <c r="B42" s="116"/>
      <c r="C42" s="116"/>
      <c r="D42" s="117"/>
    </row>
    <row r="43" spans="1:4" x14ac:dyDescent="0.25">
      <c r="A43" s="76" t="s">
        <v>110</v>
      </c>
      <c r="B43" s="114">
        <v>415</v>
      </c>
      <c r="C43" s="114">
        <v>26043</v>
      </c>
      <c r="D43" s="115">
        <v>11920.7</v>
      </c>
    </row>
    <row r="44" spans="1:4" ht="15.75" thickBot="1" x14ac:dyDescent="0.3">
      <c r="A44" s="66" t="s">
        <v>111</v>
      </c>
      <c r="B44" s="116"/>
      <c r="C44" s="116"/>
      <c r="D44" s="117"/>
    </row>
    <row r="45" spans="1:4" x14ac:dyDescent="0.25">
      <c r="A45" s="76" t="s">
        <v>112</v>
      </c>
      <c r="B45" s="114">
        <v>1628</v>
      </c>
      <c r="C45" s="114">
        <v>720232</v>
      </c>
      <c r="D45" s="115">
        <v>63315.199999999997</v>
      </c>
    </row>
    <row r="46" spans="1:4" ht="15.75" thickBot="1" x14ac:dyDescent="0.3">
      <c r="A46" s="66" t="s">
        <v>113</v>
      </c>
      <c r="B46" s="119"/>
      <c r="C46" s="119"/>
      <c r="D46" s="122"/>
    </row>
    <row r="47" spans="1:4" x14ac:dyDescent="0.25">
      <c r="D47" s="123"/>
    </row>
  </sheetData>
  <mergeCells count="9">
    <mergeCell ref="A33:D33"/>
    <mergeCell ref="A34:D34"/>
    <mergeCell ref="A1:D1"/>
    <mergeCell ref="A2:D2"/>
    <mergeCell ref="A5:D5"/>
    <mergeCell ref="A6:D6"/>
    <mergeCell ref="A19:D19"/>
    <mergeCell ref="A20:D20"/>
    <mergeCell ref="A3:A4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F14"/>
  <sheetViews>
    <sheetView zoomScaleNormal="100" workbookViewId="0">
      <selection activeCell="C4" sqref="C4:E4"/>
    </sheetView>
  </sheetViews>
  <sheetFormatPr defaultRowHeight="15" x14ac:dyDescent="0.25"/>
  <cols>
    <col min="1" max="1" width="27.42578125" style="111" customWidth="1"/>
    <col min="2" max="2" width="18.42578125" style="111" customWidth="1"/>
    <col min="3" max="3" width="25.7109375" style="111" customWidth="1"/>
    <col min="4" max="4" width="28.28515625" style="111" customWidth="1"/>
    <col min="5" max="5" width="24" style="111" customWidth="1"/>
  </cols>
  <sheetData>
    <row r="1" spans="1:6" x14ac:dyDescent="0.25">
      <c r="A1" s="697" t="s">
        <v>254</v>
      </c>
      <c r="B1" s="697"/>
      <c r="C1" s="697"/>
      <c r="D1" s="697"/>
      <c r="E1" s="697"/>
    </row>
    <row r="2" spans="1:6" ht="15.75" thickBot="1" x14ac:dyDescent="0.3">
      <c r="A2" s="698" t="s">
        <v>255</v>
      </c>
      <c r="B2" s="698"/>
      <c r="C2" s="698"/>
      <c r="D2" s="698"/>
      <c r="E2" s="698"/>
    </row>
    <row r="3" spans="1:6" x14ac:dyDescent="0.25">
      <c r="A3" s="665" t="s">
        <v>199</v>
      </c>
      <c r="B3" s="667" t="s">
        <v>222</v>
      </c>
      <c r="C3" s="703" t="s">
        <v>359</v>
      </c>
      <c r="D3" s="670"/>
      <c r="E3" s="670"/>
      <c r="F3" s="50"/>
    </row>
    <row r="4" spans="1:6" ht="15.75" thickBot="1" x14ac:dyDescent="0.3">
      <c r="A4" s="666"/>
      <c r="B4" s="668"/>
      <c r="C4" s="704" t="s">
        <v>358</v>
      </c>
      <c r="D4" s="705"/>
      <c r="E4" s="705"/>
      <c r="F4" s="50"/>
    </row>
    <row r="5" spans="1:6" x14ac:dyDescent="0.25">
      <c r="A5" s="666"/>
      <c r="B5" s="668"/>
      <c r="C5" s="225" t="s">
        <v>38</v>
      </c>
      <c r="D5" s="225" t="s">
        <v>39</v>
      </c>
      <c r="E5" s="226" t="s">
        <v>40</v>
      </c>
      <c r="F5" s="50"/>
    </row>
    <row r="6" spans="1:6" ht="15.75" thickBot="1" x14ac:dyDescent="0.3">
      <c r="A6" s="691"/>
      <c r="B6" s="683"/>
      <c r="C6" s="227" t="s">
        <v>41</v>
      </c>
      <c r="D6" s="227" t="s">
        <v>42</v>
      </c>
      <c r="E6" s="233" t="s">
        <v>43</v>
      </c>
    </row>
    <row r="7" spans="1:6" x14ac:dyDescent="0.25">
      <c r="A7" s="76" t="s">
        <v>45</v>
      </c>
      <c r="B7" s="114">
        <v>26198</v>
      </c>
      <c r="C7" s="385">
        <v>25656</v>
      </c>
      <c r="D7" s="10">
        <v>246</v>
      </c>
      <c r="E7" s="386">
        <v>296</v>
      </c>
    </row>
    <row r="8" spans="1:6" ht="15.75" thickBot="1" x14ac:dyDescent="0.3">
      <c r="A8" s="296" t="s">
        <v>47</v>
      </c>
      <c r="B8" s="116"/>
      <c r="C8" s="116"/>
      <c r="D8" s="116"/>
      <c r="E8" s="387"/>
    </row>
    <row r="9" spans="1:6" x14ac:dyDescent="0.25">
      <c r="A9" s="64" t="s">
        <v>98</v>
      </c>
      <c r="B9" s="114">
        <v>27439</v>
      </c>
      <c r="C9" s="114">
        <v>26890</v>
      </c>
      <c r="D9" s="114">
        <v>252</v>
      </c>
      <c r="E9" s="127">
        <v>297</v>
      </c>
    </row>
    <row r="10" spans="1:6" ht="15.75" thickBot="1" x14ac:dyDescent="0.3">
      <c r="A10" s="296" t="s">
        <v>131</v>
      </c>
      <c r="B10" s="116"/>
      <c r="C10" s="116"/>
      <c r="D10" s="116"/>
      <c r="E10" s="387"/>
    </row>
    <row r="11" spans="1:6" x14ac:dyDescent="0.25">
      <c r="A11" s="76" t="s">
        <v>156</v>
      </c>
      <c r="B11" s="114">
        <v>7813883</v>
      </c>
      <c r="C11" s="114">
        <v>7730178</v>
      </c>
      <c r="D11" s="114">
        <v>41005</v>
      </c>
      <c r="E11" s="388">
        <v>42700</v>
      </c>
    </row>
    <row r="12" spans="1:6" ht="15.75" thickBot="1" x14ac:dyDescent="0.3">
      <c r="A12" s="296" t="s">
        <v>157</v>
      </c>
      <c r="B12" s="116"/>
      <c r="C12" s="116"/>
      <c r="D12" s="116"/>
      <c r="E12" s="387"/>
    </row>
    <row r="13" spans="1:6" x14ac:dyDescent="0.25">
      <c r="A13" s="76" t="s">
        <v>209</v>
      </c>
      <c r="B13" s="635">
        <v>1162525.8</v>
      </c>
      <c r="C13" s="635">
        <v>1135508</v>
      </c>
      <c r="D13" s="635">
        <v>11973.3</v>
      </c>
      <c r="E13" s="115">
        <v>15044.5</v>
      </c>
    </row>
    <row r="14" spans="1:6" ht="15.75" thickBot="1" x14ac:dyDescent="0.3">
      <c r="A14" s="296" t="s">
        <v>225</v>
      </c>
      <c r="B14" s="308"/>
      <c r="C14" s="119"/>
      <c r="D14" s="119"/>
      <c r="E14" s="120"/>
    </row>
  </sheetData>
  <mergeCells count="6">
    <mergeCell ref="A1:E1"/>
    <mergeCell ref="A2:E2"/>
    <mergeCell ref="C3:E3"/>
    <mergeCell ref="C4:E4"/>
    <mergeCell ref="A3:A6"/>
    <mergeCell ref="B3:B6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G16"/>
  <sheetViews>
    <sheetView zoomScaleNormal="100" workbookViewId="0">
      <selection activeCell="E28" sqref="E28"/>
    </sheetView>
  </sheetViews>
  <sheetFormatPr defaultRowHeight="15" x14ac:dyDescent="0.25"/>
  <cols>
    <col min="1" max="1" width="22.85546875" customWidth="1"/>
    <col min="2" max="2" width="22.5703125" bestFit="1" customWidth="1"/>
    <col min="3" max="5" width="22.7109375" customWidth="1"/>
    <col min="6" max="6" width="7.140625" bestFit="1" customWidth="1"/>
  </cols>
  <sheetData>
    <row r="1" spans="1:7" x14ac:dyDescent="0.25">
      <c r="A1" s="377" t="s">
        <v>256</v>
      </c>
      <c r="B1" s="377"/>
      <c r="C1" s="377"/>
      <c r="D1" s="377"/>
      <c r="E1" s="377"/>
    </row>
    <row r="2" spans="1:7" ht="15.75" thickBot="1" x14ac:dyDescent="0.3">
      <c r="A2" s="379" t="s">
        <v>257</v>
      </c>
      <c r="B2" s="379"/>
      <c r="C2" s="379"/>
      <c r="D2" s="379"/>
      <c r="E2" s="379"/>
    </row>
    <row r="3" spans="1:7" ht="24.75" customHeight="1" thickBot="1" x14ac:dyDescent="0.3">
      <c r="A3" s="665" t="s">
        <v>25</v>
      </c>
      <c r="B3" s="667" t="s">
        <v>26</v>
      </c>
      <c r="C3" s="669" t="s">
        <v>27</v>
      </c>
      <c r="D3" s="670"/>
      <c r="E3" s="670"/>
    </row>
    <row r="4" spans="1:7" ht="30" customHeight="1" thickBot="1" x14ac:dyDescent="0.3">
      <c r="A4" s="666"/>
      <c r="B4" s="668"/>
      <c r="C4" s="671" t="s">
        <v>28</v>
      </c>
      <c r="D4" s="672"/>
      <c r="E4" s="669" t="s">
        <v>29</v>
      </c>
    </row>
    <row r="5" spans="1:7" ht="48.75" thickBot="1" x14ac:dyDescent="0.3">
      <c r="A5" s="666"/>
      <c r="B5" s="668"/>
      <c r="C5" s="219" t="s">
        <v>30</v>
      </c>
      <c r="D5" s="219" t="s">
        <v>31</v>
      </c>
      <c r="E5" s="673"/>
    </row>
    <row r="6" spans="1:7" ht="15.75" thickBot="1" x14ac:dyDescent="0.3">
      <c r="A6" s="706"/>
      <c r="B6" s="707" t="s">
        <v>114</v>
      </c>
      <c r="C6" s="708"/>
      <c r="D6" s="708"/>
      <c r="E6" s="708"/>
      <c r="F6" s="50"/>
    </row>
    <row r="7" spans="1:7" x14ac:dyDescent="0.25">
      <c r="A7" s="306" t="s">
        <v>115</v>
      </c>
      <c r="B7" s="610">
        <v>56.9</v>
      </c>
      <c r="C7" s="611">
        <v>54.4</v>
      </c>
      <c r="D7" s="611">
        <v>54.5</v>
      </c>
      <c r="E7" s="612">
        <v>73.8</v>
      </c>
    </row>
    <row r="8" spans="1:7" ht="15.75" thickBot="1" x14ac:dyDescent="0.3">
      <c r="A8" s="307" t="s">
        <v>81</v>
      </c>
      <c r="B8" s="613"/>
      <c r="C8" s="614"/>
      <c r="D8" s="614"/>
      <c r="E8" s="615"/>
      <c r="G8" s="50"/>
    </row>
    <row r="9" spans="1:7" x14ac:dyDescent="0.25">
      <c r="A9" s="124" t="s">
        <v>116</v>
      </c>
      <c r="B9" s="616">
        <v>32.299999999999997</v>
      </c>
      <c r="C9" s="617">
        <v>32.299999999999997</v>
      </c>
      <c r="D9" s="617">
        <v>32.9</v>
      </c>
      <c r="E9" s="618">
        <v>32.200000000000003</v>
      </c>
    </row>
    <row r="10" spans="1:7" ht="15.75" thickBot="1" x14ac:dyDescent="0.3">
      <c r="A10" s="125" t="s">
        <v>91</v>
      </c>
      <c r="B10" s="613"/>
      <c r="C10" s="614"/>
      <c r="D10" s="614"/>
      <c r="E10" s="615"/>
    </row>
    <row r="11" spans="1:7" x14ac:dyDescent="0.25">
      <c r="A11" s="124" t="s">
        <v>117</v>
      </c>
      <c r="B11" s="616">
        <v>41.7</v>
      </c>
      <c r="C11" s="617">
        <v>41.7</v>
      </c>
      <c r="D11" s="617">
        <v>41.9</v>
      </c>
      <c r="E11" s="618">
        <v>42.3</v>
      </c>
    </row>
    <row r="12" spans="1:7" ht="15.75" thickBot="1" x14ac:dyDescent="0.3">
      <c r="A12" s="125" t="s">
        <v>93</v>
      </c>
      <c r="B12" s="613"/>
      <c r="C12" s="614"/>
      <c r="D12" s="614"/>
      <c r="E12" s="615"/>
    </row>
    <row r="13" spans="1:7" x14ac:dyDescent="0.25">
      <c r="A13" s="124" t="s">
        <v>118</v>
      </c>
      <c r="B13" s="616">
        <v>57.8</v>
      </c>
      <c r="C13" s="617">
        <v>57.8</v>
      </c>
      <c r="D13" s="617">
        <v>58.7</v>
      </c>
      <c r="E13" s="618">
        <v>57.7</v>
      </c>
    </row>
    <row r="14" spans="1:7" ht="15.75" thickBot="1" x14ac:dyDescent="0.3">
      <c r="A14" s="125" t="s">
        <v>119</v>
      </c>
      <c r="B14" s="613"/>
      <c r="C14" s="614"/>
      <c r="D14" s="614"/>
      <c r="E14" s="615"/>
    </row>
    <row r="15" spans="1:7" x14ac:dyDescent="0.25">
      <c r="A15" s="124" t="s">
        <v>120</v>
      </c>
      <c r="B15" s="616">
        <v>89.2</v>
      </c>
      <c r="C15" s="617">
        <v>85.2</v>
      </c>
      <c r="D15" s="617">
        <v>85.8</v>
      </c>
      <c r="E15" s="618">
        <v>99.1</v>
      </c>
    </row>
    <row r="16" spans="1:7" ht="15.75" thickBot="1" x14ac:dyDescent="0.3">
      <c r="A16" s="125" t="s">
        <v>97</v>
      </c>
      <c r="B16" s="613"/>
      <c r="C16" s="614"/>
      <c r="D16" s="614"/>
      <c r="E16" s="508"/>
    </row>
  </sheetData>
  <mergeCells count="6">
    <mergeCell ref="A3:A6"/>
    <mergeCell ref="B3:B5"/>
    <mergeCell ref="C3:E3"/>
    <mergeCell ref="C4:D4"/>
    <mergeCell ref="E4:E5"/>
    <mergeCell ref="B6:E6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E16"/>
  <sheetViews>
    <sheetView zoomScaleNormal="100" workbookViewId="0">
      <selection activeCell="I20" sqref="I20"/>
    </sheetView>
  </sheetViews>
  <sheetFormatPr defaultRowHeight="15" x14ac:dyDescent="0.25"/>
  <cols>
    <col min="1" max="5" width="22.7109375" customWidth="1"/>
    <col min="6" max="6" width="14" bestFit="1" customWidth="1"/>
  </cols>
  <sheetData>
    <row r="1" spans="1:5" x14ac:dyDescent="0.25">
      <c r="A1" s="377" t="s">
        <v>258</v>
      </c>
      <c r="B1" s="377"/>
      <c r="C1" s="377"/>
      <c r="D1" s="377"/>
      <c r="E1" s="377"/>
    </row>
    <row r="2" spans="1:5" ht="15.75" thickBot="1" x14ac:dyDescent="0.3">
      <c r="A2" s="379" t="s">
        <v>259</v>
      </c>
      <c r="B2" s="379"/>
      <c r="C2" s="379"/>
      <c r="D2" s="379"/>
      <c r="E2" s="379"/>
    </row>
    <row r="3" spans="1:5" ht="26.25" customHeight="1" thickBot="1" x14ac:dyDescent="0.3">
      <c r="A3" s="665" t="s">
        <v>25</v>
      </c>
      <c r="B3" s="667" t="s">
        <v>26</v>
      </c>
      <c r="C3" s="669" t="s">
        <v>27</v>
      </c>
      <c r="D3" s="670"/>
      <c r="E3" s="670"/>
    </row>
    <row r="4" spans="1:5" ht="27" customHeight="1" thickBot="1" x14ac:dyDescent="0.3">
      <c r="A4" s="666"/>
      <c r="B4" s="668"/>
      <c r="C4" s="671" t="s">
        <v>28</v>
      </c>
      <c r="D4" s="672"/>
      <c r="E4" s="669" t="s">
        <v>29</v>
      </c>
    </row>
    <row r="5" spans="1:5" ht="48.75" thickBot="1" x14ac:dyDescent="0.3">
      <c r="A5" s="666"/>
      <c r="B5" s="668"/>
      <c r="C5" s="219" t="s">
        <v>30</v>
      </c>
      <c r="D5" s="219" t="s">
        <v>121</v>
      </c>
      <c r="E5" s="673"/>
    </row>
    <row r="6" spans="1:5" ht="15.75" thickBot="1" x14ac:dyDescent="0.3">
      <c r="A6" s="691"/>
      <c r="B6" s="709" t="s">
        <v>114</v>
      </c>
      <c r="C6" s="710"/>
      <c r="D6" s="710"/>
      <c r="E6" s="710"/>
    </row>
    <row r="7" spans="1:5" x14ac:dyDescent="0.25">
      <c r="A7" s="260" t="s">
        <v>115</v>
      </c>
      <c r="B7" s="610">
        <v>51.7</v>
      </c>
      <c r="C7" s="611">
        <v>50.9</v>
      </c>
      <c r="D7" s="611">
        <v>51.1</v>
      </c>
      <c r="E7" s="612">
        <v>60.3</v>
      </c>
    </row>
    <row r="8" spans="1:5" ht="15.75" thickBot="1" x14ac:dyDescent="0.3">
      <c r="A8" s="126" t="s">
        <v>81</v>
      </c>
      <c r="B8" s="613"/>
      <c r="C8" s="614"/>
      <c r="D8" s="614"/>
      <c r="E8" s="615"/>
    </row>
    <row r="9" spans="1:5" x14ac:dyDescent="0.25">
      <c r="A9" s="15" t="s">
        <v>116</v>
      </c>
      <c r="B9" s="616">
        <v>29.4</v>
      </c>
      <c r="C9" s="617">
        <v>29.4</v>
      </c>
      <c r="D9" s="617">
        <v>29.6</v>
      </c>
      <c r="E9" s="618">
        <v>29.3</v>
      </c>
    </row>
    <row r="10" spans="1:5" ht="15.75" thickBot="1" x14ac:dyDescent="0.3">
      <c r="A10" s="126" t="s">
        <v>91</v>
      </c>
      <c r="B10" s="613"/>
      <c r="C10" s="614"/>
      <c r="D10" s="614"/>
      <c r="E10" s="615"/>
    </row>
    <row r="11" spans="1:5" x14ac:dyDescent="0.25">
      <c r="A11" s="15" t="s">
        <v>117</v>
      </c>
      <c r="B11" s="616">
        <v>38.299999999999997</v>
      </c>
      <c r="C11" s="617">
        <v>38.1</v>
      </c>
      <c r="D11" s="617">
        <v>38.6</v>
      </c>
      <c r="E11" s="618">
        <v>40.1</v>
      </c>
    </row>
    <row r="12" spans="1:5" ht="15.75" thickBot="1" x14ac:dyDescent="0.3">
      <c r="A12" s="126" t="s">
        <v>93</v>
      </c>
      <c r="B12" s="613"/>
      <c r="C12" s="614"/>
      <c r="D12" s="614"/>
      <c r="E12" s="615"/>
    </row>
    <row r="13" spans="1:5" x14ac:dyDescent="0.25">
      <c r="A13" s="15" t="s">
        <v>118</v>
      </c>
      <c r="B13" s="616">
        <v>49.7</v>
      </c>
      <c r="C13" s="617">
        <v>49.3</v>
      </c>
      <c r="D13" s="617">
        <v>49.7</v>
      </c>
      <c r="E13" s="618">
        <v>54.1</v>
      </c>
    </row>
    <row r="14" spans="1:5" ht="15.75" thickBot="1" x14ac:dyDescent="0.3">
      <c r="A14" s="126" t="s">
        <v>119</v>
      </c>
      <c r="B14" s="613"/>
      <c r="C14" s="614"/>
      <c r="D14" s="614"/>
      <c r="E14" s="615"/>
    </row>
    <row r="15" spans="1:5" x14ac:dyDescent="0.25">
      <c r="A15" s="15" t="s">
        <v>120</v>
      </c>
      <c r="B15" s="616">
        <v>70.2</v>
      </c>
      <c r="C15" s="617">
        <v>68.7</v>
      </c>
      <c r="D15" s="617">
        <v>69.8</v>
      </c>
      <c r="E15" s="618">
        <v>82.9</v>
      </c>
    </row>
    <row r="16" spans="1:5" ht="15.75" thickBot="1" x14ac:dyDescent="0.3">
      <c r="A16" s="126" t="s">
        <v>97</v>
      </c>
      <c r="B16" s="613"/>
      <c r="C16" s="614"/>
      <c r="D16" s="614"/>
      <c r="E16" s="508"/>
    </row>
  </sheetData>
  <mergeCells count="6">
    <mergeCell ref="A3:A6"/>
    <mergeCell ref="B3:B5"/>
    <mergeCell ref="C3:E3"/>
    <mergeCell ref="C4:D4"/>
    <mergeCell ref="E4:E5"/>
    <mergeCell ref="B6:E6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F12"/>
  <sheetViews>
    <sheetView zoomScaleNormal="100" workbookViewId="0">
      <selection activeCell="D14" sqref="D14"/>
    </sheetView>
  </sheetViews>
  <sheetFormatPr defaultRowHeight="15" x14ac:dyDescent="0.25"/>
  <cols>
    <col min="1" max="1" width="27.28515625" style="111" customWidth="1"/>
    <col min="2" max="2" width="21.7109375" style="111" customWidth="1"/>
    <col min="3" max="3" width="22.140625" style="111" customWidth="1"/>
    <col min="4" max="4" width="24.85546875" style="111" customWidth="1"/>
    <col min="5" max="5" width="23.28515625" style="111" customWidth="1"/>
  </cols>
  <sheetData>
    <row r="1" spans="1:6" x14ac:dyDescent="0.25">
      <c r="A1" s="697" t="s">
        <v>260</v>
      </c>
      <c r="B1" s="697"/>
      <c r="C1" s="697"/>
      <c r="D1" s="697"/>
      <c r="E1" s="697"/>
    </row>
    <row r="2" spans="1:6" ht="15.75" thickBot="1" x14ac:dyDescent="0.3">
      <c r="A2" s="698" t="s">
        <v>261</v>
      </c>
      <c r="B2" s="698"/>
      <c r="C2" s="698"/>
      <c r="D2" s="698"/>
      <c r="E2" s="698"/>
    </row>
    <row r="3" spans="1:6" ht="27.75" customHeight="1" thickBot="1" x14ac:dyDescent="0.3">
      <c r="A3" s="665" t="s">
        <v>25</v>
      </c>
      <c r="B3" s="667" t="s">
        <v>26</v>
      </c>
      <c r="C3" s="669" t="s">
        <v>27</v>
      </c>
      <c r="D3" s="670"/>
      <c r="E3" s="670"/>
    </row>
    <row r="4" spans="1:6" ht="27" customHeight="1" thickBot="1" x14ac:dyDescent="0.3">
      <c r="A4" s="666"/>
      <c r="B4" s="668"/>
      <c r="C4" s="671" t="s">
        <v>28</v>
      </c>
      <c r="D4" s="672"/>
      <c r="E4" s="669" t="s">
        <v>29</v>
      </c>
    </row>
    <row r="5" spans="1:6" ht="48.75" thickBot="1" x14ac:dyDescent="0.3">
      <c r="A5" s="666"/>
      <c r="B5" s="668"/>
      <c r="C5" s="219" t="s">
        <v>30</v>
      </c>
      <c r="D5" s="219" t="s">
        <v>121</v>
      </c>
      <c r="E5" s="673"/>
    </row>
    <row r="6" spans="1:6" ht="15.75" thickBot="1" x14ac:dyDescent="0.3">
      <c r="A6" s="691"/>
      <c r="B6" s="709" t="s">
        <v>114</v>
      </c>
      <c r="C6" s="710"/>
      <c r="D6" s="710"/>
      <c r="E6" s="710"/>
      <c r="F6" s="50"/>
    </row>
    <row r="7" spans="1:6" x14ac:dyDescent="0.25">
      <c r="A7" s="76" t="s">
        <v>122</v>
      </c>
      <c r="B7" s="513">
        <v>101.9</v>
      </c>
      <c r="C7" s="513">
        <v>102.7</v>
      </c>
      <c r="D7" s="513">
        <v>103.6</v>
      </c>
      <c r="E7" s="596">
        <v>79.7</v>
      </c>
    </row>
    <row r="8" spans="1:6" ht="15.75" thickBot="1" x14ac:dyDescent="0.3">
      <c r="A8" s="66" t="s">
        <v>123</v>
      </c>
      <c r="B8" s="505"/>
      <c r="C8" s="505"/>
      <c r="D8" s="505"/>
      <c r="E8" s="609"/>
    </row>
    <row r="9" spans="1:6" x14ac:dyDescent="0.25">
      <c r="A9" s="76" t="s">
        <v>124</v>
      </c>
      <c r="B9" s="513">
        <v>144.30000000000001</v>
      </c>
      <c r="C9" s="513">
        <v>139.4</v>
      </c>
      <c r="D9" s="513">
        <v>148.30000000000001</v>
      </c>
      <c r="E9" s="596">
        <v>183</v>
      </c>
    </row>
    <row r="10" spans="1:6" ht="15.75" thickBot="1" x14ac:dyDescent="0.3">
      <c r="A10" s="66" t="s">
        <v>125</v>
      </c>
      <c r="B10" s="505"/>
      <c r="C10" s="505"/>
      <c r="D10" s="505"/>
      <c r="E10" s="609"/>
    </row>
    <row r="11" spans="1:6" x14ac:dyDescent="0.25">
      <c r="A11" s="76" t="s">
        <v>110</v>
      </c>
      <c r="B11" s="513">
        <v>29.6</v>
      </c>
      <c r="C11" s="513">
        <v>29.6</v>
      </c>
      <c r="D11" s="513">
        <v>29.9</v>
      </c>
      <c r="E11" s="596">
        <v>28.7</v>
      </c>
    </row>
    <row r="12" spans="1:6" ht="15.75" thickBot="1" x14ac:dyDescent="0.3">
      <c r="A12" s="66" t="s">
        <v>111</v>
      </c>
      <c r="B12" s="507"/>
      <c r="C12" s="507"/>
      <c r="D12" s="507"/>
      <c r="E12" s="609"/>
    </row>
  </sheetData>
  <mergeCells count="8">
    <mergeCell ref="A1:E1"/>
    <mergeCell ref="A2:E2"/>
    <mergeCell ref="A3:A6"/>
    <mergeCell ref="B3:B5"/>
    <mergeCell ref="C3:E3"/>
    <mergeCell ref="C4:D4"/>
    <mergeCell ref="E4:E5"/>
    <mergeCell ref="B6:E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G16"/>
  <sheetViews>
    <sheetView zoomScaleNormal="100" workbookViewId="0"/>
  </sheetViews>
  <sheetFormatPr defaultRowHeight="15" x14ac:dyDescent="0.25"/>
  <cols>
    <col min="1" max="1" width="27.28515625" style="111" customWidth="1"/>
    <col min="2" max="2" width="18.28515625" style="111" customWidth="1"/>
    <col min="3" max="3" width="19.140625" style="111" customWidth="1"/>
    <col min="4" max="4" width="23.7109375" style="111" customWidth="1"/>
    <col min="5" max="5" width="20.42578125" style="111" customWidth="1"/>
  </cols>
  <sheetData>
    <row r="1" spans="1:7" x14ac:dyDescent="0.25">
      <c r="A1" s="377" t="s">
        <v>262</v>
      </c>
      <c r="B1" s="377"/>
      <c r="C1" s="377"/>
      <c r="D1" s="377"/>
      <c r="E1" s="377"/>
    </row>
    <row r="2" spans="1:7" ht="15.75" thickBot="1" x14ac:dyDescent="0.3">
      <c r="A2" s="379" t="s">
        <v>263</v>
      </c>
      <c r="B2" s="379"/>
      <c r="C2" s="379"/>
      <c r="D2" s="379"/>
      <c r="E2" s="379"/>
    </row>
    <row r="3" spans="1:7" ht="21.75" customHeight="1" thickBot="1" x14ac:dyDescent="0.3">
      <c r="A3" s="665" t="s">
        <v>25</v>
      </c>
      <c r="B3" s="667" t="s">
        <v>26</v>
      </c>
      <c r="C3" s="669" t="s">
        <v>27</v>
      </c>
      <c r="D3" s="670"/>
      <c r="E3" s="670"/>
    </row>
    <row r="4" spans="1:7" ht="28.5" customHeight="1" thickBot="1" x14ac:dyDescent="0.3">
      <c r="A4" s="666"/>
      <c r="B4" s="668"/>
      <c r="C4" s="671" t="s">
        <v>28</v>
      </c>
      <c r="D4" s="672"/>
      <c r="E4" s="669" t="s">
        <v>29</v>
      </c>
    </row>
    <row r="5" spans="1:7" ht="48.75" thickBot="1" x14ac:dyDescent="0.3">
      <c r="A5" s="666"/>
      <c r="B5" s="668"/>
      <c r="C5" s="219" t="s">
        <v>30</v>
      </c>
      <c r="D5" s="219" t="s">
        <v>121</v>
      </c>
      <c r="E5" s="673"/>
    </row>
    <row r="6" spans="1:7" ht="15.75" thickBot="1" x14ac:dyDescent="0.3">
      <c r="A6" s="691"/>
      <c r="B6" s="709" t="s">
        <v>126</v>
      </c>
      <c r="C6" s="710"/>
      <c r="D6" s="710"/>
      <c r="E6" s="710"/>
      <c r="F6" s="50"/>
    </row>
    <row r="7" spans="1:7" x14ac:dyDescent="0.25">
      <c r="A7" s="309" t="s">
        <v>89</v>
      </c>
      <c r="B7" s="499">
        <v>464.3</v>
      </c>
      <c r="C7" s="499">
        <v>463.7</v>
      </c>
      <c r="D7" s="499">
        <v>510.8</v>
      </c>
      <c r="E7" s="603">
        <v>468.1</v>
      </c>
    </row>
    <row r="8" spans="1:7" ht="15.75" thickBot="1" x14ac:dyDescent="0.3">
      <c r="A8" s="292" t="s">
        <v>81</v>
      </c>
      <c r="B8" s="502"/>
      <c r="C8" s="502"/>
      <c r="D8" s="502"/>
      <c r="E8" s="604"/>
    </row>
    <row r="9" spans="1:7" x14ac:dyDescent="0.25">
      <c r="A9" s="64" t="s">
        <v>349</v>
      </c>
      <c r="B9" s="513">
        <v>315.39999999999998</v>
      </c>
      <c r="C9" s="513">
        <v>318.7</v>
      </c>
      <c r="D9" s="513">
        <v>341.6</v>
      </c>
      <c r="E9" s="596">
        <v>277.39999999999998</v>
      </c>
    </row>
    <row r="10" spans="1:7" ht="15.75" thickBot="1" x14ac:dyDescent="0.3">
      <c r="A10" s="296" t="s">
        <v>351</v>
      </c>
      <c r="B10" s="505"/>
      <c r="C10" s="505"/>
      <c r="D10" s="505"/>
      <c r="E10" s="597"/>
      <c r="G10" s="50"/>
    </row>
    <row r="11" spans="1:7" x14ac:dyDescent="0.25">
      <c r="A11" s="64" t="s">
        <v>350</v>
      </c>
      <c r="B11" s="513">
        <v>412</v>
      </c>
      <c r="C11" s="513">
        <v>417.1</v>
      </c>
      <c r="D11" s="513">
        <v>461.5</v>
      </c>
      <c r="E11" s="596">
        <v>355.4</v>
      </c>
    </row>
    <row r="12" spans="1:7" ht="15.75" thickBot="1" x14ac:dyDescent="0.3">
      <c r="A12" s="296" t="s">
        <v>352</v>
      </c>
      <c r="B12" s="505"/>
      <c r="C12" s="505"/>
      <c r="D12" s="505"/>
      <c r="E12" s="597"/>
    </row>
    <row r="13" spans="1:7" x14ac:dyDescent="0.25">
      <c r="A13" s="64" t="s">
        <v>354</v>
      </c>
      <c r="B13" s="513">
        <v>550.4</v>
      </c>
      <c r="C13" s="513">
        <v>567.1</v>
      </c>
      <c r="D13" s="513">
        <v>618.6</v>
      </c>
      <c r="E13" s="596">
        <v>446.1</v>
      </c>
    </row>
    <row r="14" spans="1:7" ht="15.75" thickBot="1" x14ac:dyDescent="0.3">
      <c r="A14" s="296" t="s">
        <v>353</v>
      </c>
      <c r="B14" s="505"/>
      <c r="C14" s="505"/>
      <c r="D14" s="505"/>
      <c r="E14" s="597"/>
    </row>
    <row r="15" spans="1:7" x14ac:dyDescent="0.25">
      <c r="A15" s="64" t="s">
        <v>100</v>
      </c>
      <c r="B15" s="513">
        <v>784.7</v>
      </c>
      <c r="C15" s="513">
        <v>865.9</v>
      </c>
      <c r="D15" s="513">
        <v>968.1</v>
      </c>
      <c r="E15" s="596">
        <v>643</v>
      </c>
    </row>
    <row r="16" spans="1:7" ht="15.75" thickBot="1" x14ac:dyDescent="0.3">
      <c r="A16" s="66" t="s">
        <v>101</v>
      </c>
      <c r="B16" s="119"/>
      <c r="C16" s="119"/>
      <c r="D16" s="119"/>
      <c r="E16" s="87"/>
    </row>
  </sheetData>
  <mergeCells count="6">
    <mergeCell ref="A3:A6"/>
    <mergeCell ref="B3:B5"/>
    <mergeCell ref="C3:E3"/>
    <mergeCell ref="C4:D4"/>
    <mergeCell ref="E4:E5"/>
    <mergeCell ref="B6:E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I38"/>
  <sheetViews>
    <sheetView zoomScaleNormal="100" workbookViewId="0">
      <selection activeCell="F20" sqref="F20"/>
    </sheetView>
  </sheetViews>
  <sheetFormatPr defaultRowHeight="15" x14ac:dyDescent="0.25"/>
  <cols>
    <col min="1" max="1" width="27.28515625" style="111" customWidth="1"/>
    <col min="2" max="5" width="22.7109375" style="111" customWidth="1"/>
    <col min="6" max="6" width="7.140625" bestFit="1" customWidth="1"/>
  </cols>
  <sheetData>
    <row r="1" spans="1:9" x14ac:dyDescent="0.25">
      <c r="A1" s="697" t="s">
        <v>334</v>
      </c>
      <c r="B1" s="697"/>
      <c r="C1" s="697"/>
      <c r="D1" s="697"/>
      <c r="E1" s="697"/>
    </row>
    <row r="2" spans="1:9" ht="15.75" thickBot="1" x14ac:dyDescent="0.3">
      <c r="A2" s="698" t="s">
        <v>335</v>
      </c>
      <c r="B2" s="698"/>
      <c r="C2" s="698"/>
      <c r="D2" s="698"/>
      <c r="E2" s="698"/>
    </row>
    <row r="3" spans="1:9" ht="23.25" customHeight="1" thickBot="1" x14ac:dyDescent="0.3">
      <c r="A3" s="665" t="s">
        <v>25</v>
      </c>
      <c r="B3" s="667" t="s">
        <v>26</v>
      </c>
      <c r="C3" s="669" t="s">
        <v>27</v>
      </c>
      <c r="D3" s="670"/>
      <c r="E3" s="670"/>
      <c r="F3" s="50"/>
    </row>
    <row r="4" spans="1:9" ht="27" customHeight="1" thickBot="1" x14ac:dyDescent="0.3">
      <c r="A4" s="666"/>
      <c r="B4" s="668"/>
      <c r="C4" s="671" t="s">
        <v>28</v>
      </c>
      <c r="D4" s="672"/>
      <c r="E4" s="669" t="s">
        <v>29</v>
      </c>
      <c r="F4" s="50"/>
    </row>
    <row r="5" spans="1:9" ht="48.75" thickBot="1" x14ac:dyDescent="0.3">
      <c r="A5" s="666"/>
      <c r="B5" s="668"/>
      <c r="C5" s="219" t="s">
        <v>30</v>
      </c>
      <c r="D5" s="219" t="s">
        <v>121</v>
      </c>
      <c r="E5" s="673"/>
      <c r="F5" s="50"/>
    </row>
    <row r="6" spans="1:9" ht="15.75" thickBot="1" x14ac:dyDescent="0.3">
      <c r="A6" s="691"/>
      <c r="B6" s="709" t="s">
        <v>127</v>
      </c>
      <c r="C6" s="710"/>
      <c r="D6" s="710"/>
      <c r="E6" s="710"/>
      <c r="F6" s="50"/>
    </row>
    <row r="7" spans="1:9" x14ac:dyDescent="0.25">
      <c r="A7" s="309" t="s">
        <v>115</v>
      </c>
      <c r="B7" s="646">
        <v>8155</v>
      </c>
      <c r="C7" s="646">
        <v>8520</v>
      </c>
      <c r="D7" s="646">
        <v>9366</v>
      </c>
      <c r="E7" s="647">
        <v>6344</v>
      </c>
      <c r="F7" s="645"/>
      <c r="G7" s="645"/>
      <c r="H7" s="645"/>
      <c r="I7" s="645"/>
    </row>
    <row r="8" spans="1:9" ht="15.75" thickBot="1" x14ac:dyDescent="0.3">
      <c r="A8" s="292" t="s">
        <v>81</v>
      </c>
      <c r="B8" s="648"/>
      <c r="C8" s="648"/>
      <c r="D8" s="648"/>
      <c r="E8" s="649"/>
    </row>
    <row r="9" spans="1:9" x14ac:dyDescent="0.25">
      <c r="A9" s="64" t="s">
        <v>349</v>
      </c>
      <c r="B9" s="77">
        <v>9267</v>
      </c>
      <c r="C9" s="77">
        <v>9358</v>
      </c>
      <c r="D9" s="77">
        <v>10063</v>
      </c>
      <c r="E9" s="650">
        <v>8211</v>
      </c>
      <c r="F9" s="645"/>
      <c r="G9" s="645"/>
      <c r="H9" s="645"/>
      <c r="I9" s="645"/>
    </row>
    <row r="10" spans="1:9" ht="15.75" thickBot="1" x14ac:dyDescent="0.3">
      <c r="A10" s="296" t="s">
        <v>351</v>
      </c>
      <c r="B10" s="651"/>
      <c r="C10" s="651"/>
      <c r="D10" s="651"/>
      <c r="E10" s="652"/>
    </row>
    <row r="11" spans="1:9" x14ac:dyDescent="0.25">
      <c r="A11" s="64" t="s">
        <v>350</v>
      </c>
      <c r="B11" s="77">
        <v>8284</v>
      </c>
      <c r="C11" s="77">
        <v>8393</v>
      </c>
      <c r="D11" s="77">
        <v>9279</v>
      </c>
      <c r="E11" s="650">
        <v>7066</v>
      </c>
      <c r="F11" s="645"/>
      <c r="G11" s="645"/>
      <c r="H11" s="645"/>
      <c r="I11" s="645"/>
    </row>
    <row r="12" spans="1:9" ht="15.75" thickBot="1" x14ac:dyDescent="0.3">
      <c r="A12" s="296" t="s">
        <v>352</v>
      </c>
      <c r="B12" s="636"/>
      <c r="C12" s="651"/>
      <c r="D12" s="651"/>
      <c r="E12" s="652"/>
    </row>
    <row r="13" spans="1:9" x14ac:dyDescent="0.25">
      <c r="A13" s="64" t="s">
        <v>354</v>
      </c>
      <c r="B13" s="77">
        <v>8050</v>
      </c>
      <c r="C13" s="77">
        <v>8330</v>
      </c>
      <c r="D13" s="77">
        <v>9081</v>
      </c>
      <c r="E13" s="650">
        <v>6350</v>
      </c>
      <c r="F13" s="645"/>
      <c r="G13" s="645"/>
      <c r="H13" s="645"/>
      <c r="I13" s="645"/>
    </row>
    <row r="14" spans="1:9" ht="15.75" thickBot="1" x14ac:dyDescent="0.3">
      <c r="A14" s="296" t="s">
        <v>353</v>
      </c>
      <c r="B14" s="636"/>
      <c r="C14" s="651"/>
      <c r="D14" s="651"/>
      <c r="E14" s="652"/>
    </row>
    <row r="15" spans="1:9" x14ac:dyDescent="0.25">
      <c r="A15" s="64" t="s">
        <v>100</v>
      </c>
      <c r="B15" s="77">
        <v>7375</v>
      </c>
      <c r="C15" s="77">
        <v>8286</v>
      </c>
      <c r="D15" s="77">
        <v>9296</v>
      </c>
      <c r="E15" s="650">
        <v>5861</v>
      </c>
      <c r="F15" s="645"/>
      <c r="G15" s="645"/>
      <c r="H15" s="645"/>
      <c r="I15" s="645"/>
    </row>
    <row r="16" spans="1:9" ht="15.75" thickBot="1" x14ac:dyDescent="0.3">
      <c r="A16" s="66" t="s">
        <v>101</v>
      </c>
      <c r="B16" s="637"/>
      <c r="C16" s="637"/>
      <c r="D16" s="637"/>
      <c r="E16" s="638"/>
      <c r="F16" s="50"/>
    </row>
    <row r="32" spans="2:5" x14ac:dyDescent="0.25">
      <c r="B32"/>
      <c r="C32"/>
      <c r="D32"/>
      <c r="E32"/>
    </row>
    <row r="33" spans="2:4" x14ac:dyDescent="0.25">
      <c r="B33"/>
      <c r="C33"/>
      <c r="D33"/>
    </row>
    <row r="34" spans="2:4" x14ac:dyDescent="0.25">
      <c r="B34"/>
      <c r="C34"/>
      <c r="D34"/>
    </row>
    <row r="35" spans="2:4" x14ac:dyDescent="0.25">
      <c r="B35"/>
      <c r="C35"/>
      <c r="D35"/>
    </row>
    <row r="36" spans="2:4" x14ac:dyDescent="0.25">
      <c r="B36"/>
      <c r="C36"/>
      <c r="D36"/>
    </row>
    <row r="37" spans="2:4" x14ac:dyDescent="0.25">
      <c r="B37"/>
      <c r="C37"/>
      <c r="D37"/>
    </row>
    <row r="38" spans="2:4" x14ac:dyDescent="0.25">
      <c r="B38"/>
      <c r="C38"/>
      <c r="D38"/>
    </row>
  </sheetData>
  <mergeCells count="8">
    <mergeCell ref="A1:E1"/>
    <mergeCell ref="A2:E2"/>
    <mergeCell ref="A3:A6"/>
    <mergeCell ref="B3:B5"/>
    <mergeCell ref="C3:E3"/>
    <mergeCell ref="C4:D4"/>
    <mergeCell ref="E4:E5"/>
    <mergeCell ref="B6:E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F42"/>
  <sheetViews>
    <sheetView workbookViewId="0">
      <selection activeCell="E26" sqref="E26"/>
    </sheetView>
  </sheetViews>
  <sheetFormatPr defaultRowHeight="15" x14ac:dyDescent="0.25"/>
  <cols>
    <col min="1" max="1" width="46" customWidth="1"/>
    <col min="2" max="3" width="19.7109375" customWidth="1"/>
  </cols>
  <sheetData>
    <row r="1" spans="1:3" x14ac:dyDescent="0.25">
      <c r="A1" s="657" t="s">
        <v>228</v>
      </c>
      <c r="B1" s="657"/>
      <c r="C1" s="657"/>
    </row>
    <row r="2" spans="1:3" ht="15.75" thickBot="1" x14ac:dyDescent="0.3">
      <c r="A2" s="658" t="s">
        <v>229</v>
      </c>
      <c r="B2" s="658"/>
      <c r="C2" s="658"/>
    </row>
    <row r="3" spans="1:3" x14ac:dyDescent="0.25">
      <c r="A3" s="1" t="s">
        <v>0</v>
      </c>
      <c r="B3" s="659">
        <v>2023</v>
      </c>
      <c r="C3" s="661" t="s">
        <v>1</v>
      </c>
    </row>
    <row r="4" spans="1:3" ht="15.75" thickBot="1" x14ac:dyDescent="0.3">
      <c r="A4" s="2" t="s">
        <v>2</v>
      </c>
      <c r="B4" s="660"/>
      <c r="C4" s="662"/>
    </row>
    <row r="5" spans="1:3" x14ac:dyDescent="0.25">
      <c r="A5" s="255" t="s">
        <v>3</v>
      </c>
      <c r="B5" s="256">
        <v>510903</v>
      </c>
      <c r="C5" s="257">
        <v>96.2</v>
      </c>
    </row>
    <row r="6" spans="1:3" ht="15.75" thickBot="1" x14ac:dyDescent="0.3">
      <c r="A6" s="362" t="s">
        <v>4</v>
      </c>
      <c r="B6" s="258"/>
      <c r="C6" s="259"/>
    </row>
    <row r="7" spans="1:3" x14ac:dyDescent="0.25">
      <c r="A7" s="3" t="s">
        <v>5</v>
      </c>
      <c r="B7" s="7">
        <v>212004</v>
      </c>
      <c r="C7" s="5">
        <v>101.9</v>
      </c>
    </row>
    <row r="8" spans="1:3" ht="15.75" thickBot="1" x14ac:dyDescent="0.3">
      <c r="A8" s="363" t="s">
        <v>6</v>
      </c>
      <c r="B8" s="8"/>
      <c r="C8" s="6"/>
    </row>
    <row r="9" spans="1:3" x14ac:dyDescent="0.25">
      <c r="A9" s="3" t="s">
        <v>7</v>
      </c>
      <c r="B9" s="7">
        <v>105984</v>
      </c>
      <c r="C9" s="5">
        <v>86.9</v>
      </c>
    </row>
    <row r="10" spans="1:3" ht="15.75" thickBot="1" x14ac:dyDescent="0.3">
      <c r="A10" s="363" t="s">
        <v>8</v>
      </c>
      <c r="B10" s="8"/>
      <c r="C10" s="6"/>
    </row>
    <row r="11" spans="1:3" x14ac:dyDescent="0.25">
      <c r="A11" s="3" t="s">
        <v>9</v>
      </c>
      <c r="B11" s="7">
        <v>58989</v>
      </c>
      <c r="C11" s="5">
        <v>93.2</v>
      </c>
    </row>
    <row r="12" spans="1:3" ht="15.75" thickBot="1" x14ac:dyDescent="0.3">
      <c r="A12" s="363" t="s">
        <v>10</v>
      </c>
      <c r="B12" s="8"/>
      <c r="C12" s="6"/>
    </row>
    <row r="13" spans="1:3" ht="24" x14ac:dyDescent="0.25">
      <c r="A13" s="3" t="s">
        <v>11</v>
      </c>
      <c r="B13" s="7">
        <v>49648</v>
      </c>
      <c r="C13" s="5">
        <v>92.7</v>
      </c>
    </row>
    <row r="14" spans="1:3" ht="15.75" thickBot="1" x14ac:dyDescent="0.3">
      <c r="A14" s="363" t="s">
        <v>12</v>
      </c>
      <c r="B14" s="8"/>
      <c r="C14" s="6"/>
    </row>
    <row r="15" spans="1:3" ht="24" x14ac:dyDescent="0.25">
      <c r="A15" s="3" t="s">
        <v>13</v>
      </c>
      <c r="B15" s="7">
        <v>41486</v>
      </c>
      <c r="C15" s="5">
        <v>104</v>
      </c>
    </row>
    <row r="16" spans="1:3" ht="15.75" thickBot="1" x14ac:dyDescent="0.3">
      <c r="A16" s="363" t="s">
        <v>14</v>
      </c>
      <c r="B16" s="8"/>
      <c r="C16" s="6"/>
    </row>
    <row r="17" spans="1:6" x14ac:dyDescent="0.25">
      <c r="A17" s="3" t="s">
        <v>15</v>
      </c>
      <c r="B17" s="7">
        <v>18855</v>
      </c>
      <c r="C17" s="5">
        <v>92.3</v>
      </c>
    </row>
    <row r="18" spans="1:6" ht="15.75" thickBot="1" x14ac:dyDescent="0.3">
      <c r="A18" s="363" t="s">
        <v>16</v>
      </c>
      <c r="B18" s="8"/>
      <c r="C18" s="6"/>
    </row>
    <row r="19" spans="1:6" ht="24" x14ac:dyDescent="0.25">
      <c r="A19" s="9" t="s">
        <v>17</v>
      </c>
      <c r="B19" s="4">
        <v>14931</v>
      </c>
      <c r="C19" s="5">
        <v>97.2</v>
      </c>
    </row>
    <row r="20" spans="1:6" ht="15.75" thickBot="1" x14ac:dyDescent="0.3">
      <c r="A20" s="363" t="s">
        <v>18</v>
      </c>
      <c r="B20" s="8"/>
      <c r="C20" s="6"/>
    </row>
    <row r="21" spans="1:6" x14ac:dyDescent="0.25">
      <c r="A21" s="3" t="s">
        <v>19</v>
      </c>
      <c r="B21" s="7">
        <v>5388</v>
      </c>
      <c r="C21" s="5">
        <v>104.7</v>
      </c>
    </row>
    <row r="22" spans="1:6" ht="15.75" thickBot="1" x14ac:dyDescent="0.3">
      <c r="A22" s="363" t="s">
        <v>20</v>
      </c>
      <c r="B22" s="8"/>
      <c r="C22" s="6"/>
    </row>
    <row r="23" spans="1:6" ht="24" x14ac:dyDescent="0.25">
      <c r="A23" s="3" t="s">
        <v>21</v>
      </c>
      <c r="B23" s="7">
        <v>3472</v>
      </c>
      <c r="C23" s="5">
        <v>107</v>
      </c>
    </row>
    <row r="24" spans="1:6" ht="24.75" thickBot="1" x14ac:dyDescent="0.3">
      <c r="A24" s="363" t="s">
        <v>22</v>
      </c>
      <c r="B24" s="8"/>
      <c r="C24" s="6"/>
    </row>
    <row r="25" spans="1:6" ht="36" x14ac:dyDescent="0.25">
      <c r="A25" s="3" t="s">
        <v>23</v>
      </c>
      <c r="B25" s="7">
        <v>146</v>
      </c>
      <c r="C25" s="5">
        <v>98</v>
      </c>
    </row>
    <row r="26" spans="1:6" ht="36.75" thickBot="1" x14ac:dyDescent="0.3">
      <c r="A26" s="363" t="s">
        <v>24</v>
      </c>
      <c r="B26" s="8"/>
      <c r="C26" s="6"/>
    </row>
    <row r="28" spans="1:6" x14ac:dyDescent="0.25">
      <c r="B28" s="10"/>
    </row>
    <row r="29" spans="1:6" x14ac:dyDescent="0.25">
      <c r="C29" s="11"/>
    </row>
    <row r="31" spans="1:6" x14ac:dyDescent="0.25">
      <c r="F31" s="12"/>
    </row>
    <row r="32" spans="1:6" x14ac:dyDescent="0.25">
      <c r="F32" s="12"/>
    </row>
    <row r="33" spans="2:6" x14ac:dyDescent="0.25">
      <c r="F33" s="12"/>
    </row>
    <row r="34" spans="2:6" x14ac:dyDescent="0.25">
      <c r="F34" s="12"/>
    </row>
    <row r="35" spans="2:6" x14ac:dyDescent="0.25">
      <c r="F35" s="12"/>
    </row>
    <row r="36" spans="2:6" x14ac:dyDescent="0.25">
      <c r="F36" s="12"/>
    </row>
    <row r="37" spans="2:6" x14ac:dyDescent="0.25">
      <c r="F37" s="12"/>
    </row>
    <row r="38" spans="2:6" x14ac:dyDescent="0.25">
      <c r="B38" s="12"/>
      <c r="C38" s="12"/>
      <c r="D38" s="12"/>
      <c r="E38" s="12"/>
      <c r="F38" s="12"/>
    </row>
    <row r="39" spans="2:6" x14ac:dyDescent="0.25">
      <c r="F39" s="12"/>
    </row>
    <row r="40" spans="2:6" x14ac:dyDescent="0.25">
      <c r="F40" s="12"/>
    </row>
    <row r="41" spans="2:6" x14ac:dyDescent="0.25">
      <c r="F41" s="12"/>
    </row>
    <row r="42" spans="2:6" x14ac:dyDescent="0.25">
      <c r="F42" s="12"/>
    </row>
  </sheetData>
  <mergeCells count="4">
    <mergeCell ref="A1:C1"/>
    <mergeCell ref="A2:C2"/>
    <mergeCell ref="B3:B4"/>
    <mergeCell ref="C3:C4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F16"/>
  <sheetViews>
    <sheetView zoomScaleNormal="100" workbookViewId="0">
      <selection activeCell="B15" sqref="B15"/>
    </sheetView>
  </sheetViews>
  <sheetFormatPr defaultRowHeight="15" x14ac:dyDescent="0.25"/>
  <cols>
    <col min="1" max="1" width="27.28515625" style="111" customWidth="1"/>
    <col min="2" max="2" width="19.5703125" style="111" customWidth="1"/>
    <col min="3" max="3" width="22.85546875" style="111" customWidth="1"/>
    <col min="4" max="4" width="25.28515625" style="111" customWidth="1"/>
    <col min="5" max="5" width="23.140625" style="111" customWidth="1"/>
  </cols>
  <sheetData>
    <row r="1" spans="1:6" x14ac:dyDescent="0.25">
      <c r="A1" s="697" t="s">
        <v>336</v>
      </c>
      <c r="B1" s="697"/>
      <c r="C1" s="697"/>
      <c r="D1" s="697"/>
      <c r="E1" s="697"/>
    </row>
    <row r="2" spans="1:6" ht="15.75" thickBot="1" x14ac:dyDescent="0.3">
      <c r="A2" s="698" t="s">
        <v>337</v>
      </c>
      <c r="B2" s="698"/>
      <c r="C2" s="698"/>
      <c r="D2" s="698"/>
      <c r="E2" s="698"/>
    </row>
    <row r="3" spans="1:6" ht="22.5" customHeight="1" thickBot="1" x14ac:dyDescent="0.3">
      <c r="A3" s="665" t="s">
        <v>25</v>
      </c>
      <c r="B3" s="667" t="s">
        <v>26</v>
      </c>
      <c r="C3" s="669" t="s">
        <v>27</v>
      </c>
      <c r="D3" s="670"/>
      <c r="E3" s="670"/>
    </row>
    <row r="4" spans="1:6" ht="26.25" customHeight="1" thickBot="1" x14ac:dyDescent="0.3">
      <c r="A4" s="666"/>
      <c r="B4" s="668"/>
      <c r="C4" s="671" t="s">
        <v>28</v>
      </c>
      <c r="D4" s="672"/>
      <c r="E4" s="669" t="s">
        <v>29</v>
      </c>
      <c r="F4" s="50"/>
    </row>
    <row r="5" spans="1:6" ht="48.75" thickBot="1" x14ac:dyDescent="0.3">
      <c r="A5" s="666"/>
      <c r="B5" s="668"/>
      <c r="C5" s="219" t="s">
        <v>30</v>
      </c>
      <c r="D5" s="219" t="s">
        <v>121</v>
      </c>
      <c r="E5" s="673"/>
    </row>
    <row r="6" spans="1:6" ht="15.75" thickBot="1" x14ac:dyDescent="0.3">
      <c r="A6" s="691"/>
      <c r="B6" s="709" t="s">
        <v>127</v>
      </c>
      <c r="C6" s="710"/>
      <c r="D6" s="710"/>
      <c r="E6" s="710"/>
      <c r="F6" s="50"/>
    </row>
    <row r="7" spans="1:6" x14ac:dyDescent="0.25">
      <c r="A7" s="309" t="s">
        <v>115</v>
      </c>
      <c r="B7" s="310">
        <v>7751</v>
      </c>
      <c r="C7" s="310">
        <v>8042</v>
      </c>
      <c r="D7" s="310">
        <v>8886</v>
      </c>
      <c r="E7" s="311">
        <v>6336</v>
      </c>
    </row>
    <row r="8" spans="1:6" ht="15.75" thickBot="1" x14ac:dyDescent="0.3">
      <c r="A8" s="292" t="s">
        <v>81</v>
      </c>
      <c r="B8" s="312"/>
      <c r="C8" s="312"/>
      <c r="D8" s="312"/>
      <c r="E8" s="313"/>
    </row>
    <row r="9" spans="1:6" x14ac:dyDescent="0.25">
      <c r="A9" s="64" t="s">
        <v>349</v>
      </c>
      <c r="B9" s="114">
        <v>8689</v>
      </c>
      <c r="C9" s="114">
        <v>8788</v>
      </c>
      <c r="D9" s="114">
        <v>9465</v>
      </c>
      <c r="E9" s="127">
        <v>7469</v>
      </c>
    </row>
    <row r="10" spans="1:6" ht="15.75" thickBot="1" x14ac:dyDescent="0.3">
      <c r="A10" s="296" t="s">
        <v>351</v>
      </c>
      <c r="B10" s="116"/>
      <c r="C10" s="116"/>
      <c r="D10" s="116"/>
      <c r="E10" s="128"/>
    </row>
    <row r="11" spans="1:6" x14ac:dyDescent="0.25">
      <c r="A11" s="64" t="s">
        <v>350</v>
      </c>
      <c r="B11" s="114">
        <v>7736</v>
      </c>
      <c r="C11" s="114">
        <v>7869</v>
      </c>
      <c r="D11" s="114">
        <v>8771</v>
      </c>
      <c r="E11" s="127">
        <v>6773</v>
      </c>
    </row>
    <row r="12" spans="1:6" ht="15.75" thickBot="1" x14ac:dyDescent="0.3">
      <c r="A12" s="296" t="s">
        <v>352</v>
      </c>
      <c r="B12" s="116"/>
      <c r="C12" s="116"/>
      <c r="D12" s="116"/>
      <c r="E12" s="128"/>
    </row>
    <row r="13" spans="1:6" x14ac:dyDescent="0.25">
      <c r="A13" s="64" t="s">
        <v>354</v>
      </c>
      <c r="B13" s="114">
        <v>7520</v>
      </c>
      <c r="C13" s="114">
        <v>7792</v>
      </c>
      <c r="D13" s="114">
        <v>8505</v>
      </c>
      <c r="E13" s="127">
        <v>6234</v>
      </c>
    </row>
    <row r="14" spans="1:6" ht="15.75" thickBot="1" x14ac:dyDescent="0.3">
      <c r="A14" s="296" t="s">
        <v>353</v>
      </c>
      <c r="B14" s="116"/>
      <c r="C14" s="116"/>
      <c r="D14" s="116"/>
      <c r="E14" s="128"/>
    </row>
    <row r="15" spans="1:6" x14ac:dyDescent="0.25">
      <c r="A15" s="64" t="s">
        <v>100</v>
      </c>
      <c r="B15" s="114">
        <v>6535</v>
      </c>
      <c r="C15" s="114">
        <v>7338</v>
      </c>
      <c r="D15" s="114">
        <v>8474</v>
      </c>
      <c r="E15" s="127">
        <v>5820</v>
      </c>
    </row>
    <row r="16" spans="1:6" ht="15.75" thickBot="1" x14ac:dyDescent="0.3">
      <c r="A16" s="66" t="s">
        <v>101</v>
      </c>
      <c r="B16" s="119"/>
      <c r="C16" s="119"/>
      <c r="D16" s="119"/>
      <c r="E16" s="87"/>
    </row>
  </sheetData>
  <mergeCells count="8">
    <mergeCell ref="A1:E1"/>
    <mergeCell ref="A2:E2"/>
    <mergeCell ref="A3:A6"/>
    <mergeCell ref="B3:B5"/>
    <mergeCell ref="C3:E3"/>
    <mergeCell ref="C4:D4"/>
    <mergeCell ref="E4:E5"/>
    <mergeCell ref="B6:E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F16"/>
  <sheetViews>
    <sheetView zoomScaleNormal="100" workbookViewId="0">
      <selection activeCell="E16" sqref="E16"/>
    </sheetView>
  </sheetViews>
  <sheetFormatPr defaultRowHeight="15" x14ac:dyDescent="0.25"/>
  <cols>
    <col min="1" max="5" width="27.28515625" style="111" customWidth="1"/>
  </cols>
  <sheetData>
    <row r="1" spans="1:6" x14ac:dyDescent="0.25">
      <c r="A1" s="697" t="s">
        <v>264</v>
      </c>
      <c r="B1" s="697"/>
      <c r="C1" s="697"/>
      <c r="D1" s="697"/>
      <c r="E1" s="697"/>
    </row>
    <row r="2" spans="1:6" ht="15.75" thickBot="1" x14ac:dyDescent="0.3">
      <c r="A2" s="698" t="s">
        <v>265</v>
      </c>
      <c r="B2" s="698"/>
      <c r="C2" s="698"/>
      <c r="D2" s="698"/>
      <c r="E2" s="698"/>
    </row>
    <row r="3" spans="1:6" ht="25.5" customHeight="1" thickBot="1" x14ac:dyDescent="0.3">
      <c r="A3" s="665" t="s">
        <v>25</v>
      </c>
      <c r="B3" s="667" t="s">
        <v>26</v>
      </c>
      <c r="C3" s="669" t="s">
        <v>27</v>
      </c>
      <c r="D3" s="670"/>
      <c r="E3" s="670"/>
      <c r="F3" s="50"/>
    </row>
    <row r="4" spans="1:6" ht="30" customHeight="1" thickBot="1" x14ac:dyDescent="0.3">
      <c r="A4" s="666"/>
      <c r="B4" s="668"/>
      <c r="C4" s="671" t="s">
        <v>28</v>
      </c>
      <c r="D4" s="672"/>
      <c r="E4" s="669" t="s">
        <v>29</v>
      </c>
      <c r="F4" s="50"/>
    </row>
    <row r="5" spans="1:6" ht="48.75" thickBot="1" x14ac:dyDescent="0.3">
      <c r="A5" s="666"/>
      <c r="B5" s="668"/>
      <c r="C5" s="219" t="s">
        <v>30</v>
      </c>
      <c r="D5" s="219" t="s">
        <v>31</v>
      </c>
      <c r="E5" s="673"/>
    </row>
    <row r="6" spans="1:6" ht="15.75" thickBot="1" x14ac:dyDescent="0.3">
      <c r="A6" s="691"/>
      <c r="B6" s="709" t="s">
        <v>126</v>
      </c>
      <c r="C6" s="710"/>
      <c r="D6" s="710"/>
      <c r="E6" s="710"/>
    </row>
    <row r="7" spans="1:6" s="441" customFormat="1" x14ac:dyDescent="0.25">
      <c r="A7" s="309" t="s">
        <v>89</v>
      </c>
      <c r="B7" s="499">
        <v>396.5</v>
      </c>
      <c r="C7" s="499">
        <v>404.7</v>
      </c>
      <c r="D7" s="499">
        <v>465.8</v>
      </c>
      <c r="E7" s="603">
        <v>316.7</v>
      </c>
    </row>
    <row r="8" spans="1:6" s="441" customFormat="1" ht="15.75" thickBot="1" x14ac:dyDescent="0.3">
      <c r="A8" s="292" t="s">
        <v>81</v>
      </c>
      <c r="B8" s="502"/>
      <c r="C8" s="502"/>
      <c r="D8" s="502"/>
      <c r="E8" s="604"/>
    </row>
    <row r="9" spans="1:6" x14ac:dyDescent="0.25">
      <c r="A9" s="64" t="s">
        <v>349</v>
      </c>
      <c r="B9" s="513">
        <v>264.5</v>
      </c>
      <c r="C9" s="513">
        <v>270.60000000000002</v>
      </c>
      <c r="D9" s="513">
        <v>310</v>
      </c>
      <c r="E9" s="596">
        <v>174.7</v>
      </c>
    </row>
    <row r="10" spans="1:6" ht="15.75" thickBot="1" x14ac:dyDescent="0.3">
      <c r="A10" s="296" t="s">
        <v>351</v>
      </c>
      <c r="B10" s="505"/>
      <c r="C10" s="505"/>
      <c r="D10" s="505"/>
      <c r="E10" s="597"/>
    </row>
    <row r="11" spans="1:6" x14ac:dyDescent="0.25">
      <c r="A11" s="64" t="s">
        <v>350</v>
      </c>
      <c r="B11" s="513">
        <v>373.5</v>
      </c>
      <c r="C11" s="513">
        <v>384.3</v>
      </c>
      <c r="D11" s="513">
        <v>435.4</v>
      </c>
      <c r="E11" s="596">
        <v>253.7</v>
      </c>
    </row>
    <row r="12" spans="1:6" ht="15.75" thickBot="1" x14ac:dyDescent="0.3">
      <c r="A12" s="296" t="s">
        <v>352</v>
      </c>
      <c r="B12" s="505"/>
      <c r="C12" s="505"/>
      <c r="D12" s="505"/>
      <c r="E12" s="597"/>
    </row>
    <row r="13" spans="1:6" x14ac:dyDescent="0.25">
      <c r="A13" s="64" t="s">
        <v>354</v>
      </c>
      <c r="B13" s="513">
        <v>512.70000000000005</v>
      </c>
      <c r="C13" s="513">
        <v>535</v>
      </c>
      <c r="D13" s="513">
        <v>616.6</v>
      </c>
      <c r="E13" s="596">
        <v>361.4</v>
      </c>
    </row>
    <row r="14" spans="1:6" ht="15.75" thickBot="1" x14ac:dyDescent="0.3">
      <c r="A14" s="296" t="s">
        <v>353</v>
      </c>
      <c r="B14" s="505"/>
      <c r="C14" s="505"/>
      <c r="D14" s="505"/>
      <c r="E14" s="597"/>
    </row>
    <row r="15" spans="1:6" x14ac:dyDescent="0.25">
      <c r="A15" s="64" t="s">
        <v>100</v>
      </c>
      <c r="B15" s="513">
        <v>829.8</v>
      </c>
      <c r="C15" s="513">
        <v>878.9</v>
      </c>
      <c r="D15" s="513">
        <v>1040.7</v>
      </c>
      <c r="E15" s="596">
        <v>623.4</v>
      </c>
    </row>
    <row r="16" spans="1:6" ht="15.75" thickBot="1" x14ac:dyDescent="0.3">
      <c r="A16" s="66" t="s">
        <v>101</v>
      </c>
      <c r="B16" s="505"/>
      <c r="C16" s="505"/>
      <c r="D16" s="505"/>
      <c r="E16" s="536"/>
    </row>
  </sheetData>
  <mergeCells count="8">
    <mergeCell ref="A1:E1"/>
    <mergeCell ref="A2:E2"/>
    <mergeCell ref="A3:A6"/>
    <mergeCell ref="B3:B5"/>
    <mergeCell ref="C3:E3"/>
    <mergeCell ref="C4:D4"/>
    <mergeCell ref="E4:E5"/>
    <mergeCell ref="B6:E6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I44"/>
  <sheetViews>
    <sheetView zoomScaleNormal="100" workbookViewId="0">
      <selection activeCell="B7" sqref="B7"/>
    </sheetView>
  </sheetViews>
  <sheetFormatPr defaultRowHeight="15" x14ac:dyDescent="0.25"/>
  <cols>
    <col min="1" max="5" width="27.28515625" style="111" customWidth="1"/>
    <col min="6" max="9" width="10.28515625" bestFit="1" customWidth="1"/>
  </cols>
  <sheetData>
    <row r="1" spans="1:9" x14ac:dyDescent="0.25">
      <c r="A1" s="697" t="s">
        <v>338</v>
      </c>
      <c r="B1" s="697"/>
      <c r="C1" s="697"/>
      <c r="D1" s="697"/>
      <c r="E1" s="697"/>
    </row>
    <row r="2" spans="1:9" ht="15.75" thickBot="1" x14ac:dyDescent="0.3">
      <c r="A2" s="698" t="s">
        <v>339</v>
      </c>
      <c r="B2" s="698"/>
      <c r="C2" s="698"/>
      <c r="D2" s="698"/>
      <c r="E2" s="698"/>
    </row>
    <row r="3" spans="1:9" ht="27.75" customHeight="1" thickBot="1" x14ac:dyDescent="0.3">
      <c r="A3" s="665" t="s">
        <v>25</v>
      </c>
      <c r="B3" s="667" t="s">
        <v>26</v>
      </c>
      <c r="C3" s="669" t="s">
        <v>27</v>
      </c>
      <c r="D3" s="670"/>
      <c r="E3" s="670"/>
    </row>
    <row r="4" spans="1:9" ht="24" customHeight="1" thickBot="1" x14ac:dyDescent="0.3">
      <c r="A4" s="666"/>
      <c r="B4" s="668"/>
      <c r="C4" s="671" t="s">
        <v>28</v>
      </c>
      <c r="D4" s="672"/>
      <c r="E4" s="669" t="s">
        <v>29</v>
      </c>
    </row>
    <row r="5" spans="1:9" ht="48.75" thickBot="1" x14ac:dyDescent="0.3">
      <c r="A5" s="666"/>
      <c r="B5" s="668"/>
      <c r="C5" s="219" t="s">
        <v>30</v>
      </c>
      <c r="D5" s="219" t="s">
        <v>121</v>
      </c>
      <c r="E5" s="673"/>
    </row>
    <row r="6" spans="1:9" ht="15.75" thickBot="1" x14ac:dyDescent="0.3">
      <c r="A6" s="691"/>
      <c r="B6" s="709" t="s">
        <v>127</v>
      </c>
      <c r="C6" s="710"/>
      <c r="D6" s="710"/>
      <c r="E6" s="710"/>
      <c r="F6" s="50"/>
    </row>
    <row r="7" spans="1:9" x14ac:dyDescent="0.25">
      <c r="A7" s="309" t="s">
        <v>89</v>
      </c>
      <c r="B7" s="653">
        <v>7676</v>
      </c>
      <c r="C7" s="653">
        <v>7964</v>
      </c>
      <c r="D7" s="653">
        <v>9125</v>
      </c>
      <c r="E7" s="654">
        <v>5279</v>
      </c>
      <c r="F7" s="656"/>
      <c r="G7" s="656"/>
      <c r="H7" s="656"/>
      <c r="I7" s="656"/>
    </row>
    <row r="8" spans="1:9" ht="15.75" thickBot="1" x14ac:dyDescent="0.3">
      <c r="A8" s="292" t="s">
        <v>81</v>
      </c>
      <c r="B8" s="503"/>
      <c r="C8" s="503"/>
      <c r="D8" s="503"/>
      <c r="E8" s="607"/>
    </row>
    <row r="9" spans="1:9" x14ac:dyDescent="0.25">
      <c r="A9" s="64" t="s">
        <v>349</v>
      </c>
      <c r="B9" s="546">
        <v>8129</v>
      </c>
      <c r="C9" s="546">
        <v>8307</v>
      </c>
      <c r="D9" s="546">
        <v>9481</v>
      </c>
      <c r="E9" s="547">
        <v>5441</v>
      </c>
      <c r="F9" s="656"/>
      <c r="G9" s="656"/>
      <c r="H9" s="656"/>
      <c r="I9" s="656"/>
    </row>
    <row r="10" spans="1:9" ht="15.75" thickBot="1" x14ac:dyDescent="0.3">
      <c r="A10" s="296" t="s">
        <v>351</v>
      </c>
      <c r="B10" s="549"/>
      <c r="C10" s="549"/>
      <c r="D10" s="506"/>
      <c r="E10" s="508"/>
      <c r="F10" s="50"/>
    </row>
    <row r="11" spans="1:9" x14ac:dyDescent="0.25">
      <c r="A11" s="64" t="s">
        <v>350</v>
      </c>
      <c r="B11" s="546">
        <v>7514</v>
      </c>
      <c r="C11" s="546">
        <v>7750</v>
      </c>
      <c r="D11" s="546">
        <v>8785</v>
      </c>
      <c r="E11" s="547">
        <v>4986</v>
      </c>
      <c r="F11" s="656"/>
      <c r="G11" s="656"/>
      <c r="H11" s="656"/>
      <c r="I11" s="656"/>
    </row>
    <row r="12" spans="1:9" ht="15.75" thickBot="1" x14ac:dyDescent="0.3">
      <c r="A12" s="296" t="s">
        <v>352</v>
      </c>
      <c r="B12" s="549"/>
      <c r="C12" s="549"/>
      <c r="D12" s="549"/>
      <c r="E12" s="550"/>
      <c r="F12" s="50"/>
    </row>
    <row r="13" spans="1:9" x14ac:dyDescent="0.25">
      <c r="A13" s="64" t="s">
        <v>354</v>
      </c>
      <c r="B13" s="546">
        <v>7556</v>
      </c>
      <c r="C13" s="546">
        <v>7906</v>
      </c>
      <c r="D13" s="546">
        <v>9105</v>
      </c>
      <c r="E13" s="547">
        <v>5229</v>
      </c>
      <c r="F13" s="656"/>
      <c r="G13" s="656"/>
      <c r="H13" s="656"/>
      <c r="I13" s="656"/>
    </row>
    <row r="14" spans="1:9" ht="15.75" thickBot="1" x14ac:dyDescent="0.3">
      <c r="A14" s="296" t="s">
        <v>353</v>
      </c>
      <c r="B14" s="549"/>
      <c r="C14" s="549"/>
      <c r="D14" s="549"/>
      <c r="E14" s="655"/>
    </row>
    <row r="15" spans="1:9" x14ac:dyDescent="0.25">
      <c r="A15" s="64" t="s">
        <v>100</v>
      </c>
      <c r="B15" s="546">
        <v>7771</v>
      </c>
      <c r="C15" s="546">
        <v>8296</v>
      </c>
      <c r="D15" s="546">
        <v>9761</v>
      </c>
      <c r="E15" s="547">
        <v>5652</v>
      </c>
      <c r="F15" s="656"/>
      <c r="G15" s="656"/>
      <c r="H15" s="656"/>
      <c r="I15" s="656"/>
    </row>
    <row r="16" spans="1:9" ht="15.75" thickBot="1" x14ac:dyDescent="0.3">
      <c r="A16" s="66" t="s">
        <v>101</v>
      </c>
      <c r="B16" s="28"/>
      <c r="C16" s="28"/>
      <c r="D16" s="28"/>
      <c r="E16" s="113"/>
      <c r="F16" s="50"/>
    </row>
    <row r="44" spans="4:4" x14ac:dyDescent="0.25">
      <c r="D44" s="232"/>
    </row>
  </sheetData>
  <mergeCells count="8">
    <mergeCell ref="A1:E1"/>
    <mergeCell ref="A2:E2"/>
    <mergeCell ref="A3:A6"/>
    <mergeCell ref="B3:B5"/>
    <mergeCell ref="C3:E3"/>
    <mergeCell ref="C4:D4"/>
    <mergeCell ref="E4:E5"/>
    <mergeCell ref="B6:E6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F16"/>
  <sheetViews>
    <sheetView zoomScaleNormal="100" workbookViewId="0">
      <selection activeCell="B9" sqref="B9"/>
    </sheetView>
  </sheetViews>
  <sheetFormatPr defaultRowHeight="15" x14ac:dyDescent="0.25"/>
  <cols>
    <col min="1" max="5" width="27.28515625" style="111" customWidth="1"/>
  </cols>
  <sheetData>
    <row r="1" spans="1:6" x14ac:dyDescent="0.25">
      <c r="A1" s="697" t="s">
        <v>340</v>
      </c>
      <c r="B1" s="697"/>
      <c r="C1" s="697"/>
      <c r="D1" s="697"/>
      <c r="E1" s="697"/>
    </row>
    <row r="2" spans="1:6" ht="15.75" thickBot="1" x14ac:dyDescent="0.3">
      <c r="A2" s="698" t="s">
        <v>344</v>
      </c>
      <c r="B2" s="698"/>
      <c r="C2" s="698"/>
      <c r="D2" s="698"/>
      <c r="E2" s="698"/>
    </row>
    <row r="3" spans="1:6" ht="22.5" customHeight="1" thickBot="1" x14ac:dyDescent="0.3">
      <c r="A3" s="665" t="s">
        <v>25</v>
      </c>
      <c r="B3" s="667" t="s">
        <v>26</v>
      </c>
      <c r="C3" s="669" t="s">
        <v>27</v>
      </c>
      <c r="D3" s="670"/>
      <c r="E3" s="670"/>
    </row>
    <row r="4" spans="1:6" ht="24.75" customHeight="1" thickBot="1" x14ac:dyDescent="0.3">
      <c r="A4" s="666"/>
      <c r="B4" s="668"/>
      <c r="C4" s="671" t="s">
        <v>28</v>
      </c>
      <c r="D4" s="672"/>
      <c r="E4" s="669" t="s">
        <v>29</v>
      </c>
    </row>
    <row r="5" spans="1:6" ht="48.75" thickBot="1" x14ac:dyDescent="0.3">
      <c r="A5" s="666"/>
      <c r="B5" s="668"/>
      <c r="C5" s="219" t="s">
        <v>30</v>
      </c>
      <c r="D5" s="219" t="s">
        <v>31</v>
      </c>
      <c r="E5" s="673"/>
    </row>
    <row r="6" spans="1:6" ht="15.75" thickBot="1" x14ac:dyDescent="0.3">
      <c r="A6" s="691"/>
      <c r="B6" s="709" t="s">
        <v>127</v>
      </c>
      <c r="C6" s="710"/>
      <c r="D6" s="710"/>
      <c r="E6" s="710"/>
      <c r="F6" s="50"/>
    </row>
    <row r="7" spans="1:6" x14ac:dyDescent="0.25">
      <c r="A7" s="309" t="s">
        <v>115</v>
      </c>
      <c r="B7" s="509">
        <v>6750</v>
      </c>
      <c r="C7" s="509">
        <v>6935</v>
      </c>
      <c r="D7" s="509">
        <v>8365</v>
      </c>
      <c r="E7" s="605">
        <v>4328</v>
      </c>
    </row>
    <row r="8" spans="1:6" ht="15.75" thickBot="1" x14ac:dyDescent="0.3">
      <c r="A8" s="292" t="s">
        <v>81</v>
      </c>
      <c r="B8" s="510"/>
      <c r="C8" s="510"/>
      <c r="D8" s="510"/>
      <c r="E8" s="606"/>
    </row>
    <row r="9" spans="1:6" x14ac:dyDescent="0.25">
      <c r="A9" s="64" t="s">
        <v>349</v>
      </c>
      <c r="B9" s="514">
        <v>7027</v>
      </c>
      <c r="C9" s="514">
        <v>7174</v>
      </c>
      <c r="D9" s="514">
        <v>8750</v>
      </c>
      <c r="E9" s="598">
        <v>3897</v>
      </c>
    </row>
    <row r="10" spans="1:6" ht="15.75" thickBot="1" x14ac:dyDescent="0.3">
      <c r="A10" s="296" t="s">
        <v>351</v>
      </c>
      <c r="B10" s="511"/>
      <c r="C10" s="511"/>
      <c r="D10" s="511"/>
      <c r="E10" s="599"/>
    </row>
    <row r="11" spans="1:6" x14ac:dyDescent="0.25">
      <c r="A11" s="64" t="s">
        <v>350</v>
      </c>
      <c r="B11" s="514">
        <v>6667</v>
      </c>
      <c r="C11" s="514">
        <v>6818</v>
      </c>
      <c r="D11" s="514">
        <v>8140</v>
      </c>
      <c r="E11" s="598">
        <v>3922</v>
      </c>
    </row>
    <row r="12" spans="1:6" ht="15.75" thickBot="1" x14ac:dyDescent="0.3">
      <c r="A12" s="296" t="s">
        <v>352</v>
      </c>
      <c r="B12" s="511"/>
      <c r="C12" s="511"/>
      <c r="D12" s="511"/>
      <c r="E12" s="599"/>
    </row>
    <row r="13" spans="1:6" x14ac:dyDescent="0.25">
      <c r="A13" s="64" t="s">
        <v>354</v>
      </c>
      <c r="B13" s="514">
        <v>6694</v>
      </c>
      <c r="C13" s="514">
        <v>6932</v>
      </c>
      <c r="D13" s="514">
        <v>8438</v>
      </c>
      <c r="E13" s="598">
        <v>4539</v>
      </c>
    </row>
    <row r="14" spans="1:6" ht="15.75" thickBot="1" x14ac:dyDescent="0.3">
      <c r="A14" s="296" t="s">
        <v>353</v>
      </c>
      <c r="B14" s="511"/>
      <c r="C14" s="511"/>
      <c r="D14" s="511"/>
      <c r="E14" s="599"/>
    </row>
    <row r="15" spans="1:6" x14ac:dyDescent="0.25">
      <c r="A15" s="64" t="s">
        <v>100</v>
      </c>
      <c r="B15" s="514">
        <v>6434</v>
      </c>
      <c r="C15" s="514">
        <v>6667</v>
      </c>
      <c r="D15" s="514">
        <v>8190</v>
      </c>
      <c r="E15" s="598">
        <v>5809</v>
      </c>
    </row>
    <row r="16" spans="1:6" ht="15.75" thickBot="1" x14ac:dyDescent="0.3">
      <c r="A16" s="66" t="s">
        <v>101</v>
      </c>
      <c r="B16" s="511"/>
      <c r="C16" s="511"/>
      <c r="D16" s="511"/>
      <c r="E16" s="542"/>
    </row>
  </sheetData>
  <mergeCells count="8">
    <mergeCell ref="A1:E1"/>
    <mergeCell ref="A2:E2"/>
    <mergeCell ref="A3:A6"/>
    <mergeCell ref="B3:B5"/>
    <mergeCell ref="C3:E3"/>
    <mergeCell ref="C4:D4"/>
    <mergeCell ref="E4:E5"/>
    <mergeCell ref="B6:E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F12"/>
  <sheetViews>
    <sheetView zoomScaleNormal="100" workbookViewId="0">
      <selection activeCell="C18" sqref="C18"/>
    </sheetView>
  </sheetViews>
  <sheetFormatPr defaultRowHeight="15" x14ac:dyDescent="0.25"/>
  <cols>
    <col min="1" max="5" width="27.28515625" style="111" customWidth="1"/>
  </cols>
  <sheetData>
    <row r="1" spans="1:6" x14ac:dyDescent="0.25">
      <c r="A1" s="697" t="s">
        <v>266</v>
      </c>
      <c r="B1" s="697"/>
      <c r="C1" s="697"/>
      <c r="D1" s="697"/>
      <c r="E1" s="697"/>
    </row>
    <row r="2" spans="1:6" ht="15.75" thickBot="1" x14ac:dyDescent="0.3">
      <c r="A2" s="698" t="s">
        <v>267</v>
      </c>
      <c r="B2" s="698"/>
      <c r="C2" s="698"/>
      <c r="D2" s="698"/>
      <c r="E2" s="698"/>
    </row>
    <row r="3" spans="1:6" ht="24" customHeight="1" thickBot="1" x14ac:dyDescent="0.3">
      <c r="A3" s="665" t="s">
        <v>25</v>
      </c>
      <c r="B3" s="667" t="s">
        <v>26</v>
      </c>
      <c r="C3" s="669" t="s">
        <v>27</v>
      </c>
      <c r="D3" s="670"/>
      <c r="E3" s="670"/>
    </row>
    <row r="4" spans="1:6" ht="23.25" customHeight="1" thickBot="1" x14ac:dyDescent="0.3">
      <c r="A4" s="666"/>
      <c r="B4" s="668"/>
      <c r="C4" s="671" t="s">
        <v>28</v>
      </c>
      <c r="D4" s="672"/>
      <c r="E4" s="669" t="s">
        <v>29</v>
      </c>
    </row>
    <row r="5" spans="1:6" ht="48.75" thickBot="1" x14ac:dyDescent="0.3">
      <c r="A5" s="666"/>
      <c r="B5" s="668"/>
      <c r="C5" s="219" t="s">
        <v>30</v>
      </c>
      <c r="D5" s="219" t="s">
        <v>31</v>
      </c>
      <c r="E5" s="673"/>
    </row>
    <row r="6" spans="1:6" ht="15.75" thickBot="1" x14ac:dyDescent="0.3">
      <c r="A6" s="691"/>
      <c r="B6" s="709" t="s">
        <v>128</v>
      </c>
      <c r="C6" s="710"/>
      <c r="D6" s="710"/>
      <c r="E6" s="710"/>
      <c r="F6" s="50"/>
    </row>
    <row r="7" spans="1:6" x14ac:dyDescent="0.25">
      <c r="A7" s="76" t="s">
        <v>122</v>
      </c>
      <c r="B7" s="601">
        <v>903.3</v>
      </c>
      <c r="C7" s="601">
        <v>920.8</v>
      </c>
      <c r="D7" s="601">
        <v>1042</v>
      </c>
      <c r="E7" s="602">
        <v>412.6</v>
      </c>
    </row>
    <row r="8" spans="1:6" ht="15.75" thickBot="1" x14ac:dyDescent="0.3">
      <c r="A8" s="66" t="s">
        <v>123</v>
      </c>
      <c r="B8" s="512"/>
      <c r="C8" s="512"/>
      <c r="D8" s="512"/>
      <c r="E8" s="599"/>
    </row>
    <row r="9" spans="1:6" x14ac:dyDescent="0.25">
      <c r="A9" s="76" t="s">
        <v>129</v>
      </c>
      <c r="B9" s="601">
        <v>1178.3</v>
      </c>
      <c r="C9" s="601">
        <v>1199.5999999999999</v>
      </c>
      <c r="D9" s="601">
        <v>1333.5</v>
      </c>
      <c r="E9" s="602">
        <v>1013</v>
      </c>
    </row>
    <row r="10" spans="1:6" ht="15.75" thickBot="1" x14ac:dyDescent="0.3">
      <c r="A10" s="66" t="s">
        <v>125</v>
      </c>
      <c r="B10" s="512"/>
      <c r="C10" s="512"/>
      <c r="D10" s="512"/>
      <c r="E10" s="599"/>
    </row>
    <row r="11" spans="1:6" x14ac:dyDescent="0.25">
      <c r="A11" s="76" t="s">
        <v>110</v>
      </c>
      <c r="B11" s="601">
        <v>78.8</v>
      </c>
      <c r="C11" s="601">
        <v>79.3</v>
      </c>
      <c r="D11" s="601">
        <v>83</v>
      </c>
      <c r="E11" s="602">
        <v>62.8</v>
      </c>
    </row>
    <row r="12" spans="1:6" ht="15.75" thickBot="1" x14ac:dyDescent="0.3">
      <c r="A12" s="66" t="s">
        <v>111</v>
      </c>
      <c r="B12" s="600"/>
      <c r="C12" s="600"/>
      <c r="D12" s="600"/>
      <c r="E12" s="599"/>
    </row>
  </sheetData>
  <mergeCells count="8">
    <mergeCell ref="A1:E1"/>
    <mergeCell ref="A2:E2"/>
    <mergeCell ref="A3:A6"/>
    <mergeCell ref="B3:B5"/>
    <mergeCell ref="C3:E3"/>
    <mergeCell ref="C4:D4"/>
    <mergeCell ref="E4:E5"/>
    <mergeCell ref="B6:E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F12"/>
  <sheetViews>
    <sheetView zoomScaleNormal="100" workbookViewId="0">
      <selection activeCell="H22" sqref="H22"/>
    </sheetView>
  </sheetViews>
  <sheetFormatPr defaultRowHeight="15" x14ac:dyDescent="0.25"/>
  <cols>
    <col min="1" max="5" width="27.28515625" style="111" customWidth="1"/>
  </cols>
  <sheetData>
    <row r="1" spans="1:6" x14ac:dyDescent="0.25">
      <c r="A1" s="697" t="s">
        <v>345</v>
      </c>
      <c r="B1" s="697"/>
      <c r="C1" s="697"/>
      <c r="D1" s="697"/>
      <c r="E1" s="697"/>
    </row>
    <row r="2" spans="1:6" ht="15.75" thickBot="1" x14ac:dyDescent="0.3">
      <c r="A2" s="698" t="s">
        <v>343</v>
      </c>
      <c r="B2" s="698"/>
      <c r="C2" s="698"/>
      <c r="D2" s="698"/>
      <c r="E2" s="698"/>
    </row>
    <row r="3" spans="1:6" ht="24" customHeight="1" thickBot="1" x14ac:dyDescent="0.3">
      <c r="A3" s="665" t="s">
        <v>25</v>
      </c>
      <c r="B3" s="667" t="s">
        <v>26</v>
      </c>
      <c r="C3" s="669" t="s">
        <v>27</v>
      </c>
      <c r="D3" s="670"/>
      <c r="E3" s="670"/>
    </row>
    <row r="4" spans="1:6" ht="25.5" customHeight="1" thickBot="1" x14ac:dyDescent="0.3">
      <c r="A4" s="666"/>
      <c r="B4" s="668"/>
      <c r="C4" s="671" t="s">
        <v>28</v>
      </c>
      <c r="D4" s="672"/>
      <c r="E4" s="669" t="s">
        <v>29</v>
      </c>
    </row>
    <row r="5" spans="1:6" ht="48.75" thickBot="1" x14ac:dyDescent="0.3">
      <c r="A5" s="666"/>
      <c r="B5" s="668"/>
      <c r="C5" s="219" t="s">
        <v>30</v>
      </c>
      <c r="D5" s="219" t="s">
        <v>31</v>
      </c>
      <c r="E5" s="673"/>
    </row>
    <row r="6" spans="1:6" ht="15.75" thickBot="1" x14ac:dyDescent="0.3">
      <c r="A6" s="691"/>
      <c r="B6" s="709" t="s">
        <v>130</v>
      </c>
      <c r="C6" s="710"/>
      <c r="D6" s="710"/>
      <c r="E6" s="710"/>
      <c r="F6" s="50"/>
    </row>
    <row r="7" spans="1:6" x14ac:dyDescent="0.25">
      <c r="A7" s="76" t="s">
        <v>122</v>
      </c>
      <c r="B7" s="514">
        <v>8863</v>
      </c>
      <c r="C7" s="514">
        <v>8965</v>
      </c>
      <c r="D7" s="514">
        <v>10056</v>
      </c>
      <c r="E7" s="598">
        <v>5178</v>
      </c>
    </row>
    <row r="8" spans="1:6" ht="15.75" thickBot="1" x14ac:dyDescent="0.3">
      <c r="A8" s="66" t="s">
        <v>123</v>
      </c>
      <c r="B8" s="511"/>
      <c r="C8" s="511"/>
      <c r="D8" s="511"/>
      <c r="E8" s="599"/>
    </row>
    <row r="9" spans="1:6" x14ac:dyDescent="0.25">
      <c r="A9" s="76" t="s">
        <v>124</v>
      </c>
      <c r="B9" s="514">
        <v>8163</v>
      </c>
      <c r="C9" s="514">
        <v>8608</v>
      </c>
      <c r="D9" s="514">
        <v>8993</v>
      </c>
      <c r="E9" s="598">
        <v>5536</v>
      </c>
    </row>
    <row r="10" spans="1:6" ht="15.75" thickBot="1" x14ac:dyDescent="0.3">
      <c r="A10" s="66" t="s">
        <v>125</v>
      </c>
      <c r="B10" s="511"/>
      <c r="C10" s="511"/>
      <c r="D10" s="511"/>
      <c r="E10" s="599"/>
    </row>
    <row r="11" spans="1:6" x14ac:dyDescent="0.25">
      <c r="A11" s="76" t="s">
        <v>110</v>
      </c>
      <c r="B11" s="514">
        <v>2663</v>
      </c>
      <c r="C11" s="514">
        <v>2677</v>
      </c>
      <c r="D11" s="514">
        <v>2777</v>
      </c>
      <c r="E11" s="598">
        <v>2185</v>
      </c>
    </row>
    <row r="12" spans="1:6" ht="15.75" thickBot="1" x14ac:dyDescent="0.3">
      <c r="A12" s="66" t="s">
        <v>111</v>
      </c>
      <c r="B12" s="600"/>
      <c r="C12" s="600"/>
      <c r="D12" s="600"/>
      <c r="E12" s="599"/>
    </row>
  </sheetData>
  <mergeCells count="8">
    <mergeCell ref="A1:E1"/>
    <mergeCell ref="A2:E2"/>
    <mergeCell ref="A3:A6"/>
    <mergeCell ref="B3:B5"/>
    <mergeCell ref="C3:E3"/>
    <mergeCell ref="C4:D4"/>
    <mergeCell ref="E4:E5"/>
    <mergeCell ref="B6:E6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Q44"/>
  <sheetViews>
    <sheetView zoomScaleNormal="100" workbookViewId="0">
      <selection activeCell="I26" sqref="I26"/>
    </sheetView>
  </sheetViews>
  <sheetFormatPr defaultRowHeight="15" x14ac:dyDescent="0.25"/>
  <cols>
    <col min="1" max="1" width="48" customWidth="1"/>
    <col min="2" max="5" width="16" customWidth="1"/>
    <col min="9" max="9" width="15.28515625" bestFit="1" customWidth="1"/>
    <col min="12" max="12" width="9.28515625" bestFit="1" customWidth="1"/>
    <col min="13" max="13" width="15.28515625" style="46" bestFit="1" customWidth="1"/>
    <col min="15" max="15" width="15.28515625" style="46" bestFit="1" customWidth="1"/>
  </cols>
  <sheetData>
    <row r="1" spans="1:17" x14ac:dyDescent="0.25">
      <c r="A1" s="316" t="s">
        <v>268</v>
      </c>
    </row>
    <row r="2" spans="1:17" ht="15.75" thickBot="1" x14ac:dyDescent="0.3">
      <c r="A2" s="317" t="s">
        <v>269</v>
      </c>
    </row>
    <row r="3" spans="1:17" x14ac:dyDescent="0.25">
      <c r="A3" s="718" t="s">
        <v>201</v>
      </c>
      <c r="B3" s="714" t="s">
        <v>98</v>
      </c>
      <c r="C3" s="714"/>
      <c r="D3" s="714" t="s">
        <v>46</v>
      </c>
      <c r="E3" s="715"/>
    </row>
    <row r="4" spans="1:17" ht="15.75" thickBot="1" x14ac:dyDescent="0.3">
      <c r="A4" s="719"/>
      <c r="B4" s="716" t="s">
        <v>131</v>
      </c>
      <c r="C4" s="716"/>
      <c r="D4" s="716" t="s">
        <v>48</v>
      </c>
      <c r="E4" s="717"/>
    </row>
    <row r="5" spans="1:17" ht="24" x14ac:dyDescent="0.25">
      <c r="A5" s="719"/>
      <c r="B5" s="230" t="s">
        <v>49</v>
      </c>
      <c r="C5" s="436" t="s">
        <v>50</v>
      </c>
      <c r="D5" s="436" t="s">
        <v>51</v>
      </c>
      <c r="E5" s="437" t="s">
        <v>50</v>
      </c>
    </row>
    <row r="6" spans="1:17" ht="24.75" thickBot="1" x14ac:dyDescent="0.3">
      <c r="A6" s="720"/>
      <c r="B6" s="231" t="s">
        <v>52</v>
      </c>
      <c r="C6" s="438" t="s">
        <v>53</v>
      </c>
      <c r="D6" s="438" t="s">
        <v>76</v>
      </c>
      <c r="E6" s="439" t="s">
        <v>53</v>
      </c>
      <c r="I6" s="129"/>
    </row>
    <row r="7" spans="1:17" x14ac:dyDescent="0.25">
      <c r="A7" s="677" t="s">
        <v>3</v>
      </c>
      <c r="B7" s="677"/>
      <c r="C7" s="677"/>
      <c r="D7" s="677"/>
      <c r="E7" s="677"/>
      <c r="L7" s="130"/>
    </row>
    <row r="8" spans="1:17" ht="15.75" thickBot="1" x14ac:dyDescent="0.3">
      <c r="A8" s="678" t="s">
        <v>4</v>
      </c>
      <c r="B8" s="678"/>
      <c r="C8" s="678"/>
      <c r="D8" s="678"/>
      <c r="E8" s="678"/>
      <c r="L8" s="130"/>
    </row>
    <row r="9" spans="1:17" x14ac:dyDescent="0.25">
      <c r="A9" s="592" t="s">
        <v>132</v>
      </c>
      <c r="B9" s="585">
        <v>83358</v>
      </c>
      <c r="C9" s="564">
        <v>100</v>
      </c>
      <c r="D9" s="585">
        <v>57751013</v>
      </c>
      <c r="E9" s="594">
        <v>100</v>
      </c>
      <c r="F9" s="63"/>
      <c r="G9" s="46"/>
      <c r="H9" s="46"/>
      <c r="I9" s="46"/>
      <c r="J9" s="46"/>
      <c r="L9" s="130"/>
      <c r="Q9" s="63"/>
    </row>
    <row r="10" spans="1:17" ht="15.75" thickBot="1" x14ac:dyDescent="0.3">
      <c r="A10" s="593" t="s">
        <v>133</v>
      </c>
      <c r="B10" s="587"/>
      <c r="C10" s="566"/>
      <c r="D10" s="587"/>
      <c r="E10" s="535"/>
      <c r="G10" s="46"/>
      <c r="I10" s="46"/>
      <c r="L10" s="130"/>
      <c r="Q10" s="63"/>
    </row>
    <row r="11" spans="1:17" x14ac:dyDescent="0.25">
      <c r="A11" s="217" t="s">
        <v>134</v>
      </c>
      <c r="B11" s="576">
        <v>51771</v>
      </c>
      <c r="C11" s="574">
        <f>ROUND(B11/B$9*100,1)</f>
        <v>62.1</v>
      </c>
      <c r="D11" s="576">
        <v>29635065</v>
      </c>
      <c r="E11" s="595">
        <f>ROUND(D11/D$9*100,1)</f>
        <v>51.3</v>
      </c>
      <c r="F11" s="63"/>
      <c r="G11" s="46"/>
      <c r="H11" s="63"/>
      <c r="I11" s="46"/>
      <c r="L11" s="130"/>
      <c r="Q11" s="63"/>
    </row>
    <row r="12" spans="1:17" ht="15.75" thickBot="1" x14ac:dyDescent="0.3">
      <c r="A12" s="218" t="s">
        <v>135</v>
      </c>
      <c r="B12" s="577"/>
      <c r="C12" s="575"/>
      <c r="D12" s="577"/>
      <c r="E12" s="536"/>
      <c r="G12" s="46"/>
      <c r="I12" s="46"/>
      <c r="L12" s="130"/>
      <c r="Q12" s="63"/>
    </row>
    <row r="13" spans="1:17" x14ac:dyDescent="0.25">
      <c r="A13" s="217" t="s">
        <v>136</v>
      </c>
      <c r="B13" s="576">
        <v>5058</v>
      </c>
      <c r="C13" s="574">
        <f>ROUND(B13/B$9*100,1)</f>
        <v>6.1</v>
      </c>
      <c r="D13" s="576">
        <v>1587869</v>
      </c>
      <c r="E13" s="595">
        <f>ROUND(D13/D$9*100,1)</f>
        <v>2.7</v>
      </c>
      <c r="F13" s="63"/>
      <c r="G13" s="46"/>
      <c r="I13" s="46"/>
      <c r="L13" s="130"/>
    </row>
    <row r="14" spans="1:17" ht="15.75" thickBot="1" x14ac:dyDescent="0.3">
      <c r="A14" s="218" t="s">
        <v>137</v>
      </c>
      <c r="B14" s="577"/>
      <c r="C14" s="575"/>
      <c r="D14" s="577"/>
      <c r="E14" s="536"/>
      <c r="G14" s="46"/>
      <c r="I14" s="46"/>
      <c r="L14" s="130"/>
    </row>
    <row r="15" spans="1:17" x14ac:dyDescent="0.25">
      <c r="A15" s="217" t="s">
        <v>138</v>
      </c>
      <c r="B15" s="576">
        <v>26529</v>
      </c>
      <c r="C15" s="574">
        <f>ROUND(B15/B$9*100,1)</f>
        <v>31.8</v>
      </c>
      <c r="D15" s="576">
        <v>26528079</v>
      </c>
      <c r="E15" s="595">
        <f>ROUND(D15/D$9*100,1)</f>
        <v>45.9</v>
      </c>
      <c r="F15" s="63"/>
      <c r="G15" s="46"/>
      <c r="I15" s="46"/>
      <c r="L15" s="130"/>
    </row>
    <row r="16" spans="1:17" ht="15.75" thickBot="1" x14ac:dyDescent="0.3">
      <c r="A16" s="218" t="s">
        <v>139</v>
      </c>
      <c r="B16" s="577"/>
      <c r="C16" s="575"/>
      <c r="D16" s="577"/>
      <c r="E16" s="536"/>
      <c r="G16" s="46"/>
      <c r="I16" s="46"/>
      <c r="L16" s="130"/>
    </row>
    <row r="17" spans="1:17" x14ac:dyDescent="0.25">
      <c r="A17" s="711" t="s">
        <v>205</v>
      </c>
      <c r="B17" s="711"/>
      <c r="C17" s="711"/>
      <c r="D17" s="711"/>
      <c r="E17" s="711"/>
      <c r="G17" s="46"/>
      <c r="I17" s="46"/>
      <c r="L17" s="130"/>
    </row>
    <row r="18" spans="1:17" ht="15.75" thickBot="1" x14ac:dyDescent="0.3">
      <c r="A18" s="712" t="s">
        <v>206</v>
      </c>
      <c r="B18" s="712"/>
      <c r="C18" s="712"/>
      <c r="D18" s="712"/>
      <c r="E18" s="712"/>
      <c r="G18" s="46"/>
      <c r="I18" s="46"/>
      <c r="L18" s="130"/>
    </row>
    <row r="19" spans="1:17" x14ac:dyDescent="0.25">
      <c r="A19" s="592" t="s">
        <v>132</v>
      </c>
      <c r="B19" s="585">
        <v>39409</v>
      </c>
      <c r="C19" s="564">
        <f>ROUND(B19/B$9*100,1)</f>
        <v>47.3</v>
      </c>
      <c r="D19" s="585">
        <v>35740374</v>
      </c>
      <c r="E19" s="594">
        <v>61.9</v>
      </c>
      <c r="F19" s="130"/>
      <c r="G19" s="46"/>
      <c r="H19" s="46"/>
      <c r="I19" s="46"/>
      <c r="J19" s="46"/>
      <c r="L19" s="130"/>
      <c r="Q19" s="63"/>
    </row>
    <row r="20" spans="1:17" ht="15.75" thickBot="1" x14ac:dyDescent="0.3">
      <c r="A20" s="593" t="s">
        <v>133</v>
      </c>
      <c r="B20" s="587"/>
      <c r="C20" s="566"/>
      <c r="D20" s="587"/>
      <c r="E20" s="535"/>
      <c r="G20" s="63"/>
      <c r="I20" s="63"/>
      <c r="L20" s="130"/>
    </row>
    <row r="21" spans="1:17" x14ac:dyDescent="0.25">
      <c r="A21" s="217" t="s">
        <v>134</v>
      </c>
      <c r="B21" s="576">
        <v>22054</v>
      </c>
      <c r="C21" s="574">
        <f>ROUND(B21/B$9*100,1)</f>
        <v>26.5</v>
      </c>
      <c r="D21" s="576">
        <v>15699163</v>
      </c>
      <c r="E21" s="595">
        <f>ROUND(D21/D$9*100,1)</f>
        <v>27.2</v>
      </c>
      <c r="G21" s="46"/>
      <c r="H21" s="129"/>
      <c r="I21" s="46"/>
      <c r="L21" s="130"/>
    </row>
    <row r="22" spans="1:17" ht="15.75" thickBot="1" x14ac:dyDescent="0.3">
      <c r="A22" s="218" t="s">
        <v>135</v>
      </c>
      <c r="B22" s="577"/>
      <c r="C22" s="575"/>
      <c r="D22" s="577"/>
      <c r="E22" s="536"/>
      <c r="G22" s="46"/>
      <c r="H22" s="129"/>
      <c r="I22" s="46"/>
      <c r="L22" s="130"/>
    </row>
    <row r="23" spans="1:17" x14ac:dyDescent="0.25">
      <c r="A23" s="217" t="s">
        <v>136</v>
      </c>
      <c r="B23" s="576">
        <v>788</v>
      </c>
      <c r="C23" s="574">
        <f>ROUND(B23/B$9*100,1)</f>
        <v>0.9</v>
      </c>
      <c r="D23" s="576">
        <v>489582</v>
      </c>
      <c r="E23" s="595">
        <f>ROUND(D23/D$9*100,1)</f>
        <v>0.8</v>
      </c>
      <c r="G23" s="46"/>
      <c r="H23" s="131"/>
      <c r="I23" s="46"/>
      <c r="L23" s="130"/>
    </row>
    <row r="24" spans="1:17" ht="15.75" thickBot="1" x14ac:dyDescent="0.3">
      <c r="A24" s="218" t="s">
        <v>137</v>
      </c>
      <c r="B24" s="577"/>
      <c r="C24" s="575"/>
      <c r="D24" s="577"/>
      <c r="E24" s="536"/>
      <c r="G24" s="46"/>
      <c r="H24" s="129"/>
      <c r="I24" s="46"/>
      <c r="L24" s="130"/>
    </row>
    <row r="25" spans="1:17" x14ac:dyDescent="0.25">
      <c r="A25" s="217" t="s">
        <v>138</v>
      </c>
      <c r="B25" s="576">
        <v>16567</v>
      </c>
      <c r="C25" s="574">
        <f>ROUND(B25/B$9*100,1)</f>
        <v>19.899999999999999</v>
      </c>
      <c r="D25" s="576">
        <v>19551629</v>
      </c>
      <c r="E25" s="595">
        <f>ROUND(D25/D$9*100,1)</f>
        <v>33.9</v>
      </c>
      <c r="G25" s="46"/>
      <c r="H25" s="129"/>
      <c r="I25" s="46"/>
      <c r="L25" s="130"/>
    </row>
    <row r="26" spans="1:17" ht="15.75" thickBot="1" x14ac:dyDescent="0.3">
      <c r="A26" s="218" t="s">
        <v>139</v>
      </c>
      <c r="B26" s="577"/>
      <c r="C26" s="575"/>
      <c r="D26" s="577"/>
      <c r="E26" s="536"/>
      <c r="G26" s="46"/>
      <c r="I26" s="46"/>
      <c r="L26" s="130"/>
    </row>
    <row r="27" spans="1:17" x14ac:dyDescent="0.25">
      <c r="A27" s="711" t="s">
        <v>207</v>
      </c>
      <c r="B27" s="711"/>
      <c r="C27" s="711"/>
      <c r="D27" s="711"/>
      <c r="E27" s="711"/>
      <c r="I27" s="46"/>
      <c r="L27" s="130"/>
    </row>
    <row r="28" spans="1:17" ht="15.75" thickBot="1" x14ac:dyDescent="0.3">
      <c r="A28" s="713" t="s">
        <v>208</v>
      </c>
      <c r="B28" s="713"/>
      <c r="C28" s="713"/>
      <c r="D28" s="713"/>
      <c r="E28" s="713"/>
      <c r="I28" s="46"/>
      <c r="L28" s="130"/>
    </row>
    <row r="29" spans="1:17" x14ac:dyDescent="0.25">
      <c r="A29" s="592" t="s">
        <v>132</v>
      </c>
      <c r="B29" s="585">
        <v>43949</v>
      </c>
      <c r="C29" s="564">
        <f>ROUND(B29/B$9*100,1)</f>
        <v>52.7</v>
      </c>
      <c r="D29" s="585">
        <v>22010639</v>
      </c>
      <c r="E29" s="594">
        <f>ROUND(D29/D$9*100,1)</f>
        <v>38.1</v>
      </c>
      <c r="F29" s="130"/>
      <c r="G29" s="46"/>
      <c r="H29" s="46"/>
      <c r="I29" s="46"/>
      <c r="J29" s="46"/>
      <c r="L29" s="130"/>
      <c r="Q29" s="63"/>
    </row>
    <row r="30" spans="1:17" ht="15.75" thickBot="1" x14ac:dyDescent="0.3">
      <c r="A30" s="593" t="s">
        <v>133</v>
      </c>
      <c r="B30" s="587"/>
      <c r="C30" s="566"/>
      <c r="D30" s="587"/>
      <c r="E30" s="535"/>
      <c r="G30" s="63"/>
      <c r="I30" s="63"/>
      <c r="L30" s="130"/>
    </row>
    <row r="31" spans="1:17" x14ac:dyDescent="0.25">
      <c r="A31" s="217" t="s">
        <v>134</v>
      </c>
      <c r="B31" s="576">
        <v>29717</v>
      </c>
      <c r="C31" s="574">
        <f>ROUND(B31/B$9*100,1)</f>
        <v>35.6</v>
      </c>
      <c r="D31" s="576">
        <v>13935902</v>
      </c>
      <c r="E31" s="595">
        <f>ROUND(D31/D$9*100,1)</f>
        <v>24.1</v>
      </c>
      <c r="G31" s="46"/>
      <c r="H31" s="129"/>
      <c r="I31" s="46"/>
      <c r="L31" s="130"/>
    </row>
    <row r="32" spans="1:17" ht="15.75" thickBot="1" x14ac:dyDescent="0.3">
      <c r="A32" s="218" t="s">
        <v>135</v>
      </c>
      <c r="B32" s="577"/>
      <c r="C32" s="575"/>
      <c r="D32" s="577"/>
      <c r="E32" s="536"/>
      <c r="G32" s="46"/>
      <c r="H32" s="129"/>
      <c r="I32" s="46"/>
      <c r="L32" s="130"/>
    </row>
    <row r="33" spans="1:14" x14ac:dyDescent="0.25">
      <c r="A33" s="217" t="s">
        <v>136</v>
      </c>
      <c r="B33" s="576">
        <v>4270</v>
      </c>
      <c r="C33" s="574">
        <f>ROUND(B33/B$9*100,1)</f>
        <v>5.0999999999999996</v>
      </c>
      <c r="D33" s="576">
        <v>1098287</v>
      </c>
      <c r="E33" s="595">
        <f>ROUND(D33/D$9*100,1)</f>
        <v>1.9</v>
      </c>
      <c r="G33" s="46"/>
      <c r="H33" s="129"/>
      <c r="I33" s="46"/>
      <c r="L33" s="130"/>
      <c r="N33" s="130"/>
    </row>
    <row r="34" spans="1:14" ht="15.75" thickBot="1" x14ac:dyDescent="0.3">
      <c r="A34" s="218" t="s">
        <v>137</v>
      </c>
      <c r="B34" s="577"/>
      <c r="C34" s="575"/>
      <c r="D34" s="577"/>
      <c r="E34" s="536"/>
      <c r="G34" s="46"/>
      <c r="H34" s="129"/>
      <c r="I34" s="46"/>
      <c r="L34" s="130"/>
      <c r="N34" s="130"/>
    </row>
    <row r="35" spans="1:14" x14ac:dyDescent="0.25">
      <c r="A35" s="217" t="s">
        <v>138</v>
      </c>
      <c r="B35" s="576">
        <v>9962</v>
      </c>
      <c r="C35" s="574">
        <f>ROUND(B35/B$9*100,1)</f>
        <v>12</v>
      </c>
      <c r="D35" s="576">
        <v>6976450</v>
      </c>
      <c r="E35" s="595">
        <f>ROUND(D35/D$9*100,1)</f>
        <v>12.1</v>
      </c>
      <c r="G35" s="46"/>
      <c r="H35" s="129"/>
      <c r="I35" s="46"/>
      <c r="L35" s="130"/>
      <c r="N35" s="130"/>
    </row>
    <row r="36" spans="1:14" ht="15.75" thickBot="1" x14ac:dyDescent="0.3">
      <c r="A36" s="218" t="s">
        <v>139</v>
      </c>
      <c r="B36" s="577"/>
      <c r="C36" s="575"/>
      <c r="D36" s="577"/>
      <c r="E36" s="536"/>
      <c r="G36" s="46"/>
    </row>
    <row r="37" spans="1:14" x14ac:dyDescent="0.25">
      <c r="A37" s="132"/>
      <c r="B37" s="133"/>
      <c r="C37" s="133"/>
      <c r="D37" s="134"/>
      <c r="E37" s="134"/>
      <c r="G37" s="46"/>
    </row>
    <row r="38" spans="1:14" x14ac:dyDescent="0.25">
      <c r="A38" s="132"/>
      <c r="B38" s="63"/>
      <c r="C38" s="63"/>
      <c r="D38" s="63"/>
      <c r="E38" s="63"/>
      <c r="G38" s="46"/>
    </row>
    <row r="39" spans="1:14" x14ac:dyDescent="0.25">
      <c r="A39" s="132"/>
      <c r="B39" s="63"/>
      <c r="C39" s="63"/>
      <c r="D39" s="63"/>
      <c r="E39" s="63"/>
      <c r="G39" s="46"/>
    </row>
    <row r="40" spans="1:14" x14ac:dyDescent="0.25">
      <c r="A40" s="132"/>
      <c r="B40" s="63"/>
      <c r="C40" s="63"/>
      <c r="D40" s="63"/>
      <c r="E40" s="63"/>
      <c r="G40" s="46"/>
    </row>
    <row r="41" spans="1:14" x14ac:dyDescent="0.25">
      <c r="A41" s="132"/>
      <c r="B41" s="63"/>
      <c r="C41" s="63"/>
      <c r="D41" s="63"/>
      <c r="E41" s="63"/>
      <c r="G41" s="46"/>
    </row>
    <row r="42" spans="1:14" x14ac:dyDescent="0.25">
      <c r="B42" s="63"/>
      <c r="C42" s="63"/>
      <c r="D42" s="63"/>
      <c r="E42" s="63"/>
    </row>
    <row r="43" spans="1:14" x14ac:dyDescent="0.25">
      <c r="B43" s="63"/>
      <c r="C43" s="63"/>
      <c r="D43" s="63"/>
      <c r="E43" s="63"/>
    </row>
    <row r="44" spans="1:14" x14ac:dyDescent="0.25">
      <c r="B44" s="63"/>
      <c r="C44" s="63"/>
      <c r="D44" s="63"/>
      <c r="E44" s="63"/>
    </row>
  </sheetData>
  <mergeCells count="11">
    <mergeCell ref="A17:E17"/>
    <mergeCell ref="A18:E18"/>
    <mergeCell ref="A27:E27"/>
    <mergeCell ref="A28:E28"/>
    <mergeCell ref="B3:C3"/>
    <mergeCell ref="D3:E3"/>
    <mergeCell ref="B4:C4"/>
    <mergeCell ref="D4:E4"/>
    <mergeCell ref="A7:E7"/>
    <mergeCell ref="A8:E8"/>
    <mergeCell ref="A3:A6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L31"/>
  <sheetViews>
    <sheetView zoomScaleNormal="100" workbookViewId="0">
      <selection activeCell="C4" sqref="C4:E4"/>
    </sheetView>
  </sheetViews>
  <sheetFormatPr defaultRowHeight="15" x14ac:dyDescent="0.25"/>
  <cols>
    <col min="1" max="1" width="43.5703125" style="135" customWidth="1"/>
    <col min="2" max="2" width="18.85546875" style="135" customWidth="1"/>
    <col min="3" max="5" width="22.85546875" style="135" customWidth="1"/>
    <col min="6" max="6" width="9.140625" style="135"/>
    <col min="7" max="7" width="9.140625" style="136" customWidth="1"/>
    <col min="8" max="16384" width="9.140625" style="135"/>
  </cols>
  <sheetData>
    <row r="1" spans="1:12" x14ac:dyDescent="0.25">
      <c r="A1" s="723" t="s">
        <v>270</v>
      </c>
      <c r="B1" s="723"/>
      <c r="C1" s="723"/>
      <c r="D1" s="723"/>
      <c r="E1" s="723"/>
    </row>
    <row r="2" spans="1:12" ht="15.75" thickBot="1" x14ac:dyDescent="0.3">
      <c r="A2" s="317" t="s">
        <v>271</v>
      </c>
      <c r="B2" s="318"/>
      <c r="C2" s="318"/>
      <c r="D2" s="318"/>
      <c r="E2" s="318"/>
    </row>
    <row r="3" spans="1:12" x14ac:dyDescent="0.25">
      <c r="A3" s="718" t="s">
        <v>201</v>
      </c>
      <c r="B3" s="727" t="s">
        <v>222</v>
      </c>
      <c r="C3" s="715" t="s">
        <v>359</v>
      </c>
      <c r="D3" s="724"/>
      <c r="E3" s="724"/>
    </row>
    <row r="4" spans="1:12" ht="15.75" thickBot="1" x14ac:dyDescent="0.3">
      <c r="A4" s="719"/>
      <c r="B4" s="728"/>
      <c r="C4" s="717" t="s">
        <v>358</v>
      </c>
      <c r="D4" s="725"/>
      <c r="E4" s="725"/>
    </row>
    <row r="5" spans="1:12" x14ac:dyDescent="0.25">
      <c r="A5" s="719"/>
      <c r="B5" s="728"/>
      <c r="C5" s="234" t="s">
        <v>38</v>
      </c>
      <c r="D5" s="234" t="s">
        <v>39</v>
      </c>
      <c r="E5" s="236" t="s">
        <v>40</v>
      </c>
    </row>
    <row r="6" spans="1:12" ht="15.75" thickBot="1" x14ac:dyDescent="0.3">
      <c r="A6" s="720"/>
      <c r="B6" s="729"/>
      <c r="C6" s="235" t="s">
        <v>41</v>
      </c>
      <c r="D6" s="235" t="s">
        <v>42</v>
      </c>
      <c r="E6" s="229" t="s">
        <v>43</v>
      </c>
    </row>
    <row r="7" spans="1:12" x14ac:dyDescent="0.25">
      <c r="A7" s="726" t="s">
        <v>98</v>
      </c>
      <c r="B7" s="726"/>
      <c r="C7" s="726"/>
      <c r="D7" s="726"/>
      <c r="E7" s="726"/>
    </row>
    <row r="8" spans="1:12" ht="15.75" thickBot="1" x14ac:dyDescent="0.3">
      <c r="A8" s="721" t="s">
        <v>131</v>
      </c>
      <c r="B8" s="722"/>
      <c r="C8" s="722"/>
      <c r="D8" s="722"/>
      <c r="E8" s="722"/>
    </row>
    <row r="9" spans="1:12" x14ac:dyDescent="0.25">
      <c r="A9" s="345" t="s">
        <v>132</v>
      </c>
      <c r="B9" s="585">
        <v>83358</v>
      </c>
      <c r="C9" s="585">
        <v>80173</v>
      </c>
      <c r="D9" s="585">
        <v>2010</v>
      </c>
      <c r="E9" s="586">
        <v>1175</v>
      </c>
      <c r="G9" s="137"/>
      <c r="L9"/>
    </row>
    <row r="10" spans="1:12" ht="15.75" thickBot="1" x14ac:dyDescent="0.3">
      <c r="A10" s="346" t="s">
        <v>133</v>
      </c>
      <c r="B10" s="587"/>
      <c r="C10" s="587"/>
      <c r="D10" s="587"/>
      <c r="E10" s="539"/>
      <c r="L10"/>
    </row>
    <row r="11" spans="1:12" x14ac:dyDescent="0.25">
      <c r="A11" s="139" t="s">
        <v>134</v>
      </c>
      <c r="B11" s="578">
        <v>51771</v>
      </c>
      <c r="C11" s="578">
        <v>51136</v>
      </c>
      <c r="D11" s="578">
        <v>334</v>
      </c>
      <c r="E11" s="541">
        <v>301</v>
      </c>
      <c r="G11" s="137"/>
      <c r="L11"/>
    </row>
    <row r="12" spans="1:12" ht="15.75" thickBot="1" x14ac:dyDescent="0.3">
      <c r="A12" s="138" t="s">
        <v>135</v>
      </c>
      <c r="B12" s="577"/>
      <c r="C12" s="577"/>
      <c r="D12" s="577"/>
      <c r="E12" s="542"/>
      <c r="L12"/>
    </row>
    <row r="13" spans="1:12" x14ac:dyDescent="0.25">
      <c r="A13" s="139" t="s">
        <v>136</v>
      </c>
      <c r="B13" s="578">
        <v>5058</v>
      </c>
      <c r="C13" s="578">
        <v>4758</v>
      </c>
      <c r="D13" s="578">
        <v>116</v>
      </c>
      <c r="E13" s="541">
        <v>184</v>
      </c>
      <c r="G13" s="137"/>
      <c r="L13"/>
    </row>
    <row r="14" spans="1:12" ht="15.75" thickBot="1" x14ac:dyDescent="0.3">
      <c r="A14" s="138" t="s">
        <v>137</v>
      </c>
      <c r="B14" s="577"/>
      <c r="C14" s="577"/>
      <c r="D14" s="577"/>
      <c r="E14" s="542"/>
      <c r="L14"/>
    </row>
    <row r="15" spans="1:12" x14ac:dyDescent="0.25">
      <c r="A15" s="139" t="s">
        <v>138</v>
      </c>
      <c r="B15" s="578">
        <v>26529</v>
      </c>
      <c r="C15" s="578">
        <v>24279</v>
      </c>
      <c r="D15" s="578">
        <v>1560</v>
      </c>
      <c r="E15" s="541">
        <v>690</v>
      </c>
      <c r="G15" s="137"/>
      <c r="L15"/>
    </row>
    <row r="16" spans="1:12" ht="15.75" thickBot="1" x14ac:dyDescent="0.3">
      <c r="A16" s="140" t="s">
        <v>139</v>
      </c>
      <c r="B16" s="579"/>
      <c r="C16" s="579"/>
      <c r="D16" s="579"/>
      <c r="E16" s="580"/>
      <c r="L16"/>
    </row>
    <row r="17" spans="1:12" x14ac:dyDescent="0.25">
      <c r="A17" s="726" t="s">
        <v>156</v>
      </c>
      <c r="B17" s="726"/>
      <c r="C17" s="726"/>
      <c r="D17" s="726"/>
      <c r="E17" s="726"/>
      <c r="L17"/>
    </row>
    <row r="18" spans="1:12" ht="15.75" thickBot="1" x14ac:dyDescent="0.3">
      <c r="A18" s="721" t="s">
        <v>157</v>
      </c>
      <c r="B18" s="722"/>
      <c r="C18" s="722"/>
      <c r="D18" s="722"/>
      <c r="E18" s="722"/>
      <c r="L18"/>
    </row>
    <row r="19" spans="1:12" x14ac:dyDescent="0.25">
      <c r="A19" s="345" t="s">
        <v>132</v>
      </c>
      <c r="B19" s="588">
        <v>57751013</v>
      </c>
      <c r="C19" s="588">
        <v>56021037</v>
      </c>
      <c r="D19" s="588">
        <v>1204622</v>
      </c>
      <c r="E19" s="589">
        <v>525354</v>
      </c>
      <c r="G19" s="137"/>
      <c r="L19"/>
    </row>
    <row r="20" spans="1:12" ht="15.75" thickBot="1" x14ac:dyDescent="0.3">
      <c r="A20" s="346" t="s">
        <v>133</v>
      </c>
      <c r="B20" s="590"/>
      <c r="C20" s="590"/>
      <c r="D20" s="590"/>
      <c r="E20" s="591"/>
      <c r="L20"/>
    </row>
    <row r="21" spans="1:12" x14ac:dyDescent="0.25">
      <c r="A21" s="139" t="s">
        <v>134</v>
      </c>
      <c r="B21" s="581">
        <v>29635065</v>
      </c>
      <c r="C21" s="581">
        <v>29357577</v>
      </c>
      <c r="D21" s="581">
        <v>97768</v>
      </c>
      <c r="E21" s="583">
        <v>179720</v>
      </c>
      <c r="G21" s="137"/>
      <c r="L21"/>
    </row>
    <row r="22" spans="1:12" ht="15.75" thickBot="1" x14ac:dyDescent="0.3">
      <c r="A22" s="138" t="s">
        <v>135</v>
      </c>
      <c r="B22" s="582"/>
      <c r="C22" s="582"/>
      <c r="D22" s="582"/>
      <c r="E22" s="550"/>
      <c r="L22"/>
    </row>
    <row r="23" spans="1:12" x14ac:dyDescent="0.25">
      <c r="A23" s="139" t="s">
        <v>136</v>
      </c>
      <c r="B23" s="581">
        <v>1587869</v>
      </c>
      <c r="C23" s="581">
        <v>1524378</v>
      </c>
      <c r="D23" s="581">
        <v>26758</v>
      </c>
      <c r="E23" s="583">
        <v>36733</v>
      </c>
      <c r="G23" s="137"/>
      <c r="L23"/>
    </row>
    <row r="24" spans="1:12" ht="15.75" thickBot="1" x14ac:dyDescent="0.3">
      <c r="A24" s="138" t="s">
        <v>137</v>
      </c>
      <c r="B24" s="582"/>
      <c r="C24" s="582"/>
      <c r="D24" s="582"/>
      <c r="E24" s="550"/>
      <c r="L24"/>
    </row>
    <row r="25" spans="1:12" x14ac:dyDescent="0.25">
      <c r="A25" s="139" t="s">
        <v>138</v>
      </c>
      <c r="B25" s="584">
        <v>26528079</v>
      </c>
      <c r="C25" s="584">
        <v>25139082</v>
      </c>
      <c r="D25" s="584">
        <v>1080096</v>
      </c>
      <c r="E25" s="547">
        <v>308901</v>
      </c>
      <c r="G25" s="137"/>
      <c r="L25"/>
    </row>
    <row r="26" spans="1:12" ht="15.75" thickBot="1" x14ac:dyDescent="0.3">
      <c r="A26" s="140" t="s">
        <v>139</v>
      </c>
      <c r="B26" s="579"/>
      <c r="C26" s="579"/>
      <c r="D26" s="579"/>
      <c r="E26" s="580"/>
    </row>
    <row r="27" spans="1:12" x14ac:dyDescent="0.25">
      <c r="F27" s="141"/>
      <c r="G27" s="142"/>
      <c r="H27" s="141"/>
      <c r="I27" s="141"/>
      <c r="J27" s="130"/>
      <c r="K27" s="141"/>
      <c r="L27" s="141"/>
    </row>
    <row r="28" spans="1:12" x14ac:dyDescent="0.25">
      <c r="F28" s="141"/>
      <c r="G28" s="142"/>
      <c r="H28" s="141"/>
      <c r="I28" s="141"/>
      <c r="J28" s="141"/>
      <c r="K28" s="141"/>
      <c r="L28" s="141"/>
    </row>
    <row r="29" spans="1:12" x14ac:dyDescent="0.25">
      <c r="B29" s="143"/>
      <c r="C29" s="143"/>
      <c r="D29" s="143"/>
      <c r="E29" s="143"/>
      <c r="F29" s="141"/>
      <c r="G29" s="142"/>
      <c r="H29" s="141"/>
      <c r="I29" s="141"/>
      <c r="J29" s="141"/>
      <c r="K29" s="141"/>
      <c r="L29" s="141"/>
    </row>
    <row r="30" spans="1:12" x14ac:dyDescent="0.25">
      <c r="B30" s="144"/>
      <c r="C30" s="144"/>
      <c r="D30" s="144"/>
      <c r="E30" s="144"/>
      <c r="F30" s="141"/>
      <c r="G30" s="142"/>
      <c r="H30" s="141"/>
      <c r="I30" s="141"/>
      <c r="J30" s="141"/>
      <c r="K30" s="141"/>
      <c r="L30" s="141"/>
    </row>
    <row r="31" spans="1:12" x14ac:dyDescent="0.25">
      <c r="D31" s="144"/>
      <c r="F31" s="141"/>
      <c r="G31" s="142"/>
      <c r="H31" s="141"/>
      <c r="I31" s="141"/>
      <c r="J31" s="141"/>
      <c r="K31" s="141"/>
      <c r="L31" s="141"/>
    </row>
  </sheetData>
  <mergeCells count="9">
    <mergeCell ref="A18:E18"/>
    <mergeCell ref="A1:E1"/>
    <mergeCell ref="C3:E3"/>
    <mergeCell ref="C4:E4"/>
    <mergeCell ref="A7:E7"/>
    <mergeCell ref="A8:E8"/>
    <mergeCell ref="A17:E17"/>
    <mergeCell ref="A3:A6"/>
    <mergeCell ref="B3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J25"/>
  <sheetViews>
    <sheetView zoomScaleNormal="100" workbookViewId="0">
      <selection activeCell="J21" sqref="J21"/>
    </sheetView>
  </sheetViews>
  <sheetFormatPr defaultRowHeight="15" x14ac:dyDescent="0.25"/>
  <cols>
    <col min="1" max="1" width="18.85546875" customWidth="1"/>
    <col min="2" max="2" width="22.28515625" bestFit="1" customWidth="1"/>
    <col min="4" max="4" width="15" bestFit="1" customWidth="1"/>
    <col min="8" max="8" width="12.28515625" bestFit="1" customWidth="1"/>
  </cols>
  <sheetData>
    <row r="1" spans="1:8" ht="16.5" customHeight="1" x14ac:dyDescent="0.25">
      <c r="A1" s="148" t="s">
        <v>272</v>
      </c>
      <c r="B1" s="111"/>
    </row>
    <row r="2" spans="1:8" ht="15.75" thickBot="1" x14ac:dyDescent="0.3">
      <c r="A2" s="378" t="s">
        <v>273</v>
      </c>
    </row>
    <row r="3" spans="1:8" x14ac:dyDescent="0.25">
      <c r="A3" s="718" t="s">
        <v>199</v>
      </c>
      <c r="B3" s="730" t="s">
        <v>45</v>
      </c>
      <c r="C3" s="731"/>
      <c r="D3" s="730" t="s">
        <v>46</v>
      </c>
      <c r="E3" s="732"/>
    </row>
    <row r="4" spans="1:8" ht="15.75" thickBot="1" x14ac:dyDescent="0.3">
      <c r="A4" s="736"/>
      <c r="B4" s="733" t="s">
        <v>47</v>
      </c>
      <c r="C4" s="734"/>
      <c r="D4" s="733" t="s">
        <v>48</v>
      </c>
      <c r="E4" s="735"/>
    </row>
    <row r="5" spans="1:8" x14ac:dyDescent="0.25">
      <c r="A5" s="736"/>
      <c r="B5" s="348" t="s">
        <v>49</v>
      </c>
      <c r="C5" s="348" t="s">
        <v>50</v>
      </c>
      <c r="D5" s="348" t="s">
        <v>51</v>
      </c>
      <c r="E5" s="349" t="s">
        <v>50</v>
      </c>
    </row>
    <row r="6" spans="1:8" ht="15.75" thickBot="1" x14ac:dyDescent="0.3">
      <c r="A6" s="737"/>
      <c r="B6" s="350" t="s">
        <v>52</v>
      </c>
      <c r="C6" s="350" t="s">
        <v>53</v>
      </c>
      <c r="D6" s="350" t="s">
        <v>76</v>
      </c>
      <c r="E6" s="351" t="s">
        <v>53</v>
      </c>
    </row>
    <row r="7" spans="1:8" x14ac:dyDescent="0.25">
      <c r="A7" s="347" t="s">
        <v>55</v>
      </c>
      <c r="B7" s="509">
        <v>79772</v>
      </c>
      <c r="C7" s="500">
        <v>100</v>
      </c>
      <c r="D7" s="509">
        <v>57751013.748000003</v>
      </c>
      <c r="E7" s="644">
        <v>99.999999999999957</v>
      </c>
    </row>
    <row r="8" spans="1:8" ht="15.75" thickBot="1" x14ac:dyDescent="0.3">
      <c r="A8" s="346" t="s">
        <v>140</v>
      </c>
      <c r="B8" s="510"/>
      <c r="C8" s="503"/>
      <c r="D8" s="510"/>
      <c r="E8" s="607"/>
    </row>
    <row r="9" spans="1:8" ht="15.75" thickBot="1" x14ac:dyDescent="0.3">
      <c r="A9" s="145" t="s">
        <v>57</v>
      </c>
      <c r="B9" s="511">
        <v>6699</v>
      </c>
      <c r="C9" s="506">
        <f>ROUND(B9/B$7*100,1)</f>
        <v>8.4</v>
      </c>
      <c r="D9" s="512">
        <v>6203729.5899999999</v>
      </c>
      <c r="E9" s="608">
        <f>ROUND(D9/D$7*100,1)</f>
        <v>10.7</v>
      </c>
    </row>
    <row r="10" spans="1:8" ht="15.75" thickBot="1" x14ac:dyDescent="0.3">
      <c r="A10" s="145" t="s">
        <v>58</v>
      </c>
      <c r="B10" s="511">
        <v>4084</v>
      </c>
      <c r="C10" s="506">
        <f t="shared" ref="C10:E24" si="0">ROUND(B10/B$7*100,1)</f>
        <v>5.0999999999999996</v>
      </c>
      <c r="D10" s="512">
        <v>2058416.5109999999</v>
      </c>
      <c r="E10" s="608">
        <f t="shared" si="0"/>
        <v>3.6</v>
      </c>
      <c r="H10" s="50"/>
    </row>
    <row r="11" spans="1:8" ht="15.75" thickBot="1" x14ac:dyDescent="0.3">
      <c r="A11" s="145" t="s">
        <v>59</v>
      </c>
      <c r="B11" s="511">
        <v>4167</v>
      </c>
      <c r="C11" s="506">
        <f t="shared" si="0"/>
        <v>5.2</v>
      </c>
      <c r="D11" s="512">
        <v>1753769.605</v>
      </c>
      <c r="E11" s="608">
        <f t="shared" si="0"/>
        <v>3</v>
      </c>
    </row>
    <row r="12" spans="1:8" ht="15.75" thickBot="1" x14ac:dyDescent="0.3">
      <c r="A12" s="145" t="s">
        <v>60</v>
      </c>
      <c r="B12" s="511">
        <v>2464</v>
      </c>
      <c r="C12" s="506">
        <f t="shared" si="0"/>
        <v>3.1</v>
      </c>
      <c r="D12" s="512">
        <v>1242315.18</v>
      </c>
      <c r="E12" s="608">
        <f t="shared" si="0"/>
        <v>2.2000000000000002</v>
      </c>
    </row>
    <row r="13" spans="1:8" ht="15.75" thickBot="1" x14ac:dyDescent="0.3">
      <c r="A13" s="145" t="s">
        <v>61</v>
      </c>
      <c r="B13" s="511">
        <v>5040</v>
      </c>
      <c r="C13" s="506">
        <f t="shared" si="0"/>
        <v>6.3</v>
      </c>
      <c r="D13" s="512">
        <v>4039487.8429999999</v>
      </c>
      <c r="E13" s="608">
        <f t="shared" si="0"/>
        <v>7</v>
      </c>
    </row>
    <row r="14" spans="1:8" ht="15.75" thickBot="1" x14ac:dyDescent="0.3">
      <c r="A14" s="145" t="s">
        <v>62</v>
      </c>
      <c r="B14" s="511">
        <v>6637</v>
      </c>
      <c r="C14" s="506">
        <f t="shared" si="0"/>
        <v>8.3000000000000007</v>
      </c>
      <c r="D14" s="512">
        <v>5588853.1529999999</v>
      </c>
      <c r="E14" s="608">
        <f t="shared" si="0"/>
        <v>9.6999999999999993</v>
      </c>
    </row>
    <row r="15" spans="1:8" ht="15.75" thickBot="1" x14ac:dyDescent="0.3">
      <c r="A15" s="145" t="s">
        <v>63</v>
      </c>
      <c r="B15" s="511">
        <v>11049</v>
      </c>
      <c r="C15" s="506">
        <f t="shared" si="0"/>
        <v>13.9</v>
      </c>
      <c r="D15" s="512">
        <v>12555576.961999999</v>
      </c>
      <c r="E15" s="608">
        <f t="shared" si="0"/>
        <v>21.7</v>
      </c>
    </row>
    <row r="16" spans="1:8" ht="15.75" thickBot="1" x14ac:dyDescent="0.3">
      <c r="A16" s="145" t="s">
        <v>64</v>
      </c>
      <c r="B16" s="511">
        <v>2419</v>
      </c>
      <c r="C16" s="506">
        <f t="shared" si="0"/>
        <v>3</v>
      </c>
      <c r="D16" s="512">
        <v>970376.96</v>
      </c>
      <c r="E16" s="608">
        <f t="shared" si="0"/>
        <v>1.7</v>
      </c>
    </row>
    <row r="17" spans="1:10" ht="15.75" thickBot="1" x14ac:dyDescent="0.3">
      <c r="A17" s="145" t="s">
        <v>65</v>
      </c>
      <c r="B17" s="511">
        <v>3980</v>
      </c>
      <c r="C17" s="506">
        <f t="shared" si="0"/>
        <v>5</v>
      </c>
      <c r="D17" s="512">
        <v>1862695.5689999999</v>
      </c>
      <c r="E17" s="608">
        <f t="shared" si="0"/>
        <v>3.2</v>
      </c>
    </row>
    <row r="18" spans="1:10" ht="15.75" thickBot="1" x14ac:dyDescent="0.3">
      <c r="A18" s="145" t="s">
        <v>66</v>
      </c>
      <c r="B18" s="511">
        <v>2696</v>
      </c>
      <c r="C18" s="506">
        <f t="shared" si="0"/>
        <v>3.4</v>
      </c>
      <c r="D18" s="512">
        <v>1436583.71</v>
      </c>
      <c r="E18" s="608">
        <f t="shared" si="0"/>
        <v>2.5</v>
      </c>
    </row>
    <row r="19" spans="1:10" ht="15.75" thickBot="1" x14ac:dyDescent="0.3">
      <c r="A19" s="145" t="s">
        <v>67</v>
      </c>
      <c r="B19" s="511">
        <v>4329</v>
      </c>
      <c r="C19" s="506">
        <f t="shared" si="0"/>
        <v>5.4</v>
      </c>
      <c r="D19" s="512">
        <v>3976508.5240000002</v>
      </c>
      <c r="E19" s="608">
        <f t="shared" si="0"/>
        <v>6.9</v>
      </c>
    </row>
    <row r="20" spans="1:10" ht="15.75" thickBot="1" x14ac:dyDescent="0.3">
      <c r="A20" s="145" t="s">
        <v>68</v>
      </c>
      <c r="B20" s="511">
        <v>9548</v>
      </c>
      <c r="C20" s="506">
        <f t="shared" si="0"/>
        <v>12</v>
      </c>
      <c r="D20" s="512">
        <v>6007605.6119999997</v>
      </c>
      <c r="E20" s="608">
        <f t="shared" si="0"/>
        <v>10.4</v>
      </c>
    </row>
    <row r="21" spans="1:10" ht="15.75" thickBot="1" x14ac:dyDescent="0.3">
      <c r="A21" s="145" t="s">
        <v>69</v>
      </c>
      <c r="B21" s="511">
        <v>2249</v>
      </c>
      <c r="C21" s="506">
        <f t="shared" si="0"/>
        <v>2.8</v>
      </c>
      <c r="D21" s="512">
        <v>956495.15</v>
      </c>
      <c r="E21" s="608">
        <f t="shared" si="0"/>
        <v>1.7</v>
      </c>
      <c r="J21" s="46"/>
    </row>
    <row r="22" spans="1:10" ht="15.75" thickBot="1" x14ac:dyDescent="0.3">
      <c r="A22" s="145" t="s">
        <v>70</v>
      </c>
      <c r="B22" s="511">
        <v>3162</v>
      </c>
      <c r="C22" s="506">
        <f t="shared" si="0"/>
        <v>4</v>
      </c>
      <c r="D22" s="512">
        <v>1750456.5689999999</v>
      </c>
      <c r="E22" s="608">
        <f t="shared" si="0"/>
        <v>3</v>
      </c>
    </row>
    <row r="23" spans="1:10" ht="15.75" thickBot="1" x14ac:dyDescent="0.3">
      <c r="A23" s="145" t="s">
        <v>71</v>
      </c>
      <c r="B23" s="511">
        <v>7615</v>
      </c>
      <c r="C23" s="506">
        <f t="shared" si="0"/>
        <v>9.5</v>
      </c>
      <c r="D23" s="512">
        <v>5376139.9040000001</v>
      </c>
      <c r="E23" s="608">
        <f t="shared" si="0"/>
        <v>9.3000000000000007</v>
      </c>
    </row>
    <row r="24" spans="1:10" ht="15.75" thickBot="1" x14ac:dyDescent="0.3">
      <c r="A24" s="146" t="s">
        <v>72</v>
      </c>
      <c r="B24" s="511">
        <v>3634</v>
      </c>
      <c r="C24" s="506">
        <f t="shared" si="0"/>
        <v>4.5999999999999996</v>
      </c>
      <c r="D24" s="512">
        <v>1972002.906</v>
      </c>
      <c r="E24" s="608">
        <f t="shared" si="0"/>
        <v>3.4</v>
      </c>
    </row>
    <row r="25" spans="1:10" x14ac:dyDescent="0.25">
      <c r="C25" s="63"/>
      <c r="E25" s="63"/>
    </row>
  </sheetData>
  <mergeCells count="5">
    <mergeCell ref="B3:C3"/>
    <mergeCell ref="D3:E3"/>
    <mergeCell ref="B4:C4"/>
    <mergeCell ref="D4:E4"/>
    <mergeCell ref="A3:A6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F32"/>
  <sheetViews>
    <sheetView zoomScale="115" zoomScaleNormal="115" workbookViewId="0">
      <selection activeCell="D19" sqref="D19"/>
    </sheetView>
  </sheetViews>
  <sheetFormatPr defaultRowHeight="15" x14ac:dyDescent="0.25"/>
  <cols>
    <col min="1" max="1" width="43.140625" customWidth="1"/>
    <col min="2" max="2" width="12.140625" customWidth="1"/>
    <col min="3" max="3" width="18.7109375" customWidth="1"/>
    <col min="4" max="4" width="27.85546875" customWidth="1"/>
    <col min="5" max="5" width="17.7109375" customWidth="1"/>
    <col min="7" max="7" width="12" bestFit="1" customWidth="1"/>
    <col min="8" max="8" width="14.5703125" bestFit="1" customWidth="1"/>
  </cols>
  <sheetData>
    <row r="1" spans="1:6" x14ac:dyDescent="0.25">
      <c r="A1" s="148" t="s">
        <v>274</v>
      </c>
      <c r="B1" s="111"/>
      <c r="C1" s="111"/>
      <c r="D1" s="111"/>
      <c r="E1" s="111"/>
    </row>
    <row r="2" spans="1:6" ht="15.75" thickBot="1" x14ac:dyDescent="0.3">
      <c r="A2" s="149" t="s">
        <v>275</v>
      </c>
      <c r="B2" s="111"/>
      <c r="C2" s="111"/>
      <c r="D2" s="111"/>
      <c r="E2" s="111"/>
    </row>
    <row r="3" spans="1:6" ht="23.25" customHeight="1" thickBot="1" x14ac:dyDescent="0.3">
      <c r="A3" s="681" t="s">
        <v>201</v>
      </c>
      <c r="B3" s="667" t="s">
        <v>26</v>
      </c>
      <c r="C3" s="669" t="s">
        <v>27</v>
      </c>
      <c r="D3" s="670"/>
      <c r="E3" s="670"/>
      <c r="F3" s="50"/>
    </row>
    <row r="4" spans="1:6" ht="23.25" customHeight="1" thickBot="1" x14ac:dyDescent="0.3">
      <c r="A4" s="738"/>
      <c r="B4" s="668"/>
      <c r="C4" s="671" t="s">
        <v>28</v>
      </c>
      <c r="D4" s="672"/>
      <c r="E4" s="669" t="s">
        <v>29</v>
      </c>
      <c r="F4" s="50"/>
    </row>
    <row r="5" spans="1:6" ht="36.75" thickBot="1" x14ac:dyDescent="0.3">
      <c r="A5" s="738"/>
      <c r="B5" s="668"/>
      <c r="C5" s="219" t="s">
        <v>30</v>
      </c>
      <c r="D5" s="219" t="s">
        <v>121</v>
      </c>
      <c r="E5" s="673"/>
      <c r="F5" s="50"/>
    </row>
    <row r="6" spans="1:6" x14ac:dyDescent="0.25">
      <c r="A6" s="738"/>
      <c r="B6" s="715" t="s">
        <v>143</v>
      </c>
      <c r="C6" s="724"/>
      <c r="D6" s="724"/>
      <c r="E6" s="724"/>
      <c r="F6" s="50"/>
    </row>
    <row r="7" spans="1:6" ht="15.75" thickBot="1" x14ac:dyDescent="0.3">
      <c r="A7" s="739"/>
      <c r="B7" s="717" t="s">
        <v>76</v>
      </c>
      <c r="C7" s="740"/>
      <c r="D7" s="740"/>
      <c r="E7" s="740"/>
      <c r="F7" s="50"/>
    </row>
    <row r="8" spans="1:6" x14ac:dyDescent="0.25">
      <c r="A8" s="345" t="s">
        <v>132</v>
      </c>
      <c r="B8" s="564">
        <v>692.8</v>
      </c>
      <c r="C8" s="564">
        <v>906.9</v>
      </c>
      <c r="D8" s="564">
        <v>1259.9000000000001</v>
      </c>
      <c r="E8" s="565">
        <v>500.8</v>
      </c>
      <c r="F8" s="50"/>
    </row>
    <row r="9" spans="1:6" ht="15.75" thickBot="1" x14ac:dyDescent="0.3">
      <c r="A9" s="346" t="s">
        <v>133</v>
      </c>
      <c r="B9" s="566"/>
      <c r="C9" s="566"/>
      <c r="D9" s="566"/>
      <c r="E9" s="567"/>
      <c r="F9" s="50"/>
    </row>
    <row r="10" spans="1:6" x14ac:dyDescent="0.25">
      <c r="A10" s="139" t="s">
        <v>134</v>
      </c>
      <c r="B10" s="568">
        <v>572.4</v>
      </c>
      <c r="C10" s="568">
        <v>711.9</v>
      </c>
      <c r="D10" s="568">
        <v>904.1</v>
      </c>
      <c r="E10" s="569">
        <v>469</v>
      </c>
      <c r="F10" s="50"/>
    </row>
    <row r="11" spans="1:6" ht="15.75" thickBot="1" x14ac:dyDescent="0.3">
      <c r="A11" s="215" t="s">
        <v>135</v>
      </c>
      <c r="B11" s="570"/>
      <c r="C11" s="570"/>
      <c r="D11" s="570"/>
      <c r="E11" s="571"/>
      <c r="F11" s="50"/>
    </row>
    <row r="12" spans="1:6" x14ac:dyDescent="0.25">
      <c r="A12" s="139" t="s">
        <v>136</v>
      </c>
      <c r="B12" s="568">
        <v>313.89999999999998</v>
      </c>
      <c r="C12" s="568">
        <v>621.29999999999995</v>
      </c>
      <c r="D12" s="568">
        <v>901.6</v>
      </c>
      <c r="E12" s="569">
        <v>257.2</v>
      </c>
      <c r="F12" s="50"/>
    </row>
    <row r="13" spans="1:6" ht="15.75" thickBot="1" x14ac:dyDescent="0.3">
      <c r="A13" s="215" t="s">
        <v>144</v>
      </c>
      <c r="B13" s="570"/>
      <c r="C13" s="570"/>
      <c r="D13" s="570"/>
      <c r="E13" s="571"/>
      <c r="F13" s="50"/>
    </row>
    <row r="14" spans="1:6" x14ac:dyDescent="0.25">
      <c r="A14" s="139" t="s">
        <v>138</v>
      </c>
      <c r="B14" s="568">
        <v>1016.6</v>
      </c>
      <c r="C14" s="568">
        <v>1187.5999999999999</v>
      </c>
      <c r="D14" s="568">
        <v>1785.3</v>
      </c>
      <c r="E14" s="569">
        <v>722.2</v>
      </c>
      <c r="F14" s="50"/>
    </row>
    <row r="15" spans="1:6" ht="15.75" thickBot="1" x14ac:dyDescent="0.3">
      <c r="A15" s="216" t="s">
        <v>145</v>
      </c>
      <c r="B15" s="572"/>
      <c r="C15" s="572"/>
      <c r="D15" s="572"/>
      <c r="E15" s="573"/>
      <c r="F15" s="50"/>
    </row>
    <row r="20" spans="1:6" x14ac:dyDescent="0.25">
      <c r="F20" s="141"/>
    </row>
    <row r="21" spans="1:6" x14ac:dyDescent="0.25">
      <c r="F21" s="141"/>
    </row>
    <row r="22" spans="1:6" x14ac:dyDescent="0.25">
      <c r="E22" s="141"/>
      <c r="F22" s="141"/>
    </row>
    <row r="23" spans="1:6" x14ac:dyDescent="0.25">
      <c r="E23" s="141"/>
      <c r="F23" s="141"/>
    </row>
    <row r="24" spans="1:6" x14ac:dyDescent="0.25">
      <c r="A24" s="147"/>
      <c r="B24" s="50"/>
      <c r="F24" s="50"/>
    </row>
    <row r="26" spans="1:6" x14ac:dyDescent="0.25">
      <c r="A26" s="147"/>
    </row>
    <row r="27" spans="1:6" x14ac:dyDescent="0.25">
      <c r="A27" s="147"/>
    </row>
    <row r="28" spans="1:6" x14ac:dyDescent="0.25">
      <c r="A28" s="50"/>
      <c r="B28" s="50"/>
      <c r="C28" s="141"/>
      <c r="D28" s="141"/>
      <c r="E28" s="141"/>
      <c r="F28" s="141"/>
    </row>
    <row r="29" spans="1:6" x14ac:dyDescent="0.25">
      <c r="A29" s="50"/>
      <c r="B29" s="50"/>
      <c r="C29" s="141"/>
      <c r="D29" s="141"/>
      <c r="E29" s="141"/>
      <c r="F29" s="141"/>
    </row>
    <row r="30" spans="1:6" x14ac:dyDescent="0.25">
      <c r="A30" s="50"/>
      <c r="B30" s="50"/>
      <c r="C30" s="141"/>
      <c r="D30" s="141"/>
      <c r="E30" s="141"/>
      <c r="F30" s="141"/>
    </row>
    <row r="31" spans="1:6" x14ac:dyDescent="0.25">
      <c r="A31" s="50"/>
      <c r="B31" s="50"/>
      <c r="C31" s="141"/>
      <c r="D31" s="141"/>
      <c r="E31" s="141"/>
      <c r="F31" s="141"/>
    </row>
    <row r="32" spans="1:6" x14ac:dyDescent="0.25">
      <c r="A32" s="50"/>
      <c r="B32" s="50"/>
      <c r="C32" s="141"/>
      <c r="D32" s="141"/>
      <c r="E32" s="141"/>
      <c r="F32" s="141"/>
    </row>
  </sheetData>
  <mergeCells count="7">
    <mergeCell ref="A3:A7"/>
    <mergeCell ref="C3:E3"/>
    <mergeCell ref="B7:E7"/>
    <mergeCell ref="B3:B5"/>
    <mergeCell ref="C4:D4"/>
    <mergeCell ref="E4:E5"/>
    <mergeCell ref="B6:E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N37"/>
  <sheetViews>
    <sheetView workbookViewId="0">
      <selection activeCell="B28" sqref="B28"/>
    </sheetView>
  </sheetViews>
  <sheetFormatPr defaultRowHeight="15" x14ac:dyDescent="0.25"/>
  <cols>
    <col min="1" max="1" width="33.5703125" style="13" customWidth="1"/>
    <col min="2" max="5" width="13.42578125" style="13" customWidth="1"/>
    <col min="6" max="6" width="10.85546875" style="13" customWidth="1"/>
    <col min="7" max="7" width="9.140625" style="13"/>
    <col min="8" max="11" width="16" style="13" bestFit="1" customWidth="1"/>
    <col min="12" max="13" width="9.140625" style="13"/>
    <col min="14" max="14" width="13.42578125" style="13" bestFit="1" customWidth="1"/>
    <col min="15" max="16384" width="9.140625" style="13"/>
  </cols>
  <sheetData>
    <row r="1" spans="1:11" x14ac:dyDescent="0.25">
      <c r="A1" s="657" t="s">
        <v>235</v>
      </c>
      <c r="B1" s="657"/>
      <c r="C1" s="657"/>
      <c r="D1" s="657"/>
      <c r="E1" s="657"/>
    </row>
    <row r="2" spans="1:11" ht="15.75" thickBot="1" x14ac:dyDescent="0.3">
      <c r="A2" s="664" t="s">
        <v>232</v>
      </c>
      <c r="B2" s="664"/>
      <c r="C2" s="664"/>
      <c r="D2" s="664"/>
      <c r="E2" s="664"/>
    </row>
    <row r="3" spans="1:11" ht="24.75" customHeight="1" thickBot="1" x14ac:dyDescent="0.3">
      <c r="A3" s="665" t="s">
        <v>25</v>
      </c>
      <c r="B3" s="667" t="s">
        <v>26</v>
      </c>
      <c r="C3" s="669" t="s">
        <v>27</v>
      </c>
      <c r="D3" s="670"/>
      <c r="E3" s="670"/>
    </row>
    <row r="4" spans="1:11" ht="36.75" customHeight="1" thickBot="1" x14ac:dyDescent="0.3">
      <c r="A4" s="666"/>
      <c r="B4" s="668"/>
      <c r="C4" s="671" t="s">
        <v>28</v>
      </c>
      <c r="D4" s="672"/>
      <c r="E4" s="669" t="s">
        <v>29</v>
      </c>
    </row>
    <row r="5" spans="1:11" ht="72.75" thickBot="1" x14ac:dyDescent="0.3">
      <c r="A5" s="666"/>
      <c r="B5" s="668"/>
      <c r="C5" s="219" t="s">
        <v>30</v>
      </c>
      <c r="D5" s="219" t="s">
        <v>31</v>
      </c>
      <c r="E5" s="673"/>
    </row>
    <row r="6" spans="1:11" x14ac:dyDescent="0.25">
      <c r="A6" s="674" t="s">
        <v>45</v>
      </c>
      <c r="B6" s="674"/>
      <c r="C6" s="674"/>
      <c r="D6" s="674"/>
      <c r="E6" s="674"/>
      <c r="H6" s="14"/>
      <c r="I6" s="14"/>
      <c r="J6" s="14"/>
      <c r="K6" s="14"/>
    </row>
    <row r="7" spans="1:11" ht="15.75" thickBot="1" x14ac:dyDescent="0.3">
      <c r="A7" s="675" t="s">
        <v>47</v>
      </c>
      <c r="B7" s="675"/>
      <c r="C7" s="675"/>
      <c r="D7" s="675"/>
      <c r="E7" s="675"/>
      <c r="H7" s="14"/>
      <c r="I7" s="14"/>
      <c r="J7" s="14"/>
      <c r="K7" s="14"/>
    </row>
    <row r="8" spans="1:11" x14ac:dyDescent="0.25">
      <c r="A8" s="260" t="s">
        <v>3</v>
      </c>
      <c r="B8" s="389">
        <v>524157</v>
      </c>
      <c r="C8" s="389">
        <v>315798</v>
      </c>
      <c r="D8" s="389">
        <v>199011</v>
      </c>
      <c r="E8" s="390">
        <v>208359</v>
      </c>
      <c r="F8" s="16"/>
      <c r="H8" s="14"/>
      <c r="I8" s="14"/>
      <c r="J8" s="17"/>
      <c r="K8" s="14"/>
    </row>
    <row r="9" spans="1:11" ht="15.75" thickBot="1" x14ac:dyDescent="0.3">
      <c r="A9" s="322" t="s">
        <v>4</v>
      </c>
      <c r="B9" s="391"/>
      <c r="C9" s="392"/>
      <c r="D9" s="392"/>
      <c r="E9" s="393"/>
      <c r="F9" s="16"/>
      <c r="H9" s="14"/>
      <c r="I9" s="14"/>
      <c r="J9" s="14"/>
      <c r="K9" s="14"/>
    </row>
    <row r="10" spans="1:11" x14ac:dyDescent="0.25">
      <c r="A10" s="15" t="s">
        <v>32</v>
      </c>
      <c r="B10" s="394">
        <v>271726</v>
      </c>
      <c r="C10" s="395">
        <v>243160</v>
      </c>
      <c r="D10" s="395">
        <v>167079</v>
      </c>
      <c r="E10" s="396">
        <v>28566</v>
      </c>
      <c r="F10" s="16"/>
      <c r="H10" s="20"/>
      <c r="I10" s="20"/>
      <c r="J10" s="20"/>
      <c r="K10" s="20"/>
    </row>
    <row r="11" spans="1:11" ht="15.75" thickBot="1" x14ac:dyDescent="0.3">
      <c r="A11" s="364" t="s">
        <v>33</v>
      </c>
      <c r="B11" s="397"/>
      <c r="C11" s="398"/>
      <c r="D11" s="398"/>
      <c r="E11" s="399"/>
      <c r="F11" s="16"/>
      <c r="H11" s="14"/>
      <c r="I11" s="14"/>
      <c r="J11" s="14"/>
      <c r="K11" s="14"/>
    </row>
    <row r="12" spans="1:11" x14ac:dyDescent="0.25">
      <c r="A12" s="15" t="s">
        <v>34</v>
      </c>
      <c r="B12" s="394">
        <v>79772</v>
      </c>
      <c r="C12" s="395">
        <v>37481</v>
      </c>
      <c r="D12" s="395">
        <v>17828</v>
      </c>
      <c r="E12" s="396">
        <v>42291</v>
      </c>
      <c r="F12" s="16"/>
      <c r="H12" s="21"/>
      <c r="I12" s="21"/>
      <c r="J12" s="21"/>
      <c r="K12" s="21"/>
    </row>
    <row r="13" spans="1:11" ht="15.75" thickBot="1" x14ac:dyDescent="0.3">
      <c r="A13" s="364" t="s">
        <v>35</v>
      </c>
      <c r="B13" s="397"/>
      <c r="C13" s="398"/>
      <c r="D13" s="398"/>
      <c r="E13" s="399"/>
      <c r="F13" s="16"/>
      <c r="G13" s="22"/>
      <c r="H13" s="14"/>
      <c r="I13" s="17"/>
      <c r="J13" s="17"/>
      <c r="K13" s="17"/>
    </row>
    <row r="14" spans="1:11" x14ac:dyDescent="0.25">
      <c r="A14" s="15" t="s">
        <v>36</v>
      </c>
      <c r="B14" s="394">
        <v>172659</v>
      </c>
      <c r="C14" s="395">
        <v>35157</v>
      </c>
      <c r="D14" s="395">
        <v>14104</v>
      </c>
      <c r="E14" s="396">
        <v>137502</v>
      </c>
      <c r="F14" s="16"/>
      <c r="H14" s="21"/>
      <c r="I14" s="21"/>
      <c r="J14" s="21"/>
      <c r="K14" s="21"/>
    </row>
    <row r="15" spans="1:11" ht="15.75" thickBot="1" x14ac:dyDescent="0.3">
      <c r="A15" s="364" t="s">
        <v>37</v>
      </c>
      <c r="B15" s="18"/>
      <c r="C15" s="19"/>
      <c r="D15" s="19"/>
      <c r="E15" s="220"/>
      <c r="F15" s="14"/>
      <c r="H15" s="22"/>
      <c r="I15" s="22"/>
      <c r="J15" s="22"/>
      <c r="K15" s="22"/>
    </row>
    <row r="16" spans="1:11" x14ac:dyDescent="0.25">
      <c r="A16" s="674" t="s">
        <v>156</v>
      </c>
      <c r="B16" s="674"/>
      <c r="C16" s="674"/>
      <c r="D16" s="674"/>
      <c r="E16" s="674"/>
    </row>
    <row r="17" spans="1:14" ht="15.75" thickBot="1" x14ac:dyDescent="0.3">
      <c r="A17" s="675" t="s">
        <v>157</v>
      </c>
      <c r="B17" s="675"/>
      <c r="C17" s="675"/>
      <c r="D17" s="675"/>
      <c r="E17" s="675"/>
    </row>
    <row r="18" spans="1:14" x14ac:dyDescent="0.25">
      <c r="A18" s="260" t="s">
        <v>3</v>
      </c>
      <c r="B18" s="389">
        <v>212494563</v>
      </c>
      <c r="C18" s="389">
        <v>157452589</v>
      </c>
      <c r="D18" s="389">
        <v>115565374</v>
      </c>
      <c r="E18" s="390">
        <v>55041974</v>
      </c>
      <c r="F18" s="16"/>
      <c r="H18" s="23"/>
      <c r="I18" s="23"/>
      <c r="J18" s="23"/>
      <c r="K18" s="23"/>
    </row>
    <row r="19" spans="1:14" ht="15.75" thickBot="1" x14ac:dyDescent="0.3">
      <c r="A19" s="322" t="s">
        <v>4</v>
      </c>
      <c r="B19" s="391"/>
      <c r="C19" s="400"/>
      <c r="D19" s="400"/>
      <c r="E19" s="401"/>
      <c r="F19" s="16"/>
      <c r="H19" s="23"/>
      <c r="I19" s="23"/>
      <c r="J19" s="23"/>
      <c r="K19" s="23"/>
    </row>
    <row r="20" spans="1:14" x14ac:dyDescent="0.25">
      <c r="A20" s="15" t="s">
        <v>32</v>
      </c>
      <c r="B20" s="394">
        <v>112611530</v>
      </c>
      <c r="C20" s="394">
        <v>101174326</v>
      </c>
      <c r="D20" s="394">
        <v>77566876</v>
      </c>
      <c r="E20" s="396">
        <v>11437204</v>
      </c>
      <c r="F20" s="24"/>
      <c r="H20" s="23"/>
      <c r="I20" s="23"/>
      <c r="J20" s="23"/>
      <c r="K20" s="23"/>
    </row>
    <row r="21" spans="1:14" ht="15.75" thickBot="1" x14ac:dyDescent="0.3">
      <c r="A21" s="364" t="s">
        <v>33</v>
      </c>
      <c r="B21" s="397"/>
      <c r="C21" s="402"/>
      <c r="D21" s="402"/>
      <c r="E21" s="403"/>
      <c r="F21" s="16"/>
      <c r="H21" s="23"/>
      <c r="I21" s="23"/>
      <c r="J21" s="23"/>
      <c r="K21" s="23"/>
    </row>
    <row r="22" spans="1:14" x14ac:dyDescent="0.25">
      <c r="A22" s="15" t="s">
        <v>34</v>
      </c>
      <c r="B22" s="404">
        <v>57751014</v>
      </c>
      <c r="C22" s="404">
        <v>35740374</v>
      </c>
      <c r="D22" s="404">
        <v>24010925</v>
      </c>
      <c r="E22" s="396">
        <v>22010640</v>
      </c>
      <c r="F22" s="16"/>
      <c r="H22" s="23"/>
      <c r="I22" s="23"/>
      <c r="J22" s="23"/>
      <c r="K22" s="23"/>
      <c r="N22" s="25"/>
    </row>
    <row r="23" spans="1:14" ht="15.75" thickBot="1" x14ac:dyDescent="0.3">
      <c r="A23" s="364" t="s">
        <v>35</v>
      </c>
      <c r="B23" s="397"/>
      <c r="C23" s="397"/>
      <c r="D23" s="397"/>
      <c r="E23" s="403"/>
      <c r="F23" s="16"/>
      <c r="H23" s="26"/>
      <c r="I23" s="26"/>
      <c r="J23" s="26"/>
      <c r="K23" s="26"/>
      <c r="L23" s="22"/>
    </row>
    <row r="24" spans="1:14" x14ac:dyDescent="0.25">
      <c r="A24" s="15" t="s">
        <v>36</v>
      </c>
      <c r="B24" s="404">
        <v>42132019</v>
      </c>
      <c r="C24" s="404">
        <v>20537889</v>
      </c>
      <c r="D24" s="404">
        <v>13987573</v>
      </c>
      <c r="E24" s="396">
        <v>21594130</v>
      </c>
      <c r="F24" s="16"/>
      <c r="H24" s="26"/>
      <c r="I24" s="26"/>
      <c r="J24" s="26"/>
      <c r="K24" s="26"/>
    </row>
    <row r="25" spans="1:14" ht="15.75" thickBot="1" x14ac:dyDescent="0.3">
      <c r="A25" s="364" t="s">
        <v>37</v>
      </c>
      <c r="B25" s="27"/>
      <c r="C25" s="28"/>
      <c r="D25" s="28"/>
      <c r="E25" s="152"/>
      <c r="F25" s="14"/>
      <c r="H25" s="26"/>
      <c r="I25" s="26"/>
      <c r="J25" s="26"/>
      <c r="K25" s="26"/>
      <c r="L25" s="22"/>
    </row>
    <row r="26" spans="1:14" x14ac:dyDescent="0.25">
      <c r="A26" s="676"/>
      <c r="B26" s="676"/>
      <c r="C26" s="676"/>
      <c r="D26" s="676"/>
      <c r="E26" s="676"/>
    </row>
    <row r="27" spans="1:14" x14ac:dyDescent="0.25">
      <c r="A27" s="663"/>
      <c r="B27" s="663"/>
      <c r="C27" s="663"/>
      <c r="D27" s="663"/>
      <c r="E27" s="663"/>
    </row>
    <row r="28" spans="1:14" x14ac:dyDescent="0.25">
      <c r="D28" s="22"/>
    </row>
    <row r="29" spans="1:14" x14ac:dyDescent="0.25">
      <c r="B29" s="22"/>
    </row>
    <row r="30" spans="1:14" x14ac:dyDescent="0.25">
      <c r="B30" s="22"/>
      <c r="C30" s="22"/>
      <c r="D30" s="22"/>
      <c r="E30" s="22"/>
    </row>
    <row r="37" spans="2:5" x14ac:dyDescent="0.25">
      <c r="B37" s="22"/>
      <c r="C37" s="22"/>
      <c r="D37" s="22"/>
      <c r="E37" s="22"/>
    </row>
  </sheetData>
  <mergeCells count="13">
    <mergeCell ref="A27:E27"/>
    <mergeCell ref="A1:E1"/>
    <mergeCell ref="A2:E2"/>
    <mergeCell ref="A3:A5"/>
    <mergeCell ref="B3:B5"/>
    <mergeCell ref="C3:E3"/>
    <mergeCell ref="C4:D4"/>
    <mergeCell ref="E4:E5"/>
    <mergeCell ref="A6:E6"/>
    <mergeCell ref="A7:E7"/>
    <mergeCell ref="A16:E16"/>
    <mergeCell ref="A17:E17"/>
    <mergeCell ref="A26:E26"/>
  </mergeCell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G16"/>
  <sheetViews>
    <sheetView zoomScale="115" zoomScaleNormal="115" workbookViewId="0">
      <selection activeCell="A13" sqref="A13"/>
    </sheetView>
  </sheetViews>
  <sheetFormatPr defaultRowHeight="15" x14ac:dyDescent="0.25"/>
  <cols>
    <col min="1" max="1" width="40.7109375" customWidth="1"/>
    <col min="2" max="2" width="22.42578125" customWidth="1"/>
    <col min="3" max="3" width="10.42578125" customWidth="1"/>
    <col min="4" max="4" width="16.5703125" customWidth="1"/>
    <col min="5" max="5" width="12.5703125" customWidth="1"/>
    <col min="6" max="6" width="17" customWidth="1"/>
    <col min="7" max="7" width="17.5703125" customWidth="1"/>
  </cols>
  <sheetData>
    <row r="1" spans="1:7" x14ac:dyDescent="0.25">
      <c r="A1" s="148" t="s">
        <v>276</v>
      </c>
      <c r="B1" s="111"/>
      <c r="C1" s="111"/>
      <c r="D1" s="111"/>
      <c r="E1" s="111"/>
      <c r="F1" s="111"/>
      <c r="G1" s="111"/>
    </row>
    <row r="2" spans="1:7" ht="15.75" thickBot="1" x14ac:dyDescent="0.3">
      <c r="A2" s="149" t="s">
        <v>277</v>
      </c>
      <c r="B2" s="111"/>
      <c r="C2" s="111"/>
      <c r="D2" s="111"/>
      <c r="E2" s="111"/>
      <c r="F2" s="111"/>
      <c r="G2" s="111"/>
    </row>
    <row r="3" spans="1:7" x14ac:dyDescent="0.25">
      <c r="A3" s="718" t="s">
        <v>201</v>
      </c>
      <c r="B3" s="741" t="s">
        <v>98</v>
      </c>
      <c r="C3" s="742"/>
      <c r="D3" s="741" t="s">
        <v>46</v>
      </c>
      <c r="E3" s="742"/>
      <c r="F3" s="741" t="s">
        <v>146</v>
      </c>
      <c r="G3" s="743"/>
    </row>
    <row r="4" spans="1:7" ht="15.75" thickBot="1" x14ac:dyDescent="0.3">
      <c r="A4" s="719"/>
      <c r="B4" s="744" t="s">
        <v>131</v>
      </c>
      <c r="C4" s="745"/>
      <c r="D4" s="744" t="s">
        <v>48</v>
      </c>
      <c r="E4" s="745"/>
      <c r="F4" s="744" t="s">
        <v>147</v>
      </c>
      <c r="G4" s="746"/>
    </row>
    <row r="5" spans="1:7" x14ac:dyDescent="0.25">
      <c r="A5" s="719"/>
      <c r="B5" s="324" t="s">
        <v>49</v>
      </c>
      <c r="C5" s="340" t="s">
        <v>50</v>
      </c>
      <c r="D5" s="324" t="s">
        <v>51</v>
      </c>
      <c r="E5" s="324" t="s">
        <v>50</v>
      </c>
      <c r="F5" s="324" t="s">
        <v>148</v>
      </c>
      <c r="G5" s="344" t="s">
        <v>50</v>
      </c>
    </row>
    <row r="6" spans="1:7" ht="15.75" thickBot="1" x14ac:dyDescent="0.3">
      <c r="A6" s="720"/>
      <c r="B6" s="304" t="s">
        <v>52</v>
      </c>
      <c r="C6" s="304" t="s">
        <v>53</v>
      </c>
      <c r="D6" s="304" t="s">
        <v>76</v>
      </c>
      <c r="E6" s="304" t="s">
        <v>53</v>
      </c>
      <c r="F6" s="304" t="s">
        <v>77</v>
      </c>
      <c r="G6" s="305" t="s">
        <v>53</v>
      </c>
    </row>
    <row r="7" spans="1:7" x14ac:dyDescent="0.25">
      <c r="A7" s="294" t="s">
        <v>149</v>
      </c>
      <c r="B7" s="509">
        <v>212686</v>
      </c>
      <c r="C7" s="500">
        <v>100</v>
      </c>
      <c r="D7" s="509">
        <v>42132019</v>
      </c>
      <c r="E7" s="500">
        <v>100</v>
      </c>
      <c r="F7" s="509">
        <v>1233519431</v>
      </c>
      <c r="G7" s="500">
        <v>100</v>
      </c>
    </row>
    <row r="8" spans="1:7" ht="15.75" thickBot="1" x14ac:dyDescent="0.3">
      <c r="A8" s="292" t="s">
        <v>150</v>
      </c>
      <c r="B8" s="510"/>
      <c r="C8" s="503"/>
      <c r="D8" s="510"/>
      <c r="E8" s="503"/>
      <c r="F8" s="510"/>
      <c r="G8" s="503"/>
    </row>
    <row r="9" spans="1:7" x14ac:dyDescent="0.25">
      <c r="A9" s="64" t="s">
        <v>151</v>
      </c>
      <c r="B9" s="514">
        <v>134381</v>
      </c>
      <c r="C9" s="560">
        <v>63.1</v>
      </c>
      <c r="D9" s="514">
        <v>17793695</v>
      </c>
      <c r="E9" s="560">
        <v>42.2</v>
      </c>
      <c r="F9" s="514">
        <v>961766426</v>
      </c>
      <c r="G9" s="561">
        <v>77.900000000000006</v>
      </c>
    </row>
    <row r="10" spans="1:7" ht="15.75" thickBot="1" x14ac:dyDescent="0.3">
      <c r="A10" s="66" t="s">
        <v>152</v>
      </c>
      <c r="B10" s="512"/>
      <c r="C10" s="562"/>
      <c r="D10" s="512"/>
      <c r="E10" s="562"/>
      <c r="F10" s="512"/>
      <c r="G10" s="563"/>
    </row>
    <row r="11" spans="1:7" x14ac:dyDescent="0.25">
      <c r="A11" s="64" t="s">
        <v>153</v>
      </c>
      <c r="B11" s="514">
        <v>72842</v>
      </c>
      <c r="C11" s="560">
        <v>34.299999999999997</v>
      </c>
      <c r="D11" s="514">
        <v>23740695</v>
      </c>
      <c r="E11" s="560">
        <v>56.4</v>
      </c>
      <c r="F11" s="514">
        <v>210560193</v>
      </c>
      <c r="G11" s="561">
        <v>17.100000000000001</v>
      </c>
    </row>
    <row r="12" spans="1:7" ht="15.75" thickBot="1" x14ac:dyDescent="0.3">
      <c r="A12" s="296" t="s">
        <v>355</v>
      </c>
      <c r="B12" s="512"/>
      <c r="C12" s="562"/>
      <c r="D12" s="512"/>
      <c r="E12" s="562"/>
      <c r="F12" s="512"/>
      <c r="G12" s="563"/>
    </row>
    <row r="13" spans="1:7" x14ac:dyDescent="0.25">
      <c r="A13" s="64" t="s">
        <v>154</v>
      </c>
      <c r="B13" s="514">
        <v>5463</v>
      </c>
      <c r="C13" s="560">
        <v>2.6</v>
      </c>
      <c r="D13" s="514">
        <v>597629</v>
      </c>
      <c r="E13" s="560">
        <v>1.4</v>
      </c>
      <c r="F13" s="514">
        <v>61192812</v>
      </c>
      <c r="G13" s="561">
        <v>5</v>
      </c>
    </row>
    <row r="14" spans="1:7" ht="15.75" thickBot="1" x14ac:dyDescent="0.3">
      <c r="A14" s="66" t="s">
        <v>155</v>
      </c>
      <c r="B14" s="512"/>
      <c r="C14" s="562"/>
      <c r="D14" s="512"/>
      <c r="E14" s="562"/>
      <c r="F14" s="512"/>
      <c r="G14" s="563"/>
    </row>
    <row r="16" spans="1:7" x14ac:dyDescent="0.25">
      <c r="C16" s="63"/>
      <c r="E16" s="63"/>
      <c r="G16" s="63"/>
    </row>
  </sheetData>
  <mergeCells count="7">
    <mergeCell ref="A3:A6"/>
    <mergeCell ref="B3:C3"/>
    <mergeCell ref="D3:E3"/>
    <mergeCell ref="F3:G3"/>
    <mergeCell ref="B4:C4"/>
    <mergeCell ref="D4:E4"/>
    <mergeCell ref="F4:G4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F12"/>
  <sheetViews>
    <sheetView zoomScaleNormal="100" workbookViewId="0">
      <selection activeCell="C4" sqref="C4:E4"/>
    </sheetView>
  </sheetViews>
  <sheetFormatPr defaultRowHeight="15" x14ac:dyDescent="0.25"/>
  <cols>
    <col min="1" max="1" width="28.140625" customWidth="1"/>
    <col min="2" max="2" width="13.5703125" customWidth="1"/>
    <col min="3" max="3" width="15" customWidth="1"/>
    <col min="4" max="5" width="27.28515625" customWidth="1"/>
    <col min="6" max="6" width="12.7109375" bestFit="1" customWidth="1"/>
    <col min="7" max="7" width="11" bestFit="1" customWidth="1"/>
  </cols>
  <sheetData>
    <row r="1" spans="1:6" x14ac:dyDescent="0.25">
      <c r="A1" s="148" t="s">
        <v>278</v>
      </c>
      <c r="B1" s="148"/>
      <c r="D1" s="150"/>
      <c r="E1" s="150"/>
    </row>
    <row r="2" spans="1:6" ht="15.75" thickBot="1" x14ac:dyDescent="0.3">
      <c r="A2" s="149" t="s">
        <v>279</v>
      </c>
      <c r="C2" s="150"/>
      <c r="D2" s="150"/>
      <c r="E2" s="150"/>
    </row>
    <row r="3" spans="1:6" ht="15" customHeight="1" x14ac:dyDescent="0.25">
      <c r="A3" s="718" t="s">
        <v>201</v>
      </c>
      <c r="B3" s="749" t="s">
        <v>202</v>
      </c>
      <c r="C3" s="747" t="s">
        <v>359</v>
      </c>
      <c r="D3" s="748"/>
      <c r="E3" s="748"/>
    </row>
    <row r="4" spans="1:6" ht="15.75" thickBot="1" x14ac:dyDescent="0.3">
      <c r="A4" s="719"/>
      <c r="B4" s="750"/>
      <c r="C4" s="704" t="s">
        <v>358</v>
      </c>
      <c r="D4" s="705"/>
      <c r="E4" s="705"/>
    </row>
    <row r="5" spans="1:6" x14ac:dyDescent="0.25">
      <c r="A5" s="719"/>
      <c r="B5" s="750"/>
      <c r="C5" s="238" t="s">
        <v>38</v>
      </c>
      <c r="D5" s="237" t="s">
        <v>39</v>
      </c>
      <c r="E5" s="240" t="s">
        <v>40</v>
      </c>
    </row>
    <row r="6" spans="1:6" ht="15.75" thickBot="1" x14ac:dyDescent="0.3">
      <c r="A6" s="720"/>
      <c r="B6" s="751"/>
      <c r="C6" s="227" t="s">
        <v>41</v>
      </c>
      <c r="D6" s="227" t="s">
        <v>42</v>
      </c>
      <c r="E6" s="228" t="s">
        <v>43</v>
      </c>
    </row>
    <row r="7" spans="1:6" x14ac:dyDescent="0.25">
      <c r="A7" s="64" t="s">
        <v>98</v>
      </c>
      <c r="B7" s="551">
        <v>134381</v>
      </c>
      <c r="C7" s="552">
        <v>127147</v>
      </c>
      <c r="D7" s="552">
        <v>2085</v>
      </c>
      <c r="E7" s="553">
        <v>5149</v>
      </c>
      <c r="F7" s="151"/>
    </row>
    <row r="8" spans="1:6" ht="15.75" thickBot="1" x14ac:dyDescent="0.3">
      <c r="A8" s="66" t="s">
        <v>131</v>
      </c>
      <c r="B8" s="554"/>
      <c r="C8" s="555"/>
      <c r="D8" s="555"/>
      <c r="E8" s="556"/>
      <c r="F8" s="151"/>
    </row>
    <row r="9" spans="1:6" x14ac:dyDescent="0.25">
      <c r="A9" s="64" t="s">
        <v>156</v>
      </c>
      <c r="B9" s="552">
        <v>17793695</v>
      </c>
      <c r="C9" s="552">
        <v>16710346</v>
      </c>
      <c r="D9" s="552">
        <v>300790</v>
      </c>
      <c r="E9" s="553">
        <v>782559</v>
      </c>
      <c r="F9" s="151"/>
    </row>
    <row r="10" spans="1:6" ht="15.75" thickBot="1" x14ac:dyDescent="0.3">
      <c r="A10" s="66" t="s">
        <v>157</v>
      </c>
      <c r="B10" s="555"/>
      <c r="C10" s="555"/>
      <c r="D10" s="555"/>
      <c r="E10" s="556"/>
      <c r="F10" s="151"/>
    </row>
    <row r="11" spans="1:6" x14ac:dyDescent="0.25">
      <c r="A11" s="64" t="s">
        <v>158</v>
      </c>
      <c r="B11" s="552">
        <v>961766426</v>
      </c>
      <c r="C11" s="552">
        <v>927448896</v>
      </c>
      <c r="D11" s="552">
        <v>10892727</v>
      </c>
      <c r="E11" s="553">
        <v>23424803</v>
      </c>
      <c r="F11" s="151"/>
    </row>
    <row r="12" spans="1:6" ht="15.75" thickBot="1" x14ac:dyDescent="0.3">
      <c r="A12" s="66" t="s">
        <v>159</v>
      </c>
      <c r="B12" s="557"/>
      <c r="C12" s="558"/>
      <c r="D12" s="558"/>
      <c r="E12" s="559"/>
    </row>
  </sheetData>
  <mergeCells count="4">
    <mergeCell ref="C3:E3"/>
    <mergeCell ref="C4:E4"/>
    <mergeCell ref="A3:A6"/>
    <mergeCell ref="B3:B6"/>
  </mergeCell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F12"/>
  <sheetViews>
    <sheetView zoomScale="110" zoomScaleNormal="110" workbookViewId="0">
      <selection activeCell="D16" sqref="D16"/>
    </sheetView>
  </sheetViews>
  <sheetFormatPr defaultRowHeight="15" x14ac:dyDescent="0.25"/>
  <cols>
    <col min="1" max="1" width="29.140625" customWidth="1"/>
    <col min="2" max="2" width="16.28515625" customWidth="1"/>
    <col min="3" max="3" width="19.5703125" customWidth="1"/>
    <col min="4" max="4" width="24.140625" customWidth="1"/>
    <col min="5" max="5" width="19.42578125" customWidth="1"/>
  </cols>
  <sheetData>
    <row r="1" spans="1:6" x14ac:dyDescent="0.25">
      <c r="A1" s="148" t="s">
        <v>280</v>
      </c>
      <c r="B1" s="111"/>
      <c r="C1" s="150"/>
      <c r="D1" s="150"/>
      <c r="E1" s="150"/>
    </row>
    <row r="2" spans="1:6" ht="15.75" thickBot="1" x14ac:dyDescent="0.3">
      <c r="A2" s="149" t="s">
        <v>281</v>
      </c>
      <c r="B2" s="111"/>
      <c r="C2" s="150"/>
      <c r="D2" s="150"/>
      <c r="E2" s="150"/>
    </row>
    <row r="3" spans="1:6" ht="27" customHeight="1" thickBot="1" x14ac:dyDescent="0.3">
      <c r="A3" s="752" t="s">
        <v>199</v>
      </c>
      <c r="B3" s="755" t="s">
        <v>26</v>
      </c>
      <c r="C3" s="669" t="s">
        <v>27</v>
      </c>
      <c r="D3" s="670"/>
      <c r="E3" s="670"/>
    </row>
    <row r="4" spans="1:6" ht="26.25" customHeight="1" thickBot="1" x14ac:dyDescent="0.3">
      <c r="A4" s="753"/>
      <c r="B4" s="756"/>
      <c r="C4" s="671" t="s">
        <v>28</v>
      </c>
      <c r="D4" s="672"/>
      <c r="E4" s="669" t="s">
        <v>29</v>
      </c>
    </row>
    <row r="5" spans="1:6" ht="48.75" thickBot="1" x14ac:dyDescent="0.3">
      <c r="A5" s="754"/>
      <c r="B5" s="757"/>
      <c r="C5" s="219" t="s">
        <v>30</v>
      </c>
      <c r="D5" s="219" t="s">
        <v>31</v>
      </c>
      <c r="E5" s="673"/>
    </row>
    <row r="6" spans="1:6" x14ac:dyDescent="0.25">
      <c r="A6" s="211" t="s">
        <v>98</v>
      </c>
      <c r="B6" s="551">
        <v>134381</v>
      </c>
      <c r="C6" s="552">
        <v>18578</v>
      </c>
      <c r="D6" s="552">
        <v>6648</v>
      </c>
      <c r="E6" s="553">
        <v>115803</v>
      </c>
      <c r="F6" s="50"/>
    </row>
    <row r="7" spans="1:6" ht="15.75" thickBot="1" x14ac:dyDescent="0.3">
      <c r="A7" s="212" t="s">
        <v>131</v>
      </c>
      <c r="B7" s="554"/>
      <c r="C7" s="555"/>
      <c r="D7" s="555"/>
      <c r="E7" s="556"/>
    </row>
    <row r="8" spans="1:6" x14ac:dyDescent="0.25">
      <c r="A8" s="153" t="s">
        <v>156</v>
      </c>
      <c r="B8" s="552">
        <v>17793695</v>
      </c>
      <c r="C8" s="552">
        <v>5547900</v>
      </c>
      <c r="D8" s="552">
        <v>3342296</v>
      </c>
      <c r="E8" s="553">
        <v>12245795</v>
      </c>
      <c r="F8" s="50"/>
    </row>
    <row r="9" spans="1:6" ht="15.75" thickBot="1" x14ac:dyDescent="0.3">
      <c r="A9" s="126" t="s">
        <v>157</v>
      </c>
      <c r="B9" s="555"/>
      <c r="C9" s="555"/>
      <c r="D9" s="555"/>
      <c r="E9" s="556"/>
    </row>
    <row r="10" spans="1:6" x14ac:dyDescent="0.25">
      <c r="A10" s="153" t="s">
        <v>158</v>
      </c>
      <c r="B10" s="552">
        <v>961766426</v>
      </c>
      <c r="C10" s="552">
        <v>57229059</v>
      </c>
      <c r="D10" s="552">
        <v>16921227</v>
      </c>
      <c r="E10" s="553">
        <v>904537367</v>
      </c>
    </row>
    <row r="11" spans="1:6" ht="15.75" thickBot="1" x14ac:dyDescent="0.3">
      <c r="A11" s="126" t="s">
        <v>159</v>
      </c>
      <c r="B11" s="557"/>
      <c r="C11" s="558"/>
      <c r="D11" s="558"/>
      <c r="E11" s="559"/>
    </row>
    <row r="12" spans="1:6" x14ac:dyDescent="0.25">
      <c r="B12" s="154"/>
      <c r="C12" s="155"/>
      <c r="D12" s="156"/>
    </row>
  </sheetData>
  <mergeCells count="5">
    <mergeCell ref="A3:A5"/>
    <mergeCell ref="C3:E3"/>
    <mergeCell ref="B3:B5"/>
    <mergeCell ref="C4:D4"/>
    <mergeCell ref="E4:E5"/>
  </mergeCell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H27"/>
  <sheetViews>
    <sheetView zoomScaleNormal="100" workbookViewId="0">
      <selection activeCell="F13" sqref="F13"/>
    </sheetView>
  </sheetViews>
  <sheetFormatPr defaultRowHeight="15" x14ac:dyDescent="0.25"/>
  <cols>
    <col min="1" max="2" width="21.140625" customWidth="1"/>
    <col min="4" max="4" width="16.42578125" customWidth="1"/>
    <col min="6" max="6" width="13.42578125" bestFit="1" customWidth="1"/>
    <col min="7" max="7" width="13.42578125" customWidth="1"/>
  </cols>
  <sheetData>
    <row r="1" spans="1:8" x14ac:dyDescent="0.25">
      <c r="A1" s="148" t="s">
        <v>282</v>
      </c>
    </row>
    <row r="2" spans="1:8" ht="15.75" thickBot="1" x14ac:dyDescent="0.3">
      <c r="A2" s="149" t="s">
        <v>283</v>
      </c>
    </row>
    <row r="3" spans="1:8" x14ac:dyDescent="0.25">
      <c r="A3" s="758" t="s">
        <v>199</v>
      </c>
      <c r="B3" s="741" t="s">
        <v>98</v>
      </c>
      <c r="C3" s="742"/>
      <c r="D3" s="741" t="s">
        <v>46</v>
      </c>
      <c r="E3" s="742"/>
      <c r="F3" s="741" t="s">
        <v>146</v>
      </c>
      <c r="G3" s="743"/>
    </row>
    <row r="4" spans="1:8" ht="15.75" thickBot="1" x14ac:dyDescent="0.3">
      <c r="A4" s="759"/>
      <c r="B4" s="761" t="s">
        <v>160</v>
      </c>
      <c r="C4" s="745"/>
      <c r="D4" s="744" t="s">
        <v>48</v>
      </c>
      <c r="E4" s="745"/>
      <c r="F4" s="744" t="s">
        <v>161</v>
      </c>
      <c r="G4" s="746"/>
    </row>
    <row r="5" spans="1:8" x14ac:dyDescent="0.25">
      <c r="A5" s="759"/>
      <c r="B5" s="324" t="s">
        <v>49</v>
      </c>
      <c r="C5" s="340" t="s">
        <v>50</v>
      </c>
      <c r="D5" s="324" t="s">
        <v>51</v>
      </c>
      <c r="E5" s="324" t="s">
        <v>50</v>
      </c>
      <c r="F5" s="324" t="s">
        <v>148</v>
      </c>
      <c r="G5" s="344" t="s">
        <v>50</v>
      </c>
    </row>
    <row r="6" spans="1:8" ht="15.75" thickBot="1" x14ac:dyDescent="0.3">
      <c r="A6" s="760"/>
      <c r="B6" s="304" t="s">
        <v>52</v>
      </c>
      <c r="C6" s="304" t="s">
        <v>53</v>
      </c>
      <c r="D6" s="304" t="s">
        <v>76</v>
      </c>
      <c r="E6" s="304" t="s">
        <v>53</v>
      </c>
      <c r="F6" s="381" t="s">
        <v>77</v>
      </c>
      <c r="G6" s="305" t="s">
        <v>53</v>
      </c>
    </row>
    <row r="7" spans="1:8" x14ac:dyDescent="0.25">
      <c r="A7" s="294" t="s">
        <v>55</v>
      </c>
      <c r="B7" s="509">
        <v>134381</v>
      </c>
      <c r="C7" s="500">
        <f>SUM(C8:C24)</f>
        <v>100</v>
      </c>
      <c r="D7" s="509">
        <v>17793695</v>
      </c>
      <c r="E7" s="500">
        <f>SUM(E8:E24)</f>
        <v>100</v>
      </c>
      <c r="F7" s="509">
        <v>961766426</v>
      </c>
      <c r="G7" s="501">
        <f>SUM(G8:G24)</f>
        <v>100</v>
      </c>
      <c r="H7" s="50"/>
    </row>
    <row r="8" spans="1:8" ht="15.75" thickBot="1" x14ac:dyDescent="0.3">
      <c r="A8" s="292" t="s">
        <v>140</v>
      </c>
      <c r="B8" s="510"/>
      <c r="C8" s="503"/>
      <c r="D8" s="510"/>
      <c r="E8" s="503"/>
      <c r="F8" s="510"/>
      <c r="G8" s="504"/>
      <c r="H8" s="50"/>
    </row>
    <row r="9" spans="1:8" ht="15.75" thickBot="1" x14ac:dyDescent="0.3">
      <c r="A9" s="158" t="s">
        <v>57</v>
      </c>
      <c r="B9" s="511">
        <v>7397</v>
      </c>
      <c r="C9" s="506">
        <v>5.5</v>
      </c>
      <c r="D9" s="512">
        <v>1367359</v>
      </c>
      <c r="E9" s="506">
        <f>ROUND(D9/D$7*100,1)</f>
        <v>7.7</v>
      </c>
      <c r="F9" s="511">
        <v>61067411</v>
      </c>
      <c r="G9" s="508">
        <v>6.3</v>
      </c>
      <c r="H9" s="50"/>
    </row>
    <row r="10" spans="1:8" ht="15.75" thickBot="1" x14ac:dyDescent="0.3">
      <c r="A10" s="158" t="s">
        <v>58</v>
      </c>
      <c r="B10" s="511">
        <v>6767</v>
      </c>
      <c r="C10" s="506">
        <v>5</v>
      </c>
      <c r="D10" s="512">
        <v>685219</v>
      </c>
      <c r="E10" s="506">
        <f t="shared" ref="E10:E24" si="0">ROUND(D10/D$7*100,1)</f>
        <v>3.9</v>
      </c>
      <c r="F10" s="511">
        <v>50070308</v>
      </c>
      <c r="G10" s="508">
        <v>5.2</v>
      </c>
      <c r="H10" s="50"/>
    </row>
    <row r="11" spans="1:8" ht="15.75" thickBot="1" x14ac:dyDescent="0.3">
      <c r="A11" s="158" t="s">
        <v>59</v>
      </c>
      <c r="B11" s="511">
        <v>10877</v>
      </c>
      <c r="C11" s="506">
        <v>8.1</v>
      </c>
      <c r="D11" s="512">
        <v>836334</v>
      </c>
      <c r="E11" s="506">
        <f t="shared" si="0"/>
        <v>4.7</v>
      </c>
      <c r="F11" s="511">
        <v>110303825</v>
      </c>
      <c r="G11" s="508">
        <v>11.5</v>
      </c>
      <c r="H11" s="50"/>
    </row>
    <row r="12" spans="1:8" ht="15.75" thickBot="1" x14ac:dyDescent="0.3">
      <c r="A12" s="158" t="s">
        <v>60</v>
      </c>
      <c r="B12" s="511">
        <v>4676</v>
      </c>
      <c r="C12" s="506">
        <v>3.5</v>
      </c>
      <c r="D12" s="512">
        <v>477532</v>
      </c>
      <c r="E12" s="506">
        <f t="shared" si="0"/>
        <v>2.7</v>
      </c>
      <c r="F12" s="511">
        <v>30153007</v>
      </c>
      <c r="G12" s="508">
        <v>3.1</v>
      </c>
      <c r="H12" s="50"/>
    </row>
    <row r="13" spans="1:8" ht="15.75" thickBot="1" x14ac:dyDescent="0.3">
      <c r="A13" s="158" t="s">
        <v>61</v>
      </c>
      <c r="B13" s="511">
        <v>8466</v>
      </c>
      <c r="C13" s="506">
        <v>6.3</v>
      </c>
      <c r="D13" s="512">
        <v>946077</v>
      </c>
      <c r="E13" s="506">
        <f t="shared" si="0"/>
        <v>5.3</v>
      </c>
      <c r="F13" s="511">
        <v>65587459</v>
      </c>
      <c r="G13" s="508">
        <v>6.8</v>
      </c>
      <c r="H13" s="50"/>
    </row>
    <row r="14" spans="1:8" ht="15.75" thickBot="1" x14ac:dyDescent="0.3">
      <c r="A14" s="158" t="s">
        <v>62</v>
      </c>
      <c r="B14" s="511">
        <v>13207</v>
      </c>
      <c r="C14" s="506">
        <v>9.8000000000000007</v>
      </c>
      <c r="D14" s="512">
        <v>2037545</v>
      </c>
      <c r="E14" s="506">
        <f t="shared" si="0"/>
        <v>11.5</v>
      </c>
      <c r="F14" s="511">
        <v>42821122</v>
      </c>
      <c r="G14" s="508">
        <v>4.5</v>
      </c>
      <c r="H14" s="50"/>
    </row>
    <row r="15" spans="1:8" ht="15.75" thickBot="1" x14ac:dyDescent="0.3">
      <c r="A15" s="158" t="s">
        <v>63</v>
      </c>
      <c r="B15" s="511">
        <v>14288</v>
      </c>
      <c r="C15" s="506">
        <v>10.5</v>
      </c>
      <c r="D15" s="512">
        <v>2390551</v>
      </c>
      <c r="E15" s="506">
        <f>ROUND(D15/D$7*100,1)</f>
        <v>13.4</v>
      </c>
      <c r="F15" s="511">
        <v>124710804</v>
      </c>
      <c r="G15" s="508">
        <v>13.1</v>
      </c>
      <c r="H15" s="50"/>
    </row>
    <row r="16" spans="1:8" ht="15.75" thickBot="1" x14ac:dyDescent="0.3">
      <c r="A16" s="158" t="s">
        <v>64</v>
      </c>
      <c r="B16" s="511">
        <v>2799</v>
      </c>
      <c r="C16" s="506">
        <v>2.1</v>
      </c>
      <c r="D16" s="512">
        <v>304879</v>
      </c>
      <c r="E16" s="506">
        <f t="shared" si="0"/>
        <v>1.7</v>
      </c>
      <c r="F16" s="511">
        <v>30190242</v>
      </c>
      <c r="G16" s="508">
        <v>3.1</v>
      </c>
      <c r="H16" s="50"/>
    </row>
    <row r="17" spans="1:8" ht="15.75" thickBot="1" x14ac:dyDescent="0.3">
      <c r="A17" s="158" t="s">
        <v>65</v>
      </c>
      <c r="B17" s="511">
        <v>11780</v>
      </c>
      <c r="C17" s="506">
        <v>8.8000000000000007</v>
      </c>
      <c r="D17" s="512">
        <v>896733</v>
      </c>
      <c r="E17" s="506">
        <f t="shared" si="0"/>
        <v>5</v>
      </c>
      <c r="F17" s="511">
        <v>46635704</v>
      </c>
      <c r="G17" s="508">
        <v>4.8</v>
      </c>
      <c r="H17" s="50"/>
    </row>
    <row r="18" spans="1:8" ht="15.75" thickBot="1" x14ac:dyDescent="0.3">
      <c r="A18" s="158" t="s">
        <v>66</v>
      </c>
      <c r="B18" s="511">
        <v>5542</v>
      </c>
      <c r="C18" s="506">
        <v>4.0999999999999996</v>
      </c>
      <c r="D18" s="512">
        <v>680936</v>
      </c>
      <c r="E18" s="506">
        <f t="shared" si="0"/>
        <v>3.8</v>
      </c>
      <c r="F18" s="511">
        <v>70006264</v>
      </c>
      <c r="G18" s="508">
        <v>7.3</v>
      </c>
      <c r="H18" s="50"/>
    </row>
    <row r="19" spans="1:8" ht="15.75" thickBot="1" x14ac:dyDescent="0.3">
      <c r="A19" s="158" t="s">
        <v>67</v>
      </c>
      <c r="B19" s="511">
        <v>8846</v>
      </c>
      <c r="C19" s="506">
        <v>6.6</v>
      </c>
      <c r="D19" s="512">
        <v>1374529</v>
      </c>
      <c r="E19" s="506">
        <f t="shared" si="0"/>
        <v>7.7</v>
      </c>
      <c r="F19" s="511">
        <v>47895976</v>
      </c>
      <c r="G19" s="508">
        <v>5</v>
      </c>
      <c r="H19" s="50"/>
    </row>
    <row r="20" spans="1:8" ht="15.75" thickBot="1" x14ac:dyDescent="0.3">
      <c r="A20" s="158" t="s">
        <v>68</v>
      </c>
      <c r="B20" s="511">
        <v>7777</v>
      </c>
      <c r="C20" s="506">
        <v>5.8</v>
      </c>
      <c r="D20" s="512">
        <v>1222228</v>
      </c>
      <c r="E20" s="506">
        <f t="shared" si="0"/>
        <v>6.9</v>
      </c>
      <c r="F20" s="511">
        <v>27955614</v>
      </c>
      <c r="G20" s="508">
        <v>2.9</v>
      </c>
      <c r="H20" s="50"/>
    </row>
    <row r="21" spans="1:8" ht="15.75" thickBot="1" x14ac:dyDescent="0.3">
      <c r="A21" s="158" t="s">
        <v>69</v>
      </c>
      <c r="B21" s="511">
        <v>4817</v>
      </c>
      <c r="C21" s="506">
        <v>3.6</v>
      </c>
      <c r="D21" s="512">
        <v>388303</v>
      </c>
      <c r="E21" s="506">
        <f t="shared" si="0"/>
        <v>2.2000000000000002</v>
      </c>
      <c r="F21" s="511">
        <v>38465277</v>
      </c>
      <c r="G21" s="508">
        <v>4</v>
      </c>
      <c r="H21" s="50"/>
    </row>
    <row r="22" spans="1:8" ht="15.75" thickBot="1" x14ac:dyDescent="0.3">
      <c r="A22" s="158" t="s">
        <v>70</v>
      </c>
      <c r="B22" s="511">
        <v>6845</v>
      </c>
      <c r="C22" s="506">
        <v>5.0999999999999996</v>
      </c>
      <c r="D22" s="512">
        <v>913060</v>
      </c>
      <c r="E22" s="506">
        <f t="shared" si="0"/>
        <v>5.0999999999999996</v>
      </c>
      <c r="F22" s="511">
        <v>70222669</v>
      </c>
      <c r="G22" s="508">
        <v>7.3</v>
      </c>
      <c r="H22" s="50"/>
    </row>
    <row r="23" spans="1:8" ht="15.75" thickBot="1" x14ac:dyDescent="0.3">
      <c r="A23" s="158" t="s">
        <v>71</v>
      </c>
      <c r="B23" s="511">
        <v>11894</v>
      </c>
      <c r="C23" s="506">
        <v>8.9</v>
      </c>
      <c r="D23" s="512">
        <v>2229707</v>
      </c>
      <c r="E23" s="506">
        <f>ROUND(D23/D$7*100,1)</f>
        <v>12.5</v>
      </c>
      <c r="F23" s="511">
        <v>86676814</v>
      </c>
      <c r="G23" s="508">
        <v>9</v>
      </c>
      <c r="H23" s="50"/>
    </row>
    <row r="24" spans="1:8" ht="15.75" thickBot="1" x14ac:dyDescent="0.3">
      <c r="A24" s="158" t="s">
        <v>72</v>
      </c>
      <c r="B24" s="511">
        <v>8403</v>
      </c>
      <c r="C24" s="506">
        <v>6.3</v>
      </c>
      <c r="D24" s="512">
        <v>1042703</v>
      </c>
      <c r="E24" s="506">
        <f t="shared" si="0"/>
        <v>5.9</v>
      </c>
      <c r="F24" s="511">
        <v>59003930</v>
      </c>
      <c r="G24" s="508">
        <v>6.1</v>
      </c>
      <c r="H24" s="50"/>
    </row>
    <row r="25" spans="1:8" x14ac:dyDescent="0.25">
      <c r="C25" s="63"/>
      <c r="D25" s="63"/>
      <c r="E25" s="63"/>
      <c r="F25" s="63"/>
      <c r="G25" s="50"/>
    </row>
    <row r="27" spans="1:8" x14ac:dyDescent="0.25">
      <c r="B27" s="130"/>
      <c r="C27" s="130"/>
      <c r="D27" s="130"/>
      <c r="E27" s="130"/>
      <c r="F27" s="130"/>
      <c r="G27" s="130"/>
    </row>
  </sheetData>
  <mergeCells count="7">
    <mergeCell ref="A3:A6"/>
    <mergeCell ref="B3:C3"/>
    <mergeCell ref="D3:E3"/>
    <mergeCell ref="F3:G3"/>
    <mergeCell ref="B4:C4"/>
    <mergeCell ref="D4:E4"/>
    <mergeCell ref="F4:G4"/>
  </mergeCells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E32"/>
  <sheetViews>
    <sheetView zoomScaleNormal="100" workbookViewId="0">
      <selection activeCell="C4" sqref="C4:E4"/>
    </sheetView>
  </sheetViews>
  <sheetFormatPr defaultRowHeight="15" x14ac:dyDescent="0.25"/>
  <cols>
    <col min="1" max="1" width="55" customWidth="1"/>
    <col min="2" max="5" width="23.7109375" customWidth="1"/>
  </cols>
  <sheetData>
    <row r="1" spans="1:5" x14ac:dyDescent="0.25">
      <c r="A1" s="148" t="s">
        <v>284</v>
      </c>
    </row>
    <row r="2" spans="1:5" ht="15.75" thickBot="1" x14ac:dyDescent="0.3">
      <c r="A2" s="149" t="s">
        <v>323</v>
      </c>
    </row>
    <row r="3" spans="1:5" x14ac:dyDescent="0.25">
      <c r="A3" s="758" t="s">
        <v>227</v>
      </c>
      <c r="B3" s="766" t="s">
        <v>222</v>
      </c>
      <c r="C3" s="741" t="s">
        <v>359</v>
      </c>
      <c r="D3" s="743"/>
      <c r="E3" s="743"/>
    </row>
    <row r="4" spans="1:5" ht="15.75" thickBot="1" x14ac:dyDescent="0.3">
      <c r="A4" s="764"/>
      <c r="B4" s="767"/>
      <c r="C4" s="761" t="s">
        <v>358</v>
      </c>
      <c r="D4" s="746"/>
      <c r="E4" s="746"/>
    </row>
    <row r="5" spans="1:5" x14ac:dyDescent="0.25">
      <c r="A5" s="764"/>
      <c r="B5" s="767"/>
      <c r="C5" s="324" t="s">
        <v>38</v>
      </c>
      <c r="D5" s="340" t="s">
        <v>39</v>
      </c>
      <c r="E5" s="341" t="s">
        <v>40</v>
      </c>
    </row>
    <row r="6" spans="1:5" ht="15.75" thickBot="1" x14ac:dyDescent="0.3">
      <c r="A6" s="765"/>
      <c r="B6" s="768"/>
      <c r="C6" s="304" t="s">
        <v>41</v>
      </c>
      <c r="D6" s="304" t="s">
        <v>42</v>
      </c>
      <c r="E6" s="305" t="s">
        <v>43</v>
      </c>
    </row>
    <row r="7" spans="1:5" x14ac:dyDescent="0.25">
      <c r="A7" s="702" t="s">
        <v>98</v>
      </c>
      <c r="B7" s="702"/>
      <c r="C7" s="702"/>
      <c r="D7" s="702"/>
      <c r="E7" s="762"/>
    </row>
    <row r="8" spans="1:5" ht="15.75" thickBot="1" x14ac:dyDescent="0.3">
      <c r="A8" s="675" t="s">
        <v>131</v>
      </c>
      <c r="B8" s="696"/>
      <c r="C8" s="696"/>
      <c r="D8" s="696"/>
      <c r="E8" s="763"/>
    </row>
    <row r="9" spans="1:5" x14ac:dyDescent="0.25">
      <c r="A9" s="294" t="s">
        <v>162</v>
      </c>
      <c r="B9" s="462">
        <v>72842</v>
      </c>
      <c r="C9" s="537">
        <v>67041</v>
      </c>
      <c r="D9" s="537">
        <v>2074</v>
      </c>
      <c r="E9" s="538">
        <v>3727</v>
      </c>
    </row>
    <row r="10" spans="1:5" ht="15.75" thickBot="1" x14ac:dyDescent="0.3">
      <c r="A10" s="292" t="s">
        <v>355</v>
      </c>
      <c r="B10" s="464"/>
      <c r="C10" s="510"/>
      <c r="D10" s="510"/>
      <c r="E10" s="539"/>
    </row>
    <row r="11" spans="1:5" x14ac:dyDescent="0.25">
      <c r="A11" s="64" t="s">
        <v>163</v>
      </c>
      <c r="B11" s="540">
        <v>37948</v>
      </c>
      <c r="C11" s="514">
        <v>35506</v>
      </c>
      <c r="D11" s="514">
        <v>687</v>
      </c>
      <c r="E11" s="541">
        <v>1755</v>
      </c>
    </row>
    <row r="12" spans="1:5" ht="15.75" thickBot="1" x14ac:dyDescent="0.3">
      <c r="A12" s="66" t="s">
        <v>328</v>
      </c>
      <c r="B12" s="525"/>
      <c r="C12" s="511"/>
      <c r="D12" s="511"/>
      <c r="E12" s="542"/>
    </row>
    <row r="13" spans="1:5" x14ac:dyDescent="0.25">
      <c r="A13" s="64" t="s">
        <v>165</v>
      </c>
      <c r="B13" s="540">
        <v>1234</v>
      </c>
      <c r="C13" s="514">
        <v>1047</v>
      </c>
      <c r="D13" s="514">
        <v>44</v>
      </c>
      <c r="E13" s="541">
        <v>143</v>
      </c>
    </row>
    <row r="14" spans="1:5" ht="15.75" thickBot="1" x14ac:dyDescent="0.3">
      <c r="A14" s="66" t="s">
        <v>329</v>
      </c>
      <c r="B14" s="525"/>
      <c r="C14" s="511"/>
      <c r="D14" s="511"/>
      <c r="E14" s="542"/>
    </row>
    <row r="15" spans="1:5" x14ac:dyDescent="0.25">
      <c r="A15" s="64" t="s">
        <v>167</v>
      </c>
      <c r="B15" s="540">
        <v>2637</v>
      </c>
      <c r="C15" s="514">
        <v>2284</v>
      </c>
      <c r="D15" s="514">
        <v>86</v>
      </c>
      <c r="E15" s="541">
        <v>267</v>
      </c>
    </row>
    <row r="16" spans="1:5" ht="15.75" thickBot="1" x14ac:dyDescent="0.3">
      <c r="A16" s="66" t="s">
        <v>330</v>
      </c>
      <c r="B16" s="525"/>
      <c r="C16" s="511"/>
      <c r="D16" s="511"/>
      <c r="E16" s="542"/>
    </row>
    <row r="17" spans="1:5" x14ac:dyDescent="0.25">
      <c r="A17" s="64" t="s">
        <v>168</v>
      </c>
      <c r="B17" s="540">
        <v>31023</v>
      </c>
      <c r="C17" s="514">
        <v>28204</v>
      </c>
      <c r="D17" s="514">
        <v>1257</v>
      </c>
      <c r="E17" s="541">
        <v>1562</v>
      </c>
    </row>
    <row r="18" spans="1:5" ht="15.75" thickBot="1" x14ac:dyDescent="0.3">
      <c r="A18" s="66" t="s">
        <v>331</v>
      </c>
      <c r="B18" s="543"/>
      <c r="C18" s="512"/>
      <c r="D18" s="512"/>
      <c r="E18" s="544"/>
    </row>
    <row r="19" spans="1:5" x14ac:dyDescent="0.25">
      <c r="A19" s="702" t="s">
        <v>156</v>
      </c>
      <c r="B19" s="702"/>
      <c r="C19" s="702"/>
      <c r="D19" s="702"/>
      <c r="E19" s="702"/>
    </row>
    <row r="20" spans="1:5" ht="15.75" thickBot="1" x14ac:dyDescent="0.3">
      <c r="A20" s="675" t="s">
        <v>157</v>
      </c>
      <c r="B20" s="696"/>
      <c r="C20" s="696"/>
      <c r="D20" s="696"/>
      <c r="E20" s="696"/>
    </row>
    <row r="21" spans="1:5" x14ac:dyDescent="0.25">
      <c r="A21" s="294" t="s">
        <v>162</v>
      </c>
      <c r="B21" s="462">
        <v>23740695</v>
      </c>
      <c r="C21" s="537">
        <v>21781970</v>
      </c>
      <c r="D21" s="537">
        <v>450453</v>
      </c>
      <c r="E21" s="538">
        <v>1508272</v>
      </c>
    </row>
    <row r="22" spans="1:5" ht="15.75" thickBot="1" x14ac:dyDescent="0.3">
      <c r="A22" s="292" t="s">
        <v>355</v>
      </c>
      <c r="B22" s="464"/>
      <c r="C22" s="510"/>
      <c r="D22" s="510"/>
      <c r="E22" s="539"/>
    </row>
    <row r="23" spans="1:5" x14ac:dyDescent="0.25">
      <c r="A23" s="64" t="s">
        <v>163</v>
      </c>
      <c r="B23" s="545">
        <v>8952512</v>
      </c>
      <c r="C23" s="546">
        <v>8208632</v>
      </c>
      <c r="D23" s="546">
        <v>223791</v>
      </c>
      <c r="E23" s="547">
        <v>520089</v>
      </c>
    </row>
    <row r="24" spans="1:5" ht="15.75" thickBot="1" x14ac:dyDescent="0.3">
      <c r="A24" s="66" t="s">
        <v>328</v>
      </c>
      <c r="B24" s="548"/>
      <c r="C24" s="549"/>
      <c r="D24" s="549"/>
      <c r="E24" s="550"/>
    </row>
    <row r="25" spans="1:5" x14ac:dyDescent="0.25">
      <c r="A25" s="64" t="s">
        <v>165</v>
      </c>
      <c r="B25" s="545">
        <v>1476853</v>
      </c>
      <c r="C25" s="546">
        <v>1197479</v>
      </c>
      <c r="D25" s="546">
        <v>50699</v>
      </c>
      <c r="E25" s="547">
        <v>228675</v>
      </c>
    </row>
    <row r="26" spans="1:5" ht="15.75" thickBot="1" x14ac:dyDescent="0.3">
      <c r="A26" s="66" t="s">
        <v>329</v>
      </c>
      <c r="B26" s="548"/>
      <c r="C26" s="549"/>
      <c r="D26" s="549"/>
      <c r="E26" s="550"/>
    </row>
    <row r="27" spans="1:5" x14ac:dyDescent="0.25">
      <c r="A27" s="64" t="s">
        <v>167</v>
      </c>
      <c r="B27" s="545">
        <v>2836666</v>
      </c>
      <c r="C27" s="546">
        <v>2436081</v>
      </c>
      <c r="D27" s="546">
        <v>77663</v>
      </c>
      <c r="E27" s="547">
        <v>322922</v>
      </c>
    </row>
    <row r="28" spans="1:5" ht="15.75" thickBot="1" x14ac:dyDescent="0.3">
      <c r="A28" s="66" t="s">
        <v>330</v>
      </c>
      <c r="B28" s="548"/>
      <c r="C28" s="549"/>
      <c r="D28" s="549"/>
      <c r="E28" s="550"/>
    </row>
    <row r="29" spans="1:5" x14ac:dyDescent="0.25">
      <c r="A29" s="64" t="s">
        <v>168</v>
      </c>
      <c r="B29" s="545">
        <v>10474664</v>
      </c>
      <c r="C29" s="546">
        <v>9939778</v>
      </c>
      <c r="D29" s="546">
        <v>98300</v>
      </c>
      <c r="E29" s="547">
        <v>436586</v>
      </c>
    </row>
    <row r="30" spans="1:5" ht="15.75" thickBot="1" x14ac:dyDescent="0.3">
      <c r="A30" s="66" t="s">
        <v>331</v>
      </c>
      <c r="B30" s="549"/>
      <c r="C30" s="549"/>
      <c r="D30" s="549"/>
      <c r="E30" s="550"/>
    </row>
    <row r="32" spans="1:5" x14ac:dyDescent="0.25">
      <c r="B32" s="91"/>
      <c r="C32" s="91"/>
    </row>
  </sheetData>
  <mergeCells count="8">
    <mergeCell ref="A20:E20"/>
    <mergeCell ref="C3:E3"/>
    <mergeCell ref="C4:E4"/>
    <mergeCell ref="A7:E7"/>
    <mergeCell ref="A8:E8"/>
    <mergeCell ref="A19:E19"/>
    <mergeCell ref="A3:A6"/>
    <mergeCell ref="B3:B6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E32"/>
  <sheetViews>
    <sheetView zoomScaleNormal="100" workbookViewId="0">
      <selection activeCell="A29" sqref="A29"/>
    </sheetView>
  </sheetViews>
  <sheetFormatPr defaultRowHeight="15" x14ac:dyDescent="0.25"/>
  <cols>
    <col min="1" max="1" width="54.85546875" customWidth="1"/>
    <col min="2" max="2" width="16.5703125" customWidth="1"/>
    <col min="3" max="3" width="15.5703125" customWidth="1"/>
    <col min="4" max="4" width="24.85546875" customWidth="1"/>
    <col min="5" max="5" width="20.42578125" customWidth="1"/>
  </cols>
  <sheetData>
    <row r="1" spans="1:5" s="150" customFormat="1" ht="19.5" customHeight="1" x14ac:dyDescent="0.25">
      <c r="A1" s="769" t="s">
        <v>285</v>
      </c>
      <c r="B1" s="769"/>
      <c r="C1" s="769"/>
      <c r="D1" s="769"/>
      <c r="E1" s="769"/>
    </row>
    <row r="2" spans="1:5" ht="15.75" thickBot="1" x14ac:dyDescent="0.3">
      <c r="A2" s="149" t="s">
        <v>324</v>
      </c>
    </row>
    <row r="3" spans="1:5" ht="25.5" customHeight="1" thickBot="1" x14ac:dyDescent="0.3">
      <c r="A3" s="752" t="s">
        <v>199</v>
      </c>
      <c r="B3" s="755" t="s">
        <v>26</v>
      </c>
      <c r="C3" s="669" t="s">
        <v>27</v>
      </c>
      <c r="D3" s="670"/>
      <c r="E3" s="670"/>
    </row>
    <row r="4" spans="1:5" ht="34.5" customHeight="1" thickBot="1" x14ac:dyDescent="0.3">
      <c r="A4" s="753"/>
      <c r="B4" s="756"/>
      <c r="C4" s="671" t="s">
        <v>28</v>
      </c>
      <c r="D4" s="672"/>
      <c r="E4" s="669" t="s">
        <v>29</v>
      </c>
    </row>
    <row r="5" spans="1:5" ht="48.75" thickBot="1" x14ac:dyDescent="0.3">
      <c r="A5" s="754"/>
      <c r="B5" s="757"/>
      <c r="C5" s="219" t="s">
        <v>30</v>
      </c>
      <c r="D5" s="219" t="s">
        <v>31</v>
      </c>
      <c r="E5" s="673"/>
    </row>
    <row r="6" spans="1:5" x14ac:dyDescent="0.25">
      <c r="A6" s="702" t="s">
        <v>98</v>
      </c>
      <c r="B6" s="702"/>
      <c r="C6" s="702"/>
      <c r="D6" s="702"/>
      <c r="E6" s="702"/>
    </row>
    <row r="7" spans="1:5" ht="15.75" thickBot="1" x14ac:dyDescent="0.3">
      <c r="A7" s="675" t="s">
        <v>131</v>
      </c>
      <c r="B7" s="696"/>
      <c r="C7" s="696"/>
      <c r="D7" s="696"/>
      <c r="E7" s="696"/>
    </row>
    <row r="8" spans="1:5" x14ac:dyDescent="0.25">
      <c r="A8" s="294" t="s">
        <v>162</v>
      </c>
      <c r="B8" s="462">
        <v>72842</v>
      </c>
      <c r="C8" s="462">
        <v>24036</v>
      </c>
      <c r="D8" s="462">
        <v>10580</v>
      </c>
      <c r="E8" s="463">
        <v>48806</v>
      </c>
    </row>
    <row r="9" spans="1:5" ht="15.75" thickBot="1" x14ac:dyDescent="0.3">
      <c r="A9" s="292" t="s">
        <v>355</v>
      </c>
      <c r="B9" s="520"/>
      <c r="C9" s="520"/>
      <c r="D9" s="520"/>
      <c r="E9" s="521"/>
    </row>
    <row r="10" spans="1:5" x14ac:dyDescent="0.25">
      <c r="A10" s="64" t="s">
        <v>163</v>
      </c>
      <c r="B10" s="522">
        <v>37948</v>
      </c>
      <c r="C10" s="522">
        <v>10385</v>
      </c>
      <c r="D10" s="522">
        <v>3384</v>
      </c>
      <c r="E10" s="515">
        <v>27563</v>
      </c>
    </row>
    <row r="11" spans="1:5" ht="15.75" thickBot="1" x14ac:dyDescent="0.3">
      <c r="A11" s="66" t="s">
        <v>328</v>
      </c>
      <c r="B11" s="523"/>
      <c r="C11" s="523"/>
      <c r="D11" s="523"/>
      <c r="E11" s="524"/>
    </row>
    <row r="12" spans="1:5" x14ac:dyDescent="0.25">
      <c r="A12" s="64" t="s">
        <v>165</v>
      </c>
      <c r="B12" s="522">
        <v>1234</v>
      </c>
      <c r="C12" s="522">
        <v>591</v>
      </c>
      <c r="D12" s="522">
        <v>195</v>
      </c>
      <c r="E12" s="515">
        <v>643</v>
      </c>
    </row>
    <row r="13" spans="1:5" ht="15.75" thickBot="1" x14ac:dyDescent="0.3">
      <c r="A13" s="66" t="s">
        <v>329</v>
      </c>
      <c r="B13" s="523"/>
      <c r="C13" s="523"/>
      <c r="D13" s="523"/>
      <c r="E13" s="524"/>
    </row>
    <row r="14" spans="1:5" x14ac:dyDescent="0.25">
      <c r="A14" s="64" t="s">
        <v>167</v>
      </c>
      <c r="B14" s="522">
        <v>2637</v>
      </c>
      <c r="C14" s="522">
        <v>1224</v>
      </c>
      <c r="D14" s="522">
        <v>510</v>
      </c>
      <c r="E14" s="515">
        <v>1413</v>
      </c>
    </row>
    <row r="15" spans="1:5" ht="15.75" thickBot="1" x14ac:dyDescent="0.3">
      <c r="A15" s="66" t="s">
        <v>330</v>
      </c>
      <c r="B15" s="523"/>
      <c r="C15" s="523"/>
      <c r="D15" s="523"/>
      <c r="E15" s="524"/>
    </row>
    <row r="16" spans="1:5" x14ac:dyDescent="0.25">
      <c r="A16" s="64" t="s">
        <v>168</v>
      </c>
      <c r="B16" s="522">
        <v>31023</v>
      </c>
      <c r="C16" s="522">
        <v>11836</v>
      </c>
      <c r="D16" s="522">
        <v>6491</v>
      </c>
      <c r="E16" s="515">
        <v>19187</v>
      </c>
    </row>
    <row r="17" spans="1:5" ht="15.75" thickBot="1" x14ac:dyDescent="0.3">
      <c r="A17" s="66" t="s">
        <v>331</v>
      </c>
      <c r="B17" s="525"/>
      <c r="C17" s="525"/>
      <c r="D17" s="525"/>
      <c r="E17" s="516"/>
    </row>
    <row r="18" spans="1:5" x14ac:dyDescent="0.25">
      <c r="A18" s="702" t="s">
        <v>156</v>
      </c>
      <c r="B18" s="702"/>
      <c r="C18" s="702"/>
      <c r="D18" s="702"/>
      <c r="E18" s="702"/>
    </row>
    <row r="19" spans="1:5" ht="15.75" thickBot="1" x14ac:dyDescent="0.3">
      <c r="A19" s="675" t="s">
        <v>157</v>
      </c>
      <c r="B19" s="696"/>
      <c r="C19" s="696"/>
      <c r="D19" s="696"/>
      <c r="E19" s="696"/>
    </row>
    <row r="20" spans="1:5" x14ac:dyDescent="0.25">
      <c r="A20" s="294" t="s">
        <v>162</v>
      </c>
      <c r="B20" s="526">
        <v>23740695</v>
      </c>
      <c r="C20" s="526">
        <v>14817396</v>
      </c>
      <c r="D20" s="526">
        <v>10527084</v>
      </c>
      <c r="E20" s="527">
        <v>8923299</v>
      </c>
    </row>
    <row r="21" spans="1:5" ht="15.75" thickBot="1" x14ac:dyDescent="0.3">
      <c r="A21" s="292" t="s">
        <v>355</v>
      </c>
      <c r="B21" s="528"/>
      <c r="C21" s="528"/>
      <c r="D21" s="528"/>
      <c r="E21" s="529"/>
    </row>
    <row r="22" spans="1:5" x14ac:dyDescent="0.25">
      <c r="A22" s="64" t="s">
        <v>163</v>
      </c>
      <c r="B22" s="530">
        <v>8952512</v>
      </c>
      <c r="C22" s="530">
        <v>4435830</v>
      </c>
      <c r="D22" s="530">
        <v>2815724</v>
      </c>
      <c r="E22" s="531">
        <v>4516682</v>
      </c>
    </row>
    <row r="23" spans="1:5" ht="15.75" thickBot="1" x14ac:dyDescent="0.3">
      <c r="A23" s="66" t="s">
        <v>328</v>
      </c>
      <c r="B23" s="532"/>
      <c r="C23" s="532"/>
      <c r="D23" s="532"/>
      <c r="E23" s="533"/>
    </row>
    <row r="24" spans="1:5" x14ac:dyDescent="0.25">
      <c r="A24" s="64" t="s">
        <v>165</v>
      </c>
      <c r="B24" s="530">
        <v>1476853</v>
      </c>
      <c r="C24" s="530">
        <v>696561</v>
      </c>
      <c r="D24" s="530">
        <v>296417</v>
      </c>
      <c r="E24" s="531">
        <v>780292</v>
      </c>
    </row>
    <row r="25" spans="1:5" ht="15.75" thickBot="1" x14ac:dyDescent="0.3">
      <c r="A25" s="66" t="s">
        <v>329</v>
      </c>
      <c r="B25" s="532"/>
      <c r="C25" s="532"/>
      <c r="D25" s="532"/>
      <c r="E25" s="533"/>
    </row>
    <row r="26" spans="1:5" x14ac:dyDescent="0.25">
      <c r="A26" s="64" t="s">
        <v>167</v>
      </c>
      <c r="B26" s="534">
        <v>2836666</v>
      </c>
      <c r="C26" s="530">
        <v>1780927</v>
      </c>
      <c r="D26" s="530">
        <v>1024842</v>
      </c>
      <c r="E26" s="531">
        <v>1055738</v>
      </c>
    </row>
    <row r="27" spans="1:5" ht="15.75" thickBot="1" x14ac:dyDescent="0.3">
      <c r="A27" s="66" t="s">
        <v>330</v>
      </c>
      <c r="B27" s="532"/>
      <c r="C27" s="532"/>
      <c r="D27" s="532"/>
      <c r="E27" s="533"/>
    </row>
    <row r="28" spans="1:5" x14ac:dyDescent="0.25">
      <c r="A28" s="64" t="s">
        <v>168</v>
      </c>
      <c r="B28" s="530">
        <v>10474664</v>
      </c>
      <c r="C28" s="530">
        <v>7904078</v>
      </c>
      <c r="D28" s="530">
        <v>6390101</v>
      </c>
      <c r="E28" s="531">
        <v>2570587</v>
      </c>
    </row>
    <row r="29" spans="1:5" ht="15.75" thickBot="1" x14ac:dyDescent="0.3">
      <c r="A29" s="66" t="s">
        <v>331</v>
      </c>
      <c r="B29" s="525"/>
      <c r="C29" s="525"/>
      <c r="D29" s="525"/>
      <c r="E29" s="516"/>
    </row>
    <row r="32" spans="1:5" x14ac:dyDescent="0.25">
      <c r="B32" s="13"/>
    </row>
  </sheetData>
  <mergeCells count="10">
    <mergeCell ref="A19:E19"/>
    <mergeCell ref="A1:E1"/>
    <mergeCell ref="C3:E3"/>
    <mergeCell ref="A6:E6"/>
    <mergeCell ref="A7:E7"/>
    <mergeCell ref="A18:E18"/>
    <mergeCell ref="A3:A5"/>
    <mergeCell ref="B3:B5"/>
    <mergeCell ref="C4:D4"/>
    <mergeCell ref="E4:E5"/>
  </mergeCell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K29"/>
  <sheetViews>
    <sheetView zoomScaleNormal="100" workbookViewId="0"/>
  </sheetViews>
  <sheetFormatPr defaultRowHeight="15" x14ac:dyDescent="0.25"/>
  <cols>
    <col min="1" max="1" width="19.85546875" customWidth="1"/>
    <col min="2" max="2" width="22.28515625" customWidth="1"/>
    <col min="4" max="4" width="14.7109375" customWidth="1"/>
    <col min="6" max="6" width="13.140625" customWidth="1"/>
  </cols>
  <sheetData>
    <row r="1" spans="1:8" x14ac:dyDescent="0.25">
      <c r="A1" s="148" t="s">
        <v>286</v>
      </c>
    </row>
    <row r="2" spans="1:8" ht="15.75" thickBot="1" x14ac:dyDescent="0.3">
      <c r="A2" s="149" t="s">
        <v>325</v>
      </c>
    </row>
    <row r="3" spans="1:8" x14ac:dyDescent="0.25">
      <c r="A3" s="758" t="s">
        <v>199</v>
      </c>
      <c r="B3" s="741" t="s">
        <v>98</v>
      </c>
      <c r="C3" s="742"/>
      <c r="D3" s="741" t="s">
        <v>46</v>
      </c>
      <c r="E3" s="742"/>
      <c r="F3" s="741" t="s">
        <v>146</v>
      </c>
      <c r="G3" s="743"/>
      <c r="H3" s="50"/>
    </row>
    <row r="4" spans="1:8" ht="15.75" thickBot="1" x14ac:dyDescent="0.3">
      <c r="A4" s="764"/>
      <c r="B4" s="761" t="s">
        <v>131</v>
      </c>
      <c r="C4" s="770"/>
      <c r="D4" s="761" t="s">
        <v>48</v>
      </c>
      <c r="E4" s="770"/>
      <c r="F4" s="761" t="s">
        <v>161</v>
      </c>
      <c r="G4" s="771"/>
      <c r="H4" s="50"/>
    </row>
    <row r="5" spans="1:8" x14ac:dyDescent="0.25">
      <c r="A5" s="764"/>
      <c r="B5" s="324" t="s">
        <v>49</v>
      </c>
      <c r="C5" s="340" t="s">
        <v>50</v>
      </c>
      <c r="D5" s="324" t="s">
        <v>51</v>
      </c>
      <c r="E5" s="324" t="s">
        <v>50</v>
      </c>
      <c r="F5" s="324" t="s">
        <v>148</v>
      </c>
      <c r="G5" s="344" t="s">
        <v>50</v>
      </c>
      <c r="H5" s="50"/>
    </row>
    <row r="6" spans="1:8" ht="15.75" thickBot="1" x14ac:dyDescent="0.3">
      <c r="A6" s="765"/>
      <c r="B6" s="342" t="s">
        <v>52</v>
      </c>
      <c r="C6" s="342" t="s">
        <v>53</v>
      </c>
      <c r="D6" s="342" t="s">
        <v>76</v>
      </c>
      <c r="E6" s="342" t="s">
        <v>53</v>
      </c>
      <c r="F6" s="342" t="s">
        <v>77</v>
      </c>
      <c r="G6" s="343" t="s">
        <v>53</v>
      </c>
      <c r="H6" s="50"/>
    </row>
    <row r="7" spans="1:8" x14ac:dyDescent="0.25">
      <c r="A7" s="294" t="s">
        <v>55</v>
      </c>
      <c r="B7" s="509">
        <v>72842</v>
      </c>
      <c r="C7" s="500">
        <f>SUM(C8:C24)</f>
        <v>100</v>
      </c>
      <c r="D7" s="509">
        <v>23740695</v>
      </c>
      <c r="E7" s="500">
        <f>SUM(E8:E24)</f>
        <v>100.00000000000001</v>
      </c>
      <c r="F7" s="509">
        <v>210560193</v>
      </c>
      <c r="G7" s="501">
        <f>SUM(G8:G24)</f>
        <v>99.999999999999986</v>
      </c>
      <c r="H7" s="50"/>
    </row>
    <row r="8" spans="1:8" ht="15.75" thickBot="1" x14ac:dyDescent="0.3">
      <c r="A8" s="292" t="s">
        <v>140</v>
      </c>
      <c r="B8" s="510"/>
      <c r="C8" s="503"/>
      <c r="D8" s="510"/>
      <c r="E8" s="503"/>
      <c r="F8" s="510"/>
      <c r="G8" s="504"/>
      <c r="H8" s="50"/>
    </row>
    <row r="9" spans="1:8" ht="15.75" thickBot="1" x14ac:dyDescent="0.3">
      <c r="A9" s="158" t="s">
        <v>57</v>
      </c>
      <c r="B9" s="511">
        <v>6848</v>
      </c>
      <c r="C9" s="506">
        <v>9.4</v>
      </c>
      <c r="D9" s="512">
        <v>2031131</v>
      </c>
      <c r="E9" s="506">
        <v>8.6</v>
      </c>
      <c r="F9" s="511">
        <v>21055838</v>
      </c>
      <c r="G9" s="508">
        <v>10</v>
      </c>
      <c r="H9" s="50"/>
    </row>
    <row r="10" spans="1:8" ht="15.75" thickBot="1" x14ac:dyDescent="0.3">
      <c r="A10" s="158" t="s">
        <v>58</v>
      </c>
      <c r="B10" s="511">
        <v>3434</v>
      </c>
      <c r="C10" s="506">
        <v>4.7</v>
      </c>
      <c r="D10" s="512">
        <v>729231</v>
      </c>
      <c r="E10" s="506">
        <v>3.1</v>
      </c>
      <c r="F10" s="511">
        <v>15482257</v>
      </c>
      <c r="G10" s="508">
        <v>7.4</v>
      </c>
      <c r="H10" s="50"/>
    </row>
    <row r="11" spans="1:8" ht="15.75" thickBot="1" x14ac:dyDescent="0.3">
      <c r="A11" s="158" t="s">
        <v>59</v>
      </c>
      <c r="B11" s="511">
        <v>2723</v>
      </c>
      <c r="C11" s="506">
        <v>3.7</v>
      </c>
      <c r="D11" s="512">
        <v>631016</v>
      </c>
      <c r="E11" s="506">
        <v>2.7</v>
      </c>
      <c r="F11" s="511">
        <v>9383384</v>
      </c>
      <c r="G11" s="508">
        <v>4.5</v>
      </c>
      <c r="H11" s="50"/>
    </row>
    <row r="12" spans="1:8" ht="15.75" thickBot="1" x14ac:dyDescent="0.3">
      <c r="A12" s="158" t="s">
        <v>60</v>
      </c>
      <c r="B12" s="511">
        <v>1622</v>
      </c>
      <c r="C12" s="506">
        <v>2.2000000000000002</v>
      </c>
      <c r="D12" s="512">
        <v>317166</v>
      </c>
      <c r="E12" s="506">
        <v>1.3</v>
      </c>
      <c r="F12" s="511">
        <v>3650723</v>
      </c>
      <c r="G12" s="508">
        <v>1.7</v>
      </c>
      <c r="H12" s="50"/>
    </row>
    <row r="13" spans="1:8" ht="15.75" thickBot="1" x14ac:dyDescent="0.3">
      <c r="A13" s="158" t="s">
        <v>61</v>
      </c>
      <c r="B13" s="511">
        <v>3638</v>
      </c>
      <c r="C13" s="506">
        <v>5</v>
      </c>
      <c r="D13" s="512">
        <v>851361</v>
      </c>
      <c r="E13" s="506">
        <v>3.6</v>
      </c>
      <c r="F13" s="511">
        <v>13773164</v>
      </c>
      <c r="G13" s="508">
        <v>6.5</v>
      </c>
      <c r="H13" s="50"/>
    </row>
    <row r="14" spans="1:8" ht="15.75" thickBot="1" x14ac:dyDescent="0.3">
      <c r="A14" s="158" t="s">
        <v>62</v>
      </c>
      <c r="B14" s="511">
        <v>8290</v>
      </c>
      <c r="C14" s="506">
        <v>11.4</v>
      </c>
      <c r="D14" s="512">
        <v>1781807</v>
      </c>
      <c r="E14" s="506">
        <v>7.5</v>
      </c>
      <c r="F14" s="511">
        <v>15072604</v>
      </c>
      <c r="G14" s="508">
        <v>7.2</v>
      </c>
      <c r="H14" s="50"/>
    </row>
    <row r="15" spans="1:8" ht="15.75" thickBot="1" x14ac:dyDescent="0.3">
      <c r="A15" s="158" t="s">
        <v>63</v>
      </c>
      <c r="B15" s="511">
        <v>13073</v>
      </c>
      <c r="C15" s="506">
        <v>18</v>
      </c>
      <c r="D15" s="512">
        <v>8602236</v>
      </c>
      <c r="E15" s="506">
        <v>36.1</v>
      </c>
      <c r="F15" s="511">
        <v>38676423</v>
      </c>
      <c r="G15" s="508">
        <v>18.3</v>
      </c>
      <c r="H15" s="50"/>
    </row>
    <row r="16" spans="1:8" ht="15.75" thickBot="1" x14ac:dyDescent="0.3">
      <c r="A16" s="158" t="s">
        <v>64</v>
      </c>
      <c r="B16" s="511">
        <v>1438</v>
      </c>
      <c r="C16" s="506">
        <v>2</v>
      </c>
      <c r="D16" s="512">
        <v>298573</v>
      </c>
      <c r="E16" s="506">
        <v>1.3</v>
      </c>
      <c r="F16" s="511">
        <v>3998256</v>
      </c>
      <c r="G16" s="508">
        <v>1.9</v>
      </c>
      <c r="H16" s="50"/>
    </row>
    <row r="17" spans="1:11" ht="15.75" thickBot="1" x14ac:dyDescent="0.3">
      <c r="A17" s="158" t="s">
        <v>65</v>
      </c>
      <c r="B17" s="511">
        <v>2944</v>
      </c>
      <c r="C17" s="506">
        <v>4</v>
      </c>
      <c r="D17" s="512">
        <v>583322</v>
      </c>
      <c r="E17" s="506">
        <v>2.5</v>
      </c>
      <c r="F17" s="511">
        <v>7697442</v>
      </c>
      <c r="G17" s="508">
        <v>3.7</v>
      </c>
      <c r="H17" s="50"/>
    </row>
    <row r="18" spans="1:11" ht="15.75" thickBot="1" x14ac:dyDescent="0.3">
      <c r="A18" s="158" t="s">
        <v>66</v>
      </c>
      <c r="B18" s="511">
        <v>2056</v>
      </c>
      <c r="C18" s="506">
        <v>2.8</v>
      </c>
      <c r="D18" s="512">
        <v>593237</v>
      </c>
      <c r="E18" s="506">
        <v>2.5</v>
      </c>
      <c r="F18" s="511">
        <v>8290982</v>
      </c>
      <c r="G18" s="508">
        <v>3.9</v>
      </c>
      <c r="H18" s="50"/>
    </row>
    <row r="19" spans="1:11" ht="15.75" thickBot="1" x14ac:dyDescent="0.3">
      <c r="A19" s="158" t="s">
        <v>67</v>
      </c>
      <c r="B19" s="511">
        <v>5451</v>
      </c>
      <c r="C19" s="506">
        <v>7.5</v>
      </c>
      <c r="D19" s="512">
        <v>1805927</v>
      </c>
      <c r="E19" s="506">
        <v>7.6</v>
      </c>
      <c r="F19" s="511">
        <v>16075754</v>
      </c>
      <c r="G19" s="508">
        <v>7.6</v>
      </c>
      <c r="H19" s="50"/>
    </row>
    <row r="20" spans="1:11" ht="15.75" thickBot="1" x14ac:dyDescent="0.3">
      <c r="A20" s="158" t="s">
        <v>68</v>
      </c>
      <c r="B20" s="511">
        <v>8764</v>
      </c>
      <c r="C20" s="506">
        <v>12</v>
      </c>
      <c r="D20" s="512">
        <v>1981544</v>
      </c>
      <c r="E20" s="506">
        <v>8.3000000000000007</v>
      </c>
      <c r="F20" s="511">
        <v>17643951</v>
      </c>
      <c r="G20" s="508">
        <v>8.4</v>
      </c>
      <c r="H20" s="50"/>
    </row>
    <row r="21" spans="1:11" ht="15.75" thickBot="1" x14ac:dyDescent="0.3">
      <c r="A21" s="158" t="s">
        <v>69</v>
      </c>
      <c r="B21" s="511">
        <v>2098</v>
      </c>
      <c r="C21" s="506">
        <v>2.9</v>
      </c>
      <c r="D21" s="512">
        <v>925253</v>
      </c>
      <c r="E21" s="506">
        <v>3.9</v>
      </c>
      <c r="F21" s="511">
        <v>8576204</v>
      </c>
      <c r="G21" s="508">
        <v>4.0999999999999996</v>
      </c>
      <c r="H21" s="50"/>
    </row>
    <row r="22" spans="1:11" ht="15.75" thickBot="1" x14ac:dyDescent="0.3">
      <c r="A22" s="158" t="s">
        <v>70</v>
      </c>
      <c r="B22" s="511">
        <v>3614</v>
      </c>
      <c r="C22" s="506">
        <v>5</v>
      </c>
      <c r="D22" s="512">
        <v>755365</v>
      </c>
      <c r="E22" s="506">
        <v>3.2</v>
      </c>
      <c r="F22" s="511">
        <v>13087015</v>
      </c>
      <c r="G22" s="508">
        <v>6.2</v>
      </c>
      <c r="H22" s="50"/>
    </row>
    <row r="23" spans="1:11" ht="15.75" thickBot="1" x14ac:dyDescent="0.3">
      <c r="A23" s="158" t="s">
        <v>71</v>
      </c>
      <c r="B23" s="511">
        <v>4701</v>
      </c>
      <c r="C23" s="506">
        <v>6.5</v>
      </c>
      <c r="D23" s="512">
        <v>1165389</v>
      </c>
      <c r="E23" s="506">
        <v>4.9000000000000004</v>
      </c>
      <c r="F23" s="511">
        <v>10712393</v>
      </c>
      <c r="G23" s="508">
        <v>5.0999999999999996</v>
      </c>
      <c r="H23" s="50"/>
    </row>
    <row r="24" spans="1:11" ht="15.75" thickBot="1" x14ac:dyDescent="0.3">
      <c r="A24" s="158" t="s">
        <v>72</v>
      </c>
      <c r="B24" s="511">
        <v>2148</v>
      </c>
      <c r="C24" s="506">
        <v>2.9</v>
      </c>
      <c r="D24" s="512">
        <v>688137</v>
      </c>
      <c r="E24" s="506">
        <v>2.9</v>
      </c>
      <c r="F24" s="511">
        <v>7383803</v>
      </c>
      <c r="G24" s="508">
        <v>3.5</v>
      </c>
      <c r="H24" s="50"/>
    </row>
    <row r="25" spans="1:11" x14ac:dyDescent="0.25">
      <c r="D25" s="46"/>
      <c r="H25" s="50"/>
      <c r="K25" s="50"/>
    </row>
    <row r="29" spans="1:11" x14ac:dyDescent="0.25">
      <c r="D29" s="46"/>
    </row>
  </sheetData>
  <mergeCells count="7">
    <mergeCell ref="A3:A6"/>
    <mergeCell ref="B3:C3"/>
    <mergeCell ref="D3:E3"/>
    <mergeCell ref="F3:G3"/>
    <mergeCell ref="B4:C4"/>
    <mergeCell ref="D4:E4"/>
    <mergeCell ref="F4:G4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G23"/>
  <sheetViews>
    <sheetView zoomScaleNormal="100" workbookViewId="0">
      <selection activeCell="C4" sqref="C4:E4"/>
    </sheetView>
  </sheetViews>
  <sheetFormatPr defaultRowHeight="15" x14ac:dyDescent="0.25"/>
  <cols>
    <col min="1" max="1" width="27.28515625" customWidth="1"/>
    <col min="2" max="5" width="24.5703125" customWidth="1"/>
  </cols>
  <sheetData>
    <row r="1" spans="1:7" x14ac:dyDescent="0.25">
      <c r="A1" s="148" t="s">
        <v>287</v>
      </c>
    </row>
    <row r="2" spans="1:7" ht="15.75" thickBot="1" x14ac:dyDescent="0.3">
      <c r="A2" s="149" t="s">
        <v>314</v>
      </c>
    </row>
    <row r="3" spans="1:7" x14ac:dyDescent="0.25">
      <c r="A3" s="758" t="s">
        <v>199</v>
      </c>
      <c r="B3" s="766" t="s">
        <v>222</v>
      </c>
      <c r="C3" s="741" t="s">
        <v>359</v>
      </c>
      <c r="D3" s="743"/>
      <c r="E3" s="743"/>
      <c r="F3" s="163"/>
      <c r="G3" s="163"/>
    </row>
    <row r="4" spans="1:7" ht="15.75" thickBot="1" x14ac:dyDescent="0.3">
      <c r="A4" s="764"/>
      <c r="B4" s="767"/>
      <c r="C4" s="761" t="s">
        <v>358</v>
      </c>
      <c r="D4" s="746"/>
      <c r="E4" s="746"/>
      <c r="F4" s="164"/>
      <c r="G4" s="164"/>
    </row>
    <row r="5" spans="1:7" x14ac:dyDescent="0.25">
      <c r="A5" s="764"/>
      <c r="B5" s="767"/>
      <c r="C5" s="324" t="s">
        <v>38</v>
      </c>
      <c r="D5" s="340" t="s">
        <v>39</v>
      </c>
      <c r="E5" s="341" t="s">
        <v>40</v>
      </c>
      <c r="F5" s="163"/>
      <c r="G5" s="163"/>
    </row>
    <row r="6" spans="1:7" ht="15.75" thickBot="1" x14ac:dyDescent="0.3">
      <c r="A6" s="765"/>
      <c r="B6" s="768"/>
      <c r="C6" s="304" t="s">
        <v>41</v>
      </c>
      <c r="D6" s="304" t="s">
        <v>42</v>
      </c>
      <c r="E6" s="305" t="s">
        <v>43</v>
      </c>
      <c r="F6" s="164"/>
      <c r="G6" s="164"/>
    </row>
    <row r="7" spans="1:7" x14ac:dyDescent="0.25">
      <c r="A7" s="64" t="s">
        <v>98</v>
      </c>
      <c r="B7" s="514">
        <v>5463</v>
      </c>
      <c r="C7" s="514">
        <v>5190</v>
      </c>
      <c r="D7" s="514">
        <v>146</v>
      </c>
      <c r="E7" s="515">
        <v>127</v>
      </c>
      <c r="F7" s="165"/>
    </row>
    <row r="8" spans="1:7" ht="15.75" thickBot="1" x14ac:dyDescent="0.3">
      <c r="A8" s="66" t="s">
        <v>131</v>
      </c>
      <c r="B8" s="511"/>
      <c r="C8" s="511"/>
      <c r="D8" s="511"/>
      <c r="E8" s="516"/>
      <c r="F8" s="165"/>
    </row>
    <row r="9" spans="1:7" x14ac:dyDescent="0.25">
      <c r="A9" s="64" t="s">
        <v>156</v>
      </c>
      <c r="B9" s="514">
        <v>597629</v>
      </c>
      <c r="C9" s="514">
        <v>563454</v>
      </c>
      <c r="D9" s="514">
        <v>12202</v>
      </c>
      <c r="E9" s="517">
        <v>21973</v>
      </c>
      <c r="F9" s="165"/>
    </row>
    <row r="10" spans="1:7" ht="15.75" thickBot="1" x14ac:dyDescent="0.3">
      <c r="A10" s="66" t="s">
        <v>157</v>
      </c>
      <c r="B10" s="511"/>
      <c r="C10" s="511"/>
      <c r="D10" s="511"/>
      <c r="E10" s="516"/>
      <c r="F10" s="165"/>
    </row>
    <row r="11" spans="1:7" x14ac:dyDescent="0.25">
      <c r="A11" s="64" t="s">
        <v>158</v>
      </c>
      <c r="B11" s="514">
        <v>61192812</v>
      </c>
      <c r="C11" s="514">
        <v>57856896</v>
      </c>
      <c r="D11" s="514">
        <v>2273526</v>
      </c>
      <c r="E11" s="517">
        <v>1062390</v>
      </c>
      <c r="F11" s="165"/>
    </row>
    <row r="12" spans="1:7" ht="15.75" thickBot="1" x14ac:dyDescent="0.3">
      <c r="A12" s="66" t="s">
        <v>159</v>
      </c>
      <c r="B12" s="518"/>
      <c r="C12" s="512"/>
      <c r="D12" s="512"/>
      <c r="E12" s="519"/>
      <c r="F12" s="165"/>
    </row>
    <row r="13" spans="1:7" x14ac:dyDescent="0.25">
      <c r="A13" s="166"/>
      <c r="B13" s="165"/>
      <c r="C13" s="165"/>
      <c r="D13" s="165"/>
      <c r="E13" s="165"/>
      <c r="F13" s="165"/>
      <c r="G13" s="165"/>
    </row>
    <row r="14" spans="1:7" x14ac:dyDescent="0.25">
      <c r="A14" s="166"/>
      <c r="F14" s="165"/>
      <c r="G14" s="165"/>
    </row>
    <row r="15" spans="1:7" x14ac:dyDescent="0.25">
      <c r="A15" s="166"/>
      <c r="F15" s="165"/>
      <c r="G15" s="165"/>
    </row>
    <row r="16" spans="1:7" x14ac:dyDescent="0.25">
      <c r="A16" s="166"/>
      <c r="B16" s="165"/>
      <c r="C16" s="165"/>
      <c r="D16" s="165"/>
      <c r="E16" s="165"/>
      <c r="F16" s="165"/>
      <c r="G16" s="165"/>
    </row>
    <row r="17" spans="1:7" x14ac:dyDescent="0.25">
      <c r="A17" s="166"/>
      <c r="B17" s="165"/>
      <c r="C17" s="165"/>
      <c r="D17" s="165"/>
      <c r="E17" s="165"/>
      <c r="F17" s="165"/>
      <c r="G17" s="165"/>
    </row>
    <row r="18" spans="1:7" x14ac:dyDescent="0.25">
      <c r="A18" s="166"/>
      <c r="B18" s="165"/>
      <c r="C18" s="165"/>
      <c r="D18" s="165"/>
      <c r="E18" s="165"/>
      <c r="F18" s="165"/>
      <c r="G18" s="165"/>
    </row>
    <row r="19" spans="1:7" x14ac:dyDescent="0.25">
      <c r="A19" s="166"/>
      <c r="B19" s="165"/>
      <c r="C19" s="165"/>
      <c r="D19" s="165"/>
      <c r="E19" s="165"/>
      <c r="F19" s="165"/>
      <c r="G19" s="165"/>
    </row>
    <row r="20" spans="1:7" x14ac:dyDescent="0.25">
      <c r="A20" s="166"/>
      <c r="B20" s="165"/>
      <c r="C20" s="165"/>
      <c r="D20" s="165"/>
      <c r="E20" s="165"/>
      <c r="F20" s="165"/>
      <c r="G20" s="165"/>
    </row>
    <row r="21" spans="1:7" x14ac:dyDescent="0.25">
      <c r="A21" s="166"/>
      <c r="B21" s="165"/>
      <c r="C21" s="165"/>
      <c r="D21" s="165"/>
      <c r="E21" s="165"/>
      <c r="F21" s="165"/>
      <c r="G21" s="165"/>
    </row>
    <row r="22" spans="1:7" x14ac:dyDescent="0.25">
      <c r="A22" s="166"/>
    </row>
    <row r="23" spans="1:7" x14ac:dyDescent="0.25">
      <c r="A23" s="166"/>
    </row>
  </sheetData>
  <mergeCells count="4">
    <mergeCell ref="C3:E3"/>
    <mergeCell ref="C4:E4"/>
    <mergeCell ref="A3:A6"/>
    <mergeCell ref="B3:B6"/>
  </mergeCells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E12"/>
  <sheetViews>
    <sheetView zoomScaleNormal="100" workbookViewId="0">
      <selection activeCell="B10" sqref="B10"/>
    </sheetView>
  </sheetViews>
  <sheetFormatPr defaultRowHeight="15" x14ac:dyDescent="0.25"/>
  <cols>
    <col min="1" max="1" width="27.7109375" customWidth="1"/>
    <col min="2" max="2" width="14.42578125" customWidth="1"/>
    <col min="3" max="3" width="19.85546875" customWidth="1"/>
    <col min="4" max="4" width="24.140625" customWidth="1"/>
    <col min="5" max="5" width="22.28515625" customWidth="1"/>
    <col min="7" max="9" width="10" bestFit="1" customWidth="1"/>
  </cols>
  <sheetData>
    <row r="1" spans="1:5" x14ac:dyDescent="0.25">
      <c r="A1" s="148" t="s">
        <v>288</v>
      </c>
    </row>
    <row r="2" spans="1:5" ht="15.75" thickBot="1" x14ac:dyDescent="0.3">
      <c r="A2" s="149" t="s">
        <v>315</v>
      </c>
    </row>
    <row r="3" spans="1:5" ht="20.25" customHeight="1" thickBot="1" x14ac:dyDescent="0.3">
      <c r="A3" s="752" t="s">
        <v>199</v>
      </c>
      <c r="B3" s="755" t="s">
        <v>26</v>
      </c>
      <c r="C3" s="669" t="s">
        <v>27</v>
      </c>
      <c r="D3" s="670"/>
      <c r="E3" s="670"/>
    </row>
    <row r="4" spans="1:5" ht="22.5" customHeight="1" thickBot="1" x14ac:dyDescent="0.3">
      <c r="A4" s="753"/>
      <c r="B4" s="756"/>
      <c r="C4" s="671" t="s">
        <v>28</v>
      </c>
      <c r="D4" s="672"/>
      <c r="E4" s="669" t="s">
        <v>29</v>
      </c>
    </row>
    <row r="5" spans="1:5" ht="48.75" thickBot="1" x14ac:dyDescent="0.3">
      <c r="A5" s="754"/>
      <c r="B5" s="757"/>
      <c r="C5" s="241" t="s">
        <v>30</v>
      </c>
      <c r="D5" s="241" t="s">
        <v>31</v>
      </c>
      <c r="E5" s="673"/>
    </row>
    <row r="6" spans="1:5" x14ac:dyDescent="0.25">
      <c r="A6" s="64" t="s">
        <v>98</v>
      </c>
      <c r="B6" s="514">
        <v>5463</v>
      </c>
      <c r="C6" s="514">
        <v>516</v>
      </c>
      <c r="D6" s="514">
        <v>156</v>
      </c>
      <c r="E6" s="515">
        <v>4947</v>
      </c>
    </row>
    <row r="7" spans="1:5" ht="15.75" thickBot="1" x14ac:dyDescent="0.3">
      <c r="A7" s="66" t="s">
        <v>131</v>
      </c>
      <c r="B7" s="511"/>
      <c r="C7" s="511"/>
      <c r="D7" s="511"/>
      <c r="E7" s="516"/>
    </row>
    <row r="8" spans="1:5" x14ac:dyDescent="0.25">
      <c r="A8" s="64" t="s">
        <v>156</v>
      </c>
      <c r="B8" s="514">
        <v>597629</v>
      </c>
      <c r="C8" s="514">
        <v>172594</v>
      </c>
      <c r="D8" s="514">
        <v>118192</v>
      </c>
      <c r="E8" s="517">
        <v>425035</v>
      </c>
    </row>
    <row r="9" spans="1:5" ht="15.75" thickBot="1" x14ac:dyDescent="0.3">
      <c r="A9" s="66" t="s">
        <v>157</v>
      </c>
      <c r="B9" s="511"/>
      <c r="C9" s="511"/>
      <c r="D9" s="511"/>
      <c r="E9" s="516"/>
    </row>
    <row r="10" spans="1:5" x14ac:dyDescent="0.25">
      <c r="A10" s="64" t="s">
        <v>158</v>
      </c>
      <c r="B10" s="514">
        <v>61192812</v>
      </c>
      <c r="C10" s="514">
        <v>3652478</v>
      </c>
      <c r="D10" s="514">
        <v>1002391</v>
      </c>
      <c r="E10" s="517">
        <v>57540334</v>
      </c>
    </row>
    <row r="11" spans="1:5" ht="15.75" thickBot="1" x14ac:dyDescent="0.3">
      <c r="A11" s="66" t="s">
        <v>159</v>
      </c>
      <c r="B11" s="518"/>
      <c r="C11" s="512"/>
      <c r="D11" s="512"/>
      <c r="E11" s="519"/>
    </row>
    <row r="12" spans="1:5" ht="15.75" customHeight="1" x14ac:dyDescent="0.25"/>
  </sheetData>
  <mergeCells count="5">
    <mergeCell ref="C3:E3"/>
    <mergeCell ref="A3:A5"/>
    <mergeCell ref="B3:B5"/>
    <mergeCell ref="C4:D4"/>
    <mergeCell ref="E4:E5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H27"/>
  <sheetViews>
    <sheetView zoomScaleNormal="100" workbookViewId="0">
      <selection activeCell="F7" sqref="F7"/>
    </sheetView>
  </sheetViews>
  <sheetFormatPr defaultRowHeight="15" x14ac:dyDescent="0.25"/>
  <cols>
    <col min="1" max="1" width="21.7109375" customWidth="1"/>
    <col min="2" max="2" width="22.42578125" customWidth="1"/>
    <col min="3" max="3" width="10.5703125" customWidth="1"/>
    <col min="4" max="4" width="14.5703125" customWidth="1"/>
    <col min="5" max="5" width="9.5703125" bestFit="1" customWidth="1"/>
    <col min="6" max="6" width="12.42578125" customWidth="1"/>
    <col min="7" max="7" width="9.5703125" bestFit="1" customWidth="1"/>
  </cols>
  <sheetData>
    <row r="1" spans="1:8" x14ac:dyDescent="0.25">
      <c r="A1" s="148" t="s">
        <v>289</v>
      </c>
    </row>
    <row r="2" spans="1:8" ht="15.75" thickBot="1" x14ac:dyDescent="0.3">
      <c r="A2" s="149" t="s">
        <v>317</v>
      </c>
    </row>
    <row r="3" spans="1:8" ht="24" customHeight="1" x14ac:dyDescent="0.25">
      <c r="A3" s="758" t="s">
        <v>199</v>
      </c>
      <c r="B3" s="741" t="s">
        <v>98</v>
      </c>
      <c r="C3" s="742"/>
      <c r="D3" s="741" t="s">
        <v>46</v>
      </c>
      <c r="E3" s="742"/>
      <c r="F3" s="741" t="s">
        <v>146</v>
      </c>
      <c r="G3" s="743"/>
    </row>
    <row r="4" spans="1:8" ht="15.75" thickBot="1" x14ac:dyDescent="0.3">
      <c r="A4" s="764"/>
      <c r="B4" s="744" t="s">
        <v>131</v>
      </c>
      <c r="C4" s="745"/>
      <c r="D4" s="744" t="s">
        <v>48</v>
      </c>
      <c r="E4" s="745"/>
      <c r="F4" s="744" t="s">
        <v>161</v>
      </c>
      <c r="G4" s="746"/>
    </row>
    <row r="5" spans="1:8" x14ac:dyDescent="0.25">
      <c r="A5" s="764"/>
      <c r="B5" s="238" t="s">
        <v>49</v>
      </c>
      <c r="C5" s="237" t="s">
        <v>50</v>
      </c>
      <c r="D5" s="238" t="s">
        <v>51</v>
      </c>
      <c r="E5" s="238" t="s">
        <v>50</v>
      </c>
      <c r="F5" s="238" t="s">
        <v>148</v>
      </c>
      <c r="G5" s="239" t="s">
        <v>50</v>
      </c>
    </row>
    <row r="6" spans="1:8" ht="15.75" thickBot="1" x14ac:dyDescent="0.3">
      <c r="A6" s="765"/>
      <c r="B6" s="227" t="s">
        <v>52</v>
      </c>
      <c r="C6" s="227" t="s">
        <v>53</v>
      </c>
      <c r="D6" s="227" t="s">
        <v>76</v>
      </c>
      <c r="E6" s="227" t="s">
        <v>53</v>
      </c>
      <c r="F6" s="440" t="s">
        <v>77</v>
      </c>
      <c r="G6" s="228" t="s">
        <v>53</v>
      </c>
      <c r="H6" s="50"/>
    </row>
    <row r="7" spans="1:8" x14ac:dyDescent="0.25">
      <c r="A7" s="320" t="s">
        <v>55</v>
      </c>
      <c r="B7" s="509">
        <v>5463</v>
      </c>
      <c r="C7" s="500">
        <f>SUM(C8:C24)</f>
        <v>100.00000000000003</v>
      </c>
      <c r="D7" s="509">
        <v>597629</v>
      </c>
      <c r="E7" s="500">
        <f>SUM(E8:E24)</f>
        <v>100</v>
      </c>
      <c r="F7" s="509">
        <v>61192812</v>
      </c>
      <c r="G7" s="501">
        <f>SUM(G8:G24)</f>
        <v>100</v>
      </c>
      <c r="H7" s="50"/>
    </row>
    <row r="8" spans="1:8" ht="15.75" thickBot="1" x14ac:dyDescent="0.3">
      <c r="A8" s="292" t="s">
        <v>140</v>
      </c>
      <c r="B8" s="510"/>
      <c r="C8" s="503"/>
      <c r="D8" s="510"/>
      <c r="E8" s="503"/>
      <c r="F8" s="510"/>
      <c r="G8" s="504"/>
      <c r="H8" s="50"/>
    </row>
    <row r="9" spans="1:8" ht="15.75" thickBot="1" x14ac:dyDescent="0.3">
      <c r="A9" s="158" t="s">
        <v>57</v>
      </c>
      <c r="B9" s="511">
        <v>72</v>
      </c>
      <c r="C9" s="506">
        <v>1.3</v>
      </c>
      <c r="D9" s="512">
        <v>8968</v>
      </c>
      <c r="E9" s="506">
        <v>1.5</v>
      </c>
      <c r="F9" s="511">
        <v>1021995</v>
      </c>
      <c r="G9" s="508">
        <v>1.7</v>
      </c>
      <c r="H9" s="50"/>
    </row>
    <row r="10" spans="1:8" ht="15.75" thickBot="1" x14ac:dyDescent="0.3">
      <c r="A10" s="158" t="s">
        <v>58</v>
      </c>
      <c r="B10" s="511">
        <v>123</v>
      </c>
      <c r="C10" s="506">
        <v>2.2999999999999998</v>
      </c>
      <c r="D10" s="512">
        <v>18121</v>
      </c>
      <c r="E10" s="506">
        <v>3</v>
      </c>
      <c r="F10" s="511">
        <v>2702661</v>
      </c>
      <c r="G10" s="508">
        <v>4.4000000000000004</v>
      </c>
      <c r="H10" s="50"/>
    </row>
    <row r="11" spans="1:8" ht="15.75" thickBot="1" x14ac:dyDescent="0.3">
      <c r="A11" s="158" t="s">
        <v>59</v>
      </c>
      <c r="B11" s="511">
        <v>652</v>
      </c>
      <c r="C11" s="506">
        <v>11.9</v>
      </c>
      <c r="D11" s="512">
        <v>21822</v>
      </c>
      <c r="E11" s="506">
        <v>3.7</v>
      </c>
      <c r="F11" s="511">
        <v>6689868</v>
      </c>
      <c r="G11" s="508">
        <v>10.9</v>
      </c>
      <c r="H11" s="50"/>
    </row>
    <row r="12" spans="1:8" ht="15.75" thickBot="1" x14ac:dyDescent="0.3">
      <c r="A12" s="158" t="s">
        <v>60</v>
      </c>
      <c r="B12" s="511">
        <v>64</v>
      </c>
      <c r="C12" s="506">
        <v>1.2</v>
      </c>
      <c r="D12" s="512">
        <v>10505</v>
      </c>
      <c r="E12" s="506">
        <v>1.8</v>
      </c>
      <c r="F12" s="511">
        <v>983578</v>
      </c>
      <c r="G12" s="508">
        <v>1.6</v>
      </c>
      <c r="H12" s="50"/>
    </row>
    <row r="13" spans="1:8" ht="15.75" thickBot="1" x14ac:dyDescent="0.3">
      <c r="A13" s="158" t="s">
        <v>61</v>
      </c>
      <c r="B13" s="511">
        <v>411</v>
      </c>
      <c r="C13" s="506">
        <v>7.5</v>
      </c>
      <c r="D13" s="512">
        <v>31436</v>
      </c>
      <c r="E13" s="506">
        <v>5.3</v>
      </c>
      <c r="F13" s="511">
        <v>3570895</v>
      </c>
      <c r="G13" s="508">
        <v>5.8</v>
      </c>
      <c r="H13" s="50"/>
    </row>
    <row r="14" spans="1:8" ht="15.75" thickBot="1" x14ac:dyDescent="0.3">
      <c r="A14" s="158" t="s">
        <v>62</v>
      </c>
      <c r="B14" s="511">
        <v>665</v>
      </c>
      <c r="C14" s="506">
        <v>12.2</v>
      </c>
      <c r="D14" s="512">
        <v>39504</v>
      </c>
      <c r="E14" s="506">
        <v>6.6</v>
      </c>
      <c r="F14" s="511">
        <v>3887882</v>
      </c>
      <c r="G14" s="508">
        <v>6.4</v>
      </c>
      <c r="H14" s="50"/>
    </row>
    <row r="15" spans="1:8" ht="15.75" thickBot="1" x14ac:dyDescent="0.3">
      <c r="A15" s="158" t="s">
        <v>63</v>
      </c>
      <c r="B15" s="511">
        <v>1048</v>
      </c>
      <c r="C15" s="506">
        <v>19.100000000000001</v>
      </c>
      <c r="D15" s="512">
        <v>100975</v>
      </c>
      <c r="E15" s="506">
        <v>16.899999999999999</v>
      </c>
      <c r="F15" s="511">
        <v>11922772</v>
      </c>
      <c r="G15" s="508">
        <v>19.5</v>
      </c>
      <c r="H15" s="50"/>
    </row>
    <row r="16" spans="1:8" ht="15.75" thickBot="1" x14ac:dyDescent="0.3">
      <c r="A16" s="158" t="s">
        <v>64</v>
      </c>
      <c r="B16" s="511">
        <v>34</v>
      </c>
      <c r="C16" s="506">
        <v>0.6</v>
      </c>
      <c r="D16" s="512">
        <v>2750</v>
      </c>
      <c r="E16" s="506">
        <v>0.5</v>
      </c>
      <c r="F16" s="511">
        <v>317922</v>
      </c>
      <c r="G16" s="508">
        <v>0.5</v>
      </c>
      <c r="H16" s="50"/>
    </row>
    <row r="17" spans="1:8" ht="15.75" thickBot="1" x14ac:dyDescent="0.3">
      <c r="A17" s="158" t="s">
        <v>65</v>
      </c>
      <c r="B17" s="511">
        <v>605</v>
      </c>
      <c r="C17" s="506">
        <v>11.1</v>
      </c>
      <c r="D17" s="512">
        <v>55962</v>
      </c>
      <c r="E17" s="506">
        <v>9.4</v>
      </c>
      <c r="F17" s="511">
        <v>6783154</v>
      </c>
      <c r="G17" s="508">
        <v>11.1</v>
      </c>
      <c r="H17" s="50"/>
    </row>
    <row r="18" spans="1:8" ht="15.75" thickBot="1" x14ac:dyDescent="0.3">
      <c r="A18" s="158" t="s">
        <v>66</v>
      </c>
      <c r="B18" s="511">
        <v>542</v>
      </c>
      <c r="C18" s="506">
        <v>9.9</v>
      </c>
      <c r="D18" s="512">
        <v>105952</v>
      </c>
      <c r="E18" s="506">
        <v>17.399999999999999</v>
      </c>
      <c r="F18" s="511">
        <v>8716265</v>
      </c>
      <c r="G18" s="508">
        <v>14.2</v>
      </c>
      <c r="H18" s="50"/>
    </row>
    <row r="19" spans="1:8" ht="15.75" thickBot="1" x14ac:dyDescent="0.3">
      <c r="A19" s="158" t="s">
        <v>67</v>
      </c>
      <c r="B19" s="511">
        <v>286</v>
      </c>
      <c r="C19" s="506">
        <v>5.2</v>
      </c>
      <c r="D19" s="512">
        <v>35604</v>
      </c>
      <c r="E19" s="506">
        <v>6</v>
      </c>
      <c r="F19" s="511">
        <v>3808586</v>
      </c>
      <c r="G19" s="508">
        <v>6.2</v>
      </c>
      <c r="H19" s="50"/>
    </row>
    <row r="20" spans="1:8" ht="15.75" thickBot="1" x14ac:dyDescent="0.3">
      <c r="A20" s="158" t="s">
        <v>68</v>
      </c>
      <c r="B20" s="511">
        <v>337</v>
      </c>
      <c r="C20" s="506">
        <v>6.2</v>
      </c>
      <c r="D20" s="512">
        <v>35382</v>
      </c>
      <c r="E20" s="506">
        <v>5.9</v>
      </c>
      <c r="F20" s="511">
        <v>2481569</v>
      </c>
      <c r="G20" s="508">
        <v>4.0999999999999996</v>
      </c>
      <c r="H20" s="50"/>
    </row>
    <row r="21" spans="1:8" ht="15.75" thickBot="1" x14ac:dyDescent="0.3">
      <c r="A21" s="158" t="s">
        <v>69</v>
      </c>
      <c r="B21" s="511">
        <v>293</v>
      </c>
      <c r="C21" s="506">
        <v>5.4</v>
      </c>
      <c r="D21" s="512">
        <v>14149</v>
      </c>
      <c r="E21" s="506">
        <v>2.4</v>
      </c>
      <c r="F21" s="511">
        <v>2287638</v>
      </c>
      <c r="G21" s="508">
        <v>3.7</v>
      </c>
      <c r="H21" s="50"/>
    </row>
    <row r="22" spans="1:8" ht="15.75" thickBot="1" x14ac:dyDescent="0.3">
      <c r="A22" s="158" t="s">
        <v>70</v>
      </c>
      <c r="B22" s="511">
        <v>119</v>
      </c>
      <c r="C22" s="506">
        <v>2.2000000000000002</v>
      </c>
      <c r="D22" s="512">
        <v>18396</v>
      </c>
      <c r="E22" s="506">
        <v>3.1</v>
      </c>
      <c r="F22" s="511">
        <v>2756110</v>
      </c>
      <c r="G22" s="508">
        <v>4.5</v>
      </c>
      <c r="H22" s="50"/>
    </row>
    <row r="23" spans="1:8" ht="15.75" thickBot="1" x14ac:dyDescent="0.3">
      <c r="A23" s="158" t="s">
        <v>71</v>
      </c>
      <c r="B23" s="511">
        <v>148</v>
      </c>
      <c r="C23" s="506">
        <v>2.7</v>
      </c>
      <c r="D23" s="512">
        <v>21867</v>
      </c>
      <c r="E23" s="506">
        <v>3.7</v>
      </c>
      <c r="F23" s="511">
        <v>2295846</v>
      </c>
      <c r="G23" s="508">
        <v>3.8</v>
      </c>
      <c r="H23" s="50"/>
    </row>
    <row r="24" spans="1:8" ht="15.75" thickBot="1" x14ac:dyDescent="0.3">
      <c r="A24" s="158" t="s">
        <v>72</v>
      </c>
      <c r="B24" s="511">
        <v>64</v>
      </c>
      <c r="C24" s="506">
        <v>1.2</v>
      </c>
      <c r="D24" s="512">
        <v>76236</v>
      </c>
      <c r="E24" s="506">
        <v>12.8</v>
      </c>
      <c r="F24" s="511">
        <v>966071</v>
      </c>
      <c r="G24" s="508">
        <v>1.6</v>
      </c>
      <c r="H24" s="50"/>
    </row>
    <row r="25" spans="1:8" x14ac:dyDescent="0.25">
      <c r="B25" s="130"/>
      <c r="C25" s="130"/>
      <c r="D25" s="130"/>
      <c r="E25" s="130"/>
      <c r="F25" s="130"/>
      <c r="G25" s="130"/>
      <c r="H25" s="50"/>
    </row>
    <row r="26" spans="1:8" x14ac:dyDescent="0.25">
      <c r="H26" s="50"/>
    </row>
    <row r="27" spans="1:8" x14ac:dyDescent="0.25">
      <c r="H27" s="50"/>
    </row>
  </sheetData>
  <mergeCells count="7">
    <mergeCell ref="F3:G3"/>
    <mergeCell ref="F4:G4"/>
    <mergeCell ref="A3:A6"/>
    <mergeCell ref="D3:E3"/>
    <mergeCell ref="D4:E4"/>
    <mergeCell ref="B3:C3"/>
    <mergeCell ref="B4:C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O28"/>
  <sheetViews>
    <sheetView workbookViewId="0">
      <selection activeCell="C3" sqref="C3:E4"/>
    </sheetView>
  </sheetViews>
  <sheetFormatPr defaultRowHeight="15" x14ac:dyDescent="0.25"/>
  <cols>
    <col min="1" max="1" width="20.7109375" style="13" customWidth="1"/>
    <col min="2" max="2" width="14.85546875" style="13" customWidth="1"/>
    <col min="3" max="3" width="15.28515625" style="13" customWidth="1"/>
    <col min="4" max="4" width="17" style="13" customWidth="1"/>
    <col min="5" max="6" width="15.7109375" style="13" customWidth="1"/>
    <col min="9" max="10" width="11.28515625" bestFit="1" customWidth="1"/>
    <col min="11" max="11" width="9.42578125" bestFit="1" customWidth="1"/>
    <col min="12" max="13" width="14.42578125" bestFit="1" customWidth="1"/>
    <col min="14" max="15" width="12.28515625" bestFit="1" customWidth="1"/>
    <col min="17" max="17" width="9.85546875" bestFit="1" customWidth="1"/>
  </cols>
  <sheetData>
    <row r="1" spans="1:6" x14ac:dyDescent="0.25">
      <c r="A1" s="657" t="s">
        <v>234</v>
      </c>
      <c r="B1" s="657"/>
      <c r="C1" s="657"/>
      <c r="D1" s="657"/>
      <c r="E1" s="657"/>
      <c r="F1" s="29"/>
    </row>
    <row r="2" spans="1:6" ht="15.75" thickBot="1" x14ac:dyDescent="0.3">
      <c r="A2" s="658" t="s">
        <v>233</v>
      </c>
      <c r="B2" s="658"/>
      <c r="C2" s="658"/>
      <c r="D2" s="658"/>
      <c r="E2" s="658"/>
      <c r="F2" s="30"/>
    </row>
    <row r="3" spans="1:6" ht="24.75" customHeight="1" x14ac:dyDescent="0.25">
      <c r="A3" s="667" t="s">
        <v>199</v>
      </c>
      <c r="B3" s="667" t="s">
        <v>222</v>
      </c>
      <c r="C3" s="669" t="s">
        <v>356</v>
      </c>
      <c r="D3" s="681"/>
      <c r="E3" s="681"/>
      <c r="F3" s="31"/>
    </row>
    <row r="4" spans="1:6" ht="15.75" thickBot="1" x14ac:dyDescent="0.3">
      <c r="A4" s="668"/>
      <c r="B4" s="668"/>
      <c r="C4" s="673"/>
      <c r="D4" s="682"/>
      <c r="E4" s="682"/>
      <c r="F4" s="32"/>
    </row>
    <row r="5" spans="1:6" ht="24" customHeight="1" x14ac:dyDescent="0.25">
      <c r="A5" s="668"/>
      <c r="B5" s="668"/>
      <c r="C5" s="355" t="s">
        <v>38</v>
      </c>
      <c r="D5" s="222" t="s">
        <v>39</v>
      </c>
      <c r="E5" s="221" t="s">
        <v>40</v>
      </c>
      <c r="F5" s="31"/>
    </row>
    <row r="6" spans="1:6" ht="24" customHeight="1" thickBot="1" x14ac:dyDescent="0.3">
      <c r="A6" s="683"/>
      <c r="B6" s="683"/>
      <c r="C6" s="368" t="s">
        <v>41</v>
      </c>
      <c r="D6" s="353" t="s">
        <v>42</v>
      </c>
      <c r="E6" s="353" t="s">
        <v>43</v>
      </c>
      <c r="F6" s="32"/>
    </row>
    <row r="7" spans="1:6" x14ac:dyDescent="0.25">
      <c r="A7" s="677" t="s">
        <v>45</v>
      </c>
      <c r="B7" s="677"/>
      <c r="C7" s="674"/>
      <c r="D7" s="674"/>
      <c r="E7" s="674"/>
      <c r="F7" s="213"/>
    </row>
    <row r="8" spans="1:6" ht="15.75" thickBot="1" x14ac:dyDescent="0.3">
      <c r="A8" s="678" t="s">
        <v>47</v>
      </c>
      <c r="B8" s="678"/>
      <c r="C8" s="678"/>
      <c r="D8" s="678"/>
      <c r="E8" s="678"/>
      <c r="F8" s="214"/>
    </row>
    <row r="9" spans="1:6" x14ac:dyDescent="0.25">
      <c r="A9" s="261" t="s">
        <v>3</v>
      </c>
      <c r="B9" s="389">
        <f>B11+B13+B15</f>
        <v>524157</v>
      </c>
      <c r="C9" s="389">
        <f t="shared" ref="C9:E9" si="0">C11+C13+C15</f>
        <v>499457</v>
      </c>
      <c r="D9" s="389">
        <f t="shared" si="0"/>
        <v>13823</v>
      </c>
      <c r="E9" s="390">
        <f t="shared" si="0"/>
        <v>10877</v>
      </c>
      <c r="F9" s="33"/>
    </row>
    <row r="10" spans="1:6" ht="15.75" thickBot="1" x14ac:dyDescent="0.3">
      <c r="A10" s="322" t="s">
        <v>4</v>
      </c>
      <c r="B10" s="405"/>
      <c r="C10" s="406"/>
      <c r="D10" s="406"/>
      <c r="E10" s="406"/>
      <c r="F10" s="33"/>
    </row>
    <row r="11" spans="1:6" x14ac:dyDescent="0.25">
      <c r="A11" s="34" t="s">
        <v>32</v>
      </c>
      <c r="B11" s="407">
        <v>271726</v>
      </c>
      <c r="C11" s="408">
        <v>262168</v>
      </c>
      <c r="D11" s="408">
        <v>7946</v>
      </c>
      <c r="E11" s="408">
        <v>1612</v>
      </c>
      <c r="F11" s="33"/>
    </row>
    <row r="12" spans="1:6" ht="15.75" thickBot="1" x14ac:dyDescent="0.3">
      <c r="A12" s="365" t="s">
        <v>33</v>
      </c>
      <c r="B12" s="409"/>
      <c r="C12" s="410"/>
      <c r="D12" s="410"/>
      <c r="E12" s="410"/>
      <c r="F12" s="33"/>
    </row>
    <row r="13" spans="1:6" ht="24" x14ac:dyDescent="0.25">
      <c r="A13" s="35" t="s">
        <v>34</v>
      </c>
      <c r="B13" s="407">
        <v>79772</v>
      </c>
      <c r="C13" s="408">
        <v>76714</v>
      </c>
      <c r="D13" s="408">
        <v>1920</v>
      </c>
      <c r="E13" s="408">
        <v>1138</v>
      </c>
      <c r="F13" s="33"/>
    </row>
    <row r="14" spans="1:6" ht="15.75" thickBot="1" x14ac:dyDescent="0.3">
      <c r="A14" s="365" t="s">
        <v>35</v>
      </c>
      <c r="B14" s="409"/>
      <c r="C14" s="410"/>
      <c r="D14" s="410"/>
      <c r="E14" s="410"/>
      <c r="F14" s="33"/>
    </row>
    <row r="15" spans="1:6" ht="27" customHeight="1" x14ac:dyDescent="0.25">
      <c r="A15" s="35" t="s">
        <v>36</v>
      </c>
      <c r="B15" s="407">
        <v>172659</v>
      </c>
      <c r="C15" s="411">
        <v>160575</v>
      </c>
      <c r="D15" s="408">
        <v>3957</v>
      </c>
      <c r="E15" s="408">
        <v>8127</v>
      </c>
      <c r="F15" s="33"/>
    </row>
    <row r="16" spans="1:6" ht="24.75" thickBot="1" x14ac:dyDescent="0.3">
      <c r="A16" s="366" t="s">
        <v>37</v>
      </c>
      <c r="B16" s="36"/>
      <c r="C16" s="37"/>
      <c r="D16" s="38"/>
      <c r="E16" s="38"/>
      <c r="F16" s="33"/>
    </row>
    <row r="17" spans="1:15" x14ac:dyDescent="0.25">
      <c r="A17" s="679" t="s">
        <v>156</v>
      </c>
      <c r="B17" s="679"/>
      <c r="C17" s="679"/>
      <c r="D17" s="679"/>
      <c r="E17" s="679"/>
      <c r="F17" s="33"/>
    </row>
    <row r="18" spans="1:15" ht="15.75" thickBot="1" x14ac:dyDescent="0.3">
      <c r="A18" s="680" t="s">
        <v>157</v>
      </c>
      <c r="B18" s="680"/>
      <c r="C18" s="680"/>
      <c r="D18" s="680"/>
      <c r="E18" s="680"/>
      <c r="F18" s="33"/>
    </row>
    <row r="19" spans="1:15" x14ac:dyDescent="0.25">
      <c r="A19" s="262" t="s">
        <v>3</v>
      </c>
      <c r="B19" s="389">
        <v>212494563</v>
      </c>
      <c r="C19" s="389">
        <v>206266241</v>
      </c>
      <c r="D19" s="389">
        <v>3111911</v>
      </c>
      <c r="E19" s="390">
        <v>3116411</v>
      </c>
      <c r="F19" s="33"/>
    </row>
    <row r="20" spans="1:15" ht="15.75" thickBot="1" x14ac:dyDescent="0.3">
      <c r="A20" s="367" t="s">
        <v>4</v>
      </c>
      <c r="B20" s="405"/>
      <c r="C20" s="412"/>
      <c r="D20" s="406"/>
      <c r="E20" s="406"/>
      <c r="F20" s="33"/>
    </row>
    <row r="21" spans="1:15" x14ac:dyDescent="0.25">
      <c r="A21" s="34" t="s">
        <v>32</v>
      </c>
      <c r="B21" s="407">
        <v>112611530</v>
      </c>
      <c r="C21" s="407">
        <v>111189434</v>
      </c>
      <c r="D21" s="407">
        <v>1143843</v>
      </c>
      <c r="E21" s="408">
        <v>278253</v>
      </c>
      <c r="F21" s="40"/>
      <c r="L21" s="23"/>
      <c r="M21" s="23"/>
      <c r="N21" s="23"/>
      <c r="O21" s="23"/>
    </row>
    <row r="22" spans="1:15" ht="15.75" thickBot="1" x14ac:dyDescent="0.3">
      <c r="A22" s="365" t="s">
        <v>33</v>
      </c>
      <c r="B22" s="409"/>
      <c r="C22" s="48"/>
      <c r="D22" s="410"/>
      <c r="E22" s="410"/>
      <c r="F22" s="33"/>
      <c r="L22" s="23"/>
      <c r="M22" s="23"/>
      <c r="N22" s="23"/>
      <c r="O22" s="23"/>
    </row>
    <row r="23" spans="1:15" ht="24" x14ac:dyDescent="0.25">
      <c r="A23" s="35" t="s">
        <v>44</v>
      </c>
      <c r="B23" s="413">
        <v>57751014</v>
      </c>
      <c r="C23" s="413">
        <v>56021038</v>
      </c>
      <c r="D23" s="413">
        <v>1204622</v>
      </c>
      <c r="E23" s="414">
        <v>525354</v>
      </c>
      <c r="F23" s="33"/>
      <c r="I23" s="41"/>
      <c r="J23" s="41"/>
      <c r="K23" s="41"/>
      <c r="L23" s="23"/>
      <c r="M23" s="23"/>
      <c r="N23" s="23"/>
      <c r="O23" s="23"/>
    </row>
    <row r="24" spans="1:15" ht="15.75" thickBot="1" x14ac:dyDescent="0.3">
      <c r="A24" s="365" t="s">
        <v>35</v>
      </c>
      <c r="B24" s="409"/>
      <c r="C24" s="48"/>
      <c r="D24" s="410"/>
      <c r="E24" s="410"/>
      <c r="F24" s="33"/>
      <c r="I24" s="41"/>
      <c r="J24" s="41"/>
      <c r="K24" s="41"/>
      <c r="L24" s="23"/>
      <c r="M24" s="23"/>
      <c r="N24" s="23"/>
      <c r="O24" s="23"/>
    </row>
    <row r="25" spans="1:15" ht="27.75" customHeight="1" x14ac:dyDescent="0.25">
      <c r="A25" s="35" t="s">
        <v>36</v>
      </c>
      <c r="B25" s="413">
        <v>42132019</v>
      </c>
      <c r="C25" s="413">
        <v>39055769</v>
      </c>
      <c r="D25" s="413">
        <v>763446</v>
      </c>
      <c r="E25" s="414">
        <v>2312804</v>
      </c>
      <c r="F25" s="33"/>
      <c r="I25" s="41"/>
      <c r="J25" s="41"/>
      <c r="K25" s="41"/>
      <c r="L25" s="41"/>
      <c r="M25" s="41"/>
      <c r="N25" s="41"/>
      <c r="O25" s="41"/>
    </row>
    <row r="26" spans="1:15" ht="24.75" thickBot="1" x14ac:dyDescent="0.3">
      <c r="A26" s="365" t="s">
        <v>37</v>
      </c>
      <c r="B26" s="42"/>
      <c r="C26" s="43"/>
      <c r="D26" s="37"/>
      <c r="E26" s="37"/>
      <c r="F26" s="33"/>
    </row>
    <row r="28" spans="1:15" x14ac:dyDescent="0.25">
      <c r="B28" s="22"/>
      <c r="C28" s="22"/>
      <c r="D28" s="22"/>
      <c r="E28" s="22"/>
      <c r="F28" s="22"/>
    </row>
  </sheetData>
  <mergeCells count="9">
    <mergeCell ref="A7:E7"/>
    <mergeCell ref="A8:E8"/>
    <mergeCell ref="A17:E17"/>
    <mergeCell ref="A18:E18"/>
    <mergeCell ref="A1:E1"/>
    <mergeCell ref="A2:E2"/>
    <mergeCell ref="C3:E4"/>
    <mergeCell ref="A3:A6"/>
    <mergeCell ref="B3:B6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J27"/>
  <sheetViews>
    <sheetView zoomScaleNormal="100" workbookViewId="0">
      <selection activeCell="E27" sqref="E27"/>
    </sheetView>
  </sheetViews>
  <sheetFormatPr defaultRowHeight="15" x14ac:dyDescent="0.25"/>
  <cols>
    <col min="1" max="1" width="21" customWidth="1"/>
    <col min="2" max="2" width="13" customWidth="1"/>
    <col min="3" max="3" width="20.5703125" customWidth="1"/>
    <col min="4" max="4" width="31.140625" customWidth="1"/>
    <col min="5" max="5" width="18.140625" bestFit="1" customWidth="1"/>
    <col min="7" max="7" width="12.42578125" bestFit="1" customWidth="1"/>
  </cols>
  <sheetData>
    <row r="1" spans="1:9" x14ac:dyDescent="0.25">
      <c r="A1" s="148" t="s">
        <v>290</v>
      </c>
    </row>
    <row r="2" spans="1:9" ht="15.75" thickBot="1" x14ac:dyDescent="0.3">
      <c r="A2" s="149" t="s">
        <v>291</v>
      </c>
    </row>
    <row r="3" spans="1:9" ht="24" customHeight="1" thickBot="1" x14ac:dyDescent="0.3">
      <c r="A3" s="772" t="s">
        <v>201</v>
      </c>
      <c r="B3" s="667" t="s">
        <v>26</v>
      </c>
      <c r="C3" s="669" t="s">
        <v>27</v>
      </c>
      <c r="D3" s="670"/>
      <c r="E3" s="670"/>
      <c r="F3" s="163"/>
    </row>
    <row r="4" spans="1:9" ht="28.5" customHeight="1" thickBot="1" x14ac:dyDescent="0.3">
      <c r="A4" s="773"/>
      <c r="B4" s="668"/>
      <c r="C4" s="671" t="s">
        <v>28</v>
      </c>
      <c r="D4" s="672"/>
      <c r="E4" s="669" t="s">
        <v>29</v>
      </c>
      <c r="F4" s="164"/>
    </row>
    <row r="5" spans="1:9" ht="27.75" customHeight="1" thickBot="1" x14ac:dyDescent="0.3">
      <c r="A5" s="773"/>
      <c r="B5" s="668"/>
      <c r="C5" s="252" t="s">
        <v>30</v>
      </c>
      <c r="D5" s="252" t="s">
        <v>121</v>
      </c>
      <c r="E5" s="673"/>
      <c r="F5" s="163"/>
    </row>
    <row r="6" spans="1:9" ht="15.75" thickBot="1" x14ac:dyDescent="0.3">
      <c r="A6" s="774"/>
      <c r="B6" s="775" t="s">
        <v>170</v>
      </c>
      <c r="C6" s="776"/>
      <c r="D6" s="776"/>
      <c r="E6" s="776"/>
      <c r="F6" s="164"/>
    </row>
    <row r="7" spans="1:9" x14ac:dyDescent="0.25">
      <c r="A7" s="321" t="s">
        <v>55</v>
      </c>
      <c r="B7" s="489">
        <v>0.72</v>
      </c>
      <c r="C7" s="490">
        <v>0.31</v>
      </c>
      <c r="D7" s="490">
        <v>0.25</v>
      </c>
      <c r="E7" s="491">
        <v>0.78</v>
      </c>
      <c r="F7" s="165"/>
      <c r="G7" s="50"/>
    </row>
    <row r="8" spans="1:9" ht="15.75" thickBot="1" x14ac:dyDescent="0.3">
      <c r="A8" s="322" t="s">
        <v>140</v>
      </c>
      <c r="B8" s="492"/>
      <c r="C8" s="492"/>
      <c r="D8" s="493"/>
      <c r="E8" s="494"/>
      <c r="F8" s="165"/>
      <c r="G8" s="50"/>
    </row>
    <row r="9" spans="1:9" ht="15.75" thickBot="1" x14ac:dyDescent="0.3">
      <c r="A9" s="169" t="s">
        <v>57</v>
      </c>
      <c r="B9" s="495">
        <v>0.83</v>
      </c>
      <c r="C9" s="496">
        <v>0.43</v>
      </c>
      <c r="D9" s="497">
        <v>0.42</v>
      </c>
      <c r="E9" s="498">
        <v>0.89</v>
      </c>
      <c r="F9" s="165"/>
      <c r="G9" s="50"/>
    </row>
    <row r="10" spans="1:9" ht="15.75" thickBot="1" x14ac:dyDescent="0.3">
      <c r="A10" s="169" t="s">
        <v>58</v>
      </c>
      <c r="B10" s="495">
        <v>0.74</v>
      </c>
      <c r="C10" s="496">
        <v>0.27</v>
      </c>
      <c r="D10" s="497">
        <v>0.43</v>
      </c>
      <c r="E10" s="498">
        <v>0.78</v>
      </c>
      <c r="F10" s="165"/>
      <c r="G10" s="50"/>
    </row>
    <row r="11" spans="1:9" ht="15.75" thickBot="1" x14ac:dyDescent="0.3">
      <c r="A11" s="169" t="s">
        <v>59</v>
      </c>
      <c r="B11" s="495">
        <v>1.01</v>
      </c>
      <c r="C11" s="496">
        <v>0.41</v>
      </c>
      <c r="D11" s="497">
        <v>0.24</v>
      </c>
      <c r="E11" s="498">
        <v>1.05</v>
      </c>
      <c r="F11" s="165"/>
      <c r="G11" s="50"/>
    </row>
    <row r="12" spans="1:9" ht="15.75" thickBot="1" x14ac:dyDescent="0.3">
      <c r="A12" s="169" t="s">
        <v>60</v>
      </c>
      <c r="B12" s="495">
        <v>0.64</v>
      </c>
      <c r="C12" s="496">
        <v>0.27</v>
      </c>
      <c r="D12" s="497">
        <v>0.27</v>
      </c>
      <c r="E12" s="498">
        <v>0.71</v>
      </c>
      <c r="F12" s="165"/>
      <c r="G12" s="50"/>
    </row>
    <row r="13" spans="1:9" ht="15.75" thickBot="1" x14ac:dyDescent="0.3">
      <c r="A13" s="169" t="s">
        <v>61</v>
      </c>
      <c r="B13" s="495">
        <v>0.77</v>
      </c>
      <c r="C13" s="496">
        <v>0.28000000000000003</v>
      </c>
      <c r="D13" s="497">
        <v>0.23</v>
      </c>
      <c r="E13" s="498">
        <v>0.87</v>
      </c>
      <c r="F13" s="165"/>
      <c r="G13" s="50"/>
    </row>
    <row r="14" spans="1:9" ht="15.75" thickBot="1" x14ac:dyDescent="0.3">
      <c r="A14" s="169" t="s">
        <v>62</v>
      </c>
      <c r="B14" s="495">
        <v>0.32</v>
      </c>
      <c r="C14" s="496">
        <v>0.2</v>
      </c>
      <c r="D14" s="497">
        <v>0.17</v>
      </c>
      <c r="E14" s="498">
        <v>0.35</v>
      </c>
      <c r="F14" s="165"/>
      <c r="G14" s="50"/>
    </row>
    <row r="15" spans="1:9" ht="15.75" thickBot="1" x14ac:dyDescent="0.3">
      <c r="A15" s="169" t="s">
        <v>63</v>
      </c>
      <c r="B15" s="495">
        <v>0.87</v>
      </c>
      <c r="C15" s="496">
        <v>0.37</v>
      </c>
      <c r="D15" s="497">
        <v>0.3</v>
      </c>
      <c r="E15" s="498">
        <v>0.94</v>
      </c>
      <c r="F15" s="165"/>
      <c r="G15" s="50"/>
    </row>
    <row r="16" spans="1:9" ht="15.75" thickBot="1" x14ac:dyDescent="0.3">
      <c r="A16" s="169" t="s">
        <v>64</v>
      </c>
      <c r="B16" s="495">
        <v>1.08</v>
      </c>
      <c r="C16" s="496">
        <v>0.55000000000000004</v>
      </c>
      <c r="D16" s="497">
        <v>0.32</v>
      </c>
      <c r="E16" s="498">
        <v>1.18</v>
      </c>
      <c r="F16" s="165"/>
      <c r="G16" s="50"/>
      <c r="I16" s="50"/>
    </row>
    <row r="17" spans="1:10" ht="15.75" thickBot="1" x14ac:dyDescent="0.3">
      <c r="A17" s="169" t="s">
        <v>65</v>
      </c>
      <c r="B17" s="495">
        <v>0.4</v>
      </c>
      <c r="C17" s="496">
        <v>0.24</v>
      </c>
      <c r="D17" s="497">
        <v>0.22</v>
      </c>
      <c r="E17" s="498">
        <v>0.43</v>
      </c>
      <c r="F17" s="165"/>
      <c r="G17" s="50"/>
    </row>
    <row r="18" spans="1:10" ht="15.75" thickBot="1" x14ac:dyDescent="0.3">
      <c r="A18" s="169" t="s">
        <v>66</v>
      </c>
      <c r="B18" s="495">
        <v>1.26</v>
      </c>
      <c r="C18" s="496">
        <v>0.5</v>
      </c>
      <c r="D18" s="497">
        <v>0.22</v>
      </c>
      <c r="E18" s="498">
        <v>1.34</v>
      </c>
      <c r="F18" s="165"/>
      <c r="G18" s="50"/>
    </row>
    <row r="19" spans="1:10" ht="15.75" thickBot="1" x14ac:dyDescent="0.3">
      <c r="A19" s="169" t="s">
        <v>67</v>
      </c>
      <c r="B19" s="495">
        <v>0.54</v>
      </c>
      <c r="C19" s="496">
        <v>0.28999999999999998</v>
      </c>
      <c r="D19" s="497">
        <v>0.41</v>
      </c>
      <c r="E19" s="498">
        <v>0.56000000000000005</v>
      </c>
      <c r="F19" s="165"/>
      <c r="G19" s="50"/>
    </row>
    <row r="20" spans="1:10" ht="15.75" thickBot="1" x14ac:dyDescent="0.3">
      <c r="A20" s="169" t="s">
        <v>68</v>
      </c>
      <c r="B20" s="495">
        <v>0.36</v>
      </c>
      <c r="C20" s="496">
        <v>0.28000000000000003</v>
      </c>
      <c r="D20" s="497">
        <v>0.28000000000000003</v>
      </c>
      <c r="E20" s="498">
        <v>0.41</v>
      </c>
      <c r="F20" s="50"/>
      <c r="G20" s="50"/>
    </row>
    <row r="21" spans="1:10" ht="15.75" thickBot="1" x14ac:dyDescent="0.3">
      <c r="A21" s="169" t="s">
        <v>69</v>
      </c>
      <c r="B21" s="495">
        <v>0.8</v>
      </c>
      <c r="C21" s="496">
        <v>0.37</v>
      </c>
      <c r="D21" s="497">
        <v>0.27</v>
      </c>
      <c r="E21" s="498">
        <v>0.87</v>
      </c>
      <c r="F21" s="50"/>
      <c r="G21" s="50"/>
    </row>
    <row r="22" spans="1:10" ht="15.75" thickBot="1" x14ac:dyDescent="0.3">
      <c r="A22" s="169" t="s">
        <v>70</v>
      </c>
      <c r="B22" s="495">
        <v>1.03</v>
      </c>
      <c r="C22" s="496">
        <v>0.44</v>
      </c>
      <c r="D22" s="497">
        <v>0.28999999999999998</v>
      </c>
      <c r="E22" s="498">
        <v>1.05</v>
      </c>
    </row>
    <row r="23" spans="1:10" ht="15.75" thickBot="1" x14ac:dyDescent="0.3">
      <c r="A23" s="169" t="s">
        <v>71</v>
      </c>
      <c r="B23" s="495">
        <v>0.73</v>
      </c>
      <c r="C23" s="496">
        <v>0.31</v>
      </c>
      <c r="D23" s="497">
        <v>0.21</v>
      </c>
      <c r="E23" s="498">
        <v>0.79</v>
      </c>
    </row>
    <row r="24" spans="1:10" ht="15.75" thickBot="1" x14ac:dyDescent="0.3">
      <c r="A24" s="169" t="s">
        <v>72</v>
      </c>
      <c r="B24" s="495">
        <v>0.7</v>
      </c>
      <c r="C24" s="496">
        <v>0.31</v>
      </c>
      <c r="D24" s="497">
        <v>0.44</v>
      </c>
      <c r="E24" s="498">
        <v>0.75</v>
      </c>
    </row>
    <row r="26" spans="1:10" x14ac:dyDescent="0.25">
      <c r="B26" s="130"/>
      <c r="C26" s="130"/>
      <c r="D26" s="130"/>
      <c r="E26" s="130"/>
      <c r="I26" s="50"/>
    </row>
    <row r="27" spans="1:10" x14ac:dyDescent="0.25">
      <c r="J27" s="50"/>
    </row>
  </sheetData>
  <mergeCells count="6">
    <mergeCell ref="A3:A6"/>
    <mergeCell ref="B3:B5"/>
    <mergeCell ref="C3:E3"/>
    <mergeCell ref="C4:D4"/>
    <mergeCell ref="E4:E5"/>
    <mergeCell ref="B6:E6"/>
  </mergeCell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G35"/>
  <sheetViews>
    <sheetView zoomScaleNormal="100" workbookViewId="0"/>
  </sheetViews>
  <sheetFormatPr defaultRowHeight="15" x14ac:dyDescent="0.25"/>
  <cols>
    <col min="1" max="1" width="53" customWidth="1"/>
    <col min="2" max="2" width="21.7109375" customWidth="1"/>
    <col min="3" max="3" width="16.42578125" customWidth="1"/>
    <col min="4" max="4" width="24.5703125" customWidth="1"/>
    <col min="5" max="5" width="20.5703125" customWidth="1"/>
  </cols>
  <sheetData>
    <row r="1" spans="1:6" x14ac:dyDescent="0.25">
      <c r="A1" s="148" t="s">
        <v>292</v>
      </c>
    </row>
    <row r="2" spans="1:6" ht="15.75" thickBot="1" x14ac:dyDescent="0.3">
      <c r="A2" s="149" t="s">
        <v>326</v>
      </c>
    </row>
    <row r="3" spans="1:6" ht="24.75" customHeight="1" thickBot="1" x14ac:dyDescent="0.3">
      <c r="A3" s="772" t="s">
        <v>201</v>
      </c>
      <c r="B3" s="667" t="s">
        <v>26</v>
      </c>
      <c r="C3" s="669" t="s">
        <v>27</v>
      </c>
      <c r="D3" s="670"/>
      <c r="E3" s="670"/>
      <c r="F3" s="50"/>
    </row>
    <row r="4" spans="1:6" ht="33.75" customHeight="1" thickBot="1" x14ac:dyDescent="0.3">
      <c r="A4" s="773"/>
      <c r="B4" s="668"/>
      <c r="C4" s="671" t="s">
        <v>28</v>
      </c>
      <c r="D4" s="672"/>
      <c r="E4" s="669" t="s">
        <v>29</v>
      </c>
      <c r="F4" s="50"/>
    </row>
    <row r="5" spans="1:6" ht="48.75" thickBot="1" x14ac:dyDescent="0.3">
      <c r="A5" s="773"/>
      <c r="B5" s="668"/>
      <c r="C5" s="376" t="s">
        <v>30</v>
      </c>
      <c r="D5" s="376" t="s">
        <v>121</v>
      </c>
      <c r="E5" s="673"/>
      <c r="F5" s="50"/>
    </row>
    <row r="6" spans="1:6" ht="15.75" thickBot="1" x14ac:dyDescent="0.3">
      <c r="A6" s="774"/>
      <c r="B6" s="775" t="s">
        <v>170</v>
      </c>
      <c r="C6" s="776"/>
      <c r="D6" s="776"/>
      <c r="E6" s="776"/>
      <c r="F6" s="50"/>
    </row>
    <row r="7" spans="1:6" x14ac:dyDescent="0.25">
      <c r="A7" s="64" t="s">
        <v>163</v>
      </c>
      <c r="B7" s="162">
        <v>0.18</v>
      </c>
      <c r="C7" s="162">
        <v>0.16</v>
      </c>
      <c r="D7" s="162">
        <v>0.17</v>
      </c>
      <c r="E7" s="170">
        <v>0.19</v>
      </c>
      <c r="F7" s="50"/>
    </row>
    <row r="8" spans="1:6" ht="15.75" thickBot="1" x14ac:dyDescent="0.3">
      <c r="A8" s="66" t="s">
        <v>328</v>
      </c>
      <c r="B8" s="171"/>
      <c r="C8" s="171"/>
      <c r="D8" s="171"/>
      <c r="E8" s="172"/>
      <c r="F8" s="50"/>
    </row>
    <row r="9" spans="1:6" x14ac:dyDescent="0.25">
      <c r="A9" s="64" t="s">
        <v>165</v>
      </c>
      <c r="B9" s="162">
        <v>1.03</v>
      </c>
      <c r="C9" s="162">
        <v>0.81</v>
      </c>
      <c r="D9" s="162">
        <v>0.84</v>
      </c>
      <c r="E9" s="173">
        <v>1.23</v>
      </c>
      <c r="F9" s="50"/>
    </row>
    <row r="10" spans="1:6" ht="15.75" thickBot="1" x14ac:dyDescent="0.3">
      <c r="A10" s="66" t="s">
        <v>329</v>
      </c>
      <c r="B10" s="157"/>
      <c r="C10" s="157"/>
      <c r="D10" s="157"/>
      <c r="E10" s="167"/>
      <c r="F10" s="50"/>
    </row>
    <row r="11" spans="1:6" x14ac:dyDescent="0.25">
      <c r="A11" s="64" t="s">
        <v>167</v>
      </c>
      <c r="B11" s="162">
        <v>0.49</v>
      </c>
      <c r="C11" s="162">
        <v>0.49</v>
      </c>
      <c r="D11" s="174">
        <v>0.47</v>
      </c>
      <c r="E11" s="173">
        <v>0.49</v>
      </c>
      <c r="F11" s="50"/>
    </row>
    <row r="12" spans="1:6" ht="15.75" thickBot="1" x14ac:dyDescent="0.3">
      <c r="A12" s="66" t="s">
        <v>330</v>
      </c>
      <c r="B12" s="157"/>
      <c r="C12" s="157"/>
      <c r="D12" s="157"/>
      <c r="E12" s="167"/>
      <c r="F12" s="50"/>
    </row>
    <row r="13" spans="1:6" x14ac:dyDescent="0.25">
      <c r="A13" s="64" t="s">
        <v>168</v>
      </c>
      <c r="B13" s="162">
        <v>0.38</v>
      </c>
      <c r="C13" s="162">
        <v>0.24</v>
      </c>
      <c r="D13" s="162">
        <v>0.28000000000000003</v>
      </c>
      <c r="E13" s="173">
        <v>0.46</v>
      </c>
      <c r="F13" s="50"/>
    </row>
    <row r="14" spans="1:6" ht="15.75" thickBot="1" x14ac:dyDescent="0.3">
      <c r="A14" s="66" t="s">
        <v>331</v>
      </c>
      <c r="B14" s="160"/>
      <c r="C14" s="160"/>
      <c r="D14" s="160"/>
      <c r="E14" s="161"/>
      <c r="F14" s="50"/>
    </row>
    <row r="15" spans="1:6" x14ac:dyDescent="0.25">
      <c r="F15" s="50"/>
    </row>
    <row r="16" spans="1:6" x14ac:dyDescent="0.25">
      <c r="F16" s="50"/>
    </row>
    <row r="17" spans="1:7" x14ac:dyDescent="0.25">
      <c r="F17" s="50"/>
    </row>
    <row r="18" spans="1:7" x14ac:dyDescent="0.25">
      <c r="F18" s="50"/>
    </row>
    <row r="19" spans="1:7" x14ac:dyDescent="0.25">
      <c r="F19" s="50"/>
    </row>
    <row r="20" spans="1:7" x14ac:dyDescent="0.25">
      <c r="F20" s="50"/>
    </row>
    <row r="21" spans="1:7" x14ac:dyDescent="0.25">
      <c r="F21" s="50"/>
    </row>
    <row r="22" spans="1:7" x14ac:dyDescent="0.25">
      <c r="A22" s="50"/>
    </row>
    <row r="23" spans="1:7" x14ac:dyDescent="0.25">
      <c r="A23" s="50"/>
    </row>
    <row r="24" spans="1:7" x14ac:dyDescent="0.25">
      <c r="A24" s="153"/>
    </row>
    <row r="25" spans="1:7" x14ac:dyDescent="0.25">
      <c r="A25" s="132"/>
      <c r="G25" s="50"/>
    </row>
    <row r="26" spans="1:7" x14ac:dyDescent="0.25">
      <c r="A26" s="153"/>
    </row>
    <row r="27" spans="1:7" x14ac:dyDescent="0.25">
      <c r="A27" s="132"/>
    </row>
    <row r="28" spans="1:7" x14ac:dyDescent="0.25">
      <c r="A28" s="153"/>
    </row>
    <row r="29" spans="1:7" x14ac:dyDescent="0.25">
      <c r="A29" s="132"/>
    </row>
    <row r="30" spans="1:7" x14ac:dyDescent="0.25">
      <c r="A30" s="153"/>
    </row>
    <row r="31" spans="1:7" x14ac:dyDescent="0.25">
      <c r="A31" s="132"/>
    </row>
    <row r="32" spans="1:7" x14ac:dyDescent="0.25">
      <c r="A32" s="153"/>
    </row>
    <row r="33" spans="1:1" x14ac:dyDescent="0.25">
      <c r="A33" s="132"/>
    </row>
    <row r="34" spans="1:1" x14ac:dyDescent="0.25">
      <c r="A34" s="50"/>
    </row>
    <row r="35" spans="1:1" x14ac:dyDescent="0.25">
      <c r="A35" s="50"/>
    </row>
  </sheetData>
  <mergeCells count="6">
    <mergeCell ref="C3:E3"/>
    <mergeCell ref="B6:E6"/>
    <mergeCell ref="A3:A6"/>
    <mergeCell ref="B3:B5"/>
    <mergeCell ref="C4:D4"/>
    <mergeCell ref="E4:E5"/>
  </mergeCells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F27"/>
  <sheetViews>
    <sheetView zoomScaleNormal="100" workbookViewId="0">
      <selection activeCell="E10" sqref="E10"/>
    </sheetView>
  </sheetViews>
  <sheetFormatPr defaultRowHeight="15" x14ac:dyDescent="0.25"/>
  <cols>
    <col min="1" max="1" width="19.7109375" customWidth="1"/>
    <col min="2" max="2" width="13.42578125" customWidth="1"/>
    <col min="3" max="3" width="18.28515625" customWidth="1"/>
    <col min="4" max="4" width="28.28515625" bestFit="1" customWidth="1"/>
    <col min="5" max="5" width="17.85546875" bestFit="1" customWidth="1"/>
  </cols>
  <sheetData>
    <row r="1" spans="1:6" x14ac:dyDescent="0.25">
      <c r="A1" s="148" t="s">
        <v>293</v>
      </c>
    </row>
    <row r="2" spans="1:6" ht="15.75" thickBot="1" x14ac:dyDescent="0.3">
      <c r="A2" s="149" t="s">
        <v>318</v>
      </c>
    </row>
    <row r="3" spans="1:6" ht="21" customHeight="1" thickBot="1" x14ac:dyDescent="0.3">
      <c r="A3" s="758" t="s">
        <v>201</v>
      </c>
      <c r="B3" s="667" t="s">
        <v>26</v>
      </c>
      <c r="C3" s="669" t="s">
        <v>27</v>
      </c>
      <c r="D3" s="670"/>
      <c r="E3" s="670"/>
      <c r="F3" s="50"/>
    </row>
    <row r="4" spans="1:6" ht="22.5" customHeight="1" thickBot="1" x14ac:dyDescent="0.3">
      <c r="A4" s="764"/>
      <c r="B4" s="668"/>
      <c r="C4" s="671" t="s">
        <v>28</v>
      </c>
      <c r="D4" s="672"/>
      <c r="E4" s="669" t="s">
        <v>29</v>
      </c>
      <c r="F4" s="50"/>
    </row>
    <row r="5" spans="1:6" ht="24.75" thickBot="1" x14ac:dyDescent="0.3">
      <c r="A5" s="764"/>
      <c r="B5" s="668"/>
      <c r="C5" s="376" t="s">
        <v>30</v>
      </c>
      <c r="D5" s="376" t="s">
        <v>121</v>
      </c>
      <c r="E5" s="673"/>
      <c r="F5" s="50"/>
    </row>
    <row r="6" spans="1:6" ht="15.75" thickBot="1" x14ac:dyDescent="0.3">
      <c r="A6" s="765"/>
      <c r="B6" s="775" t="s">
        <v>170</v>
      </c>
      <c r="C6" s="776"/>
      <c r="D6" s="776"/>
      <c r="E6" s="776"/>
      <c r="F6" s="50"/>
    </row>
    <row r="7" spans="1:6" x14ac:dyDescent="0.25">
      <c r="A7" s="323" t="s">
        <v>55</v>
      </c>
      <c r="B7" s="465">
        <v>0.18</v>
      </c>
      <c r="C7" s="465">
        <v>0.16</v>
      </c>
      <c r="D7" s="465">
        <v>0.17</v>
      </c>
      <c r="E7" s="466">
        <v>0.19</v>
      </c>
      <c r="F7" s="50"/>
    </row>
    <row r="8" spans="1:6" ht="15.75" thickBot="1" x14ac:dyDescent="0.3">
      <c r="A8" s="322" t="s">
        <v>140</v>
      </c>
      <c r="B8" s="467"/>
      <c r="C8" s="467"/>
      <c r="D8" s="467"/>
      <c r="E8" s="468"/>
      <c r="F8" s="50"/>
    </row>
    <row r="9" spans="1:6" ht="15.75" thickBot="1" x14ac:dyDescent="0.3">
      <c r="A9" s="175" t="s">
        <v>57</v>
      </c>
      <c r="B9" s="469">
        <v>0.19</v>
      </c>
      <c r="C9" s="469">
        <v>0.18</v>
      </c>
      <c r="D9" s="469">
        <v>0.25</v>
      </c>
      <c r="E9" s="470">
        <v>0.19</v>
      </c>
      <c r="F9" s="50"/>
    </row>
    <row r="10" spans="1:6" ht="15.75" thickBot="1" x14ac:dyDescent="0.3">
      <c r="A10" s="175" t="s">
        <v>58</v>
      </c>
      <c r="B10" s="469">
        <v>0.17</v>
      </c>
      <c r="C10" s="469">
        <v>0.18</v>
      </c>
      <c r="D10" s="469">
        <v>0.21</v>
      </c>
      <c r="E10" s="470">
        <v>0.16</v>
      </c>
      <c r="F10" s="50"/>
    </row>
    <row r="11" spans="1:6" ht="15.75" thickBot="1" x14ac:dyDescent="0.3">
      <c r="A11" s="175" t="s">
        <v>59</v>
      </c>
      <c r="B11" s="469">
        <v>0.22</v>
      </c>
      <c r="C11" s="469">
        <v>0.18</v>
      </c>
      <c r="D11" s="469">
        <v>0.16</v>
      </c>
      <c r="E11" s="470">
        <v>0.25</v>
      </c>
      <c r="F11" s="50"/>
    </row>
    <row r="12" spans="1:6" ht="15.75" thickBot="1" x14ac:dyDescent="0.3">
      <c r="A12" s="175" t="s">
        <v>60</v>
      </c>
      <c r="B12" s="469">
        <v>0.15</v>
      </c>
      <c r="C12" s="469">
        <v>0.13</v>
      </c>
      <c r="D12" s="469">
        <v>0.15</v>
      </c>
      <c r="E12" s="470">
        <v>0.16</v>
      </c>
      <c r="F12" s="50"/>
    </row>
    <row r="13" spans="1:6" ht="15.75" thickBot="1" x14ac:dyDescent="0.3">
      <c r="A13" s="175" t="s">
        <v>61</v>
      </c>
      <c r="B13" s="469">
        <v>0.24</v>
      </c>
      <c r="C13" s="469">
        <v>0.16</v>
      </c>
      <c r="D13" s="469">
        <v>0.18</v>
      </c>
      <c r="E13" s="470">
        <v>0.28000000000000003</v>
      </c>
      <c r="F13" s="50"/>
    </row>
    <row r="14" spans="1:6" ht="15.75" thickBot="1" x14ac:dyDescent="0.3">
      <c r="A14" s="175" t="s">
        <v>62</v>
      </c>
      <c r="B14" s="469">
        <v>0.16</v>
      </c>
      <c r="C14" s="469">
        <v>0.14000000000000001</v>
      </c>
      <c r="D14" s="469">
        <v>0.15</v>
      </c>
      <c r="E14" s="470">
        <v>0.16</v>
      </c>
      <c r="F14" s="50"/>
    </row>
    <row r="15" spans="1:6" ht="15.75" thickBot="1" x14ac:dyDescent="0.3">
      <c r="A15" s="175" t="s">
        <v>63</v>
      </c>
      <c r="B15" s="469">
        <v>0.2</v>
      </c>
      <c r="C15" s="469">
        <v>0.19</v>
      </c>
      <c r="D15" s="469">
        <v>0.2</v>
      </c>
      <c r="E15" s="470">
        <v>0.2</v>
      </c>
      <c r="F15" s="50"/>
    </row>
    <row r="16" spans="1:6" ht="15.75" thickBot="1" x14ac:dyDescent="0.3">
      <c r="A16" s="175" t="s">
        <v>64</v>
      </c>
      <c r="B16" s="469">
        <v>0.17</v>
      </c>
      <c r="C16" s="469">
        <v>0.17</v>
      </c>
      <c r="D16" s="469">
        <v>0.31</v>
      </c>
      <c r="E16" s="470">
        <v>0.17</v>
      </c>
      <c r="F16" s="50"/>
    </row>
    <row r="17" spans="1:6" ht="15.75" thickBot="1" x14ac:dyDescent="0.3">
      <c r="A17" s="175" t="s">
        <v>65</v>
      </c>
      <c r="B17" s="469">
        <v>0.17</v>
      </c>
      <c r="C17" s="469">
        <v>0.15</v>
      </c>
      <c r="D17" s="469">
        <v>0.14000000000000001</v>
      </c>
      <c r="E17" s="470">
        <v>0.18</v>
      </c>
      <c r="F17" s="50"/>
    </row>
    <row r="18" spans="1:6" ht="15.75" thickBot="1" x14ac:dyDescent="0.3">
      <c r="A18" s="175" t="s">
        <v>66</v>
      </c>
      <c r="B18" s="469">
        <v>0.15</v>
      </c>
      <c r="C18" s="469">
        <v>0.13</v>
      </c>
      <c r="D18" s="469">
        <v>0.13</v>
      </c>
      <c r="E18" s="470">
        <v>0.16</v>
      </c>
      <c r="F18" s="50"/>
    </row>
    <row r="19" spans="1:6" ht="15.75" thickBot="1" x14ac:dyDescent="0.3">
      <c r="A19" s="175" t="s">
        <v>67</v>
      </c>
      <c r="B19" s="469">
        <v>0.18</v>
      </c>
      <c r="C19" s="469">
        <v>0.14000000000000001</v>
      </c>
      <c r="D19" s="469">
        <v>0.16</v>
      </c>
      <c r="E19" s="470">
        <v>0.19</v>
      </c>
      <c r="F19" s="50"/>
    </row>
    <row r="20" spans="1:6" ht="15.75" thickBot="1" x14ac:dyDescent="0.3">
      <c r="A20" s="175" t="s">
        <v>68</v>
      </c>
      <c r="B20" s="469">
        <v>0.16</v>
      </c>
      <c r="C20" s="469">
        <v>0.13</v>
      </c>
      <c r="D20" s="469">
        <v>0.13</v>
      </c>
      <c r="E20" s="470">
        <v>0.19</v>
      </c>
      <c r="F20" s="50"/>
    </row>
    <row r="21" spans="1:6" ht="15.75" thickBot="1" x14ac:dyDescent="0.3">
      <c r="A21" s="175" t="s">
        <v>69</v>
      </c>
      <c r="B21" s="469">
        <v>0.24</v>
      </c>
      <c r="C21" s="469">
        <v>0.17</v>
      </c>
      <c r="D21" s="469">
        <v>0.19</v>
      </c>
      <c r="E21" s="470">
        <v>0.25</v>
      </c>
      <c r="F21" s="50"/>
    </row>
    <row r="22" spans="1:6" ht="15.75" thickBot="1" x14ac:dyDescent="0.3">
      <c r="A22" s="175" t="s">
        <v>70</v>
      </c>
      <c r="B22" s="469">
        <v>0.18</v>
      </c>
      <c r="C22" s="469">
        <v>0.17</v>
      </c>
      <c r="D22" s="469">
        <v>0.19</v>
      </c>
      <c r="E22" s="470">
        <v>0.19</v>
      </c>
      <c r="F22" s="50"/>
    </row>
    <row r="23" spans="1:6" ht="15.75" thickBot="1" x14ac:dyDescent="0.3">
      <c r="A23" s="175" t="s">
        <v>71</v>
      </c>
      <c r="B23" s="469">
        <v>0.15</v>
      </c>
      <c r="C23" s="469">
        <v>0.14000000000000001</v>
      </c>
      <c r="D23" s="469">
        <v>0.18</v>
      </c>
      <c r="E23" s="470">
        <v>0.16</v>
      </c>
      <c r="F23" s="50"/>
    </row>
    <row r="24" spans="1:6" ht="15.75" thickBot="1" x14ac:dyDescent="0.3">
      <c r="A24" s="175" t="s">
        <v>72</v>
      </c>
      <c r="B24" s="469">
        <v>0.18</v>
      </c>
      <c r="C24" s="469">
        <v>0.19</v>
      </c>
      <c r="D24" s="469">
        <v>0.22</v>
      </c>
      <c r="E24" s="470">
        <v>0.18</v>
      </c>
      <c r="F24" s="50"/>
    </row>
    <row r="25" spans="1:6" x14ac:dyDescent="0.25">
      <c r="F25" s="50"/>
    </row>
    <row r="26" spans="1:6" x14ac:dyDescent="0.25">
      <c r="F26" s="50"/>
    </row>
    <row r="27" spans="1:6" x14ac:dyDescent="0.25">
      <c r="F27" s="50"/>
    </row>
  </sheetData>
  <mergeCells count="6">
    <mergeCell ref="C3:E3"/>
    <mergeCell ref="A3:A6"/>
    <mergeCell ref="B3:B5"/>
    <mergeCell ref="C4:D4"/>
    <mergeCell ref="E4:E5"/>
    <mergeCell ref="B6:E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H121"/>
  <sheetViews>
    <sheetView zoomScaleNormal="100" workbookViewId="0">
      <selection activeCell="C36" sqref="C36"/>
    </sheetView>
  </sheetViews>
  <sheetFormatPr defaultRowHeight="15" x14ac:dyDescent="0.25"/>
  <cols>
    <col min="1" max="1" width="18.140625" customWidth="1"/>
    <col min="2" max="2" width="15.5703125" customWidth="1"/>
    <col min="3" max="3" width="16.28515625" customWidth="1"/>
    <col min="4" max="4" width="18.85546875" customWidth="1"/>
  </cols>
  <sheetData>
    <row r="1" spans="1:5" x14ac:dyDescent="0.25">
      <c r="A1" s="148" t="s">
        <v>294</v>
      </c>
    </row>
    <row r="2" spans="1:5" ht="15.75" thickBot="1" x14ac:dyDescent="0.3">
      <c r="A2" s="149" t="s">
        <v>295</v>
      </c>
    </row>
    <row r="3" spans="1:5" x14ac:dyDescent="0.25">
      <c r="A3" s="665" t="s">
        <v>25</v>
      </c>
      <c r="B3" s="667" t="s">
        <v>226</v>
      </c>
      <c r="C3" s="777" t="s">
        <v>141</v>
      </c>
      <c r="D3" s="778"/>
      <c r="E3" s="50"/>
    </row>
    <row r="4" spans="1:5" ht="15.75" thickBot="1" x14ac:dyDescent="0.3">
      <c r="A4" s="666"/>
      <c r="B4" s="668"/>
      <c r="C4" s="761" t="s">
        <v>142</v>
      </c>
      <c r="D4" s="746"/>
      <c r="E4" s="50"/>
    </row>
    <row r="5" spans="1:5" x14ac:dyDescent="0.25">
      <c r="A5" s="666"/>
      <c r="B5" s="668"/>
      <c r="C5" s="302" t="s">
        <v>84</v>
      </c>
      <c r="D5" s="303" t="s">
        <v>87</v>
      </c>
      <c r="E5" s="50"/>
    </row>
    <row r="6" spans="1:5" ht="15.75" thickBot="1" x14ac:dyDescent="0.3">
      <c r="A6" s="666"/>
      <c r="B6" s="683"/>
      <c r="C6" s="304" t="s">
        <v>85</v>
      </c>
      <c r="D6" s="305" t="s">
        <v>88</v>
      </c>
      <c r="E6" s="50"/>
    </row>
    <row r="7" spans="1:5" ht="15.75" thickBot="1" x14ac:dyDescent="0.3">
      <c r="A7" s="691"/>
      <c r="B7" s="775" t="s">
        <v>170</v>
      </c>
      <c r="C7" s="776"/>
      <c r="D7" s="776"/>
      <c r="E7" s="50"/>
    </row>
    <row r="8" spans="1:5" x14ac:dyDescent="0.25">
      <c r="A8" s="321" t="s">
        <v>55</v>
      </c>
      <c r="B8" s="465">
        <v>1.1200000000000001</v>
      </c>
      <c r="C8" s="465">
        <v>0.71</v>
      </c>
      <c r="D8" s="466">
        <v>1.1599999999999999</v>
      </c>
      <c r="E8" s="50"/>
    </row>
    <row r="9" spans="1:5" ht="15.75" thickBot="1" x14ac:dyDescent="0.3">
      <c r="A9" s="322" t="s">
        <v>140</v>
      </c>
      <c r="B9" s="467"/>
      <c r="C9" s="467"/>
      <c r="D9" s="468"/>
      <c r="E9" s="50"/>
    </row>
    <row r="10" spans="1:5" ht="15.75" thickBot="1" x14ac:dyDescent="0.3">
      <c r="A10" s="169" t="s">
        <v>57</v>
      </c>
      <c r="B10" s="469">
        <v>1.42</v>
      </c>
      <c r="C10" s="469">
        <v>1.1000000000000001</v>
      </c>
      <c r="D10" s="470">
        <v>1.47</v>
      </c>
      <c r="E10" s="50"/>
    </row>
    <row r="11" spans="1:5" ht="15.75" thickBot="1" x14ac:dyDescent="0.3">
      <c r="A11" s="169" t="s">
        <v>58</v>
      </c>
      <c r="B11" s="469">
        <v>2.2000000000000002</v>
      </c>
      <c r="C11" s="469">
        <v>1</v>
      </c>
      <c r="D11" s="470">
        <v>2.3199999999999998</v>
      </c>
      <c r="E11" s="50"/>
    </row>
    <row r="12" spans="1:5" ht="15.75" thickBot="1" x14ac:dyDescent="0.3">
      <c r="A12" s="169" t="s">
        <v>59</v>
      </c>
      <c r="B12" s="469">
        <v>1.03</v>
      </c>
      <c r="C12" s="469">
        <v>0.47</v>
      </c>
      <c r="D12" s="470">
        <v>1.04</v>
      </c>
      <c r="E12" s="50"/>
    </row>
    <row r="13" spans="1:5" ht="15.75" thickBot="1" x14ac:dyDescent="0.3">
      <c r="A13" s="169" t="s">
        <v>60</v>
      </c>
      <c r="B13" s="469">
        <v>1.53</v>
      </c>
      <c r="C13" s="469">
        <v>0.21</v>
      </c>
      <c r="D13" s="470">
        <v>2.09</v>
      </c>
      <c r="E13" s="50"/>
    </row>
    <row r="14" spans="1:5" ht="15.75" thickBot="1" x14ac:dyDescent="0.3">
      <c r="A14" s="169" t="s">
        <v>61</v>
      </c>
      <c r="B14" s="469">
        <v>0.87</v>
      </c>
      <c r="C14" s="469">
        <v>0.71</v>
      </c>
      <c r="D14" s="470">
        <v>0.88</v>
      </c>
      <c r="E14" s="50"/>
    </row>
    <row r="15" spans="1:5" ht="15.75" thickBot="1" x14ac:dyDescent="0.3">
      <c r="A15" s="169" t="s">
        <v>62</v>
      </c>
      <c r="B15" s="469">
        <v>0.57999999999999996</v>
      </c>
      <c r="C15" s="469">
        <v>0.55000000000000004</v>
      </c>
      <c r="D15" s="470">
        <v>0.59</v>
      </c>
      <c r="E15" s="50"/>
    </row>
    <row r="16" spans="1:5" ht="15.75" thickBot="1" x14ac:dyDescent="0.3">
      <c r="A16" s="169" t="s">
        <v>63</v>
      </c>
      <c r="B16" s="469">
        <v>1.1399999999999999</v>
      </c>
      <c r="C16" s="469">
        <v>0.79</v>
      </c>
      <c r="D16" s="470">
        <v>1.17</v>
      </c>
      <c r="E16" s="50"/>
    </row>
    <row r="17" spans="1:8" ht="15.75" thickBot="1" x14ac:dyDescent="0.3">
      <c r="A17" s="169" t="s">
        <v>64</v>
      </c>
      <c r="B17" s="469">
        <v>0.94</v>
      </c>
      <c r="C17" s="488">
        <v>0.36</v>
      </c>
      <c r="D17" s="470">
        <v>1.35</v>
      </c>
      <c r="E17" s="50"/>
    </row>
    <row r="18" spans="1:8" ht="15.75" thickBot="1" x14ac:dyDescent="0.3">
      <c r="A18" s="169" t="s">
        <v>65</v>
      </c>
      <c r="B18" s="469">
        <v>1.1200000000000001</v>
      </c>
      <c r="C18" s="469">
        <v>0.76</v>
      </c>
      <c r="D18" s="470">
        <v>1.1499999999999999</v>
      </c>
      <c r="E18" s="50"/>
    </row>
    <row r="19" spans="1:8" ht="15.75" thickBot="1" x14ac:dyDescent="0.3">
      <c r="A19" s="169" t="s">
        <v>66</v>
      </c>
      <c r="B19" s="469">
        <v>1.61</v>
      </c>
      <c r="C19" s="469">
        <v>0.91</v>
      </c>
      <c r="D19" s="470">
        <v>1.65</v>
      </c>
      <c r="E19" s="50"/>
    </row>
    <row r="20" spans="1:8" ht="15.75" thickBot="1" x14ac:dyDescent="0.3">
      <c r="A20" s="169" t="s">
        <v>67</v>
      </c>
      <c r="B20" s="469">
        <v>1.33</v>
      </c>
      <c r="C20" s="469">
        <v>0.92</v>
      </c>
      <c r="D20" s="470">
        <v>1.35</v>
      </c>
      <c r="E20" s="50"/>
    </row>
    <row r="21" spans="1:8" ht="15.75" thickBot="1" x14ac:dyDescent="0.3">
      <c r="A21" s="169" t="s">
        <v>68</v>
      </c>
      <c r="B21" s="469">
        <v>0.74</v>
      </c>
      <c r="C21" s="469">
        <v>0.72</v>
      </c>
      <c r="D21" s="470">
        <v>0.75</v>
      </c>
      <c r="E21" s="50"/>
    </row>
    <row r="22" spans="1:8" ht="15.75" thickBot="1" x14ac:dyDescent="0.3">
      <c r="A22" s="169" t="s">
        <v>69</v>
      </c>
      <c r="B22" s="469">
        <v>0.78</v>
      </c>
      <c r="C22" s="469">
        <v>0.56000000000000005</v>
      </c>
      <c r="D22" s="470">
        <v>0.8</v>
      </c>
      <c r="E22" s="50"/>
    </row>
    <row r="23" spans="1:8" ht="15.75" thickBot="1" x14ac:dyDescent="0.3">
      <c r="A23" s="169" t="s">
        <v>70</v>
      </c>
      <c r="B23" s="469">
        <v>2.3199999999999998</v>
      </c>
      <c r="C23" s="469">
        <v>1.5</v>
      </c>
      <c r="D23" s="470">
        <v>2.35</v>
      </c>
      <c r="E23" s="50"/>
    </row>
    <row r="24" spans="1:8" ht="15.75" thickBot="1" x14ac:dyDescent="0.3">
      <c r="A24" s="169" t="s">
        <v>71</v>
      </c>
      <c r="B24" s="469">
        <v>1.55</v>
      </c>
      <c r="C24" s="469">
        <v>1.27</v>
      </c>
      <c r="D24" s="470">
        <v>1.58</v>
      </c>
      <c r="E24" s="50"/>
    </row>
    <row r="25" spans="1:8" ht="15.75" thickBot="1" x14ac:dyDescent="0.3">
      <c r="A25" s="169" t="s">
        <v>72</v>
      </c>
      <c r="B25" s="469">
        <v>1.52</v>
      </c>
      <c r="C25" s="469">
        <v>0.31</v>
      </c>
      <c r="D25" s="470">
        <v>1.9</v>
      </c>
      <c r="E25" s="50"/>
    </row>
    <row r="26" spans="1:8" x14ac:dyDescent="0.25">
      <c r="E26" s="50"/>
    </row>
    <row r="30" spans="1:8" x14ac:dyDescent="0.25">
      <c r="H30" s="50"/>
    </row>
    <row r="105" spans="6:6" x14ac:dyDescent="0.25">
      <c r="F105" s="135"/>
    </row>
    <row r="106" spans="6:6" x14ac:dyDescent="0.25">
      <c r="F106" s="135"/>
    </row>
    <row r="107" spans="6:6" x14ac:dyDescent="0.25">
      <c r="F107" s="135"/>
    </row>
    <row r="108" spans="6:6" x14ac:dyDescent="0.25">
      <c r="F108" s="135"/>
    </row>
    <row r="109" spans="6:6" x14ac:dyDescent="0.25">
      <c r="F109" s="135"/>
    </row>
    <row r="110" spans="6:6" x14ac:dyDescent="0.25">
      <c r="F110" s="135"/>
    </row>
    <row r="111" spans="6:6" x14ac:dyDescent="0.25">
      <c r="F111" s="135"/>
    </row>
    <row r="112" spans="6:6" x14ac:dyDescent="0.25">
      <c r="F112" s="135"/>
    </row>
    <row r="113" spans="6:6" x14ac:dyDescent="0.25">
      <c r="F113" s="135"/>
    </row>
    <row r="114" spans="6:6" x14ac:dyDescent="0.25">
      <c r="F114" s="135"/>
    </row>
    <row r="115" spans="6:6" x14ac:dyDescent="0.25">
      <c r="F115" s="135"/>
    </row>
    <row r="116" spans="6:6" x14ac:dyDescent="0.25">
      <c r="F116" s="135"/>
    </row>
    <row r="117" spans="6:6" x14ac:dyDescent="0.25">
      <c r="F117" s="135"/>
    </row>
    <row r="118" spans="6:6" x14ac:dyDescent="0.25">
      <c r="F118" s="135"/>
    </row>
    <row r="119" spans="6:6" x14ac:dyDescent="0.25">
      <c r="F119" s="135"/>
    </row>
    <row r="120" spans="6:6" x14ac:dyDescent="0.25">
      <c r="F120" s="135"/>
    </row>
    <row r="121" spans="6:6" x14ac:dyDescent="0.25">
      <c r="F121" s="135"/>
    </row>
  </sheetData>
  <mergeCells count="5">
    <mergeCell ref="C3:D3"/>
    <mergeCell ref="C4:D4"/>
    <mergeCell ref="B7:D7"/>
    <mergeCell ref="A3:A7"/>
    <mergeCell ref="B3:B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I85"/>
  <sheetViews>
    <sheetView zoomScaleNormal="100" workbookViewId="0">
      <selection activeCell="B7" sqref="B7"/>
    </sheetView>
  </sheetViews>
  <sheetFormatPr defaultRowHeight="15" x14ac:dyDescent="0.25"/>
  <cols>
    <col min="1" max="1" width="19" customWidth="1"/>
    <col min="2" max="2" width="14.5703125" customWidth="1"/>
    <col min="3" max="3" width="16.5703125" customWidth="1"/>
    <col min="4" max="4" width="30.42578125" bestFit="1" customWidth="1"/>
    <col min="5" max="5" width="19.28515625" customWidth="1"/>
  </cols>
  <sheetData>
    <row r="1" spans="1:6" x14ac:dyDescent="0.25">
      <c r="A1" s="148" t="s">
        <v>296</v>
      </c>
    </row>
    <row r="2" spans="1:6" ht="15.75" thickBot="1" x14ac:dyDescent="0.3">
      <c r="A2" s="149" t="s">
        <v>297</v>
      </c>
    </row>
    <row r="3" spans="1:6" ht="24.75" customHeight="1" thickBot="1" x14ac:dyDescent="0.3">
      <c r="A3" s="758" t="s">
        <v>201</v>
      </c>
      <c r="B3" s="667" t="s">
        <v>26</v>
      </c>
      <c r="C3" s="669" t="s">
        <v>27</v>
      </c>
      <c r="D3" s="670"/>
      <c r="E3" s="670"/>
      <c r="F3" s="50"/>
    </row>
    <row r="4" spans="1:6" ht="26.25" customHeight="1" thickBot="1" x14ac:dyDescent="0.3">
      <c r="A4" s="764"/>
      <c r="B4" s="668"/>
      <c r="C4" s="671" t="s">
        <v>28</v>
      </c>
      <c r="D4" s="672"/>
      <c r="E4" s="669" t="s">
        <v>29</v>
      </c>
      <c r="F4" s="50"/>
    </row>
    <row r="5" spans="1:6" ht="24.75" thickBot="1" x14ac:dyDescent="0.3">
      <c r="A5" s="764"/>
      <c r="B5" s="668"/>
      <c r="C5" s="376" t="s">
        <v>30</v>
      </c>
      <c r="D5" s="376" t="s">
        <v>121</v>
      </c>
      <c r="E5" s="673"/>
      <c r="F5" s="50"/>
    </row>
    <row r="6" spans="1:6" ht="15.75" thickBot="1" x14ac:dyDescent="0.3">
      <c r="A6" s="765"/>
      <c r="B6" s="775" t="s">
        <v>173</v>
      </c>
      <c r="C6" s="776"/>
      <c r="D6" s="776"/>
      <c r="E6" s="776"/>
      <c r="F6" s="50"/>
    </row>
    <row r="7" spans="1:6" x14ac:dyDescent="0.25">
      <c r="A7" s="321" t="s">
        <v>55</v>
      </c>
      <c r="B7" s="471">
        <v>132.4</v>
      </c>
      <c r="C7" s="471">
        <v>298.60000000000002</v>
      </c>
      <c r="D7" s="471">
        <v>502.8</v>
      </c>
      <c r="E7" s="472">
        <v>105.7</v>
      </c>
      <c r="F7" s="50"/>
    </row>
    <row r="8" spans="1:6" ht="15.75" thickBot="1" x14ac:dyDescent="0.3">
      <c r="A8" s="322" t="s">
        <v>140</v>
      </c>
      <c r="B8" s="473"/>
      <c r="C8" s="473"/>
      <c r="D8" s="473"/>
      <c r="E8" s="474"/>
      <c r="F8" s="50"/>
    </row>
    <row r="9" spans="1:6" ht="15.75" thickBot="1" x14ac:dyDescent="0.3">
      <c r="A9" s="169" t="s">
        <v>57</v>
      </c>
      <c r="B9" s="475">
        <v>184.9</v>
      </c>
      <c r="C9" s="475">
        <v>545.9</v>
      </c>
      <c r="D9" s="475">
        <v>1318.5</v>
      </c>
      <c r="E9" s="476">
        <v>128.1</v>
      </c>
      <c r="F9" s="50"/>
    </row>
    <row r="10" spans="1:6" ht="15.75" thickBot="1" x14ac:dyDescent="0.3">
      <c r="A10" s="169" t="s">
        <v>58</v>
      </c>
      <c r="B10" s="475">
        <v>101.3</v>
      </c>
      <c r="C10" s="475">
        <v>165</v>
      </c>
      <c r="D10" s="475">
        <v>238</v>
      </c>
      <c r="E10" s="476">
        <v>95.1</v>
      </c>
      <c r="F10" s="50"/>
    </row>
    <row r="11" spans="1:6" ht="15.75" thickBot="1" x14ac:dyDescent="0.3">
      <c r="A11" s="169" t="s">
        <v>59</v>
      </c>
      <c r="B11" s="475">
        <v>76.900000000000006</v>
      </c>
      <c r="C11" s="475">
        <v>212</v>
      </c>
      <c r="D11" s="475">
        <v>414</v>
      </c>
      <c r="E11" s="476">
        <v>68.2</v>
      </c>
      <c r="F11" s="50"/>
    </row>
    <row r="12" spans="1:6" ht="15.75" thickBot="1" x14ac:dyDescent="0.3">
      <c r="A12" s="169" t="s">
        <v>60</v>
      </c>
      <c r="B12" s="475">
        <v>102.1</v>
      </c>
      <c r="C12" s="475">
        <v>182.1</v>
      </c>
      <c r="D12" s="475">
        <v>251.3</v>
      </c>
      <c r="E12" s="476">
        <v>88.2</v>
      </c>
      <c r="F12" s="50"/>
    </row>
    <row r="13" spans="1:6" ht="15.75" thickBot="1" x14ac:dyDescent="0.3">
      <c r="A13" s="169" t="s">
        <v>61</v>
      </c>
      <c r="B13" s="475">
        <v>111.8</v>
      </c>
      <c r="C13" s="475">
        <v>225.1</v>
      </c>
      <c r="D13" s="475">
        <v>304.39999999999998</v>
      </c>
      <c r="E13" s="476">
        <v>89.7</v>
      </c>
      <c r="F13" s="50"/>
    </row>
    <row r="14" spans="1:6" ht="15.75" thickBot="1" x14ac:dyDescent="0.3">
      <c r="A14" s="169" t="s">
        <v>62</v>
      </c>
      <c r="B14" s="475">
        <v>154.30000000000001</v>
      </c>
      <c r="C14" s="475">
        <v>337.1</v>
      </c>
      <c r="D14" s="475">
        <v>539.5</v>
      </c>
      <c r="E14" s="476">
        <v>115</v>
      </c>
      <c r="F14" s="50"/>
    </row>
    <row r="15" spans="1:6" ht="15.75" thickBot="1" x14ac:dyDescent="0.3">
      <c r="A15" s="169" t="s">
        <v>63</v>
      </c>
      <c r="B15" s="475">
        <v>167.3</v>
      </c>
      <c r="C15" s="475">
        <v>561.1</v>
      </c>
      <c r="D15" s="475">
        <v>1070.4000000000001</v>
      </c>
      <c r="E15" s="476">
        <v>116.4</v>
      </c>
      <c r="F15" s="50"/>
    </row>
    <row r="16" spans="1:6" ht="15.75" thickBot="1" x14ac:dyDescent="0.3">
      <c r="A16" s="169" t="s">
        <v>64</v>
      </c>
      <c r="B16" s="475">
        <v>108.9</v>
      </c>
      <c r="C16" s="475">
        <v>143.30000000000001</v>
      </c>
      <c r="D16" s="475">
        <v>211.3</v>
      </c>
      <c r="E16" s="476">
        <v>102.1</v>
      </c>
      <c r="F16" s="50"/>
    </row>
    <row r="17" spans="1:9" ht="15.75" thickBot="1" x14ac:dyDescent="0.3">
      <c r="A17" s="169" t="s">
        <v>65</v>
      </c>
      <c r="B17" s="475">
        <v>76.099999999999994</v>
      </c>
      <c r="C17" s="475">
        <v>161.30000000000001</v>
      </c>
      <c r="D17" s="475">
        <v>251.1</v>
      </c>
      <c r="E17" s="476">
        <v>56.4</v>
      </c>
      <c r="F17" s="50"/>
    </row>
    <row r="18" spans="1:9" ht="15.75" thickBot="1" x14ac:dyDescent="0.3">
      <c r="A18" s="169" t="s">
        <v>66</v>
      </c>
      <c r="B18" s="475">
        <v>122.9</v>
      </c>
      <c r="C18" s="475">
        <v>251.3</v>
      </c>
      <c r="D18" s="475">
        <v>404.3</v>
      </c>
      <c r="E18" s="476">
        <v>109.2</v>
      </c>
      <c r="F18" s="50"/>
    </row>
    <row r="19" spans="1:9" ht="15.75" thickBot="1" x14ac:dyDescent="0.3">
      <c r="A19" s="169" t="s">
        <v>67</v>
      </c>
      <c r="B19" s="475">
        <v>155.4</v>
      </c>
      <c r="C19" s="475">
        <v>665.7</v>
      </c>
      <c r="D19" s="475">
        <v>1664.9</v>
      </c>
      <c r="E19" s="476">
        <v>111.4</v>
      </c>
      <c r="F19" s="50"/>
    </row>
    <row r="20" spans="1:9" ht="15.75" thickBot="1" x14ac:dyDescent="0.3">
      <c r="A20" s="169" t="s">
        <v>68</v>
      </c>
      <c r="B20" s="475">
        <v>157.19999999999999</v>
      </c>
      <c r="C20" s="475">
        <v>239.2</v>
      </c>
      <c r="D20" s="475">
        <v>277.39999999999998</v>
      </c>
      <c r="E20" s="476">
        <v>105.5</v>
      </c>
      <c r="F20" s="50"/>
    </row>
    <row r="21" spans="1:9" ht="15.75" thickBot="1" x14ac:dyDescent="0.3">
      <c r="A21" s="169" t="s">
        <v>69</v>
      </c>
      <c r="B21" s="475">
        <v>80.599999999999994</v>
      </c>
      <c r="C21" s="475">
        <v>175.7</v>
      </c>
      <c r="D21" s="475">
        <v>420.9</v>
      </c>
      <c r="E21" s="476">
        <v>65.3</v>
      </c>
      <c r="F21" s="50"/>
    </row>
    <row r="22" spans="1:9" ht="15.75" thickBot="1" x14ac:dyDescent="0.3">
      <c r="A22" s="169" t="s">
        <v>70</v>
      </c>
      <c r="B22" s="475">
        <v>133.4</v>
      </c>
      <c r="C22" s="475">
        <v>319.2</v>
      </c>
      <c r="D22" s="475">
        <v>538.29999999999995</v>
      </c>
      <c r="E22" s="476">
        <v>125.6</v>
      </c>
      <c r="F22" s="50"/>
    </row>
    <row r="23" spans="1:9" ht="15.75" thickBot="1" x14ac:dyDescent="0.3">
      <c r="A23" s="169" t="s">
        <v>71</v>
      </c>
      <c r="B23" s="475">
        <v>187.5</v>
      </c>
      <c r="C23" s="475">
        <v>349.7</v>
      </c>
      <c r="D23" s="475">
        <v>643.20000000000005</v>
      </c>
      <c r="E23" s="476">
        <v>163.69999999999999</v>
      </c>
      <c r="F23" s="50"/>
    </row>
    <row r="24" spans="1:9" ht="15.75" thickBot="1" x14ac:dyDescent="0.3">
      <c r="A24" s="169" t="s">
        <v>72</v>
      </c>
      <c r="B24" s="475">
        <v>124.1</v>
      </c>
      <c r="C24" s="475">
        <v>156.19999999999999</v>
      </c>
      <c r="D24" s="475">
        <v>184</v>
      </c>
      <c r="E24" s="476">
        <v>120.3</v>
      </c>
      <c r="F24" s="50"/>
    </row>
    <row r="25" spans="1:9" x14ac:dyDescent="0.25">
      <c r="F25" s="50"/>
    </row>
    <row r="26" spans="1:9" x14ac:dyDescent="0.25">
      <c r="F26" s="50"/>
      <c r="I26" s="50"/>
    </row>
    <row r="27" spans="1:9" x14ac:dyDescent="0.25">
      <c r="F27" s="50"/>
    </row>
    <row r="28" spans="1:9" x14ac:dyDescent="0.25">
      <c r="F28" s="50"/>
    </row>
    <row r="29" spans="1:9" x14ac:dyDescent="0.25">
      <c r="F29" s="50"/>
    </row>
    <row r="30" spans="1:9" x14ac:dyDescent="0.25">
      <c r="F30" s="50"/>
    </row>
    <row r="68" spans="7:7" x14ac:dyDescent="0.25">
      <c r="G68" s="12"/>
    </row>
    <row r="69" spans="7:7" x14ac:dyDescent="0.25">
      <c r="G69" s="12"/>
    </row>
    <row r="70" spans="7:7" x14ac:dyDescent="0.25">
      <c r="G70" s="12"/>
    </row>
    <row r="71" spans="7:7" x14ac:dyDescent="0.25">
      <c r="G71" s="12"/>
    </row>
    <row r="72" spans="7:7" x14ac:dyDescent="0.25">
      <c r="G72" s="12"/>
    </row>
    <row r="73" spans="7:7" x14ac:dyDescent="0.25">
      <c r="G73" s="12"/>
    </row>
    <row r="74" spans="7:7" x14ac:dyDescent="0.25">
      <c r="G74" s="12"/>
    </row>
    <row r="75" spans="7:7" x14ac:dyDescent="0.25">
      <c r="G75" s="12"/>
    </row>
    <row r="76" spans="7:7" x14ac:dyDescent="0.25">
      <c r="G76" s="12"/>
    </row>
    <row r="77" spans="7:7" x14ac:dyDescent="0.25">
      <c r="G77" s="12"/>
    </row>
    <row r="78" spans="7:7" x14ac:dyDescent="0.25">
      <c r="G78" s="12"/>
    </row>
    <row r="79" spans="7:7" x14ac:dyDescent="0.25">
      <c r="G79" s="12"/>
    </row>
    <row r="80" spans="7:7" x14ac:dyDescent="0.25">
      <c r="G80" s="12"/>
    </row>
    <row r="81" spans="7:7" x14ac:dyDescent="0.25">
      <c r="G81" s="12"/>
    </row>
    <row r="82" spans="7:7" x14ac:dyDescent="0.25">
      <c r="G82" s="12"/>
    </row>
    <row r="83" spans="7:7" x14ac:dyDescent="0.25">
      <c r="G83" s="12"/>
    </row>
    <row r="84" spans="7:7" x14ac:dyDescent="0.25">
      <c r="G84" s="12"/>
    </row>
    <row r="85" spans="7:7" x14ac:dyDescent="0.25">
      <c r="G85" s="12"/>
    </row>
  </sheetData>
  <mergeCells count="6">
    <mergeCell ref="A3:A6"/>
    <mergeCell ref="C3:E3"/>
    <mergeCell ref="B3:B5"/>
    <mergeCell ref="C4:D4"/>
    <mergeCell ref="E4:E5"/>
    <mergeCell ref="B6:E6"/>
  </mergeCells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F24"/>
  <sheetViews>
    <sheetView zoomScaleNormal="100" workbookViewId="0">
      <selection activeCell="B7" sqref="B7:E24"/>
    </sheetView>
  </sheetViews>
  <sheetFormatPr defaultRowHeight="15" x14ac:dyDescent="0.25"/>
  <cols>
    <col min="1" max="1" width="23" customWidth="1"/>
    <col min="2" max="2" width="17.5703125" customWidth="1"/>
    <col min="3" max="3" width="15.42578125" customWidth="1"/>
    <col min="4" max="4" width="28" bestFit="1" customWidth="1"/>
    <col min="5" max="5" width="30" customWidth="1"/>
  </cols>
  <sheetData>
    <row r="1" spans="1:6" x14ac:dyDescent="0.25">
      <c r="A1" s="148" t="s">
        <v>298</v>
      </c>
    </row>
    <row r="2" spans="1:6" ht="15.75" thickBot="1" x14ac:dyDescent="0.3">
      <c r="A2" s="149" t="s">
        <v>299</v>
      </c>
    </row>
    <row r="3" spans="1:6" ht="24.75" customHeight="1" thickBot="1" x14ac:dyDescent="0.3">
      <c r="A3" s="758" t="s">
        <v>201</v>
      </c>
      <c r="B3" s="667" t="s">
        <v>26</v>
      </c>
      <c r="C3" s="669" t="s">
        <v>27</v>
      </c>
      <c r="D3" s="670"/>
      <c r="E3" s="670"/>
      <c r="F3" s="50"/>
    </row>
    <row r="4" spans="1:6" ht="29.25" customHeight="1" thickBot="1" x14ac:dyDescent="0.3">
      <c r="A4" s="764"/>
      <c r="B4" s="668"/>
      <c r="C4" s="671" t="s">
        <v>28</v>
      </c>
      <c r="D4" s="672"/>
      <c r="E4" s="669" t="s">
        <v>29</v>
      </c>
      <c r="F4" s="50"/>
    </row>
    <row r="5" spans="1:6" ht="36.75" thickBot="1" x14ac:dyDescent="0.3">
      <c r="A5" s="764"/>
      <c r="B5" s="668"/>
      <c r="C5" s="376" t="s">
        <v>30</v>
      </c>
      <c r="D5" s="376" t="s">
        <v>121</v>
      </c>
      <c r="E5" s="673"/>
      <c r="F5" s="50"/>
    </row>
    <row r="6" spans="1:6" ht="15.75" thickBot="1" x14ac:dyDescent="0.3">
      <c r="A6" s="765"/>
      <c r="B6" s="775" t="s">
        <v>174</v>
      </c>
      <c r="C6" s="776"/>
      <c r="D6" s="776"/>
      <c r="E6" s="776"/>
      <c r="F6" s="50"/>
    </row>
    <row r="7" spans="1:6" x14ac:dyDescent="0.25">
      <c r="A7" s="321" t="s">
        <v>55</v>
      </c>
      <c r="B7" s="471">
        <v>185</v>
      </c>
      <c r="C7" s="471">
        <v>969.4</v>
      </c>
      <c r="D7" s="471">
        <v>1975.2</v>
      </c>
      <c r="E7" s="472">
        <v>135.4</v>
      </c>
      <c r="F7" s="50"/>
    </row>
    <row r="8" spans="1:6" ht="15.75" thickBot="1" x14ac:dyDescent="0.3">
      <c r="A8" s="322" t="s">
        <v>140</v>
      </c>
      <c r="B8" s="473"/>
      <c r="C8" s="473"/>
      <c r="D8" s="473"/>
      <c r="E8" s="474"/>
    </row>
    <row r="9" spans="1:6" ht="15.75" thickBot="1" x14ac:dyDescent="0.3">
      <c r="A9" s="169" t="s">
        <v>57</v>
      </c>
      <c r="B9" s="475">
        <v>223.9</v>
      </c>
      <c r="C9" s="475">
        <v>1281.5999999999999</v>
      </c>
      <c r="D9" s="475">
        <v>3129.7</v>
      </c>
      <c r="E9" s="476">
        <v>144.19999999999999</v>
      </c>
    </row>
    <row r="10" spans="1:6" ht="15.75" thickBot="1" x14ac:dyDescent="0.3">
      <c r="A10" s="169" t="s">
        <v>58</v>
      </c>
      <c r="B10" s="475">
        <v>136.9</v>
      </c>
      <c r="C10" s="475">
        <v>607.6</v>
      </c>
      <c r="D10" s="475">
        <v>548.4</v>
      </c>
      <c r="E10" s="476">
        <v>121.2</v>
      </c>
    </row>
    <row r="11" spans="1:6" ht="15.75" thickBot="1" x14ac:dyDescent="0.3">
      <c r="A11" s="169" t="s">
        <v>59</v>
      </c>
      <c r="B11" s="475">
        <v>75.8</v>
      </c>
      <c r="C11" s="475">
        <v>516.6</v>
      </c>
      <c r="D11" s="475">
        <v>1701.1</v>
      </c>
      <c r="E11" s="476">
        <v>64.8</v>
      </c>
    </row>
    <row r="12" spans="1:6" ht="15.75" thickBot="1" x14ac:dyDescent="0.3">
      <c r="A12" s="169" t="s">
        <v>60</v>
      </c>
      <c r="B12" s="475">
        <v>158.4</v>
      </c>
      <c r="C12" s="475">
        <v>666.3</v>
      </c>
      <c r="D12" s="475">
        <v>934.3</v>
      </c>
      <c r="E12" s="476">
        <v>124.2</v>
      </c>
    </row>
    <row r="13" spans="1:6" ht="15.75" thickBot="1" x14ac:dyDescent="0.3">
      <c r="A13" s="169" t="s">
        <v>61</v>
      </c>
      <c r="B13" s="475">
        <v>144.19999999999999</v>
      </c>
      <c r="C13" s="475">
        <v>803.1</v>
      </c>
      <c r="D13" s="475">
        <v>1325.3</v>
      </c>
      <c r="E13" s="476">
        <v>103</v>
      </c>
    </row>
    <row r="14" spans="1:6" ht="15.75" thickBot="1" x14ac:dyDescent="0.3">
      <c r="A14" s="169" t="s">
        <v>62</v>
      </c>
      <c r="B14" s="475">
        <v>475.8</v>
      </c>
      <c r="C14" s="475">
        <v>1691.4</v>
      </c>
      <c r="D14" s="475">
        <v>3233.8</v>
      </c>
      <c r="E14" s="476">
        <v>327.39999999999998</v>
      </c>
    </row>
    <row r="15" spans="1:6" ht="15.75" thickBot="1" x14ac:dyDescent="0.3">
      <c r="A15" s="169" t="s">
        <v>63</v>
      </c>
      <c r="B15" s="475">
        <v>191.7</v>
      </c>
      <c r="C15" s="475">
        <v>1526.6</v>
      </c>
      <c r="D15" s="475">
        <v>3530.2</v>
      </c>
      <c r="E15" s="476">
        <v>124.1</v>
      </c>
    </row>
    <row r="16" spans="1:6" ht="15.75" thickBot="1" x14ac:dyDescent="0.3">
      <c r="A16" s="169" t="s">
        <v>64</v>
      </c>
      <c r="B16" s="475">
        <v>101</v>
      </c>
      <c r="C16" s="475">
        <v>259.10000000000002</v>
      </c>
      <c r="D16" s="475">
        <v>666</v>
      </c>
      <c r="E16" s="476">
        <v>86.3</v>
      </c>
    </row>
    <row r="17" spans="1:5" ht="15.75" thickBot="1" x14ac:dyDescent="0.3">
      <c r="A17" s="169" t="s">
        <v>65</v>
      </c>
      <c r="B17" s="475">
        <v>192.3</v>
      </c>
      <c r="C17" s="475">
        <v>668.1</v>
      </c>
      <c r="D17" s="475">
        <v>1161.9000000000001</v>
      </c>
      <c r="E17" s="476">
        <v>130.6</v>
      </c>
    </row>
    <row r="18" spans="1:5" ht="15.75" thickBot="1" x14ac:dyDescent="0.3">
      <c r="A18" s="169" t="s">
        <v>66</v>
      </c>
      <c r="B18" s="475">
        <v>97.3</v>
      </c>
      <c r="C18" s="475">
        <v>498.7</v>
      </c>
      <c r="D18" s="475">
        <v>1878.1</v>
      </c>
      <c r="E18" s="476">
        <v>81.3</v>
      </c>
    </row>
    <row r="19" spans="1:5" ht="15.75" thickBot="1" x14ac:dyDescent="0.3">
      <c r="A19" s="169" t="s">
        <v>67</v>
      </c>
      <c r="B19" s="475">
        <v>287</v>
      </c>
      <c r="C19" s="475">
        <v>2275.1</v>
      </c>
      <c r="D19" s="475">
        <v>4110.8999999999996</v>
      </c>
      <c r="E19" s="476">
        <v>197.9</v>
      </c>
    </row>
    <row r="20" spans="1:5" ht="15.75" thickBot="1" x14ac:dyDescent="0.3">
      <c r="A20" s="169" t="s">
        <v>68</v>
      </c>
      <c r="B20" s="475">
        <v>437.2</v>
      </c>
      <c r="C20" s="475">
        <v>847.2</v>
      </c>
      <c r="D20" s="475">
        <v>1002.5</v>
      </c>
      <c r="E20" s="476">
        <v>258.5</v>
      </c>
    </row>
    <row r="21" spans="1:5" ht="15.75" thickBot="1" x14ac:dyDescent="0.3">
      <c r="A21" s="169" t="s">
        <v>69</v>
      </c>
      <c r="B21" s="475">
        <v>100.9</v>
      </c>
      <c r="C21" s="475">
        <v>474.2</v>
      </c>
      <c r="D21" s="475">
        <v>1580.1</v>
      </c>
      <c r="E21" s="476">
        <v>75.2</v>
      </c>
    </row>
    <row r="22" spans="1:5" ht="15.75" thickBot="1" x14ac:dyDescent="0.3">
      <c r="A22" s="169" t="s">
        <v>70</v>
      </c>
      <c r="B22" s="475">
        <v>130</v>
      </c>
      <c r="C22" s="475">
        <v>725.8</v>
      </c>
      <c r="D22" s="475">
        <v>1879.6</v>
      </c>
      <c r="E22" s="476">
        <v>119.6</v>
      </c>
    </row>
    <row r="23" spans="1:5" ht="15.75" thickBot="1" x14ac:dyDescent="0.3">
      <c r="A23" s="169" t="s">
        <v>71</v>
      </c>
      <c r="B23" s="475">
        <v>257.2</v>
      </c>
      <c r="C23" s="475">
        <v>1142.5</v>
      </c>
      <c r="D23" s="475">
        <v>3040.6</v>
      </c>
      <c r="E23" s="476">
        <v>207.1</v>
      </c>
    </row>
    <row r="24" spans="1:5" ht="15.75" thickBot="1" x14ac:dyDescent="0.3">
      <c r="A24" s="169" t="s">
        <v>72</v>
      </c>
      <c r="B24" s="475">
        <v>176.7</v>
      </c>
      <c r="C24" s="475">
        <v>510.6</v>
      </c>
      <c r="D24" s="475">
        <v>421.2</v>
      </c>
      <c r="E24" s="476">
        <v>160.5</v>
      </c>
    </row>
  </sheetData>
  <mergeCells count="6">
    <mergeCell ref="A3:A6"/>
    <mergeCell ref="C3:E3"/>
    <mergeCell ref="B3:B5"/>
    <mergeCell ref="C4:D4"/>
    <mergeCell ref="E4:E5"/>
    <mergeCell ref="B6:E6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F14"/>
  <sheetViews>
    <sheetView zoomScaleNormal="100" workbookViewId="0"/>
  </sheetViews>
  <sheetFormatPr defaultRowHeight="15" x14ac:dyDescent="0.25"/>
  <cols>
    <col min="1" max="1" width="54" customWidth="1"/>
    <col min="2" max="2" width="16.42578125" customWidth="1"/>
    <col min="3" max="3" width="15.5703125" customWidth="1"/>
    <col min="4" max="4" width="24" customWidth="1"/>
    <col min="5" max="5" width="19.42578125" customWidth="1"/>
  </cols>
  <sheetData>
    <row r="1" spans="1:6" x14ac:dyDescent="0.25">
      <c r="A1" s="148" t="s">
        <v>300</v>
      </c>
    </row>
    <row r="2" spans="1:6" ht="15.75" thickBot="1" x14ac:dyDescent="0.3">
      <c r="A2" s="149" t="s">
        <v>327</v>
      </c>
    </row>
    <row r="3" spans="1:6" ht="24.75" customHeight="1" thickBot="1" x14ac:dyDescent="0.3">
      <c r="A3" s="758" t="s">
        <v>201</v>
      </c>
      <c r="B3" s="667" t="s">
        <v>26</v>
      </c>
      <c r="C3" s="669" t="s">
        <v>27</v>
      </c>
      <c r="D3" s="670"/>
      <c r="E3" s="670"/>
    </row>
    <row r="4" spans="1:6" ht="35.25" customHeight="1" thickBot="1" x14ac:dyDescent="0.3">
      <c r="A4" s="764"/>
      <c r="B4" s="668"/>
      <c r="C4" s="671" t="s">
        <v>28</v>
      </c>
      <c r="D4" s="672"/>
      <c r="E4" s="669" t="s">
        <v>29</v>
      </c>
    </row>
    <row r="5" spans="1:6" ht="52.5" customHeight="1" thickBot="1" x14ac:dyDescent="0.3">
      <c r="A5" s="764"/>
      <c r="B5" s="668"/>
      <c r="C5" s="376" t="s">
        <v>30</v>
      </c>
      <c r="D5" s="376" t="s">
        <v>121</v>
      </c>
      <c r="E5" s="673"/>
      <c r="F5" s="50"/>
    </row>
    <row r="6" spans="1:6" ht="15.75" thickBot="1" x14ac:dyDescent="0.3">
      <c r="A6" s="765"/>
      <c r="B6" s="775" t="s">
        <v>173</v>
      </c>
      <c r="C6" s="776"/>
      <c r="D6" s="776"/>
      <c r="E6" s="776"/>
      <c r="F6" s="50"/>
    </row>
    <row r="7" spans="1:6" x14ac:dyDescent="0.25">
      <c r="A7" s="168" t="s">
        <v>163</v>
      </c>
      <c r="B7" s="484">
        <v>235.9</v>
      </c>
      <c r="C7" s="484">
        <v>427.1</v>
      </c>
      <c r="D7" s="484">
        <v>832.1</v>
      </c>
      <c r="E7" s="485">
        <v>163.9</v>
      </c>
      <c r="F7" s="50"/>
    </row>
    <row r="8" spans="1:6" ht="15.75" thickBot="1" x14ac:dyDescent="0.3">
      <c r="A8" s="126" t="s">
        <v>328</v>
      </c>
      <c r="B8" s="486"/>
      <c r="C8" s="486"/>
      <c r="D8" s="486"/>
      <c r="E8" s="487"/>
    </row>
    <row r="9" spans="1:6" x14ac:dyDescent="0.25">
      <c r="A9" s="168" t="s">
        <v>165</v>
      </c>
      <c r="B9" s="484">
        <v>1196.8</v>
      </c>
      <c r="C9" s="484">
        <v>1178.5999999999999</v>
      </c>
      <c r="D9" s="484">
        <v>1520.1</v>
      </c>
      <c r="E9" s="485">
        <v>1213.5</v>
      </c>
    </row>
    <row r="10" spans="1:6" ht="15.75" thickBot="1" x14ac:dyDescent="0.3">
      <c r="A10" s="126" t="s">
        <v>329</v>
      </c>
      <c r="B10" s="486"/>
      <c r="C10" s="486"/>
      <c r="D10" s="486"/>
      <c r="E10" s="487"/>
    </row>
    <row r="11" spans="1:6" x14ac:dyDescent="0.25">
      <c r="A11" s="168" t="s">
        <v>167</v>
      </c>
      <c r="B11" s="484">
        <v>1075.7</v>
      </c>
      <c r="C11" s="484">
        <v>1455</v>
      </c>
      <c r="D11" s="484">
        <v>2009.5</v>
      </c>
      <c r="E11" s="485">
        <v>747.2</v>
      </c>
    </row>
    <row r="12" spans="1:6" ht="15.75" thickBot="1" x14ac:dyDescent="0.3">
      <c r="A12" s="126" t="s">
        <v>330</v>
      </c>
      <c r="B12" s="486"/>
      <c r="C12" s="486"/>
      <c r="D12" s="486"/>
      <c r="E12" s="487"/>
    </row>
    <row r="13" spans="1:6" x14ac:dyDescent="0.25">
      <c r="A13" s="168" t="s">
        <v>168</v>
      </c>
      <c r="B13" s="484">
        <v>337.6</v>
      </c>
      <c r="C13" s="484">
        <v>667.8</v>
      </c>
      <c r="D13" s="484">
        <v>984.5</v>
      </c>
      <c r="E13" s="485">
        <v>134</v>
      </c>
    </row>
    <row r="14" spans="1:6" ht="15.75" thickBot="1" x14ac:dyDescent="0.3">
      <c r="A14" s="126" t="s">
        <v>331</v>
      </c>
      <c r="B14" s="159"/>
      <c r="C14" s="159"/>
      <c r="D14" s="159"/>
      <c r="E14" s="122"/>
    </row>
  </sheetData>
  <mergeCells count="6">
    <mergeCell ref="A3:A6"/>
    <mergeCell ref="C3:E3"/>
    <mergeCell ref="B3:B5"/>
    <mergeCell ref="C4:D4"/>
    <mergeCell ref="E4:E5"/>
    <mergeCell ref="B6:E6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I136"/>
  <sheetViews>
    <sheetView zoomScaleNormal="100" workbookViewId="0">
      <selection sqref="A1:E1"/>
    </sheetView>
  </sheetViews>
  <sheetFormatPr defaultRowHeight="15" x14ac:dyDescent="0.25"/>
  <cols>
    <col min="1" max="1" width="18.42578125" customWidth="1"/>
    <col min="2" max="2" width="19.7109375" customWidth="1"/>
    <col min="3" max="3" width="25" customWidth="1"/>
    <col min="4" max="4" width="29.28515625" customWidth="1"/>
    <col min="5" max="5" width="19.28515625" customWidth="1"/>
  </cols>
  <sheetData>
    <row r="1" spans="1:9" ht="19.5" customHeight="1" x14ac:dyDescent="0.25">
      <c r="A1" s="769" t="s">
        <v>301</v>
      </c>
      <c r="B1" s="697"/>
      <c r="C1" s="697"/>
      <c r="D1" s="697"/>
      <c r="E1" s="697"/>
    </row>
    <row r="2" spans="1:9" ht="15.75" thickBot="1" x14ac:dyDescent="0.3">
      <c r="A2" s="149" t="s">
        <v>319</v>
      </c>
      <c r="F2" s="50"/>
    </row>
    <row r="3" spans="1:9" ht="24.75" customHeight="1" thickBot="1" x14ac:dyDescent="0.3">
      <c r="A3" s="758" t="s">
        <v>201</v>
      </c>
      <c r="B3" s="667" t="s">
        <v>26</v>
      </c>
      <c r="C3" s="669" t="s">
        <v>27</v>
      </c>
      <c r="D3" s="670"/>
      <c r="E3" s="670"/>
      <c r="F3" s="50"/>
    </row>
    <row r="4" spans="1:9" ht="27" customHeight="1" thickBot="1" x14ac:dyDescent="0.3">
      <c r="A4" s="764"/>
      <c r="B4" s="668"/>
      <c r="C4" s="671" t="s">
        <v>28</v>
      </c>
      <c r="D4" s="672"/>
      <c r="E4" s="669" t="s">
        <v>29</v>
      </c>
      <c r="F4" s="50"/>
    </row>
    <row r="5" spans="1:9" ht="24.75" thickBot="1" x14ac:dyDescent="0.3">
      <c r="A5" s="764"/>
      <c r="B5" s="668"/>
      <c r="C5" s="376" t="s">
        <v>30</v>
      </c>
      <c r="D5" s="376" t="s">
        <v>121</v>
      </c>
      <c r="E5" s="673"/>
      <c r="F5" s="50"/>
      <c r="I5" s="50"/>
    </row>
    <row r="6" spans="1:9" ht="15.75" thickBot="1" x14ac:dyDescent="0.3">
      <c r="A6" s="765"/>
      <c r="B6" s="775" t="s">
        <v>173</v>
      </c>
      <c r="C6" s="776"/>
      <c r="D6" s="776"/>
      <c r="E6" s="776"/>
      <c r="F6" s="50"/>
    </row>
    <row r="7" spans="1:9" x14ac:dyDescent="0.25">
      <c r="A7" s="321" t="s">
        <v>55</v>
      </c>
      <c r="B7" s="471">
        <v>235.9</v>
      </c>
      <c r="C7" s="471">
        <v>427.1</v>
      </c>
      <c r="D7" s="471">
        <v>832.1</v>
      </c>
      <c r="E7" s="472">
        <v>163.9</v>
      </c>
      <c r="F7" s="50"/>
    </row>
    <row r="8" spans="1:9" ht="15.75" thickBot="1" x14ac:dyDescent="0.3">
      <c r="A8" s="322" t="s">
        <v>140</v>
      </c>
      <c r="B8" s="473"/>
      <c r="C8" s="473"/>
      <c r="D8" s="473"/>
      <c r="E8" s="474"/>
      <c r="F8" s="50"/>
    </row>
    <row r="9" spans="1:9" ht="15.75" thickBot="1" x14ac:dyDescent="0.3">
      <c r="A9" s="169" t="s">
        <v>57</v>
      </c>
      <c r="B9" s="475">
        <v>255.9</v>
      </c>
      <c r="C9" s="475">
        <v>548.5</v>
      </c>
      <c r="D9" s="475">
        <v>2032</v>
      </c>
      <c r="E9" s="476">
        <v>161</v>
      </c>
      <c r="F9" s="50"/>
    </row>
    <row r="10" spans="1:9" ht="15.75" thickBot="1" x14ac:dyDescent="0.3">
      <c r="A10" s="169" t="s">
        <v>58</v>
      </c>
      <c r="B10" s="475">
        <v>236.2</v>
      </c>
      <c r="C10" s="475">
        <v>482</v>
      </c>
      <c r="D10" s="475">
        <v>698.1</v>
      </c>
      <c r="E10" s="476">
        <v>109.5</v>
      </c>
      <c r="F10" s="50"/>
    </row>
    <row r="11" spans="1:9" ht="15.75" thickBot="1" x14ac:dyDescent="0.3">
      <c r="A11" s="169" t="s">
        <v>59</v>
      </c>
      <c r="B11" s="475">
        <v>198.2</v>
      </c>
      <c r="C11" s="475">
        <v>286.7</v>
      </c>
      <c r="D11" s="475">
        <v>547.4</v>
      </c>
      <c r="E11" s="476">
        <v>139.9</v>
      </c>
      <c r="F11" s="50"/>
    </row>
    <row r="12" spans="1:9" ht="15.75" thickBot="1" x14ac:dyDescent="0.3">
      <c r="A12" s="169" t="s">
        <v>60</v>
      </c>
      <c r="B12" s="475">
        <v>136.19999999999999</v>
      </c>
      <c r="C12" s="475">
        <v>211.2</v>
      </c>
      <c r="D12" s="475">
        <v>173.5</v>
      </c>
      <c r="E12" s="476">
        <v>99.2</v>
      </c>
      <c r="F12" s="50"/>
    </row>
    <row r="13" spans="1:9" ht="15.75" thickBot="1" x14ac:dyDescent="0.3">
      <c r="A13" s="169" t="s">
        <v>61</v>
      </c>
      <c r="B13" s="475">
        <v>193.6</v>
      </c>
      <c r="C13" s="475">
        <v>404.9</v>
      </c>
      <c r="D13" s="475">
        <v>1411.3</v>
      </c>
      <c r="E13" s="476">
        <v>115.5</v>
      </c>
      <c r="F13" s="50"/>
    </row>
    <row r="14" spans="1:9" ht="15.75" thickBot="1" x14ac:dyDescent="0.3">
      <c r="A14" s="169" t="s">
        <v>62</v>
      </c>
      <c r="B14" s="475">
        <v>182.3</v>
      </c>
      <c r="C14" s="475">
        <v>383.3</v>
      </c>
      <c r="D14" s="475">
        <v>638.4</v>
      </c>
      <c r="E14" s="476">
        <v>131</v>
      </c>
    </row>
    <row r="15" spans="1:9" ht="15.75" thickBot="1" x14ac:dyDescent="0.3">
      <c r="A15" s="169" t="s">
        <v>63</v>
      </c>
      <c r="B15" s="475">
        <v>455.5</v>
      </c>
      <c r="C15" s="475">
        <v>1271.5</v>
      </c>
      <c r="D15" s="475">
        <v>2535.5</v>
      </c>
      <c r="E15" s="476">
        <v>241.4</v>
      </c>
    </row>
    <row r="16" spans="1:9" ht="15.75" thickBot="1" x14ac:dyDescent="0.3">
      <c r="A16" s="169" t="s">
        <v>64</v>
      </c>
      <c r="B16" s="475">
        <v>133.4</v>
      </c>
      <c r="C16" s="475">
        <v>233.1</v>
      </c>
      <c r="D16" s="475">
        <v>490.8</v>
      </c>
      <c r="E16" s="476">
        <v>87.5</v>
      </c>
    </row>
    <row r="17" spans="1:5" ht="15.75" thickBot="1" x14ac:dyDescent="0.3">
      <c r="A17" s="169" t="s">
        <v>65</v>
      </c>
      <c r="B17" s="475">
        <v>142.4</v>
      </c>
      <c r="C17" s="475">
        <v>159.9</v>
      </c>
      <c r="D17" s="475">
        <v>110.1</v>
      </c>
      <c r="E17" s="476">
        <v>128.4</v>
      </c>
    </row>
    <row r="18" spans="1:5" ht="15.75" thickBot="1" x14ac:dyDescent="0.3">
      <c r="A18" s="169" t="s">
        <v>66</v>
      </c>
      <c r="B18" s="475">
        <v>241.1</v>
      </c>
      <c r="C18" s="475">
        <v>351.5</v>
      </c>
      <c r="D18" s="475">
        <v>554.1</v>
      </c>
      <c r="E18" s="476">
        <v>186.8</v>
      </c>
    </row>
    <row r="19" spans="1:5" ht="15.75" thickBot="1" x14ac:dyDescent="0.3">
      <c r="A19" s="169" t="s">
        <v>67</v>
      </c>
      <c r="B19" s="475">
        <v>213.6</v>
      </c>
      <c r="C19" s="475">
        <v>478.3</v>
      </c>
      <c r="D19" s="475">
        <v>884.3</v>
      </c>
      <c r="E19" s="476">
        <v>179.6</v>
      </c>
    </row>
    <row r="20" spans="1:5" ht="15.75" thickBot="1" x14ac:dyDescent="0.3">
      <c r="A20" s="169" t="s">
        <v>68</v>
      </c>
      <c r="B20" s="475">
        <v>175.2</v>
      </c>
      <c r="C20" s="475">
        <v>214.3</v>
      </c>
      <c r="D20" s="475">
        <v>267.7</v>
      </c>
      <c r="E20" s="476">
        <v>138.69999999999999</v>
      </c>
    </row>
    <row r="21" spans="1:5" ht="15.75" thickBot="1" x14ac:dyDescent="0.3">
      <c r="A21" s="169" t="s">
        <v>69</v>
      </c>
      <c r="B21" s="475">
        <v>129.19999999999999</v>
      </c>
      <c r="C21" s="475">
        <v>254.9</v>
      </c>
      <c r="D21" s="475">
        <v>761.3</v>
      </c>
      <c r="E21" s="476">
        <v>111.6</v>
      </c>
    </row>
    <row r="22" spans="1:5" ht="15.75" thickBot="1" x14ac:dyDescent="0.3">
      <c r="A22" s="169" t="s">
        <v>70</v>
      </c>
      <c r="B22" s="475">
        <v>155.5</v>
      </c>
      <c r="C22" s="475">
        <v>217.2</v>
      </c>
      <c r="D22" s="475">
        <v>471.3</v>
      </c>
      <c r="E22" s="476">
        <v>132.19999999999999</v>
      </c>
    </row>
    <row r="23" spans="1:5" ht="15.75" thickBot="1" x14ac:dyDescent="0.3">
      <c r="A23" s="169" t="s">
        <v>71</v>
      </c>
      <c r="B23" s="475">
        <v>208.3</v>
      </c>
      <c r="C23" s="475">
        <v>237.3</v>
      </c>
      <c r="D23" s="475">
        <v>224.1</v>
      </c>
      <c r="E23" s="476">
        <v>200.2</v>
      </c>
    </row>
    <row r="24" spans="1:5" ht="15.75" thickBot="1" x14ac:dyDescent="0.3">
      <c r="A24" s="169" t="s">
        <v>72</v>
      </c>
      <c r="B24" s="475">
        <v>212</v>
      </c>
      <c r="C24" s="475">
        <v>331.9</v>
      </c>
      <c r="D24" s="475">
        <v>433.8</v>
      </c>
      <c r="E24" s="476">
        <v>149.1</v>
      </c>
    </row>
    <row r="65" spans="1:7" x14ac:dyDescent="0.25">
      <c r="B65" s="12"/>
      <c r="C65" s="12"/>
    </row>
    <row r="66" spans="1:7" x14ac:dyDescent="0.25">
      <c r="B66" s="12"/>
      <c r="C66" s="12"/>
    </row>
    <row r="67" spans="1:7" x14ac:dyDescent="0.25">
      <c r="B67" s="12"/>
      <c r="C67" s="12"/>
    </row>
    <row r="68" spans="1:7" x14ac:dyDescent="0.25">
      <c r="A68" s="135"/>
      <c r="B68" s="135"/>
      <c r="C68" s="135"/>
      <c r="D68" s="135"/>
      <c r="E68" s="135"/>
      <c r="F68" s="135"/>
      <c r="G68" s="135"/>
    </row>
    <row r="69" spans="1:7" x14ac:dyDescent="0.25">
      <c r="A69" s="135"/>
      <c r="B69" s="135"/>
      <c r="C69" s="135"/>
      <c r="D69" s="135"/>
      <c r="E69" s="135"/>
      <c r="F69" s="135"/>
      <c r="G69" s="135"/>
    </row>
    <row r="70" spans="1:7" x14ac:dyDescent="0.25">
      <c r="A70" s="135"/>
      <c r="B70" s="135"/>
      <c r="C70" s="135"/>
      <c r="D70" s="135"/>
      <c r="E70" s="135"/>
      <c r="F70" s="135"/>
      <c r="G70" s="135"/>
    </row>
    <row r="71" spans="1:7" x14ac:dyDescent="0.25">
      <c r="A71" s="135"/>
      <c r="B71" s="135"/>
      <c r="C71" s="135"/>
      <c r="D71" s="135"/>
      <c r="E71" s="135"/>
      <c r="F71" s="135"/>
      <c r="G71" s="135"/>
    </row>
    <row r="72" spans="1:7" x14ac:dyDescent="0.25">
      <c r="A72" s="135"/>
      <c r="B72" s="135"/>
      <c r="C72" s="135"/>
      <c r="D72" s="135"/>
      <c r="E72" s="135"/>
      <c r="F72" s="135"/>
      <c r="G72" s="135"/>
    </row>
    <row r="73" spans="1:7" x14ac:dyDescent="0.25">
      <c r="A73" s="135"/>
      <c r="B73" s="135"/>
      <c r="C73" s="135"/>
      <c r="D73" s="135"/>
      <c r="E73" s="135"/>
      <c r="F73" s="135"/>
      <c r="G73" s="135"/>
    </row>
    <row r="74" spans="1:7" x14ac:dyDescent="0.25">
      <c r="A74" s="135"/>
      <c r="B74" s="135"/>
      <c r="C74" s="135"/>
      <c r="D74" s="135"/>
      <c r="E74" s="135"/>
      <c r="F74" s="135"/>
      <c r="G74" s="135"/>
    </row>
    <row r="75" spans="1:7" x14ac:dyDescent="0.25">
      <c r="A75" s="135"/>
      <c r="B75" s="135"/>
      <c r="C75" s="135"/>
      <c r="D75" s="135"/>
      <c r="E75" s="135"/>
      <c r="F75" s="135"/>
      <c r="G75" s="135"/>
    </row>
    <row r="76" spans="1:7" x14ac:dyDescent="0.25">
      <c r="A76" s="135"/>
      <c r="B76" s="135"/>
      <c r="C76" s="135"/>
      <c r="D76" s="135"/>
      <c r="E76" s="135"/>
      <c r="F76" s="135"/>
      <c r="G76" s="135"/>
    </row>
    <row r="77" spans="1:7" x14ac:dyDescent="0.25">
      <c r="A77" s="135"/>
      <c r="B77" s="135"/>
      <c r="C77" s="135"/>
      <c r="D77" s="135"/>
      <c r="E77" s="135"/>
      <c r="F77" s="135"/>
      <c r="G77" s="135"/>
    </row>
    <row r="78" spans="1:7" x14ac:dyDescent="0.25">
      <c r="A78" s="135"/>
      <c r="B78" s="135"/>
      <c r="C78" s="135"/>
      <c r="D78" s="135"/>
      <c r="E78" s="135"/>
      <c r="F78" s="135"/>
      <c r="G78" s="135"/>
    </row>
    <row r="79" spans="1:7" x14ac:dyDescent="0.25">
      <c r="A79" s="135"/>
      <c r="B79" s="135"/>
      <c r="C79" s="135"/>
      <c r="D79" s="135"/>
      <c r="E79" s="135"/>
      <c r="F79" s="135"/>
      <c r="G79" s="135"/>
    </row>
    <row r="80" spans="1:7" x14ac:dyDescent="0.25">
      <c r="A80" s="135"/>
      <c r="B80" s="135"/>
      <c r="C80" s="135"/>
      <c r="D80" s="135"/>
      <c r="E80" s="135"/>
      <c r="F80" s="135"/>
      <c r="G80" s="135"/>
    </row>
    <row r="81" spans="1:7" x14ac:dyDescent="0.25">
      <c r="A81" s="135"/>
      <c r="B81" s="135"/>
      <c r="C81" s="135"/>
      <c r="D81" s="135"/>
      <c r="E81" s="135"/>
      <c r="F81" s="135"/>
      <c r="G81" s="135"/>
    </row>
    <row r="82" spans="1:7" x14ac:dyDescent="0.25">
      <c r="A82" s="135"/>
      <c r="B82" s="135"/>
      <c r="C82" s="135"/>
      <c r="D82" s="135"/>
      <c r="E82" s="135"/>
      <c r="F82" s="135"/>
      <c r="G82" s="135"/>
    </row>
    <row r="83" spans="1:7" x14ac:dyDescent="0.25">
      <c r="A83" s="135"/>
      <c r="B83" s="135"/>
      <c r="C83" s="135"/>
      <c r="D83" s="135"/>
      <c r="E83" s="135"/>
      <c r="F83" s="135"/>
      <c r="G83" s="135"/>
    </row>
    <row r="84" spans="1:7" x14ac:dyDescent="0.25">
      <c r="A84" s="135"/>
      <c r="B84" s="135"/>
      <c r="C84" s="135"/>
      <c r="D84" s="135"/>
      <c r="E84" s="135"/>
      <c r="F84" s="135"/>
      <c r="G84" s="135"/>
    </row>
    <row r="85" spans="1:7" x14ac:dyDescent="0.25">
      <c r="A85" s="135"/>
      <c r="B85" s="135"/>
      <c r="C85" s="135"/>
      <c r="D85" s="135"/>
      <c r="E85" s="135"/>
      <c r="F85" s="135"/>
      <c r="G85" s="135"/>
    </row>
    <row r="86" spans="1:7" x14ac:dyDescent="0.25">
      <c r="A86" s="135"/>
      <c r="B86" s="135"/>
      <c r="C86" s="135"/>
      <c r="D86" s="135"/>
      <c r="E86" s="135"/>
      <c r="F86" s="135"/>
      <c r="G86" s="135"/>
    </row>
    <row r="87" spans="1:7" x14ac:dyDescent="0.25">
      <c r="A87" s="135"/>
      <c r="B87" s="135"/>
      <c r="C87" s="135"/>
      <c r="D87" s="135"/>
      <c r="E87" s="135"/>
      <c r="F87" s="135"/>
      <c r="G87" s="135"/>
    </row>
    <row r="88" spans="1:7" x14ac:dyDescent="0.25">
      <c r="A88" s="135"/>
      <c r="B88" s="135"/>
      <c r="C88" s="135"/>
      <c r="D88" s="135"/>
      <c r="E88" s="135"/>
      <c r="F88" s="135"/>
      <c r="G88" s="135"/>
    </row>
    <row r="89" spans="1:7" x14ac:dyDescent="0.25">
      <c r="A89" s="135"/>
      <c r="B89" s="135"/>
      <c r="C89" s="135"/>
      <c r="D89" s="135"/>
      <c r="E89" s="135"/>
      <c r="F89" s="135"/>
      <c r="G89" s="135"/>
    </row>
    <row r="90" spans="1:7" x14ac:dyDescent="0.25">
      <c r="A90" s="135"/>
      <c r="B90" s="135"/>
      <c r="C90" s="135"/>
      <c r="D90" s="135"/>
      <c r="E90" s="135"/>
      <c r="F90" s="135"/>
      <c r="G90" s="135"/>
    </row>
    <row r="91" spans="1:7" x14ac:dyDescent="0.25">
      <c r="A91" s="135"/>
      <c r="B91" s="135"/>
      <c r="C91" s="135"/>
      <c r="D91" s="135"/>
      <c r="E91" s="135"/>
      <c r="F91" s="135"/>
      <c r="G91" s="135"/>
    </row>
    <row r="92" spans="1:7" x14ac:dyDescent="0.25">
      <c r="A92" s="135"/>
      <c r="B92" s="135"/>
      <c r="C92" s="135"/>
      <c r="D92" s="135"/>
      <c r="E92" s="135"/>
      <c r="F92" s="135"/>
      <c r="G92" s="135"/>
    </row>
    <row r="93" spans="1:7" x14ac:dyDescent="0.25">
      <c r="A93" s="135"/>
      <c r="B93" s="135"/>
      <c r="C93" s="135"/>
      <c r="D93" s="135"/>
      <c r="E93" s="135"/>
      <c r="F93" s="135"/>
      <c r="G93" s="135"/>
    </row>
    <row r="94" spans="1:7" x14ac:dyDescent="0.25">
      <c r="A94" s="135"/>
      <c r="B94" s="135"/>
      <c r="C94" s="135"/>
      <c r="D94" s="135"/>
      <c r="E94" s="135"/>
      <c r="F94" s="135"/>
      <c r="G94" s="135"/>
    </row>
    <row r="95" spans="1:7" x14ac:dyDescent="0.25">
      <c r="A95" s="135"/>
      <c r="B95" s="135"/>
      <c r="C95" s="135"/>
      <c r="D95" s="135"/>
      <c r="E95" s="135"/>
      <c r="F95" s="135"/>
      <c r="G95" s="135"/>
    </row>
    <row r="96" spans="1:7" x14ac:dyDescent="0.25">
      <c r="A96" s="135"/>
      <c r="B96" s="135"/>
      <c r="C96" s="135"/>
      <c r="D96" s="135"/>
      <c r="E96" s="135"/>
      <c r="F96" s="135"/>
      <c r="G96" s="135"/>
    </row>
    <row r="97" spans="1:7" x14ac:dyDescent="0.25">
      <c r="A97" s="135"/>
      <c r="B97" s="135"/>
      <c r="C97" s="135"/>
      <c r="D97" s="135"/>
      <c r="E97" s="135"/>
      <c r="F97" s="135"/>
      <c r="G97" s="135"/>
    </row>
    <row r="98" spans="1:7" x14ac:dyDescent="0.25">
      <c r="A98" s="135"/>
      <c r="B98" s="135"/>
      <c r="C98" s="135"/>
      <c r="D98" s="135"/>
      <c r="E98" s="135"/>
      <c r="F98" s="135"/>
      <c r="G98" s="135"/>
    </row>
    <row r="99" spans="1:7" x14ac:dyDescent="0.25">
      <c r="A99" s="135"/>
      <c r="B99" s="135"/>
      <c r="C99" s="135"/>
      <c r="D99" s="135"/>
      <c r="E99" s="135"/>
      <c r="F99" s="135"/>
      <c r="G99" s="135"/>
    </row>
    <row r="100" spans="1:7" x14ac:dyDescent="0.25">
      <c r="A100" s="135"/>
      <c r="B100" s="135"/>
      <c r="C100" s="135"/>
      <c r="D100" s="135"/>
      <c r="E100" s="135"/>
      <c r="F100" s="135"/>
      <c r="G100" s="135"/>
    </row>
    <row r="101" spans="1:7" x14ac:dyDescent="0.25">
      <c r="A101" s="135"/>
      <c r="B101" s="135"/>
      <c r="C101" s="135"/>
      <c r="D101" s="135"/>
      <c r="E101" s="135"/>
      <c r="F101" s="135"/>
      <c r="G101" s="135"/>
    </row>
    <row r="102" spans="1:7" x14ac:dyDescent="0.25">
      <c r="A102" s="135"/>
      <c r="B102" s="135"/>
      <c r="C102" s="135"/>
      <c r="D102" s="135"/>
      <c r="E102" s="135"/>
      <c r="F102" s="135"/>
      <c r="G102" s="135"/>
    </row>
    <row r="103" spans="1:7" x14ac:dyDescent="0.25">
      <c r="A103" s="135"/>
      <c r="B103" s="135"/>
      <c r="C103" s="135"/>
      <c r="D103" s="135"/>
      <c r="E103" s="135"/>
      <c r="F103" s="135"/>
      <c r="G103" s="135"/>
    </row>
    <row r="104" spans="1:7" x14ac:dyDescent="0.25">
      <c r="A104" s="135"/>
      <c r="B104" s="135"/>
      <c r="C104" s="135"/>
      <c r="D104" s="135"/>
      <c r="E104" s="135"/>
      <c r="F104" s="135"/>
      <c r="G104" s="135"/>
    </row>
    <row r="105" spans="1:7" x14ac:dyDescent="0.25">
      <c r="A105" s="135"/>
      <c r="B105" s="135"/>
      <c r="C105" s="135"/>
      <c r="D105" s="135"/>
      <c r="E105" s="135"/>
      <c r="F105" s="135"/>
      <c r="G105" s="135"/>
    </row>
    <row r="106" spans="1:7" x14ac:dyDescent="0.25">
      <c r="A106" s="135"/>
      <c r="B106" s="135"/>
      <c r="C106" s="135"/>
      <c r="D106" s="135"/>
      <c r="E106" s="135"/>
      <c r="F106" s="135"/>
      <c r="G106" s="135"/>
    </row>
    <row r="107" spans="1:7" x14ac:dyDescent="0.25">
      <c r="A107" s="135"/>
      <c r="B107" s="135"/>
      <c r="C107" s="135"/>
      <c r="D107" s="135"/>
      <c r="E107" s="135"/>
      <c r="F107" s="135"/>
      <c r="G107" s="135"/>
    </row>
    <row r="108" spans="1:7" x14ac:dyDescent="0.25">
      <c r="A108" s="135"/>
      <c r="B108" s="135"/>
      <c r="C108" s="135"/>
      <c r="D108" s="135"/>
      <c r="E108" s="135"/>
      <c r="F108" s="135"/>
      <c r="G108" s="135"/>
    </row>
    <row r="109" spans="1:7" x14ac:dyDescent="0.25">
      <c r="A109" s="135"/>
      <c r="B109" s="135"/>
      <c r="C109" s="135"/>
      <c r="D109" s="135"/>
      <c r="E109" s="135"/>
      <c r="F109" s="135"/>
      <c r="G109" s="135"/>
    </row>
    <row r="110" spans="1:7" x14ac:dyDescent="0.25">
      <c r="A110" s="135"/>
      <c r="B110" s="135"/>
      <c r="C110" s="135"/>
      <c r="D110" s="135"/>
      <c r="E110" s="135"/>
      <c r="F110" s="135"/>
      <c r="G110" s="135"/>
    </row>
    <row r="111" spans="1:7" x14ac:dyDescent="0.25">
      <c r="A111" s="135"/>
      <c r="B111" s="135"/>
      <c r="C111" s="135"/>
      <c r="D111" s="135"/>
      <c r="E111" s="135"/>
      <c r="F111" s="135"/>
      <c r="G111" s="135"/>
    </row>
    <row r="112" spans="1:7" x14ac:dyDescent="0.25">
      <c r="A112" s="135"/>
      <c r="B112" s="135"/>
      <c r="C112" s="135"/>
      <c r="D112" s="135"/>
      <c r="E112" s="135"/>
      <c r="F112" s="135"/>
      <c r="G112" s="135"/>
    </row>
    <row r="113" spans="1:7" x14ac:dyDescent="0.25">
      <c r="A113" s="135"/>
      <c r="B113" s="135"/>
      <c r="C113" s="135"/>
      <c r="D113" s="135"/>
      <c r="E113" s="135"/>
      <c r="F113" s="135"/>
      <c r="G113" s="135"/>
    </row>
    <row r="114" spans="1:7" x14ac:dyDescent="0.25">
      <c r="A114" s="135"/>
      <c r="B114" s="135"/>
      <c r="C114" s="135"/>
      <c r="D114" s="135"/>
      <c r="E114" s="135"/>
      <c r="F114" s="135"/>
      <c r="G114" s="135"/>
    </row>
    <row r="115" spans="1:7" x14ac:dyDescent="0.25">
      <c r="A115" s="135"/>
      <c r="B115" s="135"/>
      <c r="C115" s="135"/>
      <c r="D115" s="135"/>
      <c r="E115" s="135"/>
      <c r="F115" s="135"/>
      <c r="G115" s="135"/>
    </row>
    <row r="116" spans="1:7" x14ac:dyDescent="0.25">
      <c r="A116" s="135"/>
      <c r="B116" s="135"/>
      <c r="C116" s="135"/>
      <c r="D116" s="135"/>
      <c r="E116" s="135"/>
      <c r="F116" s="135"/>
      <c r="G116" s="135"/>
    </row>
    <row r="117" spans="1:7" x14ac:dyDescent="0.25">
      <c r="A117" s="135"/>
      <c r="B117" s="135"/>
      <c r="C117" s="135"/>
      <c r="D117" s="135"/>
      <c r="E117" s="135"/>
      <c r="F117" s="135"/>
      <c r="G117" s="135"/>
    </row>
    <row r="118" spans="1:7" x14ac:dyDescent="0.25">
      <c r="A118" s="135"/>
      <c r="B118" s="135"/>
      <c r="C118" s="135"/>
      <c r="D118" s="135"/>
      <c r="E118" s="135"/>
      <c r="F118" s="135"/>
      <c r="G118" s="135"/>
    </row>
    <row r="119" spans="1:7" x14ac:dyDescent="0.25">
      <c r="A119" s="135"/>
      <c r="B119" s="135"/>
      <c r="C119" s="135"/>
      <c r="D119" s="135"/>
      <c r="E119" s="135"/>
      <c r="F119" s="135"/>
      <c r="G119" s="135"/>
    </row>
    <row r="120" spans="1:7" x14ac:dyDescent="0.25">
      <c r="A120" s="135"/>
      <c r="B120" s="135"/>
      <c r="C120" s="135"/>
      <c r="D120" s="135"/>
      <c r="E120" s="135"/>
      <c r="F120" s="135"/>
      <c r="G120" s="135"/>
    </row>
    <row r="121" spans="1:7" x14ac:dyDescent="0.25">
      <c r="A121" s="135"/>
      <c r="B121" s="135"/>
      <c r="C121" s="135"/>
      <c r="D121" s="135"/>
      <c r="E121" s="135"/>
      <c r="F121" s="135"/>
      <c r="G121" s="135"/>
    </row>
    <row r="122" spans="1:7" x14ac:dyDescent="0.25">
      <c r="A122" s="135"/>
      <c r="B122" s="135"/>
      <c r="C122" s="135"/>
      <c r="D122" s="135"/>
      <c r="E122" s="135"/>
      <c r="F122" s="135"/>
      <c r="G122" s="135"/>
    </row>
    <row r="123" spans="1:7" x14ac:dyDescent="0.25">
      <c r="A123" s="135"/>
      <c r="B123" s="135"/>
      <c r="C123" s="135"/>
      <c r="D123" s="135"/>
      <c r="E123" s="135"/>
      <c r="F123" s="135"/>
      <c r="G123" s="135"/>
    </row>
    <row r="124" spans="1:7" x14ac:dyDescent="0.25">
      <c r="A124" s="135"/>
      <c r="B124" s="135"/>
      <c r="C124" s="135"/>
      <c r="D124" s="135"/>
      <c r="E124" s="135"/>
      <c r="F124" s="135"/>
      <c r="G124" s="135"/>
    </row>
    <row r="125" spans="1:7" x14ac:dyDescent="0.25">
      <c r="A125" s="135"/>
      <c r="B125" s="135"/>
      <c r="C125" s="135"/>
      <c r="D125" s="135"/>
      <c r="E125" s="135"/>
      <c r="F125" s="135"/>
      <c r="G125" s="135"/>
    </row>
    <row r="126" spans="1:7" x14ac:dyDescent="0.25">
      <c r="A126" s="135"/>
      <c r="B126" s="135"/>
      <c r="C126" s="135"/>
      <c r="D126" s="135"/>
      <c r="E126" s="135"/>
      <c r="F126" s="135"/>
      <c r="G126" s="135"/>
    </row>
    <row r="127" spans="1:7" x14ac:dyDescent="0.25">
      <c r="A127" s="135"/>
      <c r="B127" s="135"/>
      <c r="C127" s="135"/>
      <c r="D127" s="135"/>
      <c r="E127" s="135"/>
      <c r="F127" s="135"/>
      <c r="G127" s="135"/>
    </row>
    <row r="128" spans="1:7" x14ac:dyDescent="0.25">
      <c r="A128" s="135"/>
      <c r="B128" s="135"/>
      <c r="C128" s="135"/>
      <c r="D128" s="135"/>
      <c r="E128" s="135"/>
      <c r="F128" s="135"/>
      <c r="G128" s="135"/>
    </row>
    <row r="129" spans="1:7" x14ac:dyDescent="0.25">
      <c r="A129" s="135"/>
      <c r="B129" s="135"/>
      <c r="C129" s="135"/>
      <c r="D129" s="135"/>
      <c r="E129" s="135"/>
      <c r="F129" s="135"/>
      <c r="G129" s="135"/>
    </row>
    <row r="130" spans="1:7" x14ac:dyDescent="0.25">
      <c r="A130" s="135"/>
      <c r="B130" s="135"/>
      <c r="C130" s="135"/>
      <c r="D130" s="135"/>
      <c r="E130" s="135"/>
      <c r="F130" s="135"/>
      <c r="G130" s="135"/>
    </row>
    <row r="131" spans="1:7" x14ac:dyDescent="0.25">
      <c r="A131" s="135"/>
      <c r="B131" s="135"/>
      <c r="C131" s="135"/>
      <c r="D131" s="135"/>
      <c r="E131" s="135"/>
      <c r="F131" s="135"/>
      <c r="G131" s="135"/>
    </row>
    <row r="132" spans="1:7" x14ac:dyDescent="0.25">
      <c r="A132" s="135"/>
      <c r="B132" s="135"/>
      <c r="C132" s="135"/>
      <c r="D132" s="135"/>
      <c r="E132" s="135"/>
      <c r="F132" s="135"/>
      <c r="G132" s="135"/>
    </row>
    <row r="133" spans="1:7" x14ac:dyDescent="0.25">
      <c r="A133" s="135"/>
      <c r="B133" s="135"/>
      <c r="C133" s="135"/>
      <c r="D133" s="135"/>
      <c r="E133" s="135"/>
      <c r="F133" s="135"/>
      <c r="G133" s="135"/>
    </row>
    <row r="134" spans="1:7" x14ac:dyDescent="0.25">
      <c r="A134" s="135"/>
      <c r="B134" s="135"/>
      <c r="C134" s="135"/>
      <c r="D134" s="135"/>
      <c r="E134" s="135"/>
      <c r="F134" s="135"/>
      <c r="G134" s="135"/>
    </row>
    <row r="135" spans="1:7" x14ac:dyDescent="0.25">
      <c r="A135" s="135"/>
      <c r="B135" s="135"/>
      <c r="C135" s="135"/>
      <c r="D135" s="135"/>
      <c r="E135" s="135"/>
      <c r="F135" s="135"/>
      <c r="G135" s="135"/>
    </row>
    <row r="136" spans="1:7" x14ac:dyDescent="0.25">
      <c r="A136" s="135"/>
      <c r="B136" s="135"/>
      <c r="C136" s="135"/>
      <c r="D136" s="135"/>
      <c r="E136" s="135"/>
      <c r="F136" s="135"/>
      <c r="G136" s="135"/>
    </row>
  </sheetData>
  <mergeCells count="7">
    <mergeCell ref="B6:E6"/>
    <mergeCell ref="A3:A6"/>
    <mergeCell ref="A1:E1"/>
    <mergeCell ref="C3:E3"/>
    <mergeCell ref="B3:B5"/>
    <mergeCell ref="C4:D4"/>
    <mergeCell ref="E4:E5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G14"/>
  <sheetViews>
    <sheetView zoomScaleNormal="100" workbookViewId="0"/>
  </sheetViews>
  <sheetFormatPr defaultRowHeight="15" x14ac:dyDescent="0.25"/>
  <cols>
    <col min="1" max="1" width="56.7109375" customWidth="1"/>
    <col min="2" max="2" width="16.42578125" customWidth="1"/>
    <col min="3" max="3" width="16" customWidth="1"/>
    <col min="4" max="4" width="23.28515625" customWidth="1"/>
    <col min="5" max="5" width="19.85546875" customWidth="1"/>
  </cols>
  <sheetData>
    <row r="1" spans="1:7" x14ac:dyDescent="0.25">
      <c r="A1" s="148" t="s">
        <v>302</v>
      </c>
    </row>
    <row r="2" spans="1:7" ht="15.75" thickBot="1" x14ac:dyDescent="0.3">
      <c r="A2" s="149" t="s">
        <v>322</v>
      </c>
    </row>
    <row r="3" spans="1:7" ht="24.75" customHeight="1" thickBot="1" x14ac:dyDescent="0.3">
      <c r="A3" s="779" t="s">
        <v>200</v>
      </c>
      <c r="B3" s="667" t="s">
        <v>26</v>
      </c>
      <c r="C3" s="669" t="s">
        <v>27</v>
      </c>
      <c r="D3" s="670"/>
      <c r="E3" s="670"/>
    </row>
    <row r="4" spans="1:7" ht="27.75" customHeight="1" thickBot="1" x14ac:dyDescent="0.3">
      <c r="A4" s="780"/>
      <c r="B4" s="668"/>
      <c r="C4" s="671" t="s">
        <v>28</v>
      </c>
      <c r="D4" s="672"/>
      <c r="E4" s="669" t="s">
        <v>29</v>
      </c>
      <c r="F4" s="50"/>
      <c r="G4" s="50"/>
    </row>
    <row r="5" spans="1:7" ht="48.75" thickBot="1" x14ac:dyDescent="0.3">
      <c r="A5" s="780"/>
      <c r="B5" s="668"/>
      <c r="C5" s="376" t="s">
        <v>30</v>
      </c>
      <c r="D5" s="376" t="s">
        <v>121</v>
      </c>
      <c r="E5" s="673"/>
      <c r="F5" s="50"/>
      <c r="G5" s="50"/>
    </row>
    <row r="6" spans="1:7" ht="15.75" thickBot="1" x14ac:dyDescent="0.3">
      <c r="A6" s="781"/>
      <c r="B6" s="775" t="s">
        <v>174</v>
      </c>
      <c r="C6" s="776"/>
      <c r="D6" s="776"/>
      <c r="E6" s="776"/>
      <c r="F6" s="50"/>
      <c r="G6" s="50"/>
    </row>
    <row r="7" spans="1:7" x14ac:dyDescent="0.25">
      <c r="A7" s="168" t="s">
        <v>163</v>
      </c>
      <c r="B7" s="484">
        <v>1313.1</v>
      </c>
      <c r="C7" s="484">
        <v>2739</v>
      </c>
      <c r="D7" s="484">
        <v>5017.8999999999996</v>
      </c>
      <c r="E7" s="485">
        <v>868.9</v>
      </c>
      <c r="F7" s="50"/>
      <c r="G7" s="50"/>
    </row>
    <row r="8" spans="1:7" ht="15.75" thickBot="1" x14ac:dyDescent="0.3">
      <c r="A8" s="126" t="s">
        <v>328</v>
      </c>
      <c r="B8" s="486"/>
      <c r="C8" s="486"/>
      <c r="D8" s="486"/>
      <c r="E8" s="487"/>
      <c r="F8" s="50"/>
      <c r="G8" s="50"/>
    </row>
    <row r="9" spans="1:7" x14ac:dyDescent="0.25">
      <c r="A9" s="168" t="s">
        <v>165</v>
      </c>
      <c r="B9" s="484">
        <v>1163.5</v>
      </c>
      <c r="C9" s="484">
        <v>1451.4</v>
      </c>
      <c r="D9" s="484">
        <v>1805.9</v>
      </c>
      <c r="E9" s="485">
        <v>988.5</v>
      </c>
    </row>
    <row r="10" spans="1:7" ht="15.75" thickBot="1" x14ac:dyDescent="0.3">
      <c r="A10" s="126" t="s">
        <v>329</v>
      </c>
      <c r="B10" s="486"/>
      <c r="C10" s="486"/>
      <c r="D10" s="486"/>
      <c r="E10" s="487"/>
    </row>
    <row r="11" spans="1:7" x14ac:dyDescent="0.25">
      <c r="A11" s="168" t="s">
        <v>167</v>
      </c>
      <c r="B11" s="484">
        <v>2204.6999999999998</v>
      </c>
      <c r="C11" s="484">
        <v>2986.5</v>
      </c>
      <c r="D11" s="484">
        <v>4279.5</v>
      </c>
      <c r="E11" s="485">
        <v>1529.4</v>
      </c>
    </row>
    <row r="12" spans="1:7" ht="15.75" thickBot="1" x14ac:dyDescent="0.3">
      <c r="A12" s="126" t="s">
        <v>330</v>
      </c>
      <c r="B12" s="486"/>
      <c r="C12" s="486"/>
      <c r="D12" s="486"/>
      <c r="E12" s="487"/>
    </row>
    <row r="13" spans="1:7" x14ac:dyDescent="0.25">
      <c r="A13" s="168" t="s">
        <v>168</v>
      </c>
      <c r="B13" s="484">
        <v>896.6</v>
      </c>
      <c r="C13" s="484">
        <v>2734.3</v>
      </c>
      <c r="D13" s="484">
        <v>3484</v>
      </c>
      <c r="E13" s="485">
        <v>292.39999999999998</v>
      </c>
    </row>
    <row r="14" spans="1:7" ht="15.75" thickBot="1" x14ac:dyDescent="0.3">
      <c r="A14" s="126" t="s">
        <v>331</v>
      </c>
      <c r="B14" s="486"/>
      <c r="C14" s="486"/>
      <c r="D14" s="486"/>
      <c r="E14" s="487"/>
    </row>
  </sheetData>
  <mergeCells count="6">
    <mergeCell ref="A3:A6"/>
    <mergeCell ref="C3:E3"/>
    <mergeCell ref="B3:B5"/>
    <mergeCell ref="C4:D4"/>
    <mergeCell ref="E4:E5"/>
    <mergeCell ref="B6:E6"/>
  </mergeCells>
  <pageMargins left="0.7" right="0.7" top="0.75" bottom="0.75" header="0.3" footer="0.3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F30"/>
  <sheetViews>
    <sheetView zoomScaleNormal="100" workbookViewId="0"/>
  </sheetViews>
  <sheetFormatPr defaultRowHeight="15" x14ac:dyDescent="0.25"/>
  <cols>
    <col min="1" max="1" width="22" customWidth="1"/>
    <col min="2" max="2" width="19.42578125" customWidth="1"/>
    <col min="3" max="3" width="19.28515625" customWidth="1"/>
    <col min="4" max="4" width="27.7109375" customWidth="1"/>
    <col min="5" max="5" width="19.42578125" customWidth="1"/>
  </cols>
  <sheetData>
    <row r="1" spans="1:6" x14ac:dyDescent="0.25">
      <c r="A1" s="148" t="s">
        <v>303</v>
      </c>
    </row>
    <row r="2" spans="1:6" ht="15.75" thickBot="1" x14ac:dyDescent="0.3">
      <c r="A2" s="149" t="s">
        <v>320</v>
      </c>
    </row>
    <row r="3" spans="1:6" ht="27" customHeight="1" thickBot="1" x14ac:dyDescent="0.3">
      <c r="A3" s="758" t="s">
        <v>201</v>
      </c>
      <c r="B3" s="667" t="s">
        <v>26</v>
      </c>
      <c r="C3" s="669" t="s">
        <v>27</v>
      </c>
      <c r="D3" s="670"/>
      <c r="E3" s="670"/>
      <c r="F3" s="50"/>
    </row>
    <row r="4" spans="1:6" ht="33" customHeight="1" thickBot="1" x14ac:dyDescent="0.3">
      <c r="A4" s="764"/>
      <c r="B4" s="668"/>
      <c r="C4" s="671" t="s">
        <v>28</v>
      </c>
      <c r="D4" s="672"/>
      <c r="E4" s="669" t="s">
        <v>29</v>
      </c>
      <c r="F4" s="50"/>
    </row>
    <row r="5" spans="1:6" ht="36.75" thickBot="1" x14ac:dyDescent="0.3">
      <c r="A5" s="764"/>
      <c r="B5" s="668"/>
      <c r="C5" s="219" t="s">
        <v>30</v>
      </c>
      <c r="D5" s="219" t="s">
        <v>121</v>
      </c>
      <c r="E5" s="673"/>
      <c r="F5" s="50"/>
    </row>
    <row r="6" spans="1:6" ht="15.75" thickBot="1" x14ac:dyDescent="0.3">
      <c r="A6" s="765"/>
      <c r="B6" s="775" t="s">
        <v>174</v>
      </c>
      <c r="C6" s="776"/>
      <c r="D6" s="776"/>
      <c r="E6" s="776"/>
      <c r="F6" s="50"/>
    </row>
    <row r="7" spans="1:6" x14ac:dyDescent="0.25">
      <c r="A7" s="321" t="s">
        <v>55</v>
      </c>
      <c r="B7" s="471">
        <v>1313.1</v>
      </c>
      <c r="C7" s="471">
        <v>2739</v>
      </c>
      <c r="D7" s="471">
        <v>5017.8999999999996</v>
      </c>
      <c r="E7" s="472">
        <v>868.9</v>
      </c>
      <c r="F7" s="50"/>
    </row>
    <row r="8" spans="1:6" ht="15.75" thickBot="1" x14ac:dyDescent="0.3">
      <c r="A8" s="322" t="s">
        <v>140</v>
      </c>
      <c r="B8" s="473"/>
      <c r="C8" s="473"/>
      <c r="D8" s="473"/>
      <c r="E8" s="474"/>
      <c r="F8" s="50"/>
    </row>
    <row r="9" spans="1:6" ht="15.75" thickBot="1" x14ac:dyDescent="0.3">
      <c r="A9" s="169" t="s">
        <v>57</v>
      </c>
      <c r="B9" s="475">
        <v>1377.4</v>
      </c>
      <c r="C9" s="475">
        <v>3063.4</v>
      </c>
      <c r="D9" s="475">
        <v>8144</v>
      </c>
      <c r="E9" s="476">
        <v>856.7</v>
      </c>
      <c r="F9" s="50"/>
    </row>
    <row r="10" spans="1:6" ht="15.75" thickBot="1" x14ac:dyDescent="0.3">
      <c r="A10" s="169" t="s">
        <v>58</v>
      </c>
      <c r="B10" s="475">
        <v>1420.5</v>
      </c>
      <c r="C10" s="475">
        <v>2614.4</v>
      </c>
      <c r="D10" s="475">
        <v>3272.1</v>
      </c>
      <c r="E10" s="476">
        <v>697.9</v>
      </c>
      <c r="F10" s="50"/>
    </row>
    <row r="11" spans="1:6" ht="15.75" thickBot="1" x14ac:dyDescent="0.3">
      <c r="A11" s="169" t="s">
        <v>59</v>
      </c>
      <c r="B11" s="475">
        <v>884</v>
      </c>
      <c r="C11" s="475">
        <v>1603.7</v>
      </c>
      <c r="D11" s="475">
        <v>3412.6</v>
      </c>
      <c r="E11" s="476">
        <v>550.6</v>
      </c>
      <c r="F11" s="50"/>
    </row>
    <row r="12" spans="1:6" ht="15.75" thickBot="1" x14ac:dyDescent="0.3">
      <c r="A12" s="169" t="s">
        <v>60</v>
      </c>
      <c r="B12" s="475">
        <v>895.6</v>
      </c>
      <c r="C12" s="475">
        <v>1603.8</v>
      </c>
      <c r="D12" s="475">
        <v>1139.5999999999999</v>
      </c>
      <c r="E12" s="476">
        <v>612</v>
      </c>
      <c r="F12" s="50"/>
    </row>
    <row r="13" spans="1:6" ht="15.75" thickBot="1" x14ac:dyDescent="0.3">
      <c r="A13" s="169" t="s">
        <v>61</v>
      </c>
      <c r="B13" s="475">
        <v>791.6</v>
      </c>
      <c r="C13" s="475">
        <v>2541.1</v>
      </c>
      <c r="D13" s="475">
        <v>7946.4</v>
      </c>
      <c r="E13" s="476">
        <v>418.1</v>
      </c>
      <c r="F13" s="50"/>
    </row>
    <row r="14" spans="1:6" ht="15.75" thickBot="1" x14ac:dyDescent="0.3">
      <c r="A14" s="169" t="s">
        <v>62</v>
      </c>
      <c r="B14" s="475">
        <v>1159.3</v>
      </c>
      <c r="C14" s="475">
        <v>2659.3</v>
      </c>
      <c r="D14" s="475">
        <v>4340.8</v>
      </c>
      <c r="E14" s="476">
        <v>815.7</v>
      </c>
      <c r="F14" s="50"/>
    </row>
    <row r="15" spans="1:6" ht="15.75" thickBot="1" x14ac:dyDescent="0.3">
      <c r="A15" s="169" t="s">
        <v>63</v>
      </c>
      <c r="B15" s="475">
        <v>2318.6999999999998</v>
      </c>
      <c r="C15" s="475">
        <v>6745</v>
      </c>
      <c r="D15" s="475">
        <v>12438.5</v>
      </c>
      <c r="E15" s="476">
        <v>1215.7</v>
      </c>
      <c r="F15" s="50"/>
    </row>
    <row r="16" spans="1:6" ht="15.75" thickBot="1" x14ac:dyDescent="0.3">
      <c r="A16" s="169" t="s">
        <v>64</v>
      </c>
      <c r="B16" s="475">
        <v>779.9</v>
      </c>
      <c r="C16" s="475">
        <v>1407.2</v>
      </c>
      <c r="D16" s="475">
        <v>1564.7</v>
      </c>
      <c r="E16" s="476">
        <v>503.9</v>
      </c>
      <c r="F16" s="50"/>
    </row>
    <row r="17" spans="1:6" ht="15.75" thickBot="1" x14ac:dyDescent="0.3">
      <c r="A17" s="169" t="s">
        <v>65</v>
      </c>
      <c r="B17" s="475">
        <v>834.8</v>
      </c>
      <c r="C17" s="475">
        <v>1044.0999999999999</v>
      </c>
      <c r="D17" s="475">
        <v>767.2</v>
      </c>
      <c r="E17" s="476">
        <v>694.8</v>
      </c>
      <c r="F17" s="50"/>
    </row>
    <row r="18" spans="1:6" ht="15.75" thickBot="1" x14ac:dyDescent="0.3">
      <c r="A18" s="169" t="s">
        <v>66</v>
      </c>
      <c r="B18" s="475">
        <v>1573.2</v>
      </c>
      <c r="C18" s="475">
        <v>2613.4</v>
      </c>
      <c r="D18" s="475">
        <v>4327.3999999999996</v>
      </c>
      <c r="E18" s="476">
        <v>1149.2</v>
      </c>
      <c r="F18" s="50"/>
    </row>
    <row r="19" spans="1:6" ht="15.75" thickBot="1" x14ac:dyDescent="0.3">
      <c r="A19" s="169" t="s">
        <v>67</v>
      </c>
      <c r="B19" s="475">
        <v>1169.5</v>
      </c>
      <c r="C19" s="475">
        <v>3308.9</v>
      </c>
      <c r="D19" s="475">
        <v>5632.3</v>
      </c>
      <c r="E19" s="476">
        <v>957.5</v>
      </c>
      <c r="F19" s="50"/>
    </row>
    <row r="20" spans="1:6" ht="15.75" thickBot="1" x14ac:dyDescent="0.3">
      <c r="A20" s="169" t="s">
        <v>68</v>
      </c>
      <c r="B20" s="475">
        <v>1097.7</v>
      </c>
      <c r="C20" s="475">
        <v>1644.5</v>
      </c>
      <c r="D20" s="475">
        <v>2129.5</v>
      </c>
      <c r="E20" s="476">
        <v>741.5</v>
      </c>
      <c r="F20" s="50"/>
    </row>
    <row r="21" spans="1:6" ht="15.75" thickBot="1" x14ac:dyDescent="0.3">
      <c r="A21" s="169" t="s">
        <v>69</v>
      </c>
      <c r="B21" s="475">
        <v>535.70000000000005</v>
      </c>
      <c r="C21" s="475">
        <v>1515.3</v>
      </c>
      <c r="D21" s="475">
        <v>3938.2</v>
      </c>
      <c r="E21" s="476">
        <v>443.9</v>
      </c>
      <c r="F21" s="50"/>
    </row>
    <row r="22" spans="1:6" ht="15.75" thickBot="1" x14ac:dyDescent="0.3">
      <c r="A22" s="169" t="s">
        <v>70</v>
      </c>
      <c r="B22" s="475">
        <v>843</v>
      </c>
      <c r="C22" s="475">
        <v>1254.7</v>
      </c>
      <c r="D22" s="475">
        <v>2524.8000000000002</v>
      </c>
      <c r="E22" s="476">
        <v>699.9</v>
      </c>
      <c r="F22" s="50"/>
    </row>
    <row r="23" spans="1:6" ht="15.75" thickBot="1" x14ac:dyDescent="0.3">
      <c r="A23" s="169" t="s">
        <v>71</v>
      </c>
      <c r="B23" s="475">
        <v>1355.5</v>
      </c>
      <c r="C23" s="475">
        <v>1662.8</v>
      </c>
      <c r="D23" s="475">
        <v>1221.0999999999999</v>
      </c>
      <c r="E23" s="476">
        <v>1277</v>
      </c>
      <c r="F23" s="50"/>
    </row>
    <row r="24" spans="1:6" ht="15.75" thickBot="1" x14ac:dyDescent="0.3">
      <c r="A24" s="169" t="s">
        <v>72</v>
      </c>
      <c r="B24" s="475">
        <v>1158.5</v>
      </c>
      <c r="C24" s="475">
        <v>1729.9</v>
      </c>
      <c r="D24" s="475">
        <v>1996.2</v>
      </c>
      <c r="E24" s="476">
        <v>836.4</v>
      </c>
      <c r="F24" s="50"/>
    </row>
    <row r="25" spans="1:6" x14ac:dyDescent="0.25">
      <c r="F25" s="50"/>
    </row>
    <row r="26" spans="1:6" x14ac:dyDescent="0.25">
      <c r="F26" s="50"/>
    </row>
    <row r="27" spans="1:6" x14ac:dyDescent="0.25">
      <c r="F27" s="50"/>
    </row>
    <row r="28" spans="1:6" x14ac:dyDescent="0.25">
      <c r="F28" s="50"/>
    </row>
    <row r="29" spans="1:6" x14ac:dyDescent="0.25">
      <c r="F29" s="50"/>
    </row>
    <row r="30" spans="1:6" x14ac:dyDescent="0.25">
      <c r="F30" s="50"/>
    </row>
  </sheetData>
  <mergeCells count="6">
    <mergeCell ref="A3:A6"/>
    <mergeCell ref="C3:E3"/>
    <mergeCell ref="B3:B5"/>
    <mergeCell ref="C4:D4"/>
    <mergeCell ref="E4:E5"/>
    <mergeCell ref="B6:E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K46"/>
  <sheetViews>
    <sheetView workbookViewId="0">
      <selection activeCell="A9" sqref="A9:A24"/>
    </sheetView>
  </sheetViews>
  <sheetFormatPr defaultRowHeight="15" x14ac:dyDescent="0.25"/>
  <cols>
    <col min="1" max="1" width="25.42578125" style="13" customWidth="1"/>
    <col min="2" max="2" width="12.7109375" style="13" customWidth="1"/>
    <col min="3" max="3" width="10.85546875" style="13" customWidth="1"/>
    <col min="4" max="4" width="15.7109375" style="13" bestFit="1" customWidth="1"/>
    <col min="5" max="5" width="9.140625" style="13"/>
    <col min="7" max="7" width="5" customWidth="1"/>
    <col min="8" max="8" width="4.5703125" customWidth="1"/>
    <col min="9" max="9" width="5" customWidth="1"/>
    <col min="10" max="10" width="8.140625" bestFit="1" customWidth="1"/>
    <col min="11" max="11" width="13.140625" bestFit="1" customWidth="1"/>
  </cols>
  <sheetData>
    <row r="1" spans="1:11" x14ac:dyDescent="0.25">
      <c r="A1" s="657" t="s">
        <v>236</v>
      </c>
      <c r="B1" s="657"/>
      <c r="C1" s="657"/>
      <c r="D1" s="657"/>
      <c r="E1" s="657"/>
    </row>
    <row r="2" spans="1:11" ht="15.75" thickBot="1" x14ac:dyDescent="0.3">
      <c r="A2" s="684" t="s">
        <v>237</v>
      </c>
      <c r="B2" s="684"/>
      <c r="C2" s="684"/>
      <c r="D2" s="684"/>
      <c r="E2" s="684"/>
    </row>
    <row r="3" spans="1:11" ht="24" customHeight="1" x14ac:dyDescent="0.25">
      <c r="A3" s="665" t="s">
        <v>199</v>
      </c>
      <c r="B3" s="685" t="s">
        <v>45</v>
      </c>
      <c r="C3" s="686"/>
      <c r="D3" s="685" t="s">
        <v>46</v>
      </c>
      <c r="E3" s="687"/>
    </row>
    <row r="4" spans="1:11" ht="15.75" thickBot="1" x14ac:dyDescent="0.3">
      <c r="A4" s="666"/>
      <c r="B4" s="688" t="s">
        <v>47</v>
      </c>
      <c r="C4" s="689"/>
      <c r="D4" s="688" t="s">
        <v>48</v>
      </c>
      <c r="E4" s="690"/>
    </row>
    <row r="5" spans="1:11" ht="28.5" customHeight="1" x14ac:dyDescent="0.25">
      <c r="A5" s="666"/>
      <c r="B5" s="300" t="s">
        <v>49</v>
      </c>
      <c r="C5" s="300" t="s">
        <v>50</v>
      </c>
      <c r="D5" s="300" t="s">
        <v>51</v>
      </c>
      <c r="E5" s="301" t="s">
        <v>50</v>
      </c>
      <c r="F5" s="111"/>
    </row>
    <row r="6" spans="1:11" ht="28.5" customHeight="1" thickBot="1" x14ac:dyDescent="0.3">
      <c r="A6" s="691"/>
      <c r="B6" s="369" t="s">
        <v>52</v>
      </c>
      <c r="C6" s="369" t="s">
        <v>53</v>
      </c>
      <c r="D6" s="369" t="s">
        <v>54</v>
      </c>
      <c r="E6" s="370" t="s">
        <v>53</v>
      </c>
    </row>
    <row r="7" spans="1:11" x14ac:dyDescent="0.25">
      <c r="A7" s="264" t="s">
        <v>55</v>
      </c>
      <c r="B7" s="265">
        <f>SUM(B8:B24)</f>
        <v>524157</v>
      </c>
      <c r="C7" s="266">
        <f t="shared" ref="C7" si="0">SUM(C9:C24)</f>
        <v>99.999999999999986</v>
      </c>
      <c r="D7" s="267">
        <f>SUM(D9:D24)</f>
        <v>212494563</v>
      </c>
      <c r="E7" s="268">
        <f>SUM(E9:E24)</f>
        <v>99.999999999999986</v>
      </c>
      <c r="F7" s="50"/>
      <c r="H7" s="10"/>
      <c r="J7" s="10"/>
      <c r="K7" s="46"/>
    </row>
    <row r="8" spans="1:11" ht="15.75" thickBot="1" x14ac:dyDescent="0.3">
      <c r="A8" s="371" t="s">
        <v>56</v>
      </c>
      <c r="B8" s="269"/>
      <c r="C8" s="270"/>
      <c r="D8" s="271"/>
      <c r="E8" s="272"/>
    </row>
    <row r="9" spans="1:11" ht="15.75" thickBot="1" x14ac:dyDescent="0.3">
      <c r="A9" s="639" t="s">
        <v>57</v>
      </c>
      <c r="B9" s="48">
        <v>52819</v>
      </c>
      <c r="C9" s="49">
        <f>ROUND(B9/$B$7*100,1)</f>
        <v>10.1</v>
      </c>
      <c r="D9" s="48">
        <v>23336063</v>
      </c>
      <c r="E9" s="223">
        <f>ROUND(D9/$D$7*100,1)</f>
        <v>11</v>
      </c>
      <c r="F9" s="50"/>
    </row>
    <row r="10" spans="1:11" ht="15.75" thickBot="1" x14ac:dyDescent="0.3">
      <c r="A10" s="639" t="s">
        <v>58</v>
      </c>
      <c r="B10" s="48">
        <v>24008</v>
      </c>
      <c r="C10" s="49">
        <f t="shared" ref="C10:C24" si="1">ROUND(B10/$B$7*100,1)</f>
        <v>4.5999999999999996</v>
      </c>
      <c r="D10" s="48">
        <v>6793324</v>
      </c>
      <c r="E10" s="223">
        <f t="shared" ref="E10:E24" si="2">ROUND(D10/$D$7*100,1)</f>
        <v>3.2</v>
      </c>
      <c r="F10" s="50"/>
    </row>
    <row r="11" spans="1:11" ht="15.75" thickBot="1" x14ac:dyDescent="0.3">
      <c r="A11" s="639" t="s">
        <v>59</v>
      </c>
      <c r="B11" s="48">
        <v>26087</v>
      </c>
      <c r="C11" s="49">
        <f t="shared" si="1"/>
        <v>5</v>
      </c>
      <c r="D11" s="48">
        <v>6867835</v>
      </c>
      <c r="E11" s="223">
        <f t="shared" si="2"/>
        <v>3.2</v>
      </c>
      <c r="F11" s="50"/>
    </row>
    <row r="12" spans="1:11" ht="15.75" thickBot="1" x14ac:dyDescent="0.3">
      <c r="A12" s="639" t="s">
        <v>60</v>
      </c>
      <c r="B12" s="47">
        <v>14044</v>
      </c>
      <c r="C12" s="49">
        <f t="shared" si="1"/>
        <v>2.7</v>
      </c>
      <c r="D12" s="47">
        <v>3935238</v>
      </c>
      <c r="E12" s="223">
        <f t="shared" si="2"/>
        <v>1.9</v>
      </c>
      <c r="F12" s="50"/>
    </row>
    <row r="13" spans="1:11" ht="15.75" thickBot="1" x14ac:dyDescent="0.3">
      <c r="A13" s="639" t="s">
        <v>61</v>
      </c>
      <c r="B13" s="47">
        <v>29474</v>
      </c>
      <c r="C13" s="49">
        <f t="shared" si="1"/>
        <v>5.6</v>
      </c>
      <c r="D13" s="47">
        <v>10362587</v>
      </c>
      <c r="E13" s="223">
        <f t="shared" si="2"/>
        <v>4.9000000000000004</v>
      </c>
      <c r="F13" s="50"/>
    </row>
    <row r="14" spans="1:11" ht="15.75" thickBot="1" x14ac:dyDescent="0.3">
      <c r="A14" s="639" t="s">
        <v>62</v>
      </c>
      <c r="B14" s="47">
        <v>48799</v>
      </c>
      <c r="C14" s="49">
        <f t="shared" si="1"/>
        <v>9.3000000000000007</v>
      </c>
      <c r="D14" s="47">
        <v>22866544</v>
      </c>
      <c r="E14" s="224">
        <f t="shared" si="2"/>
        <v>10.8</v>
      </c>
    </row>
    <row r="15" spans="1:11" ht="15.75" thickBot="1" x14ac:dyDescent="0.3">
      <c r="A15" s="639" t="s">
        <v>63</v>
      </c>
      <c r="B15" s="47">
        <v>86673</v>
      </c>
      <c r="C15" s="49">
        <v>16.399999999999999</v>
      </c>
      <c r="D15" s="47">
        <v>52361218</v>
      </c>
      <c r="E15" s="223">
        <v>24.5</v>
      </c>
      <c r="F15" s="50"/>
    </row>
    <row r="16" spans="1:11" ht="15.75" thickBot="1" x14ac:dyDescent="0.3">
      <c r="A16" s="639" t="s">
        <v>64</v>
      </c>
      <c r="B16" s="47">
        <v>10921</v>
      </c>
      <c r="C16" s="49">
        <f t="shared" si="1"/>
        <v>2.1</v>
      </c>
      <c r="D16" s="47">
        <v>2868834</v>
      </c>
      <c r="E16" s="223">
        <f t="shared" si="2"/>
        <v>1.4</v>
      </c>
      <c r="F16" s="50"/>
    </row>
    <row r="17" spans="1:10" ht="15.75" thickBot="1" x14ac:dyDescent="0.3">
      <c r="A17" s="639" t="s">
        <v>65</v>
      </c>
      <c r="B17" s="48">
        <v>23431</v>
      </c>
      <c r="C17" s="49">
        <f t="shared" si="1"/>
        <v>4.5</v>
      </c>
      <c r="D17" s="48">
        <v>5640748</v>
      </c>
      <c r="E17" s="223">
        <f t="shared" si="2"/>
        <v>2.7</v>
      </c>
      <c r="F17" s="50"/>
    </row>
    <row r="18" spans="1:10" ht="15.75" thickBot="1" x14ac:dyDescent="0.3">
      <c r="A18" s="639" t="s">
        <v>66</v>
      </c>
      <c r="B18" s="48">
        <v>16780</v>
      </c>
      <c r="C18" s="49">
        <f t="shared" si="1"/>
        <v>3.2</v>
      </c>
      <c r="D18" s="48">
        <v>5298054</v>
      </c>
      <c r="E18" s="223">
        <f t="shared" si="2"/>
        <v>2.5</v>
      </c>
      <c r="F18" s="50"/>
    </row>
    <row r="19" spans="1:10" ht="15.75" thickBot="1" x14ac:dyDescent="0.3">
      <c r="A19" s="639" t="s">
        <v>67</v>
      </c>
      <c r="B19" s="48">
        <v>40451</v>
      </c>
      <c r="C19" s="49">
        <f t="shared" si="1"/>
        <v>7.7</v>
      </c>
      <c r="D19" s="48">
        <v>19112552</v>
      </c>
      <c r="E19" s="223">
        <f t="shared" si="2"/>
        <v>9</v>
      </c>
      <c r="F19" s="50"/>
    </row>
    <row r="20" spans="1:10" ht="15.75" thickBot="1" x14ac:dyDescent="0.3">
      <c r="A20" s="639" t="s">
        <v>68</v>
      </c>
      <c r="B20" s="48">
        <v>49786</v>
      </c>
      <c r="C20" s="49">
        <f t="shared" si="1"/>
        <v>9.5</v>
      </c>
      <c r="D20" s="48">
        <v>17224632</v>
      </c>
      <c r="E20" s="223">
        <f t="shared" si="2"/>
        <v>8.1</v>
      </c>
      <c r="F20" s="50"/>
    </row>
    <row r="21" spans="1:10" ht="15.75" thickBot="1" x14ac:dyDescent="0.3">
      <c r="A21" s="639" t="s">
        <v>69</v>
      </c>
      <c r="B21" s="48">
        <v>12184</v>
      </c>
      <c r="C21" s="49">
        <f t="shared" si="1"/>
        <v>2.2999999999999998</v>
      </c>
      <c r="D21" s="48">
        <v>3439762</v>
      </c>
      <c r="E21" s="223">
        <f t="shared" si="2"/>
        <v>1.6</v>
      </c>
      <c r="F21" s="50"/>
    </row>
    <row r="22" spans="1:10" ht="15.75" thickBot="1" x14ac:dyDescent="0.3">
      <c r="A22" s="639" t="s">
        <v>70</v>
      </c>
      <c r="B22" s="48">
        <v>21486</v>
      </c>
      <c r="C22" s="49">
        <f t="shared" si="1"/>
        <v>4.0999999999999996</v>
      </c>
      <c r="D22" s="48">
        <v>6557944</v>
      </c>
      <c r="E22" s="223">
        <f t="shared" si="2"/>
        <v>3.1</v>
      </c>
      <c r="F22" s="50"/>
    </row>
    <row r="23" spans="1:10" ht="15.75" thickBot="1" x14ac:dyDescent="0.3">
      <c r="A23" s="639" t="s">
        <v>71</v>
      </c>
      <c r="B23" s="48">
        <v>44822</v>
      </c>
      <c r="C23" s="49">
        <f t="shared" si="1"/>
        <v>8.6</v>
      </c>
      <c r="D23" s="48">
        <v>17906005</v>
      </c>
      <c r="E23" s="223">
        <f t="shared" si="2"/>
        <v>8.4</v>
      </c>
      <c r="F23" s="50"/>
    </row>
    <row r="24" spans="1:10" ht="15.75" thickBot="1" x14ac:dyDescent="0.3">
      <c r="A24" s="639" t="s">
        <v>72</v>
      </c>
      <c r="B24" s="48">
        <v>22392</v>
      </c>
      <c r="C24" s="49">
        <f t="shared" si="1"/>
        <v>4.3</v>
      </c>
      <c r="D24" s="48">
        <v>7923223</v>
      </c>
      <c r="E24" s="224">
        <f t="shared" si="2"/>
        <v>3.7</v>
      </c>
    </row>
    <row r="27" spans="1:10" x14ac:dyDescent="0.25">
      <c r="B27" s="25"/>
      <c r="C27" s="25"/>
      <c r="D27" s="25"/>
      <c r="J27" s="50"/>
    </row>
    <row r="28" spans="1:10" x14ac:dyDescent="0.25">
      <c r="J28" s="50"/>
    </row>
    <row r="29" spans="1:10" x14ac:dyDescent="0.25">
      <c r="J29" s="50"/>
    </row>
    <row r="30" spans="1:10" x14ac:dyDescent="0.25">
      <c r="J30" s="50"/>
    </row>
    <row r="31" spans="1:10" x14ac:dyDescent="0.25">
      <c r="J31" s="50"/>
    </row>
    <row r="32" spans="1:10" x14ac:dyDescent="0.25">
      <c r="J32" s="50"/>
    </row>
    <row r="33" spans="8:11" x14ac:dyDescent="0.25">
      <c r="J33" s="50"/>
    </row>
    <row r="34" spans="8:11" x14ac:dyDescent="0.25">
      <c r="J34" s="50"/>
    </row>
    <row r="35" spans="8:11" x14ac:dyDescent="0.25">
      <c r="J35" s="50"/>
    </row>
    <row r="36" spans="8:11" x14ac:dyDescent="0.25">
      <c r="J36" s="50"/>
    </row>
    <row r="37" spans="8:11" x14ac:dyDescent="0.25">
      <c r="J37" s="50"/>
    </row>
    <row r="38" spans="8:11" x14ac:dyDescent="0.25">
      <c r="J38" s="50"/>
    </row>
    <row r="39" spans="8:11" x14ac:dyDescent="0.25">
      <c r="H39" s="50"/>
      <c r="I39" s="50"/>
      <c r="J39" s="50"/>
      <c r="K39" s="50"/>
    </row>
    <row r="40" spans="8:11" x14ac:dyDescent="0.25">
      <c r="H40" s="50"/>
      <c r="I40" s="50"/>
      <c r="J40" s="50"/>
      <c r="K40" s="50"/>
    </row>
    <row r="41" spans="8:11" x14ac:dyDescent="0.25">
      <c r="H41" s="50"/>
      <c r="I41" s="50"/>
      <c r="J41" s="50"/>
      <c r="K41" s="50"/>
    </row>
    <row r="42" spans="8:11" x14ac:dyDescent="0.25">
      <c r="H42" s="50"/>
      <c r="I42" s="50"/>
      <c r="J42" s="50"/>
      <c r="K42" s="50"/>
    </row>
    <row r="43" spans="8:11" x14ac:dyDescent="0.25">
      <c r="H43" s="50"/>
      <c r="I43" s="50"/>
      <c r="J43" s="50"/>
      <c r="K43" s="50"/>
    </row>
    <row r="44" spans="8:11" x14ac:dyDescent="0.25">
      <c r="H44" s="50"/>
      <c r="I44" s="50"/>
      <c r="J44" s="50"/>
      <c r="K44" s="50"/>
    </row>
    <row r="45" spans="8:11" x14ac:dyDescent="0.25">
      <c r="H45" s="50"/>
      <c r="I45" s="50"/>
      <c r="J45" s="50"/>
      <c r="K45" s="50"/>
    </row>
    <row r="46" spans="8:11" x14ac:dyDescent="0.25">
      <c r="H46" s="50"/>
      <c r="I46" s="50"/>
      <c r="J46" s="50"/>
      <c r="K46" s="50"/>
    </row>
  </sheetData>
  <mergeCells count="7">
    <mergeCell ref="A1:E1"/>
    <mergeCell ref="A2:E2"/>
    <mergeCell ref="B3:C3"/>
    <mergeCell ref="D3:E3"/>
    <mergeCell ref="B4:C4"/>
    <mergeCell ref="D4:E4"/>
    <mergeCell ref="A3:A6"/>
  </mergeCell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G25"/>
  <sheetViews>
    <sheetView zoomScaleNormal="100" workbookViewId="0">
      <selection activeCell="G18" sqref="G18"/>
    </sheetView>
  </sheetViews>
  <sheetFormatPr defaultRowHeight="15" x14ac:dyDescent="0.25"/>
  <cols>
    <col min="1" max="1" width="19.85546875" customWidth="1"/>
    <col min="2" max="2" width="13.7109375" customWidth="1"/>
    <col min="3" max="3" width="17.140625" customWidth="1"/>
    <col min="4" max="4" width="25.5703125" customWidth="1"/>
  </cols>
  <sheetData>
    <row r="1" spans="1:7" x14ac:dyDescent="0.25">
      <c r="A1" s="148" t="s">
        <v>304</v>
      </c>
    </row>
    <row r="2" spans="1:7" ht="15.75" thickBot="1" x14ac:dyDescent="0.3">
      <c r="A2" s="149" t="s">
        <v>305</v>
      </c>
      <c r="E2" s="50"/>
    </row>
    <row r="3" spans="1:7" x14ac:dyDescent="0.25">
      <c r="A3" s="758" t="s">
        <v>199</v>
      </c>
      <c r="B3" s="766" t="s">
        <v>222</v>
      </c>
      <c r="C3" s="777" t="s">
        <v>141</v>
      </c>
      <c r="D3" s="778"/>
      <c r="E3" s="50"/>
    </row>
    <row r="4" spans="1:7" ht="15.75" thickBot="1" x14ac:dyDescent="0.3">
      <c r="A4" s="764"/>
      <c r="B4" s="767"/>
      <c r="C4" s="761" t="s">
        <v>142</v>
      </c>
      <c r="D4" s="746"/>
      <c r="E4" s="50"/>
    </row>
    <row r="5" spans="1:7" x14ac:dyDescent="0.25">
      <c r="A5" s="764"/>
      <c r="B5" s="767"/>
      <c r="C5" s="324" t="s">
        <v>171</v>
      </c>
      <c r="D5" s="303" t="s">
        <v>172</v>
      </c>
      <c r="E5" s="50"/>
    </row>
    <row r="6" spans="1:7" ht="15.75" thickBot="1" x14ac:dyDescent="0.3">
      <c r="A6" s="764"/>
      <c r="B6" s="768"/>
      <c r="C6" s="304" t="s">
        <v>85</v>
      </c>
      <c r="D6" s="305" t="s">
        <v>88</v>
      </c>
      <c r="E6" s="50"/>
    </row>
    <row r="7" spans="1:7" ht="15.75" thickBot="1" x14ac:dyDescent="0.3">
      <c r="A7" s="765"/>
      <c r="B7" s="775" t="s">
        <v>175</v>
      </c>
      <c r="C7" s="776"/>
      <c r="D7" s="776"/>
      <c r="E7" s="50"/>
    </row>
    <row r="8" spans="1:7" x14ac:dyDescent="0.25">
      <c r="A8" s="321" t="s">
        <v>55</v>
      </c>
      <c r="B8" s="478">
        <v>109.4</v>
      </c>
      <c r="C8" s="478">
        <v>334.5</v>
      </c>
      <c r="D8" s="479">
        <v>85.9</v>
      </c>
    </row>
    <row r="9" spans="1:7" ht="15.75" thickBot="1" x14ac:dyDescent="0.3">
      <c r="A9" s="322" t="s">
        <v>140</v>
      </c>
      <c r="B9" s="480"/>
      <c r="C9" s="480"/>
      <c r="D9" s="481"/>
    </row>
    <row r="10" spans="1:7" ht="15.75" thickBot="1" x14ac:dyDescent="0.3">
      <c r="A10" s="169" t="s">
        <v>57</v>
      </c>
      <c r="B10" s="477">
        <v>124.6</v>
      </c>
      <c r="C10" s="477">
        <v>96.8</v>
      </c>
      <c r="D10" s="482">
        <v>129</v>
      </c>
    </row>
    <row r="11" spans="1:7" ht="15.75" thickBot="1" x14ac:dyDescent="0.3">
      <c r="A11" s="169" t="s">
        <v>58</v>
      </c>
      <c r="B11" s="477">
        <v>147.30000000000001</v>
      </c>
      <c r="C11" s="477">
        <v>272.60000000000002</v>
      </c>
      <c r="D11" s="482">
        <v>133.80000000000001</v>
      </c>
    </row>
    <row r="12" spans="1:7" ht="15.75" thickBot="1" x14ac:dyDescent="0.3">
      <c r="A12" s="169" t="s">
        <v>59</v>
      </c>
      <c r="B12" s="477">
        <v>33.5</v>
      </c>
      <c r="C12" s="477">
        <v>27.9</v>
      </c>
      <c r="D12" s="482">
        <v>33.6</v>
      </c>
      <c r="G12" s="50"/>
    </row>
    <row r="13" spans="1:7" ht="15.75" thickBot="1" x14ac:dyDescent="0.3">
      <c r="A13" s="169" t="s">
        <v>60</v>
      </c>
      <c r="B13" s="477">
        <v>164.1</v>
      </c>
      <c r="C13" s="477">
        <v>330.5</v>
      </c>
      <c r="D13" s="482">
        <v>93.9</v>
      </c>
    </row>
    <row r="14" spans="1:7" ht="15.75" thickBot="1" x14ac:dyDescent="0.3">
      <c r="A14" s="169" t="s">
        <v>61</v>
      </c>
      <c r="B14" s="477">
        <v>76.5</v>
      </c>
      <c r="C14" s="477">
        <v>123.5</v>
      </c>
      <c r="D14" s="482">
        <v>73.099999999999994</v>
      </c>
    </row>
    <row r="15" spans="1:7" ht="15.75" thickBot="1" x14ac:dyDescent="0.3">
      <c r="A15" s="169" t="s">
        <v>62</v>
      </c>
      <c r="B15" s="477">
        <v>59.4</v>
      </c>
      <c r="C15" s="477">
        <v>177.5</v>
      </c>
      <c r="D15" s="482">
        <v>47.3</v>
      </c>
    </row>
    <row r="16" spans="1:7" ht="15.75" thickBot="1" x14ac:dyDescent="0.3">
      <c r="A16" s="169" t="s">
        <v>63</v>
      </c>
      <c r="B16" s="477">
        <v>96.4</v>
      </c>
      <c r="C16" s="477">
        <v>289.7</v>
      </c>
      <c r="D16" s="482">
        <v>79.099999999999994</v>
      </c>
    </row>
    <row r="17" spans="1:4" ht="15.75" thickBot="1" x14ac:dyDescent="0.3">
      <c r="A17" s="169" t="s">
        <v>64</v>
      </c>
      <c r="B17" s="477">
        <v>80.900000000000006</v>
      </c>
      <c r="C17" s="483">
        <v>94.3</v>
      </c>
      <c r="D17" s="482">
        <v>71.5</v>
      </c>
    </row>
    <row r="18" spans="1:4" ht="15.75" thickBot="1" x14ac:dyDescent="0.3">
      <c r="A18" s="169" t="s">
        <v>65</v>
      </c>
      <c r="B18" s="477">
        <v>92.5</v>
      </c>
      <c r="C18" s="477">
        <v>348.9</v>
      </c>
      <c r="D18" s="482">
        <v>73.400000000000006</v>
      </c>
    </row>
    <row r="19" spans="1:4" ht="15.75" thickBot="1" x14ac:dyDescent="0.3">
      <c r="A19" s="169" t="s">
        <v>66</v>
      </c>
      <c r="B19" s="477">
        <v>195.5</v>
      </c>
      <c r="C19" s="477">
        <v>122.3</v>
      </c>
      <c r="D19" s="482">
        <v>200.1</v>
      </c>
    </row>
    <row r="20" spans="1:4" ht="15.75" thickBot="1" x14ac:dyDescent="0.3">
      <c r="A20" s="169" t="s">
        <v>67</v>
      </c>
      <c r="B20" s="477">
        <v>124.5</v>
      </c>
      <c r="C20" s="477">
        <v>206.3</v>
      </c>
      <c r="D20" s="482">
        <v>120.9</v>
      </c>
    </row>
    <row r="21" spans="1:4" ht="15.75" thickBot="1" x14ac:dyDescent="0.3">
      <c r="A21" s="169" t="s">
        <v>68</v>
      </c>
      <c r="B21" s="477">
        <v>105</v>
      </c>
      <c r="C21" s="477">
        <v>141.69999999999999</v>
      </c>
      <c r="D21" s="482">
        <v>80.5</v>
      </c>
    </row>
    <row r="22" spans="1:4" ht="15.75" thickBot="1" x14ac:dyDescent="0.3">
      <c r="A22" s="169" t="s">
        <v>69</v>
      </c>
      <c r="B22" s="477">
        <v>48.3</v>
      </c>
      <c r="C22" s="477">
        <v>75.3</v>
      </c>
      <c r="D22" s="482">
        <v>46.5</v>
      </c>
    </row>
    <row r="23" spans="1:4" ht="15.75" thickBot="1" x14ac:dyDescent="0.3">
      <c r="A23" s="169" t="s">
        <v>70</v>
      </c>
      <c r="B23" s="477">
        <v>154.6</v>
      </c>
      <c r="C23" s="477">
        <v>577.9</v>
      </c>
      <c r="D23" s="482">
        <v>139.9</v>
      </c>
    </row>
    <row r="24" spans="1:4" ht="15.75" thickBot="1" x14ac:dyDescent="0.3">
      <c r="A24" s="169" t="s">
        <v>71</v>
      </c>
      <c r="B24" s="477">
        <v>147.69999999999999</v>
      </c>
      <c r="C24" s="477">
        <v>648.70000000000005</v>
      </c>
      <c r="D24" s="482">
        <v>107.5</v>
      </c>
    </row>
    <row r="25" spans="1:4" ht="15.75" thickBot="1" x14ac:dyDescent="0.3">
      <c r="A25" s="169" t="s">
        <v>72</v>
      </c>
      <c r="B25" s="477">
        <v>116.6</v>
      </c>
      <c r="C25" s="477">
        <v>66.3</v>
      </c>
      <c r="D25" s="482">
        <v>130.19999999999999</v>
      </c>
    </row>
  </sheetData>
  <mergeCells count="5">
    <mergeCell ref="C3:D3"/>
    <mergeCell ref="C4:D4"/>
    <mergeCell ref="B7:D7"/>
    <mergeCell ref="A3:A7"/>
    <mergeCell ref="B3:B6"/>
  </mergeCells>
  <pageMargins left="0.7" right="0.7" top="0.75" bottom="0.75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BE5F1"/>
  </sheetPr>
  <dimension ref="A1:P131"/>
  <sheetViews>
    <sheetView zoomScaleNormal="100" workbookViewId="0">
      <selection activeCell="C13" sqref="C13"/>
    </sheetView>
  </sheetViews>
  <sheetFormatPr defaultRowHeight="15" x14ac:dyDescent="0.25"/>
  <cols>
    <col min="1" max="1" width="23.42578125" customWidth="1"/>
    <col min="2" max="2" width="15.85546875" customWidth="1"/>
    <col min="3" max="3" width="17" customWidth="1"/>
    <col min="4" max="4" width="19.28515625" customWidth="1"/>
  </cols>
  <sheetData>
    <row r="1" spans="1:8" x14ac:dyDescent="0.25">
      <c r="A1" s="148" t="s">
        <v>306</v>
      </c>
    </row>
    <row r="2" spans="1:8" ht="15.75" thickBot="1" x14ac:dyDescent="0.3">
      <c r="A2" s="149" t="s">
        <v>307</v>
      </c>
    </row>
    <row r="3" spans="1:8" ht="24" customHeight="1" x14ac:dyDescent="0.25">
      <c r="A3" s="758" t="s">
        <v>199</v>
      </c>
      <c r="B3" s="766" t="s">
        <v>203</v>
      </c>
      <c r="C3" s="777" t="s">
        <v>176</v>
      </c>
      <c r="D3" s="778"/>
      <c r="E3" s="50"/>
    </row>
    <row r="4" spans="1:8" ht="15.75" thickBot="1" x14ac:dyDescent="0.3">
      <c r="A4" s="764"/>
      <c r="B4" s="767"/>
      <c r="C4" s="744" t="s">
        <v>142</v>
      </c>
      <c r="D4" s="746"/>
      <c r="E4" s="50"/>
    </row>
    <row r="5" spans="1:8" x14ac:dyDescent="0.25">
      <c r="A5" s="764"/>
      <c r="B5" s="767"/>
      <c r="C5" s="324" t="s">
        <v>171</v>
      </c>
      <c r="D5" s="303" t="s">
        <v>172</v>
      </c>
      <c r="E5" s="50"/>
    </row>
    <row r="6" spans="1:8" ht="15.75" thickBot="1" x14ac:dyDescent="0.3">
      <c r="A6" s="764"/>
      <c r="B6" s="768"/>
      <c r="C6" s="304" t="s">
        <v>85</v>
      </c>
      <c r="D6" s="305" t="s">
        <v>88</v>
      </c>
    </row>
    <row r="7" spans="1:8" ht="24" customHeight="1" thickBot="1" x14ac:dyDescent="0.3">
      <c r="A7" s="765"/>
      <c r="B7" s="775" t="s">
        <v>177</v>
      </c>
      <c r="C7" s="776"/>
      <c r="D7" s="776"/>
    </row>
    <row r="8" spans="1:8" x14ac:dyDescent="0.25">
      <c r="A8" s="321" t="s">
        <v>55</v>
      </c>
      <c r="B8" s="471">
        <v>97.7</v>
      </c>
      <c r="C8" s="471">
        <v>472.5</v>
      </c>
      <c r="D8" s="472">
        <v>73.900000000000006</v>
      </c>
    </row>
    <row r="9" spans="1:8" ht="15.75" thickBot="1" x14ac:dyDescent="0.3">
      <c r="A9" s="322" t="s">
        <v>140</v>
      </c>
      <c r="B9" s="473"/>
      <c r="C9" s="473"/>
      <c r="D9" s="474"/>
    </row>
    <row r="10" spans="1:8" ht="15.75" thickBot="1" x14ac:dyDescent="0.3">
      <c r="A10" s="169" t="s">
        <v>57</v>
      </c>
      <c r="B10" s="475">
        <v>87.8</v>
      </c>
      <c r="C10" s="475">
        <v>86.1</v>
      </c>
      <c r="D10" s="476">
        <v>88</v>
      </c>
    </row>
    <row r="11" spans="1:8" ht="15.75" thickBot="1" x14ac:dyDescent="0.3">
      <c r="A11" s="169" t="s">
        <v>58</v>
      </c>
      <c r="B11" s="475">
        <v>67</v>
      </c>
      <c r="C11" s="475">
        <v>269.10000000000002</v>
      </c>
      <c r="D11" s="476">
        <v>57.5</v>
      </c>
    </row>
    <row r="12" spans="1:8" ht="15.75" thickBot="1" x14ac:dyDescent="0.3">
      <c r="A12" s="169" t="s">
        <v>59</v>
      </c>
      <c r="B12" s="475">
        <v>32.6</v>
      </c>
      <c r="C12" s="475">
        <v>58.1</v>
      </c>
      <c r="D12" s="476">
        <v>32.299999999999997</v>
      </c>
    </row>
    <row r="13" spans="1:8" ht="15.75" thickBot="1" x14ac:dyDescent="0.3">
      <c r="A13" s="169" t="s">
        <v>60</v>
      </c>
      <c r="B13" s="475">
        <v>106.8</v>
      </c>
      <c r="C13" s="475">
        <v>1450.2</v>
      </c>
      <c r="D13" s="476">
        <v>44.9</v>
      </c>
      <c r="H13" s="50"/>
    </row>
    <row r="14" spans="1:8" ht="15.75" thickBot="1" x14ac:dyDescent="0.3">
      <c r="A14" s="169" t="s">
        <v>61</v>
      </c>
      <c r="B14" s="475">
        <v>88</v>
      </c>
      <c r="C14" s="475">
        <v>171.9</v>
      </c>
      <c r="D14" s="476">
        <v>83</v>
      </c>
    </row>
    <row r="15" spans="1:8" ht="15.75" thickBot="1" x14ac:dyDescent="0.3">
      <c r="A15" s="169" t="s">
        <v>62</v>
      </c>
      <c r="B15" s="475">
        <v>101.6</v>
      </c>
      <c r="C15" s="475">
        <v>321.2</v>
      </c>
      <c r="D15" s="476">
        <v>80.400000000000006</v>
      </c>
    </row>
    <row r="16" spans="1:8" ht="15.75" thickBot="1" x14ac:dyDescent="0.3">
      <c r="A16" s="169" t="s">
        <v>63</v>
      </c>
      <c r="B16" s="475">
        <v>84.7</v>
      </c>
      <c r="C16" s="475">
        <v>368.2</v>
      </c>
      <c r="D16" s="476">
        <v>67.599999999999994</v>
      </c>
    </row>
    <row r="17" spans="1:16" ht="15.75" thickBot="1" x14ac:dyDescent="0.3">
      <c r="A17" s="169" t="s">
        <v>64</v>
      </c>
      <c r="B17" s="475">
        <v>86.5</v>
      </c>
      <c r="C17" s="477">
        <v>260.89999999999998</v>
      </c>
      <c r="D17" s="476">
        <v>53.5</v>
      </c>
    </row>
    <row r="18" spans="1:16" ht="15.75" thickBot="1" x14ac:dyDescent="0.3">
      <c r="A18" s="169" t="s">
        <v>65</v>
      </c>
      <c r="B18" s="475">
        <v>82.5</v>
      </c>
      <c r="C18" s="475">
        <v>462.8</v>
      </c>
      <c r="D18" s="476">
        <v>63.9</v>
      </c>
    </row>
    <row r="19" spans="1:16" ht="15.75" thickBot="1" x14ac:dyDescent="0.3">
      <c r="A19" s="169" t="s">
        <v>66</v>
      </c>
      <c r="B19" s="475">
        <v>121.6</v>
      </c>
      <c r="C19" s="475">
        <v>133.5</v>
      </c>
      <c r="D19" s="476">
        <v>121.1</v>
      </c>
    </row>
    <row r="20" spans="1:16" ht="15.75" thickBot="1" x14ac:dyDescent="0.3">
      <c r="A20" s="169" t="s">
        <v>67</v>
      </c>
      <c r="B20" s="475">
        <v>93.5</v>
      </c>
      <c r="C20" s="475">
        <v>229.8</v>
      </c>
      <c r="D20" s="476">
        <v>89.5</v>
      </c>
    </row>
    <row r="21" spans="1:16" ht="15.75" thickBot="1" x14ac:dyDescent="0.3">
      <c r="A21" s="169" t="s">
        <v>68</v>
      </c>
      <c r="B21" s="475">
        <v>142.6</v>
      </c>
      <c r="C21" s="475">
        <v>197.8</v>
      </c>
      <c r="D21" s="476">
        <v>107.3</v>
      </c>
    </row>
    <row r="22" spans="1:16" ht="15.75" thickBot="1" x14ac:dyDescent="0.3">
      <c r="A22" s="169" t="s">
        <v>69</v>
      </c>
      <c r="B22" s="475">
        <v>61.8</v>
      </c>
      <c r="C22" s="475">
        <v>139.1</v>
      </c>
      <c r="D22" s="476">
        <v>58.4</v>
      </c>
    </row>
    <row r="23" spans="1:16" ht="15.75" thickBot="1" x14ac:dyDescent="0.3">
      <c r="A23" s="169" t="s">
        <v>70</v>
      </c>
      <c r="B23" s="475">
        <v>66.7</v>
      </c>
      <c r="C23" s="475">
        <v>405.3</v>
      </c>
      <c r="D23" s="476">
        <v>59.6</v>
      </c>
    </row>
    <row r="24" spans="1:16" ht="15.75" thickBot="1" x14ac:dyDescent="0.3">
      <c r="A24" s="169" t="s">
        <v>71</v>
      </c>
      <c r="B24" s="475">
        <v>95.2</v>
      </c>
      <c r="C24" s="475">
        <v>511.6</v>
      </c>
      <c r="D24" s="476">
        <v>68.3</v>
      </c>
    </row>
    <row r="25" spans="1:16" ht="15.75" thickBot="1" x14ac:dyDescent="0.3">
      <c r="A25" s="354" t="s">
        <v>72</v>
      </c>
      <c r="B25" s="475">
        <v>75.3</v>
      </c>
      <c r="C25" s="475">
        <v>266.7</v>
      </c>
      <c r="D25" s="476">
        <v>68.5</v>
      </c>
    </row>
    <row r="32" spans="1:16" x14ac:dyDescent="0.25">
      <c r="A32" s="135"/>
      <c r="B32" s="135"/>
      <c r="C32" s="135"/>
      <c r="D32" s="135"/>
      <c r="E32" s="135"/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35"/>
    </row>
    <row r="33" spans="1:16" x14ac:dyDescent="0.25">
      <c r="A33" s="135"/>
      <c r="B33" s="135"/>
      <c r="C33" s="135"/>
      <c r="D33" s="135"/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35"/>
      <c r="P33" s="135"/>
    </row>
    <row r="34" spans="1:16" x14ac:dyDescent="0.25">
      <c r="A34" s="135"/>
      <c r="B34" s="135"/>
      <c r="C34" s="135"/>
      <c r="D34" s="135"/>
      <c r="E34" s="135"/>
      <c r="F34" s="135"/>
      <c r="G34" s="135"/>
      <c r="H34" s="135"/>
      <c r="I34" s="135"/>
      <c r="J34" s="135"/>
      <c r="K34" s="135"/>
      <c r="L34" s="135"/>
      <c r="M34" s="135"/>
      <c r="N34" s="135"/>
      <c r="O34" s="135"/>
      <c r="P34" s="135"/>
    </row>
    <row r="35" spans="1:16" x14ac:dyDescent="0.25">
      <c r="A35" s="135"/>
      <c r="B35" s="135"/>
      <c r="C35" s="135"/>
      <c r="D35" s="135"/>
      <c r="E35" s="135"/>
      <c r="F35" s="135"/>
      <c r="G35" s="135"/>
      <c r="H35" s="135"/>
      <c r="I35" s="135"/>
      <c r="J35" s="135"/>
      <c r="K35" s="135"/>
      <c r="L35" s="135"/>
      <c r="M35" s="135"/>
      <c r="N35" s="135"/>
      <c r="O35" s="135"/>
      <c r="P35" s="135"/>
    </row>
    <row r="36" spans="1:16" x14ac:dyDescent="0.25">
      <c r="A36" s="135"/>
      <c r="B36" s="135"/>
      <c r="C36" s="135"/>
      <c r="D36" s="135"/>
      <c r="E36" s="135"/>
      <c r="F36" s="135"/>
      <c r="G36" s="135"/>
      <c r="H36" s="135"/>
      <c r="I36" s="135"/>
      <c r="J36" s="135"/>
      <c r="K36" s="135"/>
      <c r="L36" s="135"/>
      <c r="M36" s="135"/>
      <c r="N36" s="135"/>
      <c r="O36" s="135"/>
      <c r="P36" s="135"/>
    </row>
    <row r="37" spans="1:16" x14ac:dyDescent="0.25">
      <c r="A37" s="135"/>
      <c r="B37" s="135"/>
      <c r="C37" s="135"/>
      <c r="D37" s="135"/>
      <c r="E37" s="135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</row>
    <row r="38" spans="1:16" x14ac:dyDescent="0.25">
      <c r="A38" s="135"/>
      <c r="B38" s="135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</row>
    <row r="39" spans="1:16" x14ac:dyDescent="0.25">
      <c r="A39" s="135"/>
      <c r="B39" s="135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</row>
    <row r="40" spans="1:16" x14ac:dyDescent="0.25">
      <c r="A40" s="135"/>
      <c r="B40" s="135"/>
      <c r="C40" s="135"/>
      <c r="D40" s="135"/>
      <c r="E40" s="135"/>
      <c r="F40" s="135"/>
      <c r="G40" s="135"/>
      <c r="H40" s="135"/>
      <c r="I40" s="135"/>
      <c r="J40" s="135"/>
      <c r="K40" s="135"/>
      <c r="L40" s="135"/>
      <c r="M40" s="135"/>
      <c r="N40" s="135"/>
      <c r="O40" s="135"/>
      <c r="P40" s="135"/>
    </row>
    <row r="41" spans="1:16" x14ac:dyDescent="0.25">
      <c r="A41" s="135"/>
      <c r="B41" s="135"/>
      <c r="C41" s="135"/>
      <c r="D41" s="135"/>
      <c r="E41" s="135"/>
      <c r="F41" s="135"/>
      <c r="G41" s="135"/>
      <c r="H41" s="135"/>
      <c r="I41" s="135"/>
      <c r="J41" s="135"/>
      <c r="K41" s="135"/>
      <c r="L41" s="135"/>
      <c r="M41" s="135"/>
      <c r="N41" s="135"/>
      <c r="O41" s="135"/>
      <c r="P41" s="135"/>
    </row>
    <row r="42" spans="1:16" x14ac:dyDescent="0.25">
      <c r="A42" s="135"/>
      <c r="B42" s="135"/>
      <c r="C42" s="135"/>
      <c r="D42" s="135"/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</row>
    <row r="43" spans="1:16" x14ac:dyDescent="0.25">
      <c r="A43" s="135"/>
      <c r="B43" s="135"/>
      <c r="C43" s="135"/>
      <c r="D43" s="135"/>
      <c r="E43" s="135"/>
      <c r="F43" s="135"/>
      <c r="G43" s="135"/>
      <c r="H43" s="135"/>
      <c r="I43" s="135"/>
      <c r="J43" s="135"/>
      <c r="K43" s="135"/>
      <c r="L43" s="135"/>
      <c r="M43" s="135"/>
      <c r="N43" s="135"/>
      <c r="O43" s="135"/>
      <c r="P43" s="135"/>
    </row>
    <row r="44" spans="1:16" x14ac:dyDescent="0.25">
      <c r="A44" s="135"/>
      <c r="B44" s="135"/>
      <c r="C44" s="135"/>
      <c r="D44" s="135"/>
      <c r="E44" s="135"/>
      <c r="F44" s="135"/>
      <c r="G44" s="135"/>
      <c r="H44" s="135"/>
      <c r="I44" s="135"/>
      <c r="J44" s="135"/>
      <c r="K44" s="135"/>
      <c r="L44" s="135"/>
      <c r="M44" s="135"/>
      <c r="N44" s="135"/>
      <c r="O44" s="135"/>
      <c r="P44" s="135"/>
    </row>
    <row r="45" spans="1:16" x14ac:dyDescent="0.25">
      <c r="A45" s="135"/>
      <c r="B45" s="135"/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N45" s="135"/>
      <c r="O45" s="135"/>
      <c r="P45" s="135"/>
    </row>
    <row r="46" spans="1:16" x14ac:dyDescent="0.25">
      <c r="A46" s="135"/>
      <c r="B46" s="135"/>
      <c r="C46" s="135"/>
      <c r="D46" s="135"/>
      <c r="E46" s="135"/>
      <c r="F46" s="135"/>
      <c r="G46" s="135"/>
      <c r="H46" s="135"/>
      <c r="I46" s="135"/>
      <c r="J46" s="135"/>
      <c r="K46" s="135"/>
      <c r="L46" s="135"/>
      <c r="M46" s="135"/>
      <c r="N46" s="135"/>
      <c r="O46" s="135"/>
      <c r="P46" s="135"/>
    </row>
    <row r="47" spans="1:16" x14ac:dyDescent="0.25">
      <c r="A47" s="135"/>
      <c r="B47" s="135"/>
      <c r="C47" s="135"/>
      <c r="D47" s="135"/>
      <c r="E47" s="135"/>
      <c r="F47" s="135"/>
      <c r="G47" s="135"/>
      <c r="H47" s="135"/>
      <c r="I47" s="135"/>
      <c r="J47" s="135"/>
      <c r="K47" s="135"/>
      <c r="L47" s="135"/>
      <c r="M47" s="135"/>
      <c r="N47" s="135"/>
      <c r="O47" s="135"/>
      <c r="P47" s="135"/>
    </row>
    <row r="48" spans="1:16" x14ac:dyDescent="0.25">
      <c r="A48" s="135"/>
      <c r="B48" s="135"/>
      <c r="C48" s="135"/>
      <c r="D48" s="135"/>
      <c r="E48" s="135"/>
      <c r="F48" s="135"/>
      <c r="G48" s="135"/>
      <c r="H48" s="135"/>
      <c r="I48" s="135"/>
      <c r="J48" s="135"/>
      <c r="K48" s="135"/>
      <c r="L48" s="135"/>
      <c r="M48" s="135"/>
      <c r="N48" s="135"/>
      <c r="O48" s="135"/>
      <c r="P48" s="135"/>
    </row>
    <row r="49" spans="1:16" x14ac:dyDescent="0.25">
      <c r="A49" s="135"/>
      <c r="B49" s="135"/>
      <c r="C49" s="135"/>
      <c r="D49" s="135"/>
      <c r="E49" s="135"/>
      <c r="F49" s="135"/>
      <c r="G49" s="135"/>
      <c r="H49" s="135"/>
      <c r="I49" s="135"/>
      <c r="J49" s="135"/>
      <c r="K49" s="135"/>
      <c r="L49" s="135"/>
      <c r="M49" s="135"/>
      <c r="N49" s="135"/>
      <c r="O49" s="135"/>
      <c r="P49" s="135"/>
    </row>
    <row r="50" spans="1:16" x14ac:dyDescent="0.25">
      <c r="A50" s="135"/>
      <c r="B50" s="135"/>
      <c r="C50" s="135"/>
      <c r="D50" s="135"/>
      <c r="E50" s="135"/>
      <c r="F50" s="135"/>
      <c r="G50" s="135"/>
      <c r="H50" s="135"/>
      <c r="I50" s="135"/>
      <c r="J50" s="135"/>
      <c r="K50" s="135"/>
      <c r="L50" s="135"/>
      <c r="M50" s="135"/>
      <c r="N50" s="135"/>
      <c r="O50" s="135"/>
      <c r="P50" s="135"/>
    </row>
    <row r="51" spans="1:16" x14ac:dyDescent="0.25">
      <c r="A51" s="135"/>
      <c r="B51" s="135"/>
      <c r="C51" s="135"/>
      <c r="D51" s="135"/>
      <c r="E51" s="135"/>
      <c r="F51" s="135"/>
      <c r="G51" s="135"/>
      <c r="H51" s="135"/>
      <c r="I51" s="135"/>
      <c r="J51" s="135"/>
      <c r="K51" s="135"/>
      <c r="L51" s="135"/>
      <c r="M51" s="135"/>
      <c r="N51" s="135"/>
      <c r="O51" s="135"/>
      <c r="P51" s="135"/>
    </row>
    <row r="52" spans="1:16" x14ac:dyDescent="0.25">
      <c r="A52" s="135"/>
      <c r="B52" s="135"/>
      <c r="C52" s="135"/>
      <c r="D52" s="135"/>
      <c r="E52" s="135"/>
      <c r="F52" s="135"/>
      <c r="G52" s="135"/>
      <c r="H52" s="135"/>
      <c r="I52" s="135"/>
      <c r="J52" s="135"/>
      <c r="K52" s="135"/>
      <c r="L52" s="135"/>
      <c r="M52" s="135"/>
      <c r="N52" s="135"/>
      <c r="O52" s="135"/>
      <c r="P52" s="135"/>
    </row>
    <row r="53" spans="1:16" x14ac:dyDescent="0.25">
      <c r="A53" s="135"/>
      <c r="B53" s="135"/>
      <c r="C53" s="135"/>
      <c r="D53" s="135"/>
      <c r="E53" s="135"/>
      <c r="F53" s="135"/>
      <c r="G53" s="135"/>
      <c r="H53" s="135"/>
      <c r="I53" s="135"/>
      <c r="J53" s="135"/>
      <c r="K53" s="135"/>
      <c r="L53" s="135"/>
      <c r="M53" s="135"/>
      <c r="N53" s="135"/>
      <c r="O53" s="135"/>
      <c r="P53" s="135"/>
    </row>
    <row r="54" spans="1:16" x14ac:dyDescent="0.25">
      <c r="A54" s="135"/>
      <c r="B54" s="135"/>
      <c r="C54" s="135"/>
      <c r="D54" s="135"/>
      <c r="E54" s="135"/>
      <c r="F54" s="135"/>
      <c r="G54" s="135"/>
      <c r="H54" s="135"/>
      <c r="I54" s="135"/>
      <c r="J54" s="135"/>
      <c r="K54" s="135"/>
      <c r="L54" s="135"/>
      <c r="M54" s="135"/>
      <c r="N54" s="135"/>
      <c r="O54" s="135"/>
      <c r="P54" s="135"/>
    </row>
    <row r="55" spans="1:16" x14ac:dyDescent="0.25">
      <c r="A55" s="135"/>
      <c r="B55" s="135"/>
      <c r="C55" s="135"/>
      <c r="D55" s="135"/>
      <c r="E55" s="135"/>
      <c r="F55" s="135"/>
      <c r="G55" s="135"/>
      <c r="H55" s="135"/>
      <c r="I55" s="135"/>
      <c r="J55" s="135"/>
      <c r="K55" s="135"/>
      <c r="L55" s="135"/>
      <c r="M55" s="135"/>
      <c r="N55" s="135"/>
      <c r="O55" s="135"/>
      <c r="P55" s="135"/>
    </row>
    <row r="56" spans="1:16" x14ac:dyDescent="0.25">
      <c r="A56" s="135"/>
      <c r="B56" s="135"/>
      <c r="C56" s="135"/>
      <c r="D56" s="135"/>
      <c r="E56" s="135"/>
      <c r="F56" s="135"/>
      <c r="G56" s="135"/>
      <c r="H56" s="135"/>
      <c r="I56" s="135"/>
      <c r="J56" s="135"/>
      <c r="K56" s="135"/>
      <c r="L56" s="135"/>
      <c r="M56" s="135"/>
      <c r="N56" s="135"/>
      <c r="O56" s="135"/>
      <c r="P56" s="135"/>
    </row>
    <row r="57" spans="1:16" x14ac:dyDescent="0.25">
      <c r="A57" s="135"/>
      <c r="B57" s="135"/>
      <c r="C57" s="135"/>
      <c r="D57" s="135"/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</row>
    <row r="58" spans="1:16" x14ac:dyDescent="0.25">
      <c r="A58" s="135"/>
      <c r="B58" s="135"/>
      <c r="C58" s="135"/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</row>
    <row r="59" spans="1:16" x14ac:dyDescent="0.25">
      <c r="A59" s="135"/>
      <c r="B59" s="135"/>
      <c r="C59" s="135"/>
      <c r="D59" s="135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</row>
    <row r="60" spans="1:16" x14ac:dyDescent="0.25">
      <c r="A60" s="135"/>
      <c r="B60" s="135"/>
      <c r="C60" s="135"/>
      <c r="D60" s="135"/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</row>
    <row r="61" spans="1:16" x14ac:dyDescent="0.25">
      <c r="A61" s="135"/>
      <c r="B61" s="135"/>
      <c r="C61" s="135"/>
      <c r="D61" s="135"/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</row>
    <row r="62" spans="1:16" x14ac:dyDescent="0.25">
      <c r="A62" s="135"/>
      <c r="B62" s="135"/>
      <c r="C62" s="135"/>
      <c r="D62" s="135"/>
      <c r="E62" s="135"/>
      <c r="F62" s="135"/>
      <c r="G62" s="135"/>
      <c r="H62" s="135"/>
      <c r="I62" s="135"/>
      <c r="J62" s="135"/>
      <c r="K62" s="135"/>
      <c r="L62" s="135"/>
      <c r="M62" s="135"/>
      <c r="N62" s="135"/>
      <c r="O62" s="135"/>
      <c r="P62" s="135"/>
    </row>
    <row r="63" spans="1:16" x14ac:dyDescent="0.25">
      <c r="A63" s="135"/>
      <c r="B63" s="135"/>
      <c r="C63" s="135"/>
      <c r="D63" s="135"/>
      <c r="E63" s="135"/>
      <c r="F63" s="135"/>
      <c r="G63" s="135"/>
      <c r="H63" s="135"/>
      <c r="I63" s="135"/>
      <c r="J63" s="135"/>
      <c r="K63" s="135"/>
      <c r="L63" s="135"/>
      <c r="M63" s="135"/>
      <c r="N63" s="135"/>
      <c r="O63" s="135"/>
      <c r="P63" s="135"/>
    </row>
    <row r="64" spans="1:16" x14ac:dyDescent="0.25">
      <c r="A64" s="135"/>
      <c r="B64" s="135"/>
      <c r="C64" s="135"/>
      <c r="D64" s="135"/>
      <c r="E64" s="135"/>
      <c r="F64" s="135"/>
      <c r="G64" s="135"/>
      <c r="H64" s="135"/>
      <c r="I64" s="135"/>
      <c r="J64" s="135"/>
      <c r="K64" s="135"/>
      <c r="L64" s="135"/>
      <c r="M64" s="135"/>
      <c r="N64" s="135"/>
      <c r="O64" s="135"/>
      <c r="P64" s="135"/>
    </row>
    <row r="65" spans="1:16" x14ac:dyDescent="0.25">
      <c r="A65" s="135"/>
      <c r="B65" s="135"/>
      <c r="C65" s="135"/>
      <c r="D65" s="135"/>
      <c r="E65" s="135"/>
      <c r="F65" s="135"/>
      <c r="G65" s="135"/>
      <c r="H65" s="135"/>
      <c r="I65" s="135"/>
      <c r="J65" s="135"/>
      <c r="K65" s="135"/>
      <c r="L65" s="135"/>
      <c r="M65" s="135"/>
      <c r="N65" s="135"/>
      <c r="O65" s="135"/>
      <c r="P65" s="135"/>
    </row>
    <row r="66" spans="1:16" x14ac:dyDescent="0.25">
      <c r="A66" s="135"/>
      <c r="B66" s="135"/>
      <c r="C66" s="135"/>
      <c r="D66" s="135"/>
      <c r="E66" s="135"/>
      <c r="F66" s="135"/>
      <c r="G66" s="135"/>
      <c r="H66" s="135"/>
      <c r="I66" s="135"/>
      <c r="J66" s="135"/>
      <c r="K66" s="135"/>
      <c r="L66" s="135"/>
      <c r="M66" s="135"/>
      <c r="N66" s="135"/>
      <c r="O66" s="135"/>
      <c r="P66" s="135"/>
    </row>
    <row r="67" spans="1:16" x14ac:dyDescent="0.25">
      <c r="A67" s="135"/>
      <c r="B67" s="135"/>
      <c r="C67" s="135"/>
      <c r="D67" s="135"/>
      <c r="E67" s="135"/>
      <c r="F67" s="135"/>
      <c r="G67" s="135"/>
      <c r="H67" s="135"/>
      <c r="I67" s="135"/>
      <c r="J67" s="135"/>
      <c r="K67" s="135"/>
      <c r="L67" s="135"/>
      <c r="M67" s="135"/>
      <c r="N67" s="135"/>
      <c r="O67" s="135"/>
      <c r="P67" s="135"/>
    </row>
    <row r="68" spans="1:16" x14ac:dyDescent="0.25">
      <c r="A68" s="135"/>
      <c r="B68" s="135"/>
      <c r="C68" s="135"/>
      <c r="D68" s="135"/>
      <c r="E68" s="135"/>
      <c r="F68" s="135"/>
      <c r="G68" s="135"/>
      <c r="H68" s="135"/>
      <c r="I68" s="135"/>
      <c r="J68" s="135"/>
      <c r="K68" s="135"/>
      <c r="L68" s="135"/>
      <c r="M68" s="135"/>
      <c r="N68" s="135"/>
      <c r="O68" s="135"/>
      <c r="P68" s="135"/>
    </row>
    <row r="69" spans="1:16" x14ac:dyDescent="0.25">
      <c r="A69" s="135"/>
      <c r="B69" s="135"/>
      <c r="C69" s="135"/>
      <c r="D69" s="135"/>
      <c r="E69" s="135"/>
      <c r="F69" s="135"/>
      <c r="G69" s="135"/>
      <c r="H69" s="135"/>
      <c r="I69" s="135"/>
      <c r="J69" s="135"/>
      <c r="K69" s="135"/>
      <c r="L69" s="135"/>
      <c r="M69" s="135"/>
      <c r="N69" s="135"/>
      <c r="O69" s="135"/>
      <c r="P69" s="135"/>
    </row>
    <row r="70" spans="1:16" x14ac:dyDescent="0.25">
      <c r="A70" s="135"/>
      <c r="B70" s="135"/>
      <c r="C70" s="135"/>
      <c r="D70" s="135"/>
      <c r="E70" s="135"/>
      <c r="F70" s="135"/>
      <c r="G70" s="135"/>
      <c r="H70" s="135"/>
      <c r="I70" s="135"/>
      <c r="J70" s="135"/>
      <c r="K70" s="135"/>
      <c r="L70" s="135"/>
      <c r="M70" s="135"/>
      <c r="N70" s="135"/>
      <c r="O70" s="135"/>
      <c r="P70" s="135"/>
    </row>
    <row r="71" spans="1:16" x14ac:dyDescent="0.25">
      <c r="A71" s="135"/>
      <c r="B71" s="135"/>
      <c r="C71" s="135"/>
      <c r="D71" s="135"/>
      <c r="E71" s="135"/>
      <c r="F71" s="135"/>
      <c r="G71" s="135"/>
      <c r="H71" s="135"/>
      <c r="I71" s="135"/>
      <c r="J71" s="135"/>
      <c r="K71" s="135"/>
      <c r="L71" s="135"/>
      <c r="M71" s="135"/>
      <c r="N71" s="135"/>
      <c r="O71" s="135"/>
      <c r="P71" s="135"/>
    </row>
    <row r="72" spans="1:16" x14ac:dyDescent="0.25">
      <c r="A72" s="135"/>
      <c r="B72" s="135"/>
      <c r="C72" s="135"/>
      <c r="D72" s="135"/>
      <c r="E72" s="135"/>
      <c r="F72" s="135"/>
      <c r="G72" s="135"/>
      <c r="H72" s="135"/>
      <c r="I72" s="135"/>
      <c r="J72" s="135"/>
      <c r="K72" s="135"/>
      <c r="L72" s="135"/>
      <c r="M72" s="135"/>
      <c r="N72" s="135"/>
      <c r="O72" s="135"/>
      <c r="P72" s="135"/>
    </row>
    <row r="73" spans="1:16" x14ac:dyDescent="0.25">
      <c r="A73" s="135"/>
      <c r="B73" s="135"/>
      <c r="C73" s="135"/>
      <c r="D73" s="135"/>
      <c r="E73" s="135"/>
      <c r="F73" s="135"/>
      <c r="G73" s="135"/>
      <c r="H73" s="135"/>
      <c r="I73" s="135"/>
      <c r="J73" s="135"/>
      <c r="K73" s="135"/>
      <c r="L73" s="135"/>
      <c r="M73" s="135"/>
      <c r="N73" s="135"/>
      <c r="O73" s="135"/>
      <c r="P73" s="135"/>
    </row>
    <row r="74" spans="1:16" x14ac:dyDescent="0.25">
      <c r="A74" s="135"/>
      <c r="B74" s="135"/>
      <c r="C74" s="135"/>
      <c r="D74" s="135"/>
      <c r="E74" s="135"/>
      <c r="F74" s="135"/>
      <c r="G74" s="135"/>
      <c r="H74" s="135"/>
      <c r="I74" s="135"/>
      <c r="J74" s="135"/>
      <c r="K74" s="135"/>
      <c r="L74" s="135"/>
      <c r="M74" s="135"/>
      <c r="N74" s="135"/>
      <c r="O74" s="135"/>
      <c r="P74" s="135"/>
    </row>
    <row r="75" spans="1:16" x14ac:dyDescent="0.25">
      <c r="A75" s="135"/>
      <c r="B75" s="135"/>
      <c r="C75" s="135"/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</row>
    <row r="76" spans="1:16" x14ac:dyDescent="0.25">
      <c r="A76" s="135"/>
      <c r="B76" s="135"/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</row>
    <row r="77" spans="1:16" x14ac:dyDescent="0.25">
      <c r="A77" s="135"/>
      <c r="B77" s="135"/>
      <c r="C77" s="135"/>
      <c r="D77" s="135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</row>
    <row r="78" spans="1:16" x14ac:dyDescent="0.25">
      <c r="A78" s="135"/>
      <c r="B78" s="135"/>
      <c r="C78" s="135"/>
      <c r="D78" s="135"/>
      <c r="E78" s="135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</row>
    <row r="79" spans="1:16" x14ac:dyDescent="0.25">
      <c r="A79" s="135"/>
      <c r="B79" s="135"/>
      <c r="C79" s="135"/>
      <c r="D79" s="135"/>
      <c r="E79" s="135"/>
      <c r="F79" s="135"/>
      <c r="G79" s="135"/>
      <c r="H79" s="135"/>
      <c r="I79" s="135"/>
      <c r="J79" s="135"/>
      <c r="K79" s="135"/>
      <c r="L79" s="135"/>
      <c r="M79" s="135"/>
      <c r="N79" s="135"/>
      <c r="O79" s="135"/>
      <c r="P79" s="135"/>
    </row>
    <row r="80" spans="1:16" x14ac:dyDescent="0.25">
      <c r="A80" s="135"/>
      <c r="B80" s="135"/>
      <c r="C80" s="135"/>
      <c r="D80" s="135"/>
      <c r="E80" s="135"/>
      <c r="F80" s="135"/>
      <c r="G80" s="135"/>
      <c r="H80" s="135"/>
      <c r="I80" s="135"/>
      <c r="J80" s="135"/>
      <c r="K80" s="135"/>
      <c r="L80" s="135"/>
      <c r="M80" s="135"/>
      <c r="N80" s="135"/>
      <c r="O80" s="135"/>
      <c r="P80" s="135"/>
    </row>
    <row r="81" spans="1:16" x14ac:dyDescent="0.25">
      <c r="A81" s="135"/>
      <c r="B81" s="135"/>
      <c r="C81" s="135"/>
      <c r="D81" s="135"/>
      <c r="E81" s="135"/>
      <c r="F81" s="135"/>
      <c r="G81" s="135"/>
      <c r="H81" s="135"/>
      <c r="I81" s="135"/>
      <c r="J81" s="135"/>
      <c r="K81" s="135"/>
      <c r="L81" s="135"/>
      <c r="M81" s="135"/>
      <c r="N81" s="135"/>
      <c r="O81" s="135"/>
      <c r="P81" s="135"/>
    </row>
    <row r="82" spans="1:16" x14ac:dyDescent="0.25">
      <c r="A82" s="135"/>
      <c r="B82" s="135"/>
      <c r="C82" s="135"/>
      <c r="D82" s="135"/>
      <c r="E82" s="135"/>
      <c r="F82" s="135"/>
      <c r="G82" s="135"/>
      <c r="H82" s="135"/>
      <c r="I82" s="135"/>
      <c r="J82" s="135"/>
      <c r="K82" s="135"/>
      <c r="L82" s="135"/>
      <c r="M82" s="135"/>
      <c r="N82" s="135"/>
      <c r="O82" s="135"/>
      <c r="P82" s="135"/>
    </row>
    <row r="83" spans="1:16" x14ac:dyDescent="0.25">
      <c r="A83" s="135"/>
      <c r="B83" s="135"/>
      <c r="C83" s="135"/>
      <c r="D83" s="135"/>
      <c r="E83" s="135"/>
      <c r="F83" s="135"/>
      <c r="G83" s="135"/>
      <c r="H83" s="135"/>
      <c r="I83" s="135"/>
      <c r="J83" s="135"/>
      <c r="K83" s="135"/>
      <c r="L83" s="135"/>
      <c r="M83" s="135"/>
      <c r="N83" s="135"/>
      <c r="O83" s="135"/>
      <c r="P83" s="135"/>
    </row>
    <row r="84" spans="1:16" x14ac:dyDescent="0.25">
      <c r="A84" s="135"/>
      <c r="B84" s="135"/>
      <c r="C84" s="135"/>
      <c r="D84" s="135"/>
      <c r="E84" s="135"/>
      <c r="F84" s="135"/>
      <c r="G84" s="135"/>
      <c r="H84" s="135"/>
      <c r="I84" s="135"/>
      <c r="J84" s="135"/>
      <c r="K84" s="135"/>
      <c r="L84" s="135"/>
      <c r="M84" s="135"/>
      <c r="N84" s="135"/>
      <c r="O84" s="135"/>
      <c r="P84" s="135"/>
    </row>
    <row r="85" spans="1:16" x14ac:dyDescent="0.25">
      <c r="A85" s="135"/>
      <c r="B85" s="135"/>
      <c r="C85" s="135"/>
      <c r="D85" s="135"/>
      <c r="E85" s="135"/>
      <c r="F85" s="135"/>
      <c r="G85" s="135"/>
      <c r="H85" s="135"/>
      <c r="I85" s="135"/>
      <c r="J85" s="135"/>
      <c r="K85" s="135"/>
      <c r="L85" s="135"/>
      <c r="M85" s="135"/>
      <c r="N85" s="135"/>
      <c r="O85" s="135"/>
      <c r="P85" s="135"/>
    </row>
    <row r="86" spans="1:16" x14ac:dyDescent="0.25">
      <c r="A86" s="135"/>
      <c r="B86" s="135"/>
      <c r="C86" s="135"/>
      <c r="D86" s="135"/>
      <c r="E86" s="135"/>
      <c r="F86" s="135"/>
      <c r="G86" s="135"/>
      <c r="H86" s="135"/>
      <c r="I86" s="135"/>
      <c r="J86" s="135"/>
      <c r="K86" s="135"/>
      <c r="L86" s="135"/>
      <c r="M86" s="135"/>
      <c r="N86" s="135"/>
      <c r="O86" s="135"/>
      <c r="P86" s="135"/>
    </row>
    <row r="87" spans="1:16" x14ac:dyDescent="0.25">
      <c r="A87" s="135"/>
      <c r="B87" s="135"/>
      <c r="C87" s="135"/>
      <c r="D87" s="135"/>
      <c r="E87" s="135"/>
      <c r="F87" s="135"/>
      <c r="G87" s="135"/>
      <c r="H87" s="135"/>
      <c r="I87" s="135"/>
      <c r="J87" s="135"/>
      <c r="K87" s="135"/>
      <c r="L87" s="135"/>
      <c r="M87" s="135"/>
      <c r="N87" s="135"/>
      <c r="O87" s="135"/>
      <c r="P87" s="135"/>
    </row>
    <row r="88" spans="1:16" x14ac:dyDescent="0.25">
      <c r="A88" s="135"/>
      <c r="B88" s="135"/>
      <c r="C88" s="135"/>
      <c r="D88" s="135"/>
      <c r="E88" s="135"/>
      <c r="F88" s="135"/>
      <c r="G88" s="135"/>
      <c r="H88" s="135"/>
      <c r="I88" s="135"/>
      <c r="J88" s="135"/>
      <c r="K88" s="135"/>
      <c r="L88" s="135"/>
      <c r="M88" s="135"/>
      <c r="N88" s="135"/>
      <c r="O88" s="135"/>
      <c r="P88" s="135"/>
    </row>
    <row r="89" spans="1:16" x14ac:dyDescent="0.25">
      <c r="A89" s="135"/>
      <c r="B89" s="135"/>
      <c r="C89" s="135"/>
      <c r="D89" s="135"/>
      <c r="E89" s="135"/>
      <c r="F89" s="135"/>
      <c r="G89" s="135"/>
      <c r="H89" s="135"/>
      <c r="I89" s="135"/>
      <c r="J89" s="135"/>
      <c r="K89" s="135"/>
      <c r="L89" s="135"/>
      <c r="M89" s="135"/>
      <c r="N89" s="135"/>
      <c r="O89" s="135"/>
      <c r="P89" s="135"/>
    </row>
    <row r="90" spans="1:16" x14ac:dyDescent="0.25">
      <c r="A90" s="135"/>
      <c r="B90" s="135"/>
      <c r="C90" s="135"/>
      <c r="D90" s="135"/>
      <c r="E90" s="135"/>
      <c r="F90" s="135"/>
      <c r="G90" s="135"/>
      <c r="H90" s="135"/>
      <c r="I90" s="135"/>
      <c r="J90" s="135"/>
      <c r="K90" s="135"/>
      <c r="L90" s="135"/>
      <c r="M90" s="135"/>
      <c r="N90" s="135"/>
      <c r="O90" s="135"/>
      <c r="P90" s="135"/>
    </row>
    <row r="91" spans="1:16" x14ac:dyDescent="0.25">
      <c r="A91" s="135"/>
      <c r="B91" s="135"/>
      <c r="C91" s="135"/>
      <c r="D91" s="135"/>
      <c r="E91" s="135"/>
      <c r="F91" s="135"/>
      <c r="G91" s="135"/>
      <c r="H91" s="135"/>
      <c r="I91" s="135"/>
      <c r="J91" s="135"/>
      <c r="K91" s="135"/>
      <c r="L91" s="135"/>
      <c r="M91" s="135"/>
      <c r="N91" s="135"/>
      <c r="O91" s="135"/>
      <c r="P91" s="135"/>
    </row>
    <row r="92" spans="1:16" x14ac:dyDescent="0.25">
      <c r="A92" s="135"/>
      <c r="B92" s="135"/>
      <c r="C92" s="135"/>
      <c r="D92" s="135"/>
      <c r="E92" s="135"/>
      <c r="F92" s="135"/>
      <c r="G92" s="135"/>
      <c r="H92" s="135"/>
      <c r="I92" s="135"/>
      <c r="J92" s="135"/>
      <c r="K92" s="135"/>
      <c r="L92" s="135"/>
      <c r="M92" s="135"/>
      <c r="N92" s="135"/>
      <c r="O92" s="135"/>
      <c r="P92" s="135"/>
    </row>
    <row r="93" spans="1:16" x14ac:dyDescent="0.25">
      <c r="A93" s="135"/>
      <c r="B93" s="135"/>
      <c r="C93" s="135"/>
      <c r="D93" s="135"/>
      <c r="E93" s="135"/>
      <c r="F93" s="135"/>
      <c r="G93" s="135"/>
      <c r="H93" s="135"/>
      <c r="I93" s="135"/>
      <c r="J93" s="135"/>
      <c r="K93" s="135"/>
      <c r="L93" s="135"/>
      <c r="M93" s="135"/>
      <c r="N93" s="135"/>
      <c r="O93" s="135"/>
      <c r="P93" s="135"/>
    </row>
    <row r="94" spans="1:16" x14ac:dyDescent="0.25">
      <c r="A94" s="135"/>
      <c r="B94" s="135"/>
      <c r="C94" s="135"/>
      <c r="D94" s="135"/>
      <c r="E94" s="135"/>
      <c r="F94" s="135"/>
      <c r="G94" s="135"/>
      <c r="H94" s="135"/>
      <c r="I94" s="135"/>
      <c r="J94" s="135"/>
      <c r="K94" s="135"/>
      <c r="L94" s="135"/>
      <c r="M94" s="135"/>
      <c r="N94" s="135"/>
      <c r="O94" s="135"/>
      <c r="P94" s="135"/>
    </row>
    <row r="95" spans="1:16" x14ac:dyDescent="0.25">
      <c r="A95" s="135"/>
      <c r="B95" s="135"/>
      <c r="C95" s="135"/>
      <c r="D95" s="135"/>
      <c r="E95" s="135"/>
      <c r="F95" s="135"/>
      <c r="G95" s="135"/>
      <c r="H95" s="135"/>
      <c r="I95" s="135"/>
      <c r="J95" s="135"/>
      <c r="K95" s="135"/>
      <c r="L95" s="135"/>
      <c r="M95" s="135"/>
      <c r="N95" s="135"/>
      <c r="O95" s="135"/>
      <c r="P95" s="135"/>
    </row>
    <row r="96" spans="1:16" x14ac:dyDescent="0.25">
      <c r="A96" s="135"/>
      <c r="B96" s="135"/>
      <c r="C96" s="135"/>
      <c r="D96" s="135"/>
      <c r="E96" s="135"/>
      <c r="F96" s="135"/>
      <c r="G96" s="135"/>
      <c r="H96" s="135"/>
      <c r="I96" s="135"/>
      <c r="J96" s="135"/>
      <c r="K96" s="135"/>
      <c r="L96" s="135"/>
      <c r="M96" s="135"/>
      <c r="N96" s="135"/>
      <c r="O96" s="135"/>
      <c r="P96" s="135"/>
    </row>
    <row r="97" spans="1:16" x14ac:dyDescent="0.25">
      <c r="A97" s="135"/>
      <c r="B97" s="135"/>
      <c r="C97" s="135"/>
      <c r="D97" s="135"/>
      <c r="E97" s="135"/>
      <c r="F97" s="135"/>
      <c r="G97" s="135"/>
      <c r="H97" s="135"/>
      <c r="I97" s="135"/>
      <c r="J97" s="135"/>
      <c r="K97" s="135"/>
      <c r="L97" s="135"/>
      <c r="M97" s="135"/>
      <c r="N97" s="135"/>
      <c r="O97" s="135"/>
      <c r="P97" s="135"/>
    </row>
    <row r="98" spans="1:16" x14ac:dyDescent="0.25">
      <c r="A98" s="135"/>
      <c r="B98" s="135"/>
      <c r="C98" s="135"/>
      <c r="D98" s="135"/>
      <c r="E98" s="135"/>
      <c r="F98" s="135"/>
      <c r="G98" s="135"/>
      <c r="H98" s="135"/>
      <c r="I98" s="135"/>
      <c r="J98" s="135"/>
      <c r="K98" s="135"/>
      <c r="L98" s="135"/>
      <c r="M98" s="135"/>
      <c r="N98" s="135"/>
      <c r="O98" s="135"/>
      <c r="P98" s="135"/>
    </row>
    <row r="99" spans="1:16" x14ac:dyDescent="0.25">
      <c r="A99" s="135"/>
      <c r="B99" s="135"/>
      <c r="C99" s="135"/>
      <c r="D99" s="135"/>
      <c r="E99" s="135"/>
      <c r="F99" s="135"/>
      <c r="G99" s="135"/>
      <c r="H99" s="135"/>
      <c r="I99" s="135"/>
      <c r="J99" s="135"/>
      <c r="K99" s="135"/>
      <c r="L99" s="135"/>
      <c r="M99" s="135"/>
      <c r="N99" s="135"/>
      <c r="O99" s="135"/>
      <c r="P99" s="135"/>
    </row>
    <row r="100" spans="1:16" x14ac:dyDescent="0.25">
      <c r="A100" s="135"/>
      <c r="B100" s="135"/>
      <c r="C100" s="135"/>
      <c r="D100" s="135"/>
      <c r="E100" s="135"/>
      <c r="F100" s="135"/>
      <c r="G100" s="135"/>
      <c r="H100" s="135"/>
      <c r="I100" s="135"/>
      <c r="J100" s="135"/>
      <c r="K100" s="135"/>
      <c r="L100" s="135"/>
      <c r="M100" s="135"/>
      <c r="N100" s="135"/>
      <c r="O100" s="135"/>
      <c r="P100" s="135"/>
    </row>
    <row r="101" spans="1:16" x14ac:dyDescent="0.25">
      <c r="A101" s="135"/>
      <c r="B101" s="135"/>
      <c r="C101" s="135"/>
      <c r="D101" s="135"/>
      <c r="E101" s="135"/>
      <c r="F101" s="135"/>
      <c r="G101" s="135"/>
      <c r="H101" s="135"/>
      <c r="I101" s="135"/>
      <c r="J101" s="135"/>
      <c r="K101" s="135"/>
      <c r="L101" s="135"/>
      <c r="M101" s="135"/>
      <c r="N101" s="135"/>
      <c r="O101" s="135"/>
      <c r="P101" s="135"/>
    </row>
    <row r="102" spans="1:16" x14ac:dyDescent="0.25">
      <c r="A102" s="135"/>
      <c r="B102" s="135"/>
      <c r="C102" s="135"/>
      <c r="D102" s="135"/>
      <c r="E102" s="135"/>
      <c r="F102" s="135"/>
      <c r="G102" s="135"/>
      <c r="H102" s="135"/>
      <c r="I102" s="135"/>
      <c r="J102" s="135"/>
      <c r="K102" s="135"/>
      <c r="L102" s="135"/>
      <c r="M102" s="135"/>
      <c r="N102" s="135"/>
      <c r="O102" s="135"/>
      <c r="P102" s="135"/>
    </row>
    <row r="103" spans="1:16" x14ac:dyDescent="0.25">
      <c r="A103" s="135"/>
      <c r="B103" s="135"/>
      <c r="C103" s="135"/>
      <c r="D103" s="135"/>
      <c r="E103" s="135"/>
      <c r="F103" s="135"/>
      <c r="G103" s="135"/>
      <c r="H103" s="135"/>
      <c r="I103" s="135"/>
      <c r="J103" s="135"/>
      <c r="K103" s="135"/>
      <c r="L103" s="135"/>
      <c r="M103" s="135"/>
      <c r="N103" s="135"/>
      <c r="O103" s="135"/>
      <c r="P103" s="135"/>
    </row>
    <row r="104" spans="1:16" x14ac:dyDescent="0.25">
      <c r="A104" s="135"/>
      <c r="B104" s="135"/>
      <c r="C104" s="135"/>
      <c r="D104" s="135"/>
      <c r="E104" s="135"/>
      <c r="F104" s="135"/>
      <c r="G104" s="135"/>
      <c r="H104" s="135"/>
      <c r="I104" s="135"/>
      <c r="J104" s="135"/>
      <c r="K104" s="135"/>
      <c r="L104" s="135"/>
      <c r="M104" s="135"/>
      <c r="N104" s="135"/>
      <c r="O104" s="135"/>
      <c r="P104" s="135"/>
    </row>
    <row r="105" spans="1:16" x14ac:dyDescent="0.25">
      <c r="A105" s="135"/>
      <c r="B105" s="135"/>
      <c r="C105" s="135"/>
      <c r="D105" s="135"/>
      <c r="E105" s="135"/>
      <c r="F105" s="135"/>
      <c r="G105" s="135"/>
      <c r="H105" s="135"/>
      <c r="I105" s="135"/>
      <c r="J105" s="135"/>
      <c r="K105" s="135"/>
      <c r="L105" s="135"/>
      <c r="M105" s="135"/>
      <c r="N105" s="135"/>
      <c r="O105" s="135"/>
      <c r="P105" s="135"/>
    </row>
    <row r="106" spans="1:16" x14ac:dyDescent="0.25">
      <c r="A106" s="135"/>
      <c r="B106" s="135"/>
      <c r="C106" s="135"/>
      <c r="D106" s="135"/>
      <c r="E106" s="135"/>
      <c r="F106" s="135"/>
      <c r="G106" s="135"/>
      <c r="H106" s="135"/>
      <c r="I106" s="135"/>
      <c r="J106" s="135"/>
      <c r="K106" s="135"/>
      <c r="L106" s="135"/>
      <c r="M106" s="135"/>
      <c r="N106" s="135"/>
      <c r="O106" s="135"/>
      <c r="P106" s="135"/>
    </row>
    <row r="107" spans="1:16" x14ac:dyDescent="0.25">
      <c r="A107" s="135"/>
      <c r="B107" s="135"/>
      <c r="C107" s="135"/>
      <c r="D107" s="135"/>
      <c r="E107" s="135"/>
      <c r="F107" s="135"/>
      <c r="G107" s="135"/>
      <c r="H107" s="135"/>
      <c r="I107" s="135"/>
      <c r="J107" s="135"/>
      <c r="K107" s="135"/>
      <c r="L107" s="135"/>
      <c r="M107" s="135"/>
      <c r="N107" s="135"/>
      <c r="O107" s="135"/>
      <c r="P107" s="135"/>
    </row>
    <row r="108" spans="1:16" x14ac:dyDescent="0.25">
      <c r="A108" s="135"/>
      <c r="B108" s="135"/>
      <c r="C108" s="135"/>
      <c r="D108" s="135"/>
      <c r="E108" s="135"/>
      <c r="F108" s="135"/>
      <c r="G108" s="135"/>
      <c r="H108" s="135"/>
      <c r="I108" s="135"/>
      <c r="J108" s="135"/>
      <c r="K108" s="135"/>
      <c r="L108" s="135"/>
      <c r="M108" s="135"/>
      <c r="N108" s="135"/>
      <c r="O108" s="135"/>
      <c r="P108" s="135"/>
    </row>
    <row r="109" spans="1:16" x14ac:dyDescent="0.25">
      <c r="A109" s="135"/>
      <c r="B109" s="135"/>
      <c r="C109" s="135"/>
      <c r="D109" s="135"/>
      <c r="E109" s="135"/>
      <c r="F109" s="135"/>
      <c r="G109" s="135"/>
      <c r="H109" s="135"/>
      <c r="I109" s="135"/>
      <c r="J109" s="135"/>
      <c r="K109" s="135"/>
      <c r="L109" s="135"/>
      <c r="M109" s="135"/>
      <c r="N109" s="135"/>
      <c r="O109" s="135"/>
      <c r="P109" s="135"/>
    </row>
    <row r="110" spans="1:16" x14ac:dyDescent="0.25">
      <c r="A110" s="135"/>
      <c r="B110" s="135"/>
      <c r="C110" s="135"/>
      <c r="D110" s="135"/>
      <c r="E110" s="135"/>
      <c r="F110" s="135"/>
      <c r="G110" s="135"/>
      <c r="H110" s="135"/>
      <c r="I110" s="135"/>
      <c r="J110" s="135"/>
      <c r="K110" s="135"/>
      <c r="L110" s="135"/>
      <c r="M110" s="135"/>
      <c r="N110" s="135"/>
      <c r="O110" s="135"/>
      <c r="P110" s="135"/>
    </row>
    <row r="111" spans="1:16" x14ac:dyDescent="0.25">
      <c r="A111" s="135"/>
      <c r="B111" s="135"/>
      <c r="C111" s="135"/>
      <c r="D111" s="135"/>
      <c r="E111" s="135"/>
      <c r="F111" s="135"/>
      <c r="G111" s="135"/>
      <c r="H111" s="135"/>
      <c r="I111" s="135"/>
      <c r="J111" s="135"/>
      <c r="K111" s="135"/>
      <c r="L111" s="135"/>
      <c r="M111" s="135"/>
      <c r="N111" s="135"/>
      <c r="O111" s="135"/>
      <c r="P111" s="135"/>
    </row>
    <row r="112" spans="1:16" x14ac:dyDescent="0.25">
      <c r="A112" s="135"/>
      <c r="B112" s="135"/>
      <c r="C112" s="135"/>
      <c r="D112" s="135"/>
      <c r="E112" s="135"/>
      <c r="F112" s="135"/>
      <c r="G112" s="135"/>
      <c r="H112" s="135"/>
      <c r="I112" s="135"/>
      <c r="J112" s="135"/>
      <c r="K112" s="135"/>
      <c r="L112" s="135"/>
      <c r="M112" s="135"/>
      <c r="N112" s="135"/>
      <c r="O112" s="135"/>
      <c r="P112" s="135"/>
    </row>
    <row r="113" spans="1:16" x14ac:dyDescent="0.25">
      <c r="A113" s="135"/>
      <c r="B113" s="135"/>
      <c r="C113" s="135"/>
      <c r="D113" s="135"/>
      <c r="E113" s="135"/>
      <c r="F113" s="135"/>
      <c r="G113" s="135"/>
      <c r="H113" s="135"/>
      <c r="I113" s="135"/>
      <c r="J113" s="135"/>
      <c r="K113" s="135"/>
      <c r="L113" s="135"/>
      <c r="M113" s="135"/>
      <c r="N113" s="135"/>
      <c r="O113" s="135"/>
      <c r="P113" s="135"/>
    </row>
    <row r="114" spans="1:16" x14ac:dyDescent="0.25">
      <c r="A114" s="135"/>
      <c r="B114" s="135"/>
      <c r="C114" s="135"/>
      <c r="D114" s="135"/>
      <c r="E114" s="135"/>
      <c r="F114" s="135"/>
      <c r="G114" s="135"/>
      <c r="H114" s="135"/>
      <c r="I114" s="135"/>
      <c r="J114" s="135"/>
      <c r="K114" s="135"/>
      <c r="L114" s="135"/>
      <c r="M114" s="135"/>
      <c r="N114" s="135"/>
      <c r="O114" s="135"/>
      <c r="P114" s="135"/>
    </row>
    <row r="115" spans="1:16" x14ac:dyDescent="0.25">
      <c r="A115" s="135"/>
      <c r="B115" s="135"/>
      <c r="C115" s="135"/>
      <c r="D115" s="135"/>
      <c r="E115" s="135"/>
      <c r="F115" s="135"/>
      <c r="G115" s="135"/>
      <c r="H115" s="135"/>
      <c r="I115" s="135"/>
      <c r="J115" s="135"/>
      <c r="K115" s="135"/>
      <c r="L115" s="135"/>
      <c r="M115" s="135"/>
      <c r="N115" s="135"/>
      <c r="O115" s="135"/>
      <c r="P115" s="135"/>
    </row>
    <row r="116" spans="1:16" x14ac:dyDescent="0.25">
      <c r="A116" s="135"/>
      <c r="B116" s="135"/>
      <c r="C116" s="135"/>
      <c r="D116" s="135"/>
      <c r="E116" s="135"/>
      <c r="F116" s="135"/>
      <c r="G116" s="135"/>
      <c r="H116" s="135"/>
      <c r="I116" s="135"/>
      <c r="J116" s="135"/>
      <c r="K116" s="135"/>
      <c r="L116" s="135"/>
      <c r="M116" s="135"/>
      <c r="N116" s="135"/>
      <c r="O116" s="135"/>
      <c r="P116" s="135"/>
    </row>
    <row r="117" spans="1:16" x14ac:dyDescent="0.25">
      <c r="A117" s="135"/>
      <c r="B117" s="135"/>
      <c r="C117" s="135"/>
      <c r="D117" s="135"/>
      <c r="E117" s="135"/>
      <c r="F117" s="135"/>
      <c r="G117" s="135"/>
      <c r="H117" s="135"/>
      <c r="I117" s="135"/>
      <c r="J117" s="135"/>
      <c r="K117" s="135"/>
      <c r="L117" s="135"/>
      <c r="M117" s="135"/>
      <c r="N117" s="135"/>
      <c r="O117" s="135"/>
      <c r="P117" s="135"/>
    </row>
    <row r="118" spans="1:16" x14ac:dyDescent="0.25">
      <c r="A118" s="135"/>
      <c r="B118" s="135"/>
      <c r="C118" s="135"/>
      <c r="D118" s="135"/>
      <c r="E118" s="135"/>
      <c r="F118" s="135"/>
      <c r="G118" s="135"/>
      <c r="H118" s="135"/>
      <c r="I118" s="135"/>
      <c r="J118" s="135"/>
      <c r="K118" s="135"/>
      <c r="L118" s="135"/>
      <c r="M118" s="135"/>
      <c r="N118" s="135"/>
      <c r="O118" s="135"/>
      <c r="P118" s="135"/>
    </row>
    <row r="119" spans="1:16" x14ac:dyDescent="0.25">
      <c r="A119" s="135"/>
      <c r="B119" s="135"/>
      <c r="C119" s="135"/>
      <c r="D119" s="135"/>
      <c r="E119" s="135"/>
      <c r="F119" s="135"/>
      <c r="G119" s="135"/>
      <c r="H119" s="135"/>
      <c r="I119" s="135"/>
      <c r="J119" s="135"/>
      <c r="K119" s="135"/>
      <c r="L119" s="135"/>
      <c r="M119" s="135"/>
      <c r="N119" s="135"/>
      <c r="O119" s="135"/>
      <c r="P119" s="135"/>
    </row>
    <row r="120" spans="1:16" x14ac:dyDescent="0.25">
      <c r="A120" s="135"/>
      <c r="B120" s="135"/>
      <c r="C120" s="135"/>
      <c r="D120" s="135"/>
      <c r="E120" s="135"/>
      <c r="F120" s="135"/>
      <c r="G120" s="135"/>
      <c r="H120" s="135"/>
      <c r="I120" s="135"/>
      <c r="J120" s="135"/>
      <c r="K120" s="135"/>
      <c r="L120" s="135"/>
      <c r="M120" s="135"/>
      <c r="N120" s="135"/>
      <c r="O120" s="135"/>
      <c r="P120" s="135"/>
    </row>
    <row r="121" spans="1:16" x14ac:dyDescent="0.25">
      <c r="A121" s="135"/>
      <c r="B121" s="135"/>
      <c r="C121" s="135"/>
      <c r="D121" s="135"/>
      <c r="E121" s="135"/>
      <c r="F121" s="135"/>
      <c r="G121" s="135"/>
      <c r="H121" s="135"/>
      <c r="I121" s="135"/>
      <c r="J121" s="135"/>
      <c r="K121" s="135"/>
      <c r="L121" s="135"/>
      <c r="M121" s="135"/>
      <c r="N121" s="135"/>
      <c r="O121" s="135"/>
      <c r="P121" s="135"/>
    </row>
    <row r="122" spans="1:16" x14ac:dyDescent="0.25">
      <c r="A122" s="135"/>
      <c r="B122" s="135"/>
      <c r="C122" s="135"/>
      <c r="D122" s="135"/>
      <c r="E122" s="135"/>
      <c r="F122" s="135"/>
      <c r="G122" s="135"/>
      <c r="H122" s="135"/>
      <c r="I122" s="135"/>
      <c r="J122" s="135"/>
      <c r="K122" s="135"/>
      <c r="L122" s="135"/>
      <c r="M122" s="135"/>
      <c r="N122" s="135"/>
      <c r="O122" s="135"/>
      <c r="P122" s="135"/>
    </row>
    <row r="123" spans="1:16" x14ac:dyDescent="0.25">
      <c r="A123" s="135"/>
      <c r="B123" s="135"/>
      <c r="C123" s="135"/>
      <c r="D123" s="135"/>
      <c r="E123" s="135"/>
      <c r="F123" s="135"/>
      <c r="G123" s="135"/>
      <c r="H123" s="135"/>
      <c r="I123" s="135"/>
      <c r="J123" s="135"/>
      <c r="K123" s="135"/>
      <c r="L123" s="135"/>
      <c r="M123" s="135"/>
      <c r="N123" s="135"/>
      <c r="O123" s="135"/>
      <c r="P123" s="135"/>
    </row>
    <row r="124" spans="1:16" x14ac:dyDescent="0.25">
      <c r="A124" s="135"/>
      <c r="B124" s="135"/>
      <c r="C124" s="135"/>
      <c r="D124" s="135"/>
      <c r="E124" s="135"/>
      <c r="F124" s="135"/>
      <c r="G124" s="135"/>
      <c r="H124" s="135"/>
      <c r="I124" s="135"/>
      <c r="J124" s="135"/>
      <c r="K124" s="135"/>
      <c r="L124" s="135"/>
      <c r="M124" s="135"/>
      <c r="N124" s="135"/>
      <c r="O124" s="135"/>
      <c r="P124" s="135"/>
    </row>
    <row r="125" spans="1:16" x14ac:dyDescent="0.25">
      <c r="A125" s="135"/>
      <c r="B125" s="135"/>
      <c r="C125" s="135"/>
      <c r="D125" s="135"/>
      <c r="E125" s="135"/>
      <c r="F125" s="135"/>
      <c r="G125" s="135"/>
      <c r="H125" s="135"/>
      <c r="I125" s="135"/>
      <c r="J125" s="135"/>
      <c r="K125" s="135"/>
      <c r="L125" s="135"/>
      <c r="M125" s="135"/>
      <c r="N125" s="135"/>
      <c r="O125" s="135"/>
      <c r="P125" s="135"/>
    </row>
    <row r="126" spans="1:16" x14ac:dyDescent="0.25">
      <c r="A126" s="135"/>
      <c r="B126" s="135"/>
      <c r="C126" s="135"/>
      <c r="D126" s="135"/>
      <c r="E126" s="135"/>
      <c r="F126" s="135"/>
      <c r="G126" s="135"/>
      <c r="H126" s="135"/>
      <c r="I126" s="135"/>
      <c r="J126" s="135"/>
      <c r="K126" s="135"/>
      <c r="L126" s="135"/>
      <c r="M126" s="135"/>
      <c r="N126" s="135"/>
      <c r="O126" s="135"/>
      <c r="P126" s="135"/>
    </row>
    <row r="127" spans="1:16" x14ac:dyDescent="0.25">
      <c r="A127" s="135"/>
      <c r="B127" s="135"/>
      <c r="C127" s="135"/>
      <c r="D127" s="135"/>
      <c r="E127" s="135"/>
      <c r="F127" s="135"/>
      <c r="G127" s="135"/>
      <c r="H127" s="135"/>
      <c r="I127" s="135"/>
      <c r="J127" s="135"/>
      <c r="K127" s="135"/>
      <c r="L127" s="135"/>
      <c r="M127" s="135"/>
      <c r="N127" s="135"/>
      <c r="O127" s="135"/>
      <c r="P127" s="135"/>
    </row>
    <row r="128" spans="1:16" x14ac:dyDescent="0.25">
      <c r="A128" s="135"/>
      <c r="B128" s="135"/>
      <c r="C128" s="135"/>
      <c r="D128" s="135"/>
      <c r="E128" s="135"/>
      <c r="F128" s="135"/>
      <c r="G128" s="135"/>
      <c r="H128" s="135"/>
      <c r="I128" s="135"/>
      <c r="J128" s="135"/>
      <c r="K128" s="135"/>
      <c r="L128" s="135"/>
      <c r="M128" s="135"/>
      <c r="N128" s="135"/>
      <c r="O128" s="135"/>
      <c r="P128" s="135"/>
    </row>
    <row r="129" spans="1:16" x14ac:dyDescent="0.25">
      <c r="A129" s="135"/>
      <c r="B129" s="135"/>
      <c r="C129" s="135"/>
      <c r="D129" s="135"/>
      <c r="E129" s="135"/>
      <c r="F129" s="135"/>
      <c r="G129" s="135"/>
      <c r="H129" s="135"/>
      <c r="I129" s="135"/>
      <c r="J129" s="135"/>
      <c r="K129" s="135"/>
      <c r="L129" s="135"/>
      <c r="M129" s="135"/>
      <c r="N129" s="135"/>
      <c r="O129" s="135"/>
      <c r="P129" s="135"/>
    </row>
    <row r="130" spans="1:16" x14ac:dyDescent="0.25">
      <c r="A130" s="135"/>
      <c r="B130" s="135"/>
      <c r="C130" s="135"/>
      <c r="D130" s="135"/>
      <c r="E130" s="135"/>
      <c r="F130" s="135"/>
      <c r="G130" s="135"/>
      <c r="H130" s="135"/>
      <c r="I130" s="135"/>
      <c r="J130" s="135"/>
      <c r="K130" s="135"/>
      <c r="L130" s="135"/>
      <c r="M130" s="135"/>
      <c r="N130" s="135"/>
      <c r="O130" s="135"/>
      <c r="P130" s="135"/>
    </row>
    <row r="131" spans="1:16" x14ac:dyDescent="0.25">
      <c r="A131" s="135"/>
      <c r="B131" s="135"/>
      <c r="C131" s="135"/>
      <c r="D131" s="135"/>
      <c r="E131" s="135"/>
      <c r="F131" s="135"/>
      <c r="G131" s="135"/>
      <c r="H131" s="135"/>
      <c r="I131" s="135"/>
      <c r="J131" s="135"/>
      <c r="K131" s="135"/>
      <c r="L131" s="135"/>
      <c r="M131" s="135"/>
      <c r="N131" s="135"/>
      <c r="O131" s="135"/>
      <c r="P131" s="135"/>
    </row>
  </sheetData>
  <mergeCells count="5">
    <mergeCell ref="C3:D3"/>
    <mergeCell ref="C4:D4"/>
    <mergeCell ref="B7:D7"/>
    <mergeCell ref="A3:A7"/>
    <mergeCell ref="B3:B6"/>
  </mergeCells>
  <pageMargins left="0.7" right="0.7" top="0.75" bottom="0.75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G30"/>
  <sheetViews>
    <sheetView zoomScaleNormal="100" workbookViewId="0">
      <selection activeCell="D12" sqref="D12"/>
    </sheetView>
  </sheetViews>
  <sheetFormatPr defaultRowHeight="15" x14ac:dyDescent="0.25"/>
  <cols>
    <col min="1" max="1" width="18.5703125" style="189" customWidth="1"/>
    <col min="2" max="2" width="15.85546875" style="189" customWidth="1"/>
    <col min="3" max="3" width="12.5703125" style="189" customWidth="1"/>
    <col min="4" max="4" width="12.85546875" style="190" customWidth="1"/>
    <col min="5" max="5" width="16.85546875" style="189" customWidth="1"/>
    <col min="6" max="6" width="13.7109375" style="190" customWidth="1"/>
    <col min="7" max="7" width="7.85546875" style="179" customWidth="1"/>
    <col min="8" max="16384" width="9.140625" style="179"/>
  </cols>
  <sheetData>
    <row r="1" spans="1:7" ht="15" customHeight="1" x14ac:dyDescent="0.25">
      <c r="A1" s="148" t="s">
        <v>333</v>
      </c>
      <c r="B1" s="176"/>
      <c r="C1" s="176"/>
      <c r="D1" s="177"/>
      <c r="E1" s="176"/>
      <c r="F1" s="177"/>
      <c r="G1" s="178"/>
    </row>
    <row r="2" spans="1:7" ht="15" customHeight="1" thickBot="1" x14ac:dyDescent="0.3">
      <c r="A2" s="149" t="s">
        <v>308</v>
      </c>
      <c r="B2" s="176"/>
      <c r="C2" s="176"/>
      <c r="D2" s="177"/>
      <c r="E2" s="176"/>
      <c r="F2" s="177"/>
      <c r="G2" s="178"/>
    </row>
    <row r="3" spans="1:7" ht="15" customHeight="1" x14ac:dyDescent="0.25">
      <c r="A3" s="242"/>
      <c r="B3" s="784" t="s">
        <v>346</v>
      </c>
      <c r="C3" s="785"/>
      <c r="D3" s="785"/>
      <c r="E3" s="786"/>
      <c r="F3" s="787" t="s">
        <v>178</v>
      </c>
      <c r="G3" s="180"/>
    </row>
    <row r="4" spans="1:7" ht="15" customHeight="1" thickBot="1" x14ac:dyDescent="0.3">
      <c r="A4" s="243" t="s">
        <v>0</v>
      </c>
      <c r="B4" s="789" t="s">
        <v>347</v>
      </c>
      <c r="C4" s="790"/>
      <c r="D4" s="790"/>
      <c r="E4" s="791"/>
      <c r="F4" s="788"/>
      <c r="G4" s="180"/>
    </row>
    <row r="5" spans="1:7" ht="15" customHeight="1" x14ac:dyDescent="0.25">
      <c r="A5" s="331" t="s">
        <v>2</v>
      </c>
      <c r="B5" s="244" t="s">
        <v>179</v>
      </c>
      <c r="C5" s="245" t="s">
        <v>180</v>
      </c>
      <c r="D5" s="246" t="s">
        <v>181</v>
      </c>
      <c r="E5" s="247" t="s">
        <v>182</v>
      </c>
      <c r="F5" s="792" t="s">
        <v>183</v>
      </c>
      <c r="G5" s="181"/>
    </row>
    <row r="6" spans="1:7" ht="15" customHeight="1" thickBot="1" x14ac:dyDescent="0.3">
      <c r="A6" s="248"/>
      <c r="B6" s="325" t="s">
        <v>184</v>
      </c>
      <c r="C6" s="326" t="s">
        <v>185</v>
      </c>
      <c r="D6" s="327" t="s">
        <v>186</v>
      </c>
      <c r="E6" s="328" t="s">
        <v>187</v>
      </c>
      <c r="F6" s="793"/>
      <c r="G6" s="182"/>
    </row>
    <row r="7" spans="1:7" ht="15" customHeight="1" x14ac:dyDescent="0.25">
      <c r="A7" s="794" t="s">
        <v>211</v>
      </c>
      <c r="B7" s="794"/>
      <c r="C7" s="794"/>
      <c r="D7" s="794"/>
      <c r="E7" s="794"/>
      <c r="F7" s="794"/>
      <c r="G7" s="183"/>
    </row>
    <row r="8" spans="1:7" ht="15" customHeight="1" thickBot="1" x14ac:dyDescent="0.3">
      <c r="A8" s="795" t="s">
        <v>212</v>
      </c>
      <c r="B8" s="795"/>
      <c r="C8" s="795"/>
      <c r="D8" s="795"/>
      <c r="E8" s="795"/>
      <c r="F8" s="795"/>
      <c r="G8" s="184"/>
    </row>
    <row r="9" spans="1:7" ht="15" customHeight="1" x14ac:dyDescent="0.25">
      <c r="A9" s="442" t="s">
        <v>115</v>
      </c>
      <c r="B9" s="451">
        <v>2295</v>
      </c>
      <c r="C9" s="451">
        <v>27720</v>
      </c>
      <c r="D9" s="451">
        <v>5893</v>
      </c>
      <c r="E9" s="451">
        <v>6217</v>
      </c>
      <c r="F9" s="456">
        <v>33</v>
      </c>
      <c r="G9" s="185"/>
    </row>
    <row r="10" spans="1:7" ht="15" customHeight="1" thickBot="1" x14ac:dyDescent="0.3">
      <c r="A10" s="443" t="s">
        <v>81</v>
      </c>
      <c r="B10" s="452"/>
      <c r="C10" s="452"/>
      <c r="D10" s="452"/>
      <c r="E10" s="452"/>
      <c r="F10" s="457"/>
      <c r="G10" s="186"/>
    </row>
    <row r="11" spans="1:7" ht="15" customHeight="1" x14ac:dyDescent="0.25">
      <c r="A11" s="64" t="s">
        <v>349</v>
      </c>
      <c r="B11" s="453">
        <v>1049</v>
      </c>
      <c r="C11" s="453">
        <v>21996</v>
      </c>
      <c r="D11" s="453">
        <v>6244</v>
      </c>
      <c r="E11" s="453">
        <v>6677</v>
      </c>
      <c r="F11" s="458">
        <v>36</v>
      </c>
      <c r="G11" s="186"/>
    </row>
    <row r="12" spans="1:7" ht="15" customHeight="1" thickBot="1" x14ac:dyDescent="0.3">
      <c r="A12" s="296" t="s">
        <v>351</v>
      </c>
      <c r="B12" s="454"/>
      <c r="C12" s="454"/>
      <c r="D12" s="454"/>
      <c r="E12" s="454"/>
      <c r="F12" s="459"/>
      <c r="G12" s="186"/>
    </row>
    <row r="13" spans="1:7" ht="15" customHeight="1" x14ac:dyDescent="0.25">
      <c r="A13" s="64" t="s">
        <v>350</v>
      </c>
      <c r="B13" s="453">
        <v>2295</v>
      </c>
      <c r="C13" s="453">
        <v>28042</v>
      </c>
      <c r="D13" s="453">
        <v>6190</v>
      </c>
      <c r="E13" s="453">
        <v>6518</v>
      </c>
      <c r="F13" s="458">
        <v>33</v>
      </c>
      <c r="G13" s="186"/>
    </row>
    <row r="14" spans="1:7" ht="15" customHeight="1" thickBot="1" x14ac:dyDescent="0.3">
      <c r="A14" s="296" t="s">
        <v>352</v>
      </c>
      <c r="B14" s="454"/>
      <c r="C14" s="454"/>
      <c r="D14" s="454"/>
      <c r="E14" s="454"/>
      <c r="F14" s="459"/>
      <c r="G14" s="186"/>
    </row>
    <row r="15" spans="1:7" ht="15" customHeight="1" x14ac:dyDescent="0.25">
      <c r="A15" s="64" t="s">
        <v>354</v>
      </c>
      <c r="B15" s="453" t="s">
        <v>104</v>
      </c>
      <c r="C15" s="453" t="s">
        <v>104</v>
      </c>
      <c r="D15" s="453">
        <v>5872</v>
      </c>
      <c r="E15" s="453">
        <v>6211</v>
      </c>
      <c r="F15" s="458">
        <v>34</v>
      </c>
      <c r="G15" s="186"/>
    </row>
    <row r="16" spans="1:7" ht="15" customHeight="1" thickBot="1" x14ac:dyDescent="0.3">
      <c r="A16" s="296" t="s">
        <v>353</v>
      </c>
      <c r="B16" s="454"/>
      <c r="C16" s="454"/>
      <c r="D16" s="454"/>
      <c r="E16" s="454"/>
      <c r="F16" s="459"/>
      <c r="G16" s="186"/>
    </row>
    <row r="17" spans="1:7" ht="15" customHeight="1" x14ac:dyDescent="0.25">
      <c r="A17" s="64" t="s">
        <v>100</v>
      </c>
      <c r="B17" s="453" t="s">
        <v>104</v>
      </c>
      <c r="C17" s="453">
        <v>29385</v>
      </c>
      <c r="D17" s="453">
        <v>5315</v>
      </c>
      <c r="E17" s="453">
        <v>5869</v>
      </c>
      <c r="F17" s="458">
        <v>47</v>
      </c>
      <c r="G17" s="186"/>
    </row>
    <row r="18" spans="1:7" ht="15" customHeight="1" thickBot="1" x14ac:dyDescent="0.3">
      <c r="A18" s="66" t="s">
        <v>101</v>
      </c>
      <c r="B18" s="455"/>
      <c r="C18" s="455"/>
      <c r="D18" s="455"/>
      <c r="E18" s="455"/>
      <c r="F18" s="460"/>
      <c r="G18" s="186"/>
    </row>
    <row r="19" spans="1:7" ht="15" customHeight="1" x14ac:dyDescent="0.25">
      <c r="A19" s="782" t="s">
        <v>213</v>
      </c>
      <c r="B19" s="782"/>
      <c r="C19" s="782"/>
      <c r="D19" s="782"/>
      <c r="E19" s="782"/>
      <c r="F19" s="782"/>
      <c r="G19" s="183"/>
    </row>
    <row r="20" spans="1:7" ht="15" customHeight="1" thickBot="1" x14ac:dyDescent="0.3">
      <c r="A20" s="783" t="s">
        <v>214</v>
      </c>
      <c r="B20" s="783"/>
      <c r="C20" s="783"/>
      <c r="D20" s="783"/>
      <c r="E20" s="783"/>
      <c r="F20" s="783"/>
      <c r="G20" s="184"/>
    </row>
    <row r="21" spans="1:7" ht="15" customHeight="1" x14ac:dyDescent="0.25">
      <c r="A21" s="442" t="s">
        <v>115</v>
      </c>
      <c r="B21" s="451">
        <v>2568</v>
      </c>
      <c r="C21" s="451">
        <v>15462</v>
      </c>
      <c r="D21" s="451">
        <v>4757</v>
      </c>
      <c r="E21" s="451">
        <v>5109</v>
      </c>
      <c r="F21" s="456">
        <v>34</v>
      </c>
      <c r="G21" s="186"/>
    </row>
    <row r="22" spans="1:7" ht="15" customHeight="1" thickBot="1" x14ac:dyDescent="0.3">
      <c r="A22" s="443" t="s">
        <v>81</v>
      </c>
      <c r="B22" s="452"/>
      <c r="C22" s="452"/>
      <c r="D22" s="452"/>
      <c r="E22" s="452"/>
      <c r="F22" s="457"/>
      <c r="G22" s="186"/>
    </row>
    <row r="23" spans="1:7" ht="15" customHeight="1" x14ac:dyDescent="0.25">
      <c r="A23" s="64" t="s">
        <v>349</v>
      </c>
      <c r="B23" s="453">
        <v>1754.5454545454545</v>
      </c>
      <c r="C23" s="453">
        <v>16377.938921087829</v>
      </c>
      <c r="D23" s="453">
        <v>5006</v>
      </c>
      <c r="E23" s="453">
        <v>5491</v>
      </c>
      <c r="F23" s="461">
        <v>38</v>
      </c>
      <c r="G23" s="186"/>
    </row>
    <row r="24" spans="1:7" ht="15" customHeight="1" thickBot="1" x14ac:dyDescent="0.3">
      <c r="A24" s="296" t="s">
        <v>351</v>
      </c>
      <c r="B24" s="454"/>
      <c r="C24" s="454"/>
      <c r="D24" s="454"/>
      <c r="E24" s="454"/>
      <c r="F24" s="459"/>
      <c r="G24" s="186"/>
    </row>
    <row r="25" spans="1:7" ht="15" customHeight="1" x14ac:dyDescent="0.25">
      <c r="A25" s="64" t="s">
        <v>350</v>
      </c>
      <c r="B25" s="453">
        <v>2068.3229813664598</v>
      </c>
      <c r="C25" s="453">
        <v>15612.314580775619</v>
      </c>
      <c r="D25" s="453">
        <v>4870</v>
      </c>
      <c r="E25" s="453">
        <v>5261</v>
      </c>
      <c r="F25" s="461">
        <v>34</v>
      </c>
      <c r="G25" s="186"/>
    </row>
    <row r="26" spans="1:7" ht="15" customHeight="1" thickBot="1" x14ac:dyDescent="0.3">
      <c r="A26" s="296" t="s">
        <v>352</v>
      </c>
      <c r="B26" s="454"/>
      <c r="C26" s="454"/>
      <c r="D26" s="454"/>
      <c r="E26" s="454"/>
      <c r="F26" s="459"/>
      <c r="G26" s="186"/>
    </row>
    <row r="27" spans="1:7" ht="15" customHeight="1" x14ac:dyDescent="0.25">
      <c r="A27" s="64" t="s">
        <v>354</v>
      </c>
      <c r="B27" s="453">
        <v>2200.9794117647057</v>
      </c>
      <c r="C27" s="453">
        <v>16588</v>
      </c>
      <c r="D27" s="453">
        <v>4666</v>
      </c>
      <c r="E27" s="453">
        <v>5027</v>
      </c>
      <c r="F27" s="461">
        <v>35</v>
      </c>
      <c r="G27" s="186"/>
    </row>
    <row r="28" spans="1:7" ht="15" customHeight="1" thickBot="1" x14ac:dyDescent="0.3">
      <c r="A28" s="296" t="s">
        <v>353</v>
      </c>
      <c r="B28" s="454"/>
      <c r="C28" s="454"/>
      <c r="D28" s="454"/>
      <c r="E28" s="454"/>
      <c r="F28" s="459"/>
      <c r="G28" s="186"/>
    </row>
    <row r="29" spans="1:7" ht="15" customHeight="1" x14ac:dyDescent="0.25">
      <c r="A29" s="64" t="s">
        <v>100</v>
      </c>
      <c r="B29" s="453" t="s">
        <v>104</v>
      </c>
      <c r="C29" s="453">
        <v>16190.32181339136</v>
      </c>
      <c r="D29" s="453">
        <v>3910</v>
      </c>
      <c r="E29" s="453">
        <v>4300</v>
      </c>
      <c r="F29" s="461">
        <v>17.565631338743191</v>
      </c>
      <c r="G29" s="186"/>
    </row>
    <row r="30" spans="1:7" ht="15" customHeight="1" thickBot="1" x14ac:dyDescent="0.3">
      <c r="A30" s="66" t="s">
        <v>101</v>
      </c>
      <c r="B30" s="455"/>
      <c r="C30" s="455"/>
      <c r="D30" s="455"/>
      <c r="E30" s="455"/>
      <c r="F30" s="188"/>
      <c r="G30" s="186"/>
    </row>
  </sheetData>
  <mergeCells count="8">
    <mergeCell ref="A19:F19"/>
    <mergeCell ref="A20:F20"/>
    <mergeCell ref="B3:E3"/>
    <mergeCell ref="F3:F4"/>
    <mergeCell ref="B4:E4"/>
    <mergeCell ref="F5:F6"/>
    <mergeCell ref="A7:F7"/>
    <mergeCell ref="A8:F8"/>
  </mergeCells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G31"/>
  <sheetViews>
    <sheetView zoomScaleNormal="100" workbookViewId="0">
      <selection activeCell="H14" sqref="H14"/>
    </sheetView>
  </sheetViews>
  <sheetFormatPr defaultColWidth="9.140625" defaultRowHeight="15" x14ac:dyDescent="0.25"/>
  <cols>
    <col min="1" max="1" width="24.42578125" style="193" customWidth="1"/>
    <col min="2" max="4" width="12.7109375" style="193" customWidth="1"/>
    <col min="5" max="5" width="17.28515625" style="193" customWidth="1"/>
    <col min="6" max="6" width="12.7109375" style="197" customWidth="1"/>
    <col min="7" max="16384" width="9.140625" style="193"/>
  </cols>
  <sheetData>
    <row r="1" spans="1:6" ht="15" customHeight="1" x14ac:dyDescent="0.25">
      <c r="A1" s="191" t="s">
        <v>348</v>
      </c>
      <c r="B1" s="191"/>
      <c r="C1" s="191"/>
      <c r="D1" s="191"/>
      <c r="E1" s="191"/>
      <c r="F1" s="192"/>
    </row>
    <row r="2" spans="1:6" ht="15" customHeight="1" thickBot="1" x14ac:dyDescent="0.3">
      <c r="A2" s="330" t="s">
        <v>309</v>
      </c>
      <c r="B2" s="191"/>
      <c r="C2" s="178"/>
      <c r="D2" s="178"/>
      <c r="E2" s="178"/>
      <c r="F2" s="194"/>
    </row>
    <row r="3" spans="1:6" ht="15" customHeight="1" x14ac:dyDescent="0.25">
      <c r="A3" s="242"/>
      <c r="B3" s="784" t="s">
        <v>346</v>
      </c>
      <c r="C3" s="785"/>
      <c r="D3" s="785"/>
      <c r="E3" s="786"/>
      <c r="F3" s="796" t="s">
        <v>178</v>
      </c>
    </row>
    <row r="4" spans="1:6" ht="15" customHeight="1" thickBot="1" x14ac:dyDescent="0.3">
      <c r="A4" s="243" t="s">
        <v>0</v>
      </c>
      <c r="B4" s="789" t="s">
        <v>347</v>
      </c>
      <c r="C4" s="790"/>
      <c r="D4" s="790"/>
      <c r="E4" s="791"/>
      <c r="F4" s="797"/>
    </row>
    <row r="5" spans="1:6" ht="15" customHeight="1" x14ac:dyDescent="0.25">
      <c r="A5" s="331" t="s">
        <v>2</v>
      </c>
      <c r="B5" s="249" t="s">
        <v>179</v>
      </c>
      <c r="C5" s="250" t="s">
        <v>180</v>
      </c>
      <c r="D5" s="250" t="s">
        <v>181</v>
      </c>
      <c r="E5" s="251" t="s">
        <v>182</v>
      </c>
      <c r="F5" s="798" t="s">
        <v>183</v>
      </c>
    </row>
    <row r="6" spans="1:6" ht="15" customHeight="1" thickBot="1" x14ac:dyDescent="0.3">
      <c r="A6" s="248"/>
      <c r="B6" s="332" t="s">
        <v>184</v>
      </c>
      <c r="C6" s="333" t="s">
        <v>185</v>
      </c>
      <c r="D6" s="333" t="s">
        <v>186</v>
      </c>
      <c r="E6" s="334" t="s">
        <v>187</v>
      </c>
      <c r="F6" s="799"/>
    </row>
    <row r="7" spans="1:6" ht="15" customHeight="1" x14ac:dyDescent="0.25">
      <c r="A7" s="794" t="s">
        <v>215</v>
      </c>
      <c r="B7" s="794"/>
      <c r="C7" s="794"/>
      <c r="D7" s="794"/>
      <c r="E7" s="794"/>
      <c r="F7" s="794"/>
    </row>
    <row r="8" spans="1:6" ht="15" customHeight="1" thickBot="1" x14ac:dyDescent="0.3">
      <c r="A8" s="795" t="s">
        <v>216</v>
      </c>
      <c r="B8" s="795"/>
      <c r="C8" s="795"/>
      <c r="D8" s="795"/>
      <c r="E8" s="795"/>
      <c r="F8" s="795"/>
    </row>
    <row r="9" spans="1:6" ht="15" customHeight="1" x14ac:dyDescent="0.25">
      <c r="A9" s="187" t="s">
        <v>188</v>
      </c>
      <c r="B9" s="448" t="s">
        <v>104</v>
      </c>
      <c r="C9" s="448">
        <v>20650</v>
      </c>
      <c r="D9" s="448">
        <v>4373</v>
      </c>
      <c r="E9" s="448">
        <v>5191</v>
      </c>
      <c r="F9" s="461">
        <v>67</v>
      </c>
    </row>
    <row r="10" spans="1:6" ht="15" customHeight="1" thickBot="1" x14ac:dyDescent="0.3">
      <c r="A10" s="329" t="s">
        <v>123</v>
      </c>
      <c r="B10" s="449"/>
      <c r="C10" s="449"/>
      <c r="D10" s="449"/>
      <c r="E10" s="449"/>
      <c r="F10" s="460"/>
    </row>
    <row r="11" spans="1:6" ht="15" customHeight="1" x14ac:dyDescent="0.25">
      <c r="A11" s="187" t="s">
        <v>129</v>
      </c>
      <c r="B11" s="448" t="s">
        <v>104</v>
      </c>
      <c r="C11" s="448" t="s">
        <v>104</v>
      </c>
      <c r="D11" s="448">
        <v>5385</v>
      </c>
      <c r="E11" s="448">
        <v>5754</v>
      </c>
      <c r="F11" s="461">
        <v>62</v>
      </c>
    </row>
    <row r="12" spans="1:6" ht="15" customHeight="1" thickBot="1" x14ac:dyDescent="0.3">
      <c r="A12" s="329" t="s">
        <v>125</v>
      </c>
      <c r="B12" s="449"/>
      <c r="C12" s="449"/>
      <c r="D12" s="449"/>
      <c r="E12" s="449"/>
      <c r="F12" s="460"/>
    </row>
    <row r="13" spans="1:6" ht="15" customHeight="1" x14ac:dyDescent="0.25">
      <c r="A13" s="187" t="s">
        <v>189</v>
      </c>
      <c r="B13" s="448" t="s">
        <v>104</v>
      </c>
      <c r="C13" s="448" t="s">
        <v>104</v>
      </c>
      <c r="D13" s="448">
        <v>1780</v>
      </c>
      <c r="E13" s="448">
        <v>1915</v>
      </c>
      <c r="F13" s="461">
        <v>64</v>
      </c>
    </row>
    <row r="14" spans="1:6" ht="15" customHeight="1" thickBot="1" x14ac:dyDescent="0.3">
      <c r="A14" s="335" t="s">
        <v>111</v>
      </c>
      <c r="B14" s="450"/>
      <c r="C14" s="450"/>
      <c r="D14" s="450"/>
      <c r="E14" s="450"/>
      <c r="F14" s="460"/>
    </row>
    <row r="15" spans="1:6" ht="15" customHeight="1" x14ac:dyDescent="0.25">
      <c r="A15" s="794" t="s">
        <v>217</v>
      </c>
      <c r="B15" s="794"/>
      <c r="C15" s="794"/>
      <c r="D15" s="794"/>
      <c r="E15" s="794"/>
      <c r="F15" s="794"/>
    </row>
    <row r="16" spans="1:6" ht="15" customHeight="1" thickBot="1" x14ac:dyDescent="0.3">
      <c r="A16" s="795" t="s">
        <v>218</v>
      </c>
      <c r="B16" s="795"/>
      <c r="C16" s="795"/>
      <c r="D16" s="795"/>
      <c r="E16" s="795"/>
      <c r="F16" s="795"/>
    </row>
    <row r="17" spans="1:7" ht="15" customHeight="1" x14ac:dyDescent="0.25">
      <c r="A17" s="187" t="s">
        <v>188</v>
      </c>
      <c r="B17" s="448" t="s">
        <v>104</v>
      </c>
      <c r="C17" s="448" t="s">
        <v>104</v>
      </c>
      <c r="D17" s="448">
        <v>3171</v>
      </c>
      <c r="E17" s="448">
        <v>4354</v>
      </c>
      <c r="F17" s="461">
        <v>79</v>
      </c>
    </row>
    <row r="18" spans="1:7" ht="15" customHeight="1" thickBot="1" x14ac:dyDescent="0.3">
      <c r="A18" s="329" t="s">
        <v>123</v>
      </c>
      <c r="B18" s="449"/>
      <c r="C18" s="449"/>
      <c r="D18" s="449"/>
      <c r="E18" s="449"/>
      <c r="F18" s="460"/>
    </row>
    <row r="19" spans="1:7" ht="15" customHeight="1" x14ac:dyDescent="0.25">
      <c r="A19" s="187" t="s">
        <v>129</v>
      </c>
      <c r="B19" s="448" t="s">
        <v>104</v>
      </c>
      <c r="C19" s="448" t="s">
        <v>104</v>
      </c>
      <c r="D19" s="448" t="s">
        <v>104</v>
      </c>
      <c r="E19" s="448" t="s">
        <v>104</v>
      </c>
      <c r="F19" s="461" t="s">
        <v>204</v>
      </c>
    </row>
    <row r="20" spans="1:7" ht="15" customHeight="1" thickBot="1" x14ac:dyDescent="0.3">
      <c r="A20" s="329" t="s">
        <v>125</v>
      </c>
      <c r="B20" s="449"/>
      <c r="C20" s="449"/>
      <c r="D20" s="449"/>
      <c r="E20" s="449"/>
      <c r="F20" s="460"/>
    </row>
    <row r="21" spans="1:7" ht="15" customHeight="1" x14ac:dyDescent="0.25">
      <c r="A21" s="187" t="s">
        <v>189</v>
      </c>
      <c r="B21" s="448">
        <v>212</v>
      </c>
      <c r="C21" s="448" t="s">
        <v>104</v>
      </c>
      <c r="D21" s="448">
        <v>1295</v>
      </c>
      <c r="E21" s="448">
        <v>1441</v>
      </c>
      <c r="F21" s="461">
        <v>47</v>
      </c>
    </row>
    <row r="22" spans="1:7" ht="15" customHeight="1" thickBot="1" x14ac:dyDescent="0.3">
      <c r="A22" s="335" t="s">
        <v>111</v>
      </c>
      <c r="B22" s="450"/>
      <c r="C22" s="450"/>
      <c r="D22" s="450"/>
      <c r="E22" s="450"/>
      <c r="F22" s="460"/>
    </row>
    <row r="23" spans="1:7" ht="15" customHeight="1" x14ac:dyDescent="0.25">
      <c r="A23" s="794" t="s">
        <v>219</v>
      </c>
      <c r="B23" s="794"/>
      <c r="C23" s="794"/>
      <c r="D23" s="794"/>
      <c r="E23" s="794"/>
      <c r="F23" s="794"/>
    </row>
    <row r="24" spans="1:7" ht="15" customHeight="1" thickBot="1" x14ac:dyDescent="0.3">
      <c r="A24" s="795" t="s">
        <v>220</v>
      </c>
      <c r="B24" s="795"/>
      <c r="C24" s="795"/>
      <c r="D24" s="795"/>
      <c r="E24" s="795"/>
      <c r="F24" s="795"/>
    </row>
    <row r="25" spans="1:7" ht="15" customHeight="1" x14ac:dyDescent="0.25">
      <c r="A25" s="187" t="s">
        <v>188</v>
      </c>
      <c r="B25" s="448" t="s">
        <v>104</v>
      </c>
      <c r="C25" s="448" t="s">
        <v>104</v>
      </c>
      <c r="D25" s="448">
        <v>2566</v>
      </c>
      <c r="E25" s="448">
        <v>3393</v>
      </c>
      <c r="F25" s="461">
        <v>101</v>
      </c>
      <c r="G25" s="195"/>
    </row>
    <row r="26" spans="1:7" ht="15" customHeight="1" thickBot="1" x14ac:dyDescent="0.3">
      <c r="A26" s="329" t="s">
        <v>123</v>
      </c>
      <c r="B26" s="449"/>
      <c r="C26" s="449"/>
      <c r="D26" s="449"/>
      <c r="E26" s="449"/>
      <c r="F26" s="460"/>
      <c r="G26" s="196"/>
    </row>
    <row r="27" spans="1:7" ht="15" customHeight="1" x14ac:dyDescent="0.25">
      <c r="A27" s="187" t="s">
        <v>129</v>
      </c>
      <c r="B27" s="448" t="s">
        <v>104</v>
      </c>
      <c r="C27" s="448" t="s">
        <v>104</v>
      </c>
      <c r="D27" s="448" t="s">
        <v>104</v>
      </c>
      <c r="E27" s="448" t="s">
        <v>104</v>
      </c>
      <c r="F27" s="461" t="s">
        <v>204</v>
      </c>
      <c r="G27" s="195"/>
    </row>
    <row r="28" spans="1:7" ht="15" customHeight="1" thickBot="1" x14ac:dyDescent="0.3">
      <c r="A28" s="329" t="s">
        <v>125</v>
      </c>
      <c r="B28" s="449"/>
      <c r="C28" s="449"/>
      <c r="D28" s="449"/>
      <c r="E28" s="449"/>
      <c r="F28" s="460"/>
      <c r="G28" s="196"/>
    </row>
    <row r="29" spans="1:7" ht="15" customHeight="1" x14ac:dyDescent="0.25">
      <c r="A29" s="187" t="s">
        <v>189</v>
      </c>
      <c r="B29" s="448" t="s">
        <v>104</v>
      </c>
      <c r="C29" s="448" t="s">
        <v>104</v>
      </c>
      <c r="D29" s="448">
        <v>1799</v>
      </c>
      <c r="E29" s="448">
        <v>2183</v>
      </c>
      <c r="F29" s="461">
        <v>66</v>
      </c>
      <c r="G29" s="195"/>
    </row>
    <row r="30" spans="1:7" ht="15" customHeight="1" thickBot="1" x14ac:dyDescent="0.3">
      <c r="A30" s="335" t="s">
        <v>111</v>
      </c>
      <c r="B30" s="450"/>
      <c r="C30" s="450"/>
      <c r="D30" s="450"/>
      <c r="E30" s="450"/>
      <c r="F30" s="460"/>
      <c r="G30" s="196"/>
    </row>
    <row r="31" spans="1:7" ht="15" customHeight="1" x14ac:dyDescent="0.25">
      <c r="G31" s="198"/>
    </row>
  </sheetData>
  <mergeCells count="10">
    <mergeCell ref="A15:F15"/>
    <mergeCell ref="A16:F16"/>
    <mergeCell ref="A23:F23"/>
    <mergeCell ref="A24:F24"/>
    <mergeCell ref="B3:E3"/>
    <mergeCell ref="F3:F4"/>
    <mergeCell ref="B4:E4"/>
    <mergeCell ref="F5:F6"/>
    <mergeCell ref="A7:F7"/>
    <mergeCell ref="A8:F8"/>
  </mergeCells>
  <pageMargins left="0.7" right="0.7" top="0.75" bottom="0.75" header="0.3" footer="0.3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H44"/>
  <sheetViews>
    <sheetView zoomScaleNormal="100" workbookViewId="0">
      <selection activeCell="A24" sqref="A24"/>
    </sheetView>
  </sheetViews>
  <sheetFormatPr defaultColWidth="9.140625" defaultRowHeight="12.75" x14ac:dyDescent="0.2"/>
  <cols>
    <col min="1" max="1" width="50.85546875" style="200" customWidth="1"/>
    <col min="2" max="5" width="16.85546875" style="200" customWidth="1"/>
    <col min="6" max="6" width="16.85546875" style="206" customWidth="1"/>
    <col min="7" max="7" width="4.85546875" style="200" customWidth="1"/>
    <col min="8" max="16384" width="9.140625" style="200"/>
  </cols>
  <sheetData>
    <row r="1" spans="1:8" s="199" customFormat="1" ht="27" customHeight="1" x14ac:dyDescent="0.2">
      <c r="A1" s="803" t="s">
        <v>310</v>
      </c>
      <c r="B1" s="803"/>
      <c r="C1" s="803"/>
      <c r="D1" s="803"/>
      <c r="E1" s="803"/>
      <c r="F1" s="803"/>
    </row>
    <row r="2" spans="1:8" s="199" customFormat="1" ht="15" customHeight="1" thickBot="1" x14ac:dyDescent="0.25">
      <c r="A2" s="209" t="s">
        <v>311</v>
      </c>
      <c r="B2" s="208"/>
      <c r="C2" s="314"/>
      <c r="D2" s="314"/>
      <c r="E2" s="314"/>
      <c r="F2" s="315"/>
    </row>
    <row r="3" spans="1:8" ht="15" customHeight="1" x14ac:dyDescent="0.2">
      <c r="A3" s="242"/>
      <c r="B3" s="784" t="s">
        <v>346</v>
      </c>
      <c r="C3" s="785"/>
      <c r="D3" s="785"/>
      <c r="E3" s="786"/>
      <c r="F3" s="804" t="s">
        <v>178</v>
      </c>
    </row>
    <row r="4" spans="1:8" ht="15" customHeight="1" thickBot="1" x14ac:dyDescent="0.25">
      <c r="A4" s="243" t="s">
        <v>0</v>
      </c>
      <c r="B4" s="789" t="s">
        <v>347</v>
      </c>
      <c r="C4" s="790"/>
      <c r="D4" s="790"/>
      <c r="E4" s="791"/>
      <c r="F4" s="805"/>
    </row>
    <row r="5" spans="1:8" ht="15" customHeight="1" x14ac:dyDescent="0.2">
      <c r="A5" s="331" t="s">
        <v>2</v>
      </c>
      <c r="B5" s="253" t="s">
        <v>179</v>
      </c>
      <c r="C5" s="245" t="s">
        <v>180</v>
      </c>
      <c r="D5" s="245" t="s">
        <v>181</v>
      </c>
      <c r="E5" s="254" t="s">
        <v>182</v>
      </c>
      <c r="F5" s="792" t="s">
        <v>183</v>
      </c>
    </row>
    <row r="6" spans="1:8" ht="15" customHeight="1" thickBot="1" x14ac:dyDescent="0.25">
      <c r="A6" s="248"/>
      <c r="B6" s="384" t="s">
        <v>184</v>
      </c>
      <c r="C6" s="326" t="s">
        <v>185</v>
      </c>
      <c r="D6" s="326" t="s">
        <v>186</v>
      </c>
      <c r="E6" s="339" t="s">
        <v>187</v>
      </c>
      <c r="F6" s="793"/>
    </row>
    <row r="7" spans="1:8" ht="15" customHeight="1" x14ac:dyDescent="0.2">
      <c r="A7" s="802" t="s">
        <v>215</v>
      </c>
      <c r="B7" s="802"/>
      <c r="C7" s="802"/>
      <c r="D7" s="802"/>
      <c r="E7" s="802"/>
      <c r="F7" s="802"/>
    </row>
    <row r="8" spans="1:8" ht="15" customHeight="1" thickBot="1" x14ac:dyDescent="0.25">
      <c r="A8" s="800" t="s">
        <v>216</v>
      </c>
      <c r="B8" s="800"/>
      <c r="C8" s="800"/>
      <c r="D8" s="800"/>
      <c r="E8" s="800"/>
      <c r="F8" s="800"/>
    </row>
    <row r="9" spans="1:8" ht="15" customHeight="1" x14ac:dyDescent="0.25">
      <c r="A9" s="201" t="s">
        <v>132</v>
      </c>
      <c r="B9" s="447">
        <v>10.5</v>
      </c>
      <c r="C9" s="447">
        <v>3428.4</v>
      </c>
      <c r="D9" s="447">
        <v>131.69999999999999</v>
      </c>
      <c r="E9" s="447">
        <v>249.33552631578939</v>
      </c>
      <c r="F9" s="456">
        <v>134.35722817513701</v>
      </c>
      <c r="G9" s="202"/>
      <c r="H9" s="203"/>
    </row>
    <row r="10" spans="1:8" ht="15" customHeight="1" thickBot="1" x14ac:dyDescent="0.3">
      <c r="A10" s="336" t="s">
        <v>133</v>
      </c>
      <c r="B10" s="445"/>
      <c r="C10" s="445"/>
      <c r="D10" s="445"/>
      <c r="E10" s="445"/>
      <c r="F10" s="457"/>
      <c r="G10" s="202"/>
      <c r="H10" s="203"/>
    </row>
    <row r="11" spans="1:8" ht="15" customHeight="1" x14ac:dyDescent="0.25">
      <c r="A11" s="205" t="s">
        <v>134</v>
      </c>
      <c r="B11" s="446">
        <v>8.8000000000000007</v>
      </c>
      <c r="C11" s="446">
        <v>3301.3</v>
      </c>
      <c r="D11" s="446">
        <v>125.1</v>
      </c>
      <c r="E11" s="446">
        <v>282.06507936507944</v>
      </c>
      <c r="F11" s="461">
        <v>139</v>
      </c>
      <c r="G11" s="202"/>
      <c r="H11" s="203"/>
    </row>
    <row r="12" spans="1:8" ht="15" customHeight="1" thickBot="1" x14ac:dyDescent="0.3">
      <c r="A12" s="337" t="s">
        <v>135</v>
      </c>
      <c r="B12" s="445"/>
      <c r="C12" s="445"/>
      <c r="D12" s="445"/>
      <c r="E12" s="445"/>
      <c r="F12" s="460"/>
      <c r="G12" s="202"/>
      <c r="H12" s="203"/>
    </row>
    <row r="13" spans="1:8" ht="15" customHeight="1" x14ac:dyDescent="0.25">
      <c r="A13" s="205" t="s">
        <v>136</v>
      </c>
      <c r="B13" s="446">
        <v>3.7</v>
      </c>
      <c r="C13" s="446">
        <v>2247.5</v>
      </c>
      <c r="D13" s="446">
        <v>40.450000000000003</v>
      </c>
      <c r="E13" s="446">
        <v>102.92</v>
      </c>
      <c r="F13" s="461">
        <v>203</v>
      </c>
      <c r="G13" s="202"/>
      <c r="H13" s="203"/>
    </row>
    <row r="14" spans="1:8" ht="15" customHeight="1" thickBot="1" x14ac:dyDescent="0.3">
      <c r="A14" s="337" t="s">
        <v>137</v>
      </c>
      <c r="B14" s="445"/>
      <c r="C14" s="445"/>
      <c r="D14" s="445"/>
      <c r="E14" s="445"/>
      <c r="F14" s="460"/>
      <c r="G14" s="202"/>
      <c r="H14" s="203"/>
    </row>
    <row r="15" spans="1:8" ht="15" customHeight="1" x14ac:dyDescent="0.25">
      <c r="A15" s="205" t="s">
        <v>190</v>
      </c>
      <c r="B15" s="446" t="s">
        <v>104</v>
      </c>
      <c r="C15" s="446" t="s">
        <v>104</v>
      </c>
      <c r="D15" s="446">
        <v>9.9</v>
      </c>
      <c r="E15" s="446">
        <v>47.57</v>
      </c>
      <c r="F15" s="461">
        <v>223</v>
      </c>
      <c r="G15" s="202"/>
      <c r="H15" s="203"/>
    </row>
    <row r="16" spans="1:8" ht="15" customHeight="1" thickBot="1" x14ac:dyDescent="0.3">
      <c r="A16" s="337" t="s">
        <v>191</v>
      </c>
      <c r="B16" s="445"/>
      <c r="C16" s="445"/>
      <c r="D16" s="445"/>
      <c r="E16" s="445"/>
      <c r="F16" s="460"/>
      <c r="G16" s="202"/>
      <c r="H16" s="203"/>
    </row>
    <row r="17" spans="1:8" ht="15" customHeight="1" x14ac:dyDescent="0.25">
      <c r="A17" s="205" t="s">
        <v>138</v>
      </c>
      <c r="B17" s="446">
        <v>3.5</v>
      </c>
      <c r="C17" s="446">
        <v>8934.6</v>
      </c>
      <c r="D17" s="446">
        <v>217.3</v>
      </c>
      <c r="E17" s="446">
        <v>335.87</v>
      </c>
      <c r="F17" s="461">
        <v>157.26207329039664</v>
      </c>
      <c r="G17" s="202"/>
      <c r="H17" s="203"/>
    </row>
    <row r="18" spans="1:8" ht="15" customHeight="1" thickBot="1" x14ac:dyDescent="0.3">
      <c r="A18" s="338" t="s">
        <v>139</v>
      </c>
      <c r="B18" s="445"/>
      <c r="C18" s="445"/>
      <c r="D18" s="445"/>
      <c r="E18" s="445"/>
      <c r="F18" s="457"/>
      <c r="G18" s="202"/>
      <c r="H18" s="203"/>
    </row>
    <row r="19" spans="1:8" ht="15" customHeight="1" x14ac:dyDescent="0.2">
      <c r="A19" s="801" t="s">
        <v>217</v>
      </c>
      <c r="B19" s="801"/>
      <c r="C19" s="801"/>
      <c r="D19" s="801"/>
      <c r="E19" s="801"/>
      <c r="F19" s="801"/>
    </row>
    <row r="20" spans="1:8" ht="15" customHeight="1" thickBot="1" x14ac:dyDescent="0.25">
      <c r="A20" s="800" t="s">
        <v>218</v>
      </c>
      <c r="B20" s="800"/>
      <c r="C20" s="800"/>
      <c r="D20" s="800"/>
      <c r="E20" s="800"/>
      <c r="F20" s="800"/>
    </row>
    <row r="21" spans="1:8" ht="15" customHeight="1" x14ac:dyDescent="0.25">
      <c r="A21" s="201" t="s">
        <v>132</v>
      </c>
      <c r="B21" s="447" t="s">
        <v>104</v>
      </c>
      <c r="C21" s="447">
        <v>16796.099999999999</v>
      </c>
      <c r="D21" s="447">
        <v>92.85</v>
      </c>
      <c r="E21" s="447">
        <v>349.28</v>
      </c>
      <c r="F21" s="456">
        <v>361</v>
      </c>
      <c r="G21" s="202"/>
      <c r="H21" s="203"/>
    </row>
    <row r="22" spans="1:8" ht="15" customHeight="1" thickBot="1" x14ac:dyDescent="0.3">
      <c r="A22" s="336" t="s">
        <v>133</v>
      </c>
      <c r="B22" s="445"/>
      <c r="C22" s="445"/>
      <c r="D22" s="445"/>
      <c r="E22" s="445"/>
      <c r="F22" s="457"/>
      <c r="G22" s="202"/>
      <c r="H22" s="203"/>
    </row>
    <row r="23" spans="1:8" ht="15" customHeight="1" x14ac:dyDescent="0.25">
      <c r="A23" s="205" t="s">
        <v>134</v>
      </c>
      <c r="B23" s="446" t="s">
        <v>104</v>
      </c>
      <c r="C23" s="446" t="s">
        <v>104</v>
      </c>
      <c r="D23" s="446">
        <v>77.8</v>
      </c>
      <c r="E23" s="446">
        <v>358.17</v>
      </c>
      <c r="F23" s="461">
        <v>256</v>
      </c>
      <c r="G23" s="202"/>
      <c r="H23" s="203"/>
    </row>
    <row r="24" spans="1:8" ht="15" customHeight="1" thickBot="1" x14ac:dyDescent="0.3">
      <c r="A24" s="337" t="s">
        <v>135</v>
      </c>
      <c r="B24" s="445"/>
      <c r="C24" s="445"/>
      <c r="D24" s="445"/>
      <c r="E24" s="445"/>
      <c r="F24" s="460"/>
      <c r="G24" s="202"/>
      <c r="H24" s="203"/>
    </row>
    <row r="25" spans="1:8" ht="15" customHeight="1" x14ac:dyDescent="0.25">
      <c r="A25" s="205" t="s">
        <v>136</v>
      </c>
      <c r="B25" s="446" t="s">
        <v>104</v>
      </c>
      <c r="C25" s="446">
        <v>394.9</v>
      </c>
      <c r="D25" s="446">
        <v>28.7</v>
      </c>
      <c r="E25" s="446">
        <v>54.84</v>
      </c>
      <c r="F25" s="461">
        <v>139</v>
      </c>
      <c r="G25" s="202"/>
      <c r="H25" s="203"/>
    </row>
    <row r="26" spans="1:8" ht="15" customHeight="1" thickBot="1" x14ac:dyDescent="0.3">
      <c r="A26" s="337" t="s">
        <v>137</v>
      </c>
      <c r="B26" s="445"/>
      <c r="C26" s="445"/>
      <c r="D26" s="445"/>
      <c r="E26" s="445"/>
      <c r="F26" s="460"/>
      <c r="G26" s="202"/>
      <c r="H26" s="203"/>
    </row>
    <row r="27" spans="1:8" ht="15" customHeight="1" x14ac:dyDescent="0.25">
      <c r="A27" s="205" t="s">
        <v>190</v>
      </c>
      <c r="B27" s="446" t="s">
        <v>104</v>
      </c>
      <c r="C27" s="446" t="s">
        <v>104</v>
      </c>
      <c r="D27" s="446">
        <v>25.05</v>
      </c>
      <c r="E27" s="446">
        <v>85.33</v>
      </c>
      <c r="F27" s="461">
        <v>159</v>
      </c>
      <c r="G27" s="202"/>
      <c r="H27" s="203"/>
    </row>
    <row r="28" spans="1:8" ht="15" customHeight="1" thickBot="1" x14ac:dyDescent="0.3">
      <c r="A28" s="337" t="s">
        <v>191</v>
      </c>
      <c r="B28" s="445"/>
      <c r="C28" s="445"/>
      <c r="D28" s="445"/>
      <c r="E28" s="445"/>
      <c r="F28" s="460"/>
      <c r="G28" s="202"/>
      <c r="H28" s="203"/>
    </row>
    <row r="29" spans="1:8" ht="15" customHeight="1" x14ac:dyDescent="0.25">
      <c r="A29" s="205" t="s">
        <v>138</v>
      </c>
      <c r="B29" s="446" t="s">
        <v>104</v>
      </c>
      <c r="C29" s="446">
        <v>18630.400000000001</v>
      </c>
      <c r="D29" s="446">
        <v>115.5</v>
      </c>
      <c r="E29" s="446">
        <v>421.86</v>
      </c>
      <c r="F29" s="461">
        <v>353</v>
      </c>
      <c r="G29" s="202"/>
      <c r="H29" s="203"/>
    </row>
    <row r="30" spans="1:8" ht="15" customHeight="1" thickBot="1" x14ac:dyDescent="0.3">
      <c r="A30" s="338" t="s">
        <v>139</v>
      </c>
      <c r="B30" s="445"/>
      <c r="C30" s="445"/>
      <c r="D30" s="445"/>
      <c r="E30" s="445"/>
      <c r="F30" s="457"/>
      <c r="G30" s="202"/>
      <c r="H30" s="203"/>
    </row>
    <row r="31" spans="1:8" ht="15" customHeight="1" x14ac:dyDescent="0.2">
      <c r="A31" s="802" t="s">
        <v>219</v>
      </c>
      <c r="B31" s="802"/>
      <c r="C31" s="802"/>
      <c r="D31" s="802"/>
      <c r="E31" s="802"/>
      <c r="F31" s="802"/>
    </row>
    <row r="32" spans="1:8" ht="15" customHeight="1" thickBot="1" x14ac:dyDescent="0.25">
      <c r="A32" s="800" t="s">
        <v>220</v>
      </c>
      <c r="B32" s="800"/>
      <c r="C32" s="800"/>
      <c r="D32" s="800"/>
      <c r="E32" s="800"/>
      <c r="F32" s="800"/>
    </row>
    <row r="33" spans="1:8" ht="15" customHeight="1" x14ac:dyDescent="0.25">
      <c r="A33" s="201" t="s">
        <v>132</v>
      </c>
      <c r="B33" s="447">
        <v>2.2000000000000002</v>
      </c>
      <c r="C33" s="447" t="s">
        <v>104</v>
      </c>
      <c r="D33" s="447">
        <v>121.7</v>
      </c>
      <c r="E33" s="447">
        <v>348.89</v>
      </c>
      <c r="F33" s="456">
        <v>249</v>
      </c>
      <c r="G33" s="202"/>
      <c r="H33" s="203"/>
    </row>
    <row r="34" spans="1:8" ht="15" customHeight="1" thickBot="1" x14ac:dyDescent="0.3">
      <c r="A34" s="336" t="s">
        <v>133</v>
      </c>
      <c r="B34" s="445"/>
      <c r="C34" s="445"/>
      <c r="D34" s="445"/>
      <c r="E34" s="445"/>
      <c r="F34" s="457"/>
      <c r="G34" s="202"/>
      <c r="H34" s="203"/>
    </row>
    <row r="35" spans="1:8" ht="15" customHeight="1" x14ac:dyDescent="0.25">
      <c r="A35" s="205" t="s">
        <v>134</v>
      </c>
      <c r="B35" s="446">
        <v>1.3</v>
      </c>
      <c r="C35" s="446" t="s">
        <v>104</v>
      </c>
      <c r="D35" s="446">
        <v>141.15</v>
      </c>
      <c r="E35" s="446">
        <v>609.4</v>
      </c>
      <c r="F35" s="461">
        <v>282</v>
      </c>
      <c r="G35" s="202"/>
      <c r="H35" s="203"/>
    </row>
    <row r="36" spans="1:8" ht="15" customHeight="1" thickBot="1" x14ac:dyDescent="0.3">
      <c r="A36" s="337" t="s">
        <v>135</v>
      </c>
      <c r="B36" s="445"/>
      <c r="C36" s="445"/>
      <c r="D36" s="445"/>
      <c r="E36" s="445"/>
      <c r="F36" s="460"/>
      <c r="G36" s="202"/>
      <c r="H36" s="203"/>
    </row>
    <row r="37" spans="1:8" ht="15" customHeight="1" x14ac:dyDescent="0.25">
      <c r="A37" s="205" t="s">
        <v>136</v>
      </c>
      <c r="B37" s="446" t="s">
        <v>104</v>
      </c>
      <c r="C37" s="446">
        <v>1084.0999999999999</v>
      </c>
      <c r="D37" s="446">
        <v>28.6</v>
      </c>
      <c r="E37" s="446">
        <v>67.290000000000006</v>
      </c>
      <c r="F37" s="461">
        <v>217</v>
      </c>
      <c r="G37" s="202"/>
      <c r="H37" s="203"/>
    </row>
    <row r="38" spans="1:8" ht="15" customHeight="1" thickBot="1" x14ac:dyDescent="0.3">
      <c r="A38" s="337" t="s">
        <v>137</v>
      </c>
      <c r="B38" s="445"/>
      <c r="C38" s="445"/>
      <c r="D38" s="445"/>
      <c r="E38" s="445"/>
      <c r="F38" s="460"/>
      <c r="G38" s="202"/>
      <c r="H38" s="203"/>
    </row>
    <row r="39" spans="1:8" ht="15" customHeight="1" x14ac:dyDescent="0.25">
      <c r="A39" s="205" t="s">
        <v>190</v>
      </c>
      <c r="B39" s="446" t="s">
        <v>104</v>
      </c>
      <c r="C39" s="446" t="s">
        <v>104</v>
      </c>
      <c r="D39" s="446">
        <v>24.75</v>
      </c>
      <c r="E39" s="446">
        <v>58.59</v>
      </c>
      <c r="F39" s="461">
        <v>122</v>
      </c>
      <c r="G39" s="202"/>
      <c r="H39" s="203"/>
    </row>
    <row r="40" spans="1:8" ht="15" customHeight="1" thickBot="1" x14ac:dyDescent="0.3">
      <c r="A40" s="337" t="s">
        <v>191</v>
      </c>
      <c r="B40" s="445"/>
      <c r="C40" s="445"/>
      <c r="D40" s="445"/>
      <c r="E40" s="445"/>
      <c r="F40" s="460"/>
      <c r="G40" s="202"/>
      <c r="H40" s="203"/>
    </row>
    <row r="41" spans="1:8" ht="15" customHeight="1" x14ac:dyDescent="0.25">
      <c r="A41" s="205" t="s">
        <v>138</v>
      </c>
      <c r="B41" s="446">
        <v>1.8</v>
      </c>
      <c r="C41" s="446" t="s">
        <v>104</v>
      </c>
      <c r="D41" s="446">
        <v>144.5</v>
      </c>
      <c r="E41" s="446">
        <v>447.71</v>
      </c>
      <c r="F41" s="461">
        <v>242</v>
      </c>
      <c r="G41" s="202"/>
      <c r="H41" s="203"/>
    </row>
    <row r="42" spans="1:8" ht="15" customHeight="1" thickBot="1" x14ac:dyDescent="0.3">
      <c r="A42" s="338" t="s">
        <v>139</v>
      </c>
      <c r="B42" s="445"/>
      <c r="C42" s="445"/>
      <c r="D42" s="445"/>
      <c r="E42" s="445"/>
      <c r="F42" s="457"/>
      <c r="G42" s="202"/>
      <c r="H42" s="203"/>
    </row>
    <row r="43" spans="1:8" ht="15" customHeight="1" x14ac:dyDescent="0.2"/>
    <row r="44" spans="1:8" ht="15" customHeight="1" x14ac:dyDescent="0.2">
      <c r="A44" s="207"/>
    </row>
  </sheetData>
  <mergeCells count="11">
    <mergeCell ref="A7:F7"/>
    <mergeCell ref="A1:F1"/>
    <mergeCell ref="B3:E3"/>
    <mergeCell ref="F3:F4"/>
    <mergeCell ref="B4:E4"/>
    <mergeCell ref="F5:F6"/>
    <mergeCell ref="A8:F8"/>
    <mergeCell ref="A19:F19"/>
    <mergeCell ref="A20:F20"/>
    <mergeCell ref="A31:F31"/>
    <mergeCell ref="A32:F32"/>
  </mergeCells>
  <pageMargins left="0.7" right="0.7" top="0.75" bottom="0.75" header="0.3" footer="0.3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G49"/>
  <sheetViews>
    <sheetView zoomScaleNormal="100" workbookViewId="0">
      <selection activeCell="I33" sqref="I33"/>
    </sheetView>
  </sheetViews>
  <sheetFormatPr defaultColWidth="9.140625" defaultRowHeight="12.75" x14ac:dyDescent="0.2"/>
  <cols>
    <col min="1" max="1" width="54" style="200" customWidth="1"/>
    <col min="2" max="5" width="15.7109375" style="200" customWidth="1"/>
    <col min="6" max="6" width="13.7109375" style="200" customWidth="1"/>
    <col min="7" max="7" width="4.85546875" style="200" customWidth="1"/>
    <col min="8" max="16384" width="9.140625" style="200"/>
  </cols>
  <sheetData>
    <row r="1" spans="1:7" s="199" customFormat="1" ht="30" customHeight="1" x14ac:dyDescent="0.2">
      <c r="A1" s="803" t="s">
        <v>332</v>
      </c>
      <c r="B1" s="803"/>
      <c r="C1" s="803"/>
      <c r="D1" s="803"/>
      <c r="E1" s="803"/>
      <c r="F1" s="803"/>
      <c r="G1" s="803"/>
    </row>
    <row r="2" spans="1:7" s="199" customFormat="1" ht="15" customHeight="1" thickBot="1" x14ac:dyDescent="0.25">
      <c r="A2" s="209" t="s">
        <v>313</v>
      </c>
      <c r="B2" s="209"/>
      <c r="C2" s="210"/>
      <c r="D2" s="210"/>
      <c r="E2" s="210"/>
      <c r="F2" s="210"/>
    </row>
    <row r="3" spans="1:7" ht="15" customHeight="1" x14ac:dyDescent="0.2">
      <c r="A3" s="242"/>
      <c r="B3" s="784" t="s">
        <v>346</v>
      </c>
      <c r="C3" s="785"/>
      <c r="D3" s="785"/>
      <c r="E3" s="786"/>
      <c r="F3" s="784" t="s">
        <v>178</v>
      </c>
    </row>
    <row r="4" spans="1:7" ht="15" customHeight="1" thickBot="1" x14ac:dyDescent="0.25">
      <c r="A4" s="243" t="s">
        <v>0</v>
      </c>
      <c r="B4" s="789" t="s">
        <v>347</v>
      </c>
      <c r="C4" s="790"/>
      <c r="D4" s="790"/>
      <c r="E4" s="791"/>
      <c r="F4" s="806"/>
    </row>
    <row r="5" spans="1:7" ht="15" customHeight="1" x14ac:dyDescent="0.2">
      <c r="A5" s="331" t="s">
        <v>2</v>
      </c>
      <c r="B5" s="253" t="s">
        <v>179</v>
      </c>
      <c r="C5" s="245" t="s">
        <v>180</v>
      </c>
      <c r="D5" s="245" t="s">
        <v>181</v>
      </c>
      <c r="E5" s="254" t="s">
        <v>182</v>
      </c>
      <c r="F5" s="807" t="s">
        <v>183</v>
      </c>
    </row>
    <row r="6" spans="1:7" ht="15" customHeight="1" thickBot="1" x14ac:dyDescent="0.25">
      <c r="A6" s="248"/>
      <c r="B6" s="325" t="s">
        <v>184</v>
      </c>
      <c r="C6" s="326" t="s">
        <v>185</v>
      </c>
      <c r="D6" s="326" t="s">
        <v>186</v>
      </c>
      <c r="E6" s="339" t="s">
        <v>187</v>
      </c>
      <c r="F6" s="808"/>
    </row>
    <row r="7" spans="1:7" ht="15" customHeight="1" x14ac:dyDescent="0.2">
      <c r="A7" s="802" t="s">
        <v>215</v>
      </c>
      <c r="B7" s="802"/>
      <c r="C7" s="802"/>
      <c r="D7" s="802"/>
      <c r="E7" s="802"/>
      <c r="F7" s="802"/>
    </row>
    <row r="8" spans="1:7" ht="15" customHeight="1" thickBot="1" x14ac:dyDescent="0.25">
      <c r="A8" s="800" t="s">
        <v>216</v>
      </c>
      <c r="B8" s="800"/>
      <c r="C8" s="800"/>
      <c r="D8" s="800"/>
      <c r="E8" s="800"/>
      <c r="F8" s="800"/>
    </row>
    <row r="9" spans="1:7" ht="15" customHeight="1" x14ac:dyDescent="0.25">
      <c r="A9" s="205" t="s">
        <v>192</v>
      </c>
      <c r="B9" s="444" t="s">
        <v>104</v>
      </c>
      <c r="C9" s="444" t="s">
        <v>104</v>
      </c>
      <c r="D9" s="444">
        <v>72.900000000000006</v>
      </c>
      <c r="E9" s="444">
        <v>121.42</v>
      </c>
      <c r="F9" s="461">
        <v>143</v>
      </c>
      <c r="G9" s="202"/>
    </row>
    <row r="10" spans="1:7" ht="15" customHeight="1" thickBot="1" x14ac:dyDescent="0.3">
      <c r="A10" s="338" t="s">
        <v>164</v>
      </c>
      <c r="B10" s="445"/>
      <c r="C10" s="445"/>
      <c r="D10" s="445"/>
      <c r="E10" s="445"/>
      <c r="F10" s="457"/>
      <c r="G10" s="202"/>
    </row>
    <row r="11" spans="1:7" ht="15" customHeight="1" x14ac:dyDescent="0.25">
      <c r="A11" s="205" t="s">
        <v>193</v>
      </c>
      <c r="B11" s="446" t="s">
        <v>104</v>
      </c>
      <c r="C11" s="446" t="s">
        <v>104</v>
      </c>
      <c r="D11" s="446">
        <v>66.900000000000006</v>
      </c>
      <c r="E11" s="446">
        <v>119.04</v>
      </c>
      <c r="F11" s="461">
        <v>132</v>
      </c>
      <c r="G11" s="202"/>
    </row>
    <row r="12" spans="1:7" ht="15" customHeight="1" thickBot="1" x14ac:dyDescent="0.3">
      <c r="A12" s="338" t="s">
        <v>166</v>
      </c>
      <c r="B12" s="445"/>
      <c r="C12" s="445"/>
      <c r="D12" s="445"/>
      <c r="E12" s="445"/>
      <c r="F12" s="460"/>
      <c r="G12" s="202"/>
    </row>
    <row r="13" spans="1:7" ht="15" customHeight="1" x14ac:dyDescent="0.25">
      <c r="A13" s="205" t="s">
        <v>194</v>
      </c>
      <c r="B13" s="446" t="s">
        <v>104</v>
      </c>
      <c r="C13" s="446" t="s">
        <v>104</v>
      </c>
      <c r="D13" s="446">
        <v>110.2</v>
      </c>
      <c r="E13" s="446">
        <v>210.05</v>
      </c>
      <c r="F13" s="461">
        <v>235</v>
      </c>
      <c r="G13" s="202"/>
    </row>
    <row r="14" spans="1:7" ht="15" customHeight="1" thickBot="1" x14ac:dyDescent="0.3">
      <c r="A14" s="338" t="s">
        <v>195</v>
      </c>
      <c r="B14" s="445"/>
      <c r="C14" s="445"/>
      <c r="D14" s="445"/>
      <c r="E14" s="445"/>
      <c r="F14" s="460"/>
      <c r="G14" s="202"/>
    </row>
    <row r="15" spans="1:7" ht="15" customHeight="1" x14ac:dyDescent="0.25">
      <c r="A15" s="205" t="s">
        <v>196</v>
      </c>
      <c r="B15" s="446">
        <v>3</v>
      </c>
      <c r="C15" s="446">
        <v>1232.3</v>
      </c>
      <c r="D15" s="446">
        <v>51.2</v>
      </c>
      <c r="E15" s="446">
        <v>96.15</v>
      </c>
      <c r="F15" s="461">
        <v>145</v>
      </c>
      <c r="G15" s="202"/>
    </row>
    <row r="16" spans="1:7" ht="15" customHeight="1" thickBot="1" x14ac:dyDescent="0.3">
      <c r="A16" s="338" t="s">
        <v>169</v>
      </c>
      <c r="B16" s="445"/>
      <c r="C16" s="445"/>
      <c r="D16" s="445"/>
      <c r="E16" s="445"/>
      <c r="F16" s="460"/>
      <c r="G16" s="202"/>
    </row>
    <row r="17" spans="1:7" ht="15" customHeight="1" x14ac:dyDescent="0.25">
      <c r="A17" s="205" t="s">
        <v>197</v>
      </c>
      <c r="B17" s="446" t="s">
        <v>104</v>
      </c>
      <c r="C17" s="446">
        <v>7129.8</v>
      </c>
      <c r="D17" s="446">
        <v>13.5</v>
      </c>
      <c r="E17" s="446">
        <v>56.93</v>
      </c>
      <c r="F17" s="461">
        <v>656</v>
      </c>
      <c r="G17" s="202"/>
    </row>
    <row r="18" spans="1:7" ht="15" customHeight="1" thickBot="1" x14ac:dyDescent="0.3">
      <c r="A18" s="338" t="s">
        <v>152</v>
      </c>
      <c r="B18" s="445"/>
      <c r="C18" s="445"/>
      <c r="D18" s="445"/>
      <c r="E18" s="445"/>
      <c r="F18" s="460"/>
      <c r="G18" s="202"/>
    </row>
    <row r="19" spans="1:7" ht="15" customHeight="1" x14ac:dyDescent="0.25">
      <c r="A19" s="205" t="s">
        <v>198</v>
      </c>
      <c r="B19" s="446" t="s">
        <v>104</v>
      </c>
      <c r="C19" s="446" t="s">
        <v>104</v>
      </c>
      <c r="D19" s="446">
        <v>6.05</v>
      </c>
      <c r="E19" s="446">
        <v>28.35</v>
      </c>
      <c r="F19" s="461">
        <v>609</v>
      </c>
      <c r="G19" s="202"/>
    </row>
    <row r="20" spans="1:7" ht="15" customHeight="1" thickBot="1" x14ac:dyDescent="0.3">
      <c r="A20" s="338" t="s">
        <v>155</v>
      </c>
      <c r="B20" s="445"/>
      <c r="C20" s="445"/>
      <c r="D20" s="445"/>
      <c r="E20" s="445"/>
      <c r="F20" s="457"/>
      <c r="G20" s="202"/>
    </row>
    <row r="21" spans="1:7" ht="15" customHeight="1" x14ac:dyDescent="0.2">
      <c r="A21" s="801" t="s">
        <v>217</v>
      </c>
      <c r="B21" s="801"/>
      <c r="C21" s="801"/>
      <c r="D21" s="801"/>
      <c r="E21" s="801"/>
      <c r="F21" s="801"/>
    </row>
    <row r="22" spans="1:7" ht="15" customHeight="1" thickBot="1" x14ac:dyDescent="0.25">
      <c r="A22" s="800" t="s">
        <v>218</v>
      </c>
      <c r="B22" s="800"/>
      <c r="C22" s="800"/>
      <c r="D22" s="800"/>
      <c r="E22" s="800"/>
      <c r="F22" s="800"/>
    </row>
    <row r="23" spans="1:7" ht="15" customHeight="1" x14ac:dyDescent="0.25">
      <c r="A23" s="205" t="s">
        <v>192</v>
      </c>
      <c r="B23" s="444" t="s">
        <v>104</v>
      </c>
      <c r="C23" s="444">
        <v>3473.1</v>
      </c>
      <c r="D23" s="444">
        <v>95.35</v>
      </c>
      <c r="E23" s="444">
        <v>190.05</v>
      </c>
      <c r="F23" s="461">
        <v>198</v>
      </c>
      <c r="G23" s="202"/>
    </row>
    <row r="24" spans="1:7" ht="15" customHeight="1" thickBot="1" x14ac:dyDescent="0.3">
      <c r="A24" s="338" t="s">
        <v>164</v>
      </c>
      <c r="B24" s="445"/>
      <c r="C24" s="445"/>
      <c r="D24" s="445"/>
      <c r="E24" s="445"/>
      <c r="F24" s="457"/>
      <c r="G24" s="202"/>
    </row>
    <row r="25" spans="1:7" ht="15" customHeight="1" x14ac:dyDescent="0.25">
      <c r="A25" s="205" t="s">
        <v>193</v>
      </c>
      <c r="B25" s="446" t="s">
        <v>104</v>
      </c>
      <c r="C25" s="446" t="s">
        <v>104</v>
      </c>
      <c r="D25" s="446">
        <v>76</v>
      </c>
      <c r="E25" s="446">
        <v>200.12</v>
      </c>
      <c r="F25" s="461">
        <v>293</v>
      </c>
      <c r="G25" s="202"/>
    </row>
    <row r="26" spans="1:7" ht="15" customHeight="1" thickBot="1" x14ac:dyDescent="0.3">
      <c r="A26" s="338" t="s">
        <v>166</v>
      </c>
      <c r="B26" s="445"/>
      <c r="C26" s="445"/>
      <c r="D26" s="445"/>
      <c r="E26" s="445"/>
      <c r="F26" s="460"/>
      <c r="G26" s="202"/>
    </row>
    <row r="27" spans="1:7" ht="15" customHeight="1" x14ac:dyDescent="0.25">
      <c r="A27" s="205" t="s">
        <v>194</v>
      </c>
      <c r="B27" s="446" t="s">
        <v>104</v>
      </c>
      <c r="C27" s="446">
        <v>11722.1</v>
      </c>
      <c r="D27" s="446">
        <v>156.69999999999999</v>
      </c>
      <c r="E27" s="446">
        <v>428.48</v>
      </c>
      <c r="F27" s="461">
        <v>359</v>
      </c>
      <c r="G27" s="202"/>
    </row>
    <row r="28" spans="1:7" ht="15" customHeight="1" thickBot="1" x14ac:dyDescent="0.3">
      <c r="A28" s="338" t="s">
        <v>195</v>
      </c>
      <c r="B28" s="445"/>
      <c r="C28" s="445"/>
      <c r="D28" s="445"/>
      <c r="E28" s="445"/>
      <c r="F28" s="460"/>
      <c r="G28" s="202"/>
    </row>
    <row r="29" spans="1:7" ht="15" customHeight="1" x14ac:dyDescent="0.25">
      <c r="A29" s="205" t="s">
        <v>196</v>
      </c>
      <c r="B29" s="446">
        <v>1.1000000000000001</v>
      </c>
      <c r="C29" s="446" t="s">
        <v>104</v>
      </c>
      <c r="D29" s="446">
        <v>72</v>
      </c>
      <c r="E29" s="446">
        <v>196.48</v>
      </c>
      <c r="F29" s="461">
        <v>300</v>
      </c>
      <c r="G29" s="202"/>
    </row>
    <row r="30" spans="1:7" ht="15" customHeight="1" thickBot="1" x14ac:dyDescent="0.3">
      <c r="A30" s="338" t="s">
        <v>169</v>
      </c>
      <c r="B30" s="445"/>
      <c r="C30" s="445"/>
      <c r="D30" s="445"/>
      <c r="E30" s="445"/>
      <c r="F30" s="460"/>
      <c r="G30" s="202"/>
    </row>
    <row r="31" spans="1:7" ht="15" customHeight="1" x14ac:dyDescent="0.25">
      <c r="A31" s="205" t="s">
        <v>197</v>
      </c>
      <c r="B31" s="446" t="s">
        <v>104</v>
      </c>
      <c r="C31" s="446">
        <v>1136.8</v>
      </c>
      <c r="D31" s="446">
        <v>16.25</v>
      </c>
      <c r="E31" s="446">
        <v>68.150000000000006</v>
      </c>
      <c r="F31" s="461">
        <v>213</v>
      </c>
      <c r="G31" s="202"/>
    </row>
    <row r="32" spans="1:7" ht="15" customHeight="1" thickBot="1" x14ac:dyDescent="0.3">
      <c r="A32" s="338" t="s">
        <v>152</v>
      </c>
      <c r="B32" s="445"/>
      <c r="C32" s="445"/>
      <c r="D32" s="445"/>
      <c r="E32" s="445"/>
      <c r="F32" s="460"/>
      <c r="G32" s="202"/>
    </row>
    <row r="33" spans="1:7" ht="15" customHeight="1" x14ac:dyDescent="0.25">
      <c r="A33" s="205" t="s">
        <v>198</v>
      </c>
      <c r="B33" s="446" t="s">
        <v>104</v>
      </c>
      <c r="C33" s="446" t="s">
        <v>104</v>
      </c>
      <c r="D33" s="446">
        <v>5.5</v>
      </c>
      <c r="E33" s="446">
        <v>47.21</v>
      </c>
      <c r="F33" s="461">
        <v>291</v>
      </c>
      <c r="G33" s="202"/>
    </row>
    <row r="34" spans="1:7" ht="15" customHeight="1" thickBot="1" x14ac:dyDescent="0.3">
      <c r="A34" s="338" t="s">
        <v>155</v>
      </c>
      <c r="B34" s="204"/>
      <c r="C34" s="204"/>
      <c r="D34" s="204"/>
      <c r="E34" s="204"/>
      <c r="F34" s="457"/>
      <c r="G34" s="202"/>
    </row>
    <row r="35" spans="1:7" ht="15" customHeight="1" x14ac:dyDescent="0.2">
      <c r="A35" s="802" t="s">
        <v>219</v>
      </c>
      <c r="B35" s="802"/>
      <c r="C35" s="802"/>
      <c r="D35" s="802"/>
      <c r="E35" s="802"/>
      <c r="F35" s="802"/>
    </row>
    <row r="36" spans="1:7" ht="15" customHeight="1" thickBot="1" x14ac:dyDescent="0.25">
      <c r="A36" s="800" t="s">
        <v>220</v>
      </c>
      <c r="B36" s="800"/>
      <c r="C36" s="800"/>
      <c r="D36" s="800"/>
      <c r="E36" s="800"/>
      <c r="F36" s="800"/>
    </row>
    <row r="37" spans="1:7" ht="15" customHeight="1" x14ac:dyDescent="0.25">
      <c r="A37" s="205" t="s">
        <v>192</v>
      </c>
      <c r="B37" s="444" t="s">
        <v>104</v>
      </c>
      <c r="C37" s="444">
        <v>1509.9</v>
      </c>
      <c r="D37" s="444">
        <v>98.8</v>
      </c>
      <c r="E37" s="444">
        <v>178.97</v>
      </c>
      <c r="F37" s="461">
        <v>135</v>
      </c>
      <c r="G37" s="202"/>
    </row>
    <row r="38" spans="1:7" ht="15" customHeight="1" thickBot="1" x14ac:dyDescent="0.3">
      <c r="A38" s="338" t="s">
        <v>164</v>
      </c>
      <c r="B38" s="445"/>
      <c r="C38" s="445"/>
      <c r="D38" s="445"/>
      <c r="E38" s="445"/>
      <c r="F38" s="457"/>
      <c r="G38" s="202"/>
    </row>
    <row r="39" spans="1:7" ht="15" customHeight="1" x14ac:dyDescent="0.25">
      <c r="A39" s="205" t="s">
        <v>193</v>
      </c>
      <c r="B39" s="446" t="s">
        <v>104</v>
      </c>
      <c r="C39" s="446" t="s">
        <v>104</v>
      </c>
      <c r="D39" s="446">
        <v>96</v>
      </c>
      <c r="E39" s="446">
        <v>110.37</v>
      </c>
      <c r="F39" s="461">
        <v>66</v>
      </c>
      <c r="G39" s="202"/>
    </row>
    <row r="40" spans="1:7" ht="15" customHeight="1" thickBot="1" x14ac:dyDescent="0.3">
      <c r="A40" s="338" t="s">
        <v>166</v>
      </c>
      <c r="B40" s="445"/>
      <c r="C40" s="445"/>
      <c r="D40" s="445"/>
      <c r="E40" s="445"/>
      <c r="F40" s="460"/>
      <c r="G40" s="202"/>
    </row>
    <row r="41" spans="1:7" ht="15" customHeight="1" x14ac:dyDescent="0.25">
      <c r="A41" s="205" t="s">
        <v>194</v>
      </c>
      <c r="B41" s="446" t="s">
        <v>104</v>
      </c>
      <c r="C41" s="446" t="s">
        <v>104</v>
      </c>
      <c r="D41" s="446">
        <v>123.2</v>
      </c>
      <c r="E41" s="446">
        <v>229.33</v>
      </c>
      <c r="F41" s="461">
        <v>165</v>
      </c>
      <c r="G41" s="202"/>
    </row>
    <row r="42" spans="1:7" ht="15" customHeight="1" thickBot="1" x14ac:dyDescent="0.3">
      <c r="A42" s="338" t="s">
        <v>195</v>
      </c>
      <c r="B42" s="445"/>
      <c r="C42" s="445"/>
      <c r="D42" s="445"/>
      <c r="E42" s="445"/>
      <c r="F42" s="460"/>
      <c r="G42" s="202"/>
    </row>
    <row r="43" spans="1:7" ht="15" customHeight="1" x14ac:dyDescent="0.25">
      <c r="A43" s="205" t="s">
        <v>196</v>
      </c>
      <c r="B43" s="446" t="s">
        <v>104</v>
      </c>
      <c r="C43" s="446">
        <v>1903.1</v>
      </c>
      <c r="D43" s="446">
        <v>70</v>
      </c>
      <c r="E43" s="446">
        <v>150.85</v>
      </c>
      <c r="F43" s="461">
        <v>199</v>
      </c>
      <c r="G43" s="202"/>
    </row>
    <row r="44" spans="1:7" ht="15" customHeight="1" thickBot="1" x14ac:dyDescent="0.3">
      <c r="A44" s="338" t="s">
        <v>169</v>
      </c>
      <c r="B44" s="445"/>
      <c r="C44" s="445"/>
      <c r="D44" s="445"/>
      <c r="E44" s="445"/>
      <c r="F44" s="460"/>
      <c r="G44" s="202"/>
    </row>
    <row r="45" spans="1:7" ht="15" customHeight="1" x14ac:dyDescent="0.25">
      <c r="A45" s="205" t="s">
        <v>197</v>
      </c>
      <c r="B45" s="446" t="s">
        <v>104</v>
      </c>
      <c r="C45" s="446">
        <v>5644</v>
      </c>
      <c r="D45" s="446">
        <v>23</v>
      </c>
      <c r="E45" s="446">
        <v>111.27</v>
      </c>
      <c r="F45" s="461">
        <v>418</v>
      </c>
      <c r="G45" s="202"/>
    </row>
    <row r="46" spans="1:7" ht="15" customHeight="1" thickBot="1" x14ac:dyDescent="0.3">
      <c r="A46" s="338" t="s">
        <v>152</v>
      </c>
      <c r="B46" s="445"/>
      <c r="C46" s="445"/>
      <c r="D46" s="445"/>
      <c r="E46" s="445"/>
      <c r="F46" s="460"/>
      <c r="G46" s="202"/>
    </row>
    <row r="47" spans="1:7" ht="15" customHeight="1" x14ac:dyDescent="0.25">
      <c r="A47" s="205" t="s">
        <v>198</v>
      </c>
      <c r="B47" s="446" t="s">
        <v>104</v>
      </c>
      <c r="C47" s="446" t="s">
        <v>104</v>
      </c>
      <c r="D47" s="446">
        <v>5.8</v>
      </c>
      <c r="E47" s="446">
        <v>56.07</v>
      </c>
      <c r="F47" s="461">
        <v>348</v>
      </c>
      <c r="G47" s="202"/>
    </row>
    <row r="48" spans="1:7" ht="15" customHeight="1" thickBot="1" x14ac:dyDescent="0.3">
      <c r="A48" s="338" t="s">
        <v>155</v>
      </c>
      <c r="B48" s="445"/>
      <c r="C48" s="445"/>
      <c r="D48" s="445"/>
      <c r="E48" s="445"/>
      <c r="F48" s="457"/>
      <c r="G48" s="202"/>
    </row>
    <row r="49" ht="15" customHeight="1" x14ac:dyDescent="0.2"/>
  </sheetData>
  <mergeCells count="11">
    <mergeCell ref="A1:G1"/>
    <mergeCell ref="A21:F21"/>
    <mergeCell ref="A22:F22"/>
    <mergeCell ref="A35:F35"/>
    <mergeCell ref="A36:F36"/>
    <mergeCell ref="B3:E3"/>
    <mergeCell ref="F3:F4"/>
    <mergeCell ref="B4:E4"/>
    <mergeCell ref="F5:F6"/>
    <mergeCell ref="A7:F7"/>
    <mergeCell ref="A8:F8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I36"/>
  <sheetViews>
    <sheetView tabSelected="1" zoomScale="106" zoomScaleNormal="106" workbookViewId="0">
      <selection activeCell="M30" sqref="M30"/>
    </sheetView>
  </sheetViews>
  <sheetFormatPr defaultRowHeight="15" x14ac:dyDescent="0.25"/>
  <cols>
    <col min="1" max="1" width="27.42578125" customWidth="1"/>
    <col min="2" max="2" width="18" customWidth="1"/>
    <col min="4" max="4" width="18" customWidth="1"/>
    <col min="5" max="5" width="10.28515625" bestFit="1" customWidth="1"/>
    <col min="6" max="6" width="18" customWidth="1"/>
  </cols>
  <sheetData>
    <row r="1" spans="1:9" x14ac:dyDescent="0.25">
      <c r="A1" s="697" t="s">
        <v>238</v>
      </c>
      <c r="B1" s="697"/>
      <c r="C1" s="697"/>
      <c r="D1" s="697"/>
      <c r="E1" s="51"/>
      <c r="F1" s="697"/>
      <c r="G1" s="697"/>
    </row>
    <row r="2" spans="1:9" ht="15.75" thickBot="1" x14ac:dyDescent="0.3">
      <c r="A2" s="698" t="s">
        <v>239</v>
      </c>
      <c r="B2" s="698"/>
      <c r="C2" s="698"/>
      <c r="D2" s="698"/>
      <c r="E2" s="52"/>
      <c r="F2" s="698"/>
      <c r="G2" s="698"/>
    </row>
    <row r="3" spans="1:9" ht="24" customHeight="1" x14ac:dyDescent="0.25">
      <c r="A3" s="665" t="s">
        <v>199</v>
      </c>
      <c r="B3" s="685" t="s">
        <v>45</v>
      </c>
      <c r="C3" s="686"/>
      <c r="D3" s="685" t="s">
        <v>46</v>
      </c>
      <c r="E3" s="686"/>
      <c r="F3" s="685" t="s">
        <v>73</v>
      </c>
      <c r="G3" s="687"/>
    </row>
    <row r="4" spans="1:9" ht="15.75" customHeight="1" thickBot="1" x14ac:dyDescent="0.3">
      <c r="A4" s="666"/>
      <c r="B4" s="688" t="s">
        <v>47</v>
      </c>
      <c r="C4" s="689"/>
      <c r="D4" s="693" t="s">
        <v>48</v>
      </c>
      <c r="E4" s="694"/>
      <c r="F4" s="693" t="s">
        <v>74</v>
      </c>
      <c r="G4" s="695"/>
    </row>
    <row r="5" spans="1:9" ht="24.75" customHeight="1" x14ac:dyDescent="0.25">
      <c r="A5" s="666"/>
      <c r="B5" s="300" t="s">
        <v>49</v>
      </c>
      <c r="C5" s="297" t="s">
        <v>50</v>
      </c>
      <c r="D5" s="300" t="s">
        <v>51</v>
      </c>
      <c r="E5" s="300" t="s">
        <v>50</v>
      </c>
      <c r="F5" s="300" t="s">
        <v>75</v>
      </c>
      <c r="G5" s="301" t="s">
        <v>50</v>
      </c>
    </row>
    <row r="6" spans="1:9" ht="24.75" customHeight="1" thickBot="1" x14ac:dyDescent="0.3">
      <c r="A6" s="691"/>
      <c r="B6" s="298" t="s">
        <v>52</v>
      </c>
      <c r="C6" s="298" t="s">
        <v>53</v>
      </c>
      <c r="D6" s="298" t="s">
        <v>76</v>
      </c>
      <c r="E6" s="298" t="s">
        <v>53</v>
      </c>
      <c r="F6" s="298" t="s">
        <v>77</v>
      </c>
      <c r="G6" s="299" t="s">
        <v>53</v>
      </c>
    </row>
    <row r="7" spans="1:9" x14ac:dyDescent="0.25">
      <c r="A7" s="674" t="s">
        <v>3</v>
      </c>
      <c r="B7" s="674"/>
      <c r="C7" s="674"/>
      <c r="D7" s="674"/>
      <c r="E7" s="674"/>
      <c r="F7" s="674"/>
      <c r="G7" s="674"/>
      <c r="I7" s="12"/>
    </row>
    <row r="8" spans="1:9" ht="15.75" thickBot="1" x14ac:dyDescent="0.3">
      <c r="A8" s="675" t="s">
        <v>4</v>
      </c>
      <c r="B8" s="696"/>
      <c r="C8" s="696"/>
      <c r="D8" s="696"/>
      <c r="E8" s="696"/>
      <c r="F8" s="696"/>
      <c r="G8" s="696"/>
      <c r="I8" s="12"/>
    </row>
    <row r="9" spans="1:9" x14ac:dyDescent="0.25">
      <c r="A9" s="273" t="s">
        <v>78</v>
      </c>
      <c r="B9" s="415">
        <v>271726</v>
      </c>
      <c r="C9" s="274">
        <v>100</v>
      </c>
      <c r="D9" s="280">
        <v>112611530</v>
      </c>
      <c r="E9" s="275">
        <v>100</v>
      </c>
      <c r="F9" s="417">
        <v>14658587.1</v>
      </c>
      <c r="G9" s="276">
        <v>100</v>
      </c>
      <c r="H9" s="55"/>
      <c r="I9" s="12"/>
    </row>
    <row r="10" spans="1:9" ht="15.75" thickBot="1" x14ac:dyDescent="0.3">
      <c r="A10" s="292" t="s">
        <v>79</v>
      </c>
      <c r="B10" s="412"/>
      <c r="C10" s="277"/>
      <c r="D10" s="263"/>
      <c r="E10" s="277"/>
      <c r="F10" s="277"/>
      <c r="G10" s="279"/>
      <c r="I10" s="12"/>
    </row>
    <row r="11" spans="1:9" x14ac:dyDescent="0.25">
      <c r="A11" s="640" t="s">
        <v>80</v>
      </c>
      <c r="B11" s="45">
        <v>245528</v>
      </c>
      <c r="C11" s="58">
        <f>ROUND((B11/B9*100),1)</f>
        <v>90.4</v>
      </c>
      <c r="D11" s="281">
        <v>104797648</v>
      </c>
      <c r="E11" s="53">
        <f>ROUND(D11/D9*100,1)</f>
        <v>93.1</v>
      </c>
      <c r="F11" s="418">
        <v>13496061.300000001</v>
      </c>
      <c r="G11" s="59">
        <f>ROUND(F11/F9*100,1)</f>
        <v>92.1</v>
      </c>
      <c r="I11" s="12"/>
    </row>
    <row r="12" spans="1:9" ht="15.75" thickBot="1" x14ac:dyDescent="0.3">
      <c r="A12" s="641" t="s">
        <v>81</v>
      </c>
      <c r="B12" s="48"/>
      <c r="C12" s="56"/>
      <c r="D12" s="60"/>
      <c r="E12" s="56"/>
      <c r="F12" s="56"/>
      <c r="G12" s="57"/>
      <c r="I12" s="12"/>
    </row>
    <row r="13" spans="1:9" x14ac:dyDescent="0.25">
      <c r="A13" s="640" t="s">
        <v>82</v>
      </c>
      <c r="B13" s="45">
        <v>26198</v>
      </c>
      <c r="C13" s="58">
        <f>ROUND((B13/B9)*100,1)</f>
        <v>9.6</v>
      </c>
      <c r="D13" s="282">
        <v>7813883</v>
      </c>
      <c r="E13" s="58">
        <f>ROUND(D13/D9*100,1)</f>
        <v>6.9</v>
      </c>
      <c r="F13" s="418">
        <v>1162525.8</v>
      </c>
      <c r="G13" s="59">
        <f>ROUND(F13/F9*100,1)</f>
        <v>7.9</v>
      </c>
      <c r="I13" s="12"/>
    </row>
    <row r="14" spans="1:9" ht="15.75" thickBot="1" x14ac:dyDescent="0.3">
      <c r="A14" s="641" t="s">
        <v>83</v>
      </c>
      <c r="B14" s="39"/>
      <c r="C14" s="56"/>
      <c r="D14" s="39"/>
      <c r="E14" s="56"/>
      <c r="F14" s="43"/>
      <c r="G14" s="57"/>
      <c r="I14" s="12"/>
    </row>
    <row r="15" spans="1:9" x14ac:dyDescent="0.25">
      <c r="A15" s="692" t="s">
        <v>205</v>
      </c>
      <c r="B15" s="692"/>
      <c r="C15" s="692"/>
      <c r="D15" s="692"/>
      <c r="E15" s="692"/>
      <c r="F15" s="692"/>
      <c r="G15" s="692"/>
      <c r="I15" s="12"/>
    </row>
    <row r="16" spans="1:9" ht="15.75" thickBot="1" x14ac:dyDescent="0.3">
      <c r="A16" s="680" t="s">
        <v>206</v>
      </c>
      <c r="B16" s="680"/>
      <c r="C16" s="680"/>
      <c r="D16" s="680"/>
      <c r="E16" s="680"/>
      <c r="F16" s="680"/>
      <c r="G16" s="680"/>
    </row>
    <row r="17" spans="1:7" x14ac:dyDescent="0.25">
      <c r="A17" s="287" t="s">
        <v>86</v>
      </c>
      <c r="B17" s="267">
        <v>243160</v>
      </c>
      <c r="C17" s="288">
        <f>ROUND((B17/B9)*100,1)</f>
        <v>89.5</v>
      </c>
      <c r="D17" s="280">
        <v>101174326</v>
      </c>
      <c r="E17" s="275">
        <f>ROUND(D17/D9*100,1)</f>
        <v>89.8</v>
      </c>
      <c r="F17" s="417">
        <v>12749604.699999999</v>
      </c>
      <c r="G17" s="276">
        <f>ROUND(F17/F9*100,1)</f>
        <v>87</v>
      </c>
    </row>
    <row r="18" spans="1:7" ht="15.75" thickBot="1" x14ac:dyDescent="0.3">
      <c r="A18" s="293" t="s">
        <v>79</v>
      </c>
      <c r="B18" s="412"/>
      <c r="C18" s="277"/>
      <c r="D18" s="263"/>
      <c r="E18" s="277"/>
      <c r="F18" s="277"/>
      <c r="G18" s="279"/>
    </row>
    <row r="19" spans="1:7" x14ac:dyDescent="0.25">
      <c r="A19" s="640" t="s">
        <v>80</v>
      </c>
      <c r="B19" s="45">
        <v>218881</v>
      </c>
      <c r="C19" s="58">
        <f>ROUND((B19/B9)*100,1)</f>
        <v>80.599999999999994</v>
      </c>
      <c r="D19" s="283">
        <v>94165447</v>
      </c>
      <c r="E19" s="53">
        <f>ROUND(D19/D9*100,1)</f>
        <v>83.6</v>
      </c>
      <c r="F19" s="418">
        <v>11673357.699999999</v>
      </c>
      <c r="G19" s="59">
        <v>79.7</v>
      </c>
    </row>
    <row r="20" spans="1:7" ht="15.75" thickBot="1" x14ac:dyDescent="0.3">
      <c r="A20" s="641" t="s">
        <v>81</v>
      </c>
      <c r="B20" s="416"/>
      <c r="C20" s="285"/>
      <c r="D20" s="284"/>
      <c r="E20" s="285"/>
      <c r="F20" s="285"/>
      <c r="G20" s="57"/>
    </row>
    <row r="21" spans="1:7" x14ac:dyDescent="0.25">
      <c r="A21" s="640" t="s">
        <v>82</v>
      </c>
      <c r="B21" s="45">
        <v>24279</v>
      </c>
      <c r="C21" s="58">
        <f>ROUND(B21/B9*100,1)</f>
        <v>8.9</v>
      </c>
      <c r="D21" s="283">
        <v>7008879</v>
      </c>
      <c r="E21" s="53">
        <f>ROUND(D21/D9*100,1)</f>
        <v>6.2</v>
      </c>
      <c r="F21" s="418">
        <v>1076247</v>
      </c>
      <c r="G21" s="61">
        <f>ROUND(F21/F9*100,1)</f>
        <v>7.3</v>
      </c>
    </row>
    <row r="22" spans="1:7" ht="15.75" thickBot="1" x14ac:dyDescent="0.3">
      <c r="A22" s="641" t="s">
        <v>83</v>
      </c>
      <c r="B22" s="39"/>
      <c r="C22" s="56"/>
      <c r="D22" s="39"/>
      <c r="E22" s="56"/>
      <c r="F22" s="43"/>
      <c r="G22" s="57"/>
    </row>
    <row r="23" spans="1:7" x14ac:dyDescent="0.25">
      <c r="A23" s="692" t="s">
        <v>207</v>
      </c>
      <c r="B23" s="692"/>
      <c r="C23" s="692"/>
      <c r="D23" s="692"/>
      <c r="E23" s="692"/>
      <c r="F23" s="692"/>
      <c r="G23" s="692"/>
    </row>
    <row r="24" spans="1:7" ht="15.75" thickBot="1" x14ac:dyDescent="0.3">
      <c r="A24" s="680" t="s">
        <v>208</v>
      </c>
      <c r="B24" s="680"/>
      <c r="C24" s="680"/>
      <c r="D24" s="680"/>
      <c r="E24" s="680"/>
      <c r="F24" s="680"/>
      <c r="G24" s="680"/>
    </row>
    <row r="25" spans="1:7" x14ac:dyDescent="0.25">
      <c r="A25" s="289" t="s">
        <v>78</v>
      </c>
      <c r="B25" s="415">
        <v>28566</v>
      </c>
      <c r="C25" s="276">
        <f>ROUND(B25/B9*100,1)</f>
        <v>10.5</v>
      </c>
      <c r="D25" s="290">
        <v>11437204</v>
      </c>
      <c r="E25" s="291">
        <f>ROUND(D25/D9*100,1)</f>
        <v>10.199999999999999</v>
      </c>
      <c r="F25" s="417">
        <v>1908982.4</v>
      </c>
      <c r="G25" s="276">
        <f>ROUND(F25/F9*100,1)</f>
        <v>13</v>
      </c>
    </row>
    <row r="26" spans="1:7" ht="15.75" thickBot="1" x14ac:dyDescent="0.3">
      <c r="A26" s="293" t="s">
        <v>79</v>
      </c>
      <c r="B26" s="412"/>
      <c r="C26" s="277"/>
      <c r="D26" s="263"/>
      <c r="E26" s="278"/>
      <c r="F26" s="277"/>
      <c r="G26" s="279"/>
    </row>
    <row r="27" spans="1:7" x14ac:dyDescent="0.25">
      <c r="A27" s="640" t="s">
        <v>80</v>
      </c>
      <c r="B27" s="45">
        <v>26647</v>
      </c>
      <c r="C27" s="58">
        <f>ROUND(B27/B9*100,1)</f>
        <v>9.8000000000000007</v>
      </c>
      <c r="D27" s="283">
        <v>10632201</v>
      </c>
      <c r="E27" s="62">
        <v>9.5</v>
      </c>
      <c r="F27" s="418">
        <v>1822703.6</v>
      </c>
      <c r="G27" s="59">
        <f>ROUND(F27/F9*100,1)</f>
        <v>12.4</v>
      </c>
    </row>
    <row r="28" spans="1:7" ht="15.75" thickBot="1" x14ac:dyDescent="0.3">
      <c r="A28" s="641" t="s">
        <v>81</v>
      </c>
      <c r="B28" s="48"/>
      <c r="C28" s="56"/>
      <c r="D28" s="39"/>
      <c r="E28" s="43"/>
      <c r="F28" s="56"/>
      <c r="G28" s="57"/>
    </row>
    <row r="29" spans="1:7" x14ac:dyDescent="0.25">
      <c r="A29" s="640" t="s">
        <v>82</v>
      </c>
      <c r="B29" s="45">
        <v>1919</v>
      </c>
      <c r="C29" s="58">
        <f>ROUND(B29/B9*100,1)</f>
        <v>0.7</v>
      </c>
      <c r="D29" s="283">
        <v>805004</v>
      </c>
      <c r="E29" s="286">
        <f>ROUND(D29/D9*100,1)</f>
        <v>0.7</v>
      </c>
      <c r="F29" s="419">
        <v>86278.8</v>
      </c>
      <c r="G29" s="59">
        <f>ROUND(F29/F9*100,1)</f>
        <v>0.6</v>
      </c>
    </row>
    <row r="30" spans="1:7" ht="15.75" thickBot="1" x14ac:dyDescent="0.3">
      <c r="A30" s="641" t="s">
        <v>83</v>
      </c>
      <c r="B30" s="284"/>
      <c r="C30" s="285"/>
      <c r="D30" s="284"/>
      <c r="E30" s="284"/>
      <c r="F30" s="285"/>
      <c r="G30" s="57"/>
    </row>
    <row r="31" spans="1:7" x14ac:dyDescent="0.25">
      <c r="A31" s="111"/>
    </row>
    <row r="32" spans="1:7" x14ac:dyDescent="0.25">
      <c r="C32" s="63"/>
      <c r="E32" s="63"/>
    </row>
    <row r="33" spans="3:5" x14ac:dyDescent="0.25">
      <c r="C33" s="63"/>
      <c r="E33" s="63"/>
    </row>
    <row r="34" spans="3:5" x14ac:dyDescent="0.25">
      <c r="C34" s="63"/>
      <c r="E34" s="63"/>
    </row>
    <row r="35" spans="3:5" x14ac:dyDescent="0.25">
      <c r="C35" s="63"/>
      <c r="E35" s="63"/>
    </row>
    <row r="36" spans="3:5" x14ac:dyDescent="0.25">
      <c r="C36" s="63"/>
      <c r="E36" s="63"/>
    </row>
  </sheetData>
  <mergeCells count="17">
    <mergeCell ref="A1:D1"/>
    <mergeCell ref="F1:G1"/>
    <mergeCell ref="A2:D2"/>
    <mergeCell ref="F2:G2"/>
    <mergeCell ref="B3:C3"/>
    <mergeCell ref="D3:E3"/>
    <mergeCell ref="F3:G3"/>
    <mergeCell ref="A16:G16"/>
    <mergeCell ref="A23:G23"/>
    <mergeCell ref="A24:G24"/>
    <mergeCell ref="B4:C4"/>
    <mergeCell ref="D4:E4"/>
    <mergeCell ref="F4:G4"/>
    <mergeCell ref="A7:G7"/>
    <mergeCell ref="A8:G8"/>
    <mergeCell ref="A15:G15"/>
    <mergeCell ref="A3:A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F46"/>
  <sheetViews>
    <sheetView zoomScaleNormal="100" workbookViewId="0">
      <selection activeCell="C4" sqref="C4:E4"/>
    </sheetView>
  </sheetViews>
  <sheetFormatPr defaultRowHeight="15" x14ac:dyDescent="0.25"/>
  <cols>
    <col min="1" max="1" width="25.140625" customWidth="1"/>
    <col min="2" max="5" width="18.28515625" customWidth="1"/>
    <col min="6" max="6" width="10.5703125" bestFit="1" customWidth="1"/>
  </cols>
  <sheetData>
    <row r="1" spans="1:5" x14ac:dyDescent="0.25">
      <c r="A1" s="697" t="s">
        <v>240</v>
      </c>
      <c r="B1" s="697"/>
      <c r="C1" s="697"/>
      <c r="D1" s="697"/>
      <c r="E1" s="51"/>
    </row>
    <row r="2" spans="1:5" ht="15.75" thickBot="1" x14ac:dyDescent="0.3">
      <c r="A2" s="698" t="s">
        <v>241</v>
      </c>
      <c r="B2" s="698"/>
      <c r="C2" s="698"/>
      <c r="D2" s="698"/>
      <c r="E2" s="52"/>
    </row>
    <row r="3" spans="1:5" x14ac:dyDescent="0.25">
      <c r="A3" s="665" t="s">
        <v>199</v>
      </c>
      <c r="B3" s="667" t="s">
        <v>222</v>
      </c>
      <c r="C3" s="669" t="s">
        <v>357</v>
      </c>
      <c r="D3" s="681"/>
      <c r="E3" s="681"/>
    </row>
    <row r="4" spans="1:5" ht="15.75" thickBot="1" x14ac:dyDescent="0.3">
      <c r="A4" s="666"/>
      <c r="B4" s="668"/>
      <c r="C4" s="700" t="s">
        <v>358</v>
      </c>
      <c r="D4" s="701"/>
      <c r="E4" s="701"/>
    </row>
    <row r="5" spans="1:5" ht="29.25" customHeight="1" x14ac:dyDescent="0.25">
      <c r="A5" s="666"/>
      <c r="B5" s="668"/>
      <c r="C5" s="667" t="s">
        <v>221</v>
      </c>
      <c r="D5" s="667" t="s">
        <v>223</v>
      </c>
      <c r="E5" s="669" t="s">
        <v>224</v>
      </c>
    </row>
    <row r="6" spans="1:5" ht="29.25" customHeight="1" thickBot="1" x14ac:dyDescent="0.3">
      <c r="A6" s="691"/>
      <c r="B6" s="683"/>
      <c r="C6" s="683"/>
      <c r="D6" s="683"/>
      <c r="E6" s="673"/>
    </row>
    <row r="7" spans="1:5" x14ac:dyDescent="0.25">
      <c r="A7" s="674" t="s">
        <v>98</v>
      </c>
      <c r="B7" s="674"/>
      <c r="C7" s="674"/>
      <c r="D7" s="674"/>
      <c r="E7" s="674"/>
    </row>
    <row r="8" spans="1:5" ht="15.75" thickBot="1" x14ac:dyDescent="0.3">
      <c r="A8" s="675" t="s">
        <v>131</v>
      </c>
      <c r="B8" s="696"/>
      <c r="C8" s="696"/>
      <c r="D8" s="696"/>
      <c r="E8" s="696"/>
    </row>
    <row r="9" spans="1:5" x14ac:dyDescent="0.25">
      <c r="A9" s="294" t="s">
        <v>89</v>
      </c>
      <c r="B9" s="420">
        <v>250308</v>
      </c>
      <c r="C9" s="420">
        <v>241245</v>
      </c>
      <c r="D9" s="420">
        <v>7728</v>
      </c>
      <c r="E9" s="421">
        <v>1335</v>
      </c>
    </row>
    <row r="10" spans="1:5" ht="15.75" thickBot="1" x14ac:dyDescent="0.3">
      <c r="A10" s="292" t="s">
        <v>81</v>
      </c>
      <c r="B10" s="422"/>
      <c r="C10" s="422"/>
      <c r="D10" s="422"/>
      <c r="E10" s="423"/>
    </row>
    <row r="11" spans="1:5" x14ac:dyDescent="0.25">
      <c r="A11" s="69" t="s">
        <v>90</v>
      </c>
      <c r="B11" s="424">
        <v>17040</v>
      </c>
      <c r="C11" s="424">
        <v>16566</v>
      </c>
      <c r="D11" s="424">
        <v>298</v>
      </c>
      <c r="E11" s="425">
        <v>176</v>
      </c>
    </row>
    <row r="12" spans="1:5" ht="15.75" thickBot="1" x14ac:dyDescent="0.3">
      <c r="A12" s="70" t="s">
        <v>91</v>
      </c>
      <c r="B12" s="426"/>
      <c r="C12" s="426"/>
      <c r="D12" s="426"/>
      <c r="E12" s="427"/>
    </row>
    <row r="13" spans="1:5" x14ac:dyDescent="0.25">
      <c r="A13" s="69" t="s">
        <v>92</v>
      </c>
      <c r="B13" s="424">
        <v>71891</v>
      </c>
      <c r="C13" s="424">
        <v>69705</v>
      </c>
      <c r="D13" s="424">
        <v>1709</v>
      </c>
      <c r="E13" s="425">
        <v>477</v>
      </c>
    </row>
    <row r="14" spans="1:5" ht="15.75" thickBot="1" x14ac:dyDescent="0.3">
      <c r="A14" s="70" t="s">
        <v>93</v>
      </c>
      <c r="B14" s="426"/>
      <c r="C14" s="426"/>
      <c r="D14" s="426"/>
      <c r="E14" s="427"/>
    </row>
    <row r="15" spans="1:5" x14ac:dyDescent="0.25">
      <c r="A15" s="69" t="s">
        <v>94</v>
      </c>
      <c r="B15" s="424">
        <v>97377</v>
      </c>
      <c r="C15" s="424">
        <v>93271</v>
      </c>
      <c r="D15" s="424">
        <v>3667</v>
      </c>
      <c r="E15" s="425">
        <v>439</v>
      </c>
    </row>
    <row r="16" spans="1:5" ht="15.75" thickBot="1" x14ac:dyDescent="0.3">
      <c r="A16" s="70" t="s">
        <v>95</v>
      </c>
      <c r="B16" s="426"/>
      <c r="C16" s="426"/>
      <c r="D16" s="426"/>
      <c r="E16" s="427"/>
    </row>
    <row r="17" spans="1:5" x14ac:dyDescent="0.25">
      <c r="A17" s="69" t="s">
        <v>96</v>
      </c>
      <c r="B17" s="424">
        <v>64000</v>
      </c>
      <c r="C17" s="424">
        <v>61703</v>
      </c>
      <c r="D17" s="424">
        <v>2054</v>
      </c>
      <c r="E17" s="425">
        <v>243</v>
      </c>
    </row>
    <row r="18" spans="1:5" ht="15.75" thickBot="1" x14ac:dyDescent="0.3">
      <c r="A18" s="70" t="s">
        <v>97</v>
      </c>
      <c r="B18" s="71"/>
      <c r="C18" s="67"/>
      <c r="D18" s="67"/>
      <c r="E18" s="68"/>
    </row>
    <row r="19" spans="1:5" x14ac:dyDescent="0.25">
      <c r="A19" s="674" t="s">
        <v>156</v>
      </c>
      <c r="B19" s="674"/>
      <c r="C19" s="674"/>
      <c r="D19" s="674"/>
      <c r="E19" s="674"/>
    </row>
    <row r="20" spans="1:5" ht="15.75" thickBot="1" x14ac:dyDescent="0.3">
      <c r="A20" s="675" t="s">
        <v>157</v>
      </c>
      <c r="B20" s="696"/>
      <c r="C20" s="696"/>
      <c r="D20" s="696"/>
      <c r="E20" s="696"/>
    </row>
    <row r="21" spans="1:5" x14ac:dyDescent="0.25">
      <c r="A21" s="295" t="s">
        <v>89</v>
      </c>
      <c r="B21" s="428">
        <v>104797648</v>
      </c>
      <c r="C21" s="428">
        <v>103459256</v>
      </c>
      <c r="D21" s="428">
        <v>1102839</v>
      </c>
      <c r="E21" s="429">
        <v>235553</v>
      </c>
    </row>
    <row r="22" spans="1:5" ht="15.75" thickBot="1" x14ac:dyDescent="0.3">
      <c r="A22" s="293" t="s">
        <v>81</v>
      </c>
      <c r="B22" s="430"/>
      <c r="C22" s="430"/>
      <c r="D22" s="430"/>
      <c r="E22" s="431"/>
    </row>
    <row r="23" spans="1:5" x14ac:dyDescent="0.25">
      <c r="A23" s="72" t="s">
        <v>90</v>
      </c>
      <c r="B23" s="432">
        <v>5216741</v>
      </c>
      <c r="C23" s="432">
        <v>5169256</v>
      </c>
      <c r="D23" s="432">
        <v>31428</v>
      </c>
      <c r="E23" s="433">
        <v>16057</v>
      </c>
    </row>
    <row r="24" spans="1:5" ht="15.75" thickBot="1" x14ac:dyDescent="0.3">
      <c r="A24" s="73" t="s">
        <v>91</v>
      </c>
      <c r="B24" s="434"/>
      <c r="C24" s="434"/>
      <c r="D24" s="434"/>
      <c r="E24" s="435"/>
    </row>
    <row r="25" spans="1:5" x14ac:dyDescent="0.25">
      <c r="A25" s="72" t="s">
        <v>92</v>
      </c>
      <c r="B25" s="432">
        <v>25466094</v>
      </c>
      <c r="C25" s="432">
        <v>25203657</v>
      </c>
      <c r="D25" s="432">
        <v>204753</v>
      </c>
      <c r="E25" s="433">
        <v>57684</v>
      </c>
    </row>
    <row r="26" spans="1:5" ht="15.75" thickBot="1" x14ac:dyDescent="0.3">
      <c r="A26" s="73" t="s">
        <v>93</v>
      </c>
      <c r="B26" s="434"/>
      <c r="C26" s="434"/>
      <c r="D26" s="434"/>
      <c r="E26" s="435"/>
    </row>
    <row r="27" spans="1:5" x14ac:dyDescent="0.25">
      <c r="A27" s="72" t="s">
        <v>94</v>
      </c>
      <c r="B27" s="432">
        <v>39131968</v>
      </c>
      <c r="C27" s="432">
        <v>38593083</v>
      </c>
      <c r="D27" s="432">
        <v>467183</v>
      </c>
      <c r="E27" s="433">
        <v>71702</v>
      </c>
    </row>
    <row r="28" spans="1:5" ht="15.75" thickBot="1" x14ac:dyDescent="0.3">
      <c r="A28" s="73" t="s">
        <v>95</v>
      </c>
      <c r="B28" s="434"/>
      <c r="C28" s="434"/>
      <c r="D28" s="434"/>
      <c r="E28" s="435"/>
    </row>
    <row r="29" spans="1:5" x14ac:dyDescent="0.25">
      <c r="A29" s="72" t="s">
        <v>96</v>
      </c>
      <c r="B29" s="432">
        <v>34982845</v>
      </c>
      <c r="C29" s="432">
        <v>34493260</v>
      </c>
      <c r="D29" s="432">
        <v>399475</v>
      </c>
      <c r="E29" s="433">
        <v>90110</v>
      </c>
    </row>
    <row r="30" spans="1:5" ht="15.75" thickBot="1" x14ac:dyDescent="0.3">
      <c r="A30" s="74" t="s">
        <v>97</v>
      </c>
      <c r="B30" s="65"/>
      <c r="C30" s="65"/>
      <c r="D30" s="65"/>
      <c r="E30" s="75"/>
    </row>
    <row r="31" spans="1:5" x14ac:dyDescent="0.25">
      <c r="A31" s="679" t="s">
        <v>209</v>
      </c>
      <c r="B31" s="679"/>
      <c r="C31" s="679"/>
      <c r="D31" s="679"/>
      <c r="E31" s="679"/>
    </row>
    <row r="32" spans="1:5" ht="15.75" thickBot="1" x14ac:dyDescent="0.3">
      <c r="A32" s="680" t="s">
        <v>210</v>
      </c>
      <c r="B32" s="699"/>
      <c r="C32" s="699"/>
      <c r="D32" s="699"/>
      <c r="E32" s="699"/>
    </row>
    <row r="33" spans="1:6" x14ac:dyDescent="0.25">
      <c r="A33" s="295" t="s">
        <v>89</v>
      </c>
      <c r="B33" s="428">
        <v>13496061.300000001</v>
      </c>
      <c r="C33" s="428">
        <v>13057052.9</v>
      </c>
      <c r="D33" s="428">
        <v>379981.8</v>
      </c>
      <c r="E33" s="429">
        <v>59026.6</v>
      </c>
      <c r="F33" s="46"/>
    </row>
    <row r="34" spans="1:6" ht="15.75" thickBot="1" x14ac:dyDescent="0.3">
      <c r="A34" s="293" t="s">
        <v>81</v>
      </c>
      <c r="B34" s="430"/>
      <c r="C34" s="430"/>
      <c r="D34" s="430"/>
      <c r="E34" s="431"/>
    </row>
    <row r="35" spans="1:6" x14ac:dyDescent="0.25">
      <c r="A35" s="72" t="s">
        <v>90</v>
      </c>
      <c r="B35" s="432">
        <v>526136.1</v>
      </c>
      <c r="C35" s="432">
        <v>514452.7</v>
      </c>
      <c r="D35" s="432">
        <v>7813.3</v>
      </c>
      <c r="E35" s="433">
        <v>3870.1</v>
      </c>
    </row>
    <row r="36" spans="1:6" ht="15.75" thickBot="1" x14ac:dyDescent="0.3">
      <c r="A36" s="73" t="s">
        <v>91</v>
      </c>
      <c r="B36" s="434"/>
      <c r="C36" s="434"/>
      <c r="D36" s="434"/>
      <c r="E36" s="435"/>
    </row>
    <row r="37" spans="1:6" x14ac:dyDescent="0.25">
      <c r="A37" s="72" t="s">
        <v>92</v>
      </c>
      <c r="B37" s="432">
        <v>2876162.3</v>
      </c>
      <c r="C37" s="432">
        <v>2800614.2</v>
      </c>
      <c r="D37" s="432">
        <v>60229.3</v>
      </c>
      <c r="E37" s="433">
        <v>15318.8</v>
      </c>
      <c r="F37" s="46"/>
    </row>
    <row r="38" spans="1:6" ht="15.75" thickBot="1" x14ac:dyDescent="0.3">
      <c r="A38" s="73" t="s">
        <v>93</v>
      </c>
      <c r="B38" s="434"/>
      <c r="C38" s="434"/>
      <c r="D38" s="434"/>
      <c r="E38" s="435"/>
    </row>
    <row r="39" spans="1:6" x14ac:dyDescent="0.25">
      <c r="A39" s="72" t="s">
        <v>94</v>
      </c>
      <c r="B39" s="432">
        <v>5139413.5</v>
      </c>
      <c r="C39" s="432">
        <v>4945255</v>
      </c>
      <c r="D39" s="432">
        <v>173869.8</v>
      </c>
      <c r="E39" s="433">
        <v>20288.7</v>
      </c>
    </row>
    <row r="40" spans="1:6" ht="15.75" thickBot="1" x14ac:dyDescent="0.3">
      <c r="A40" s="73" t="s">
        <v>95</v>
      </c>
      <c r="B40" s="434"/>
      <c r="C40" s="434"/>
      <c r="D40" s="434"/>
      <c r="E40" s="435"/>
    </row>
    <row r="41" spans="1:6" x14ac:dyDescent="0.25">
      <c r="A41" s="72" t="s">
        <v>96</v>
      </c>
      <c r="B41" s="630">
        <v>4954349.4000000004</v>
      </c>
      <c r="C41" s="631">
        <v>4796731</v>
      </c>
      <c r="D41" s="631">
        <v>138069.4</v>
      </c>
      <c r="E41" s="632">
        <v>19549</v>
      </c>
    </row>
    <row r="42" spans="1:6" ht="15.75" thickBot="1" x14ac:dyDescent="0.3">
      <c r="A42" s="73" t="s">
        <v>97</v>
      </c>
      <c r="B42" s="633"/>
      <c r="C42" s="67"/>
      <c r="D42" s="67"/>
      <c r="E42" s="634"/>
    </row>
    <row r="46" spans="1:6" x14ac:dyDescent="0.25">
      <c r="B46" s="46"/>
      <c r="C46" s="46"/>
      <c r="D46" s="46"/>
      <c r="E46" s="46"/>
    </row>
  </sheetData>
  <mergeCells count="15">
    <mergeCell ref="A19:E19"/>
    <mergeCell ref="A20:E20"/>
    <mergeCell ref="A31:E31"/>
    <mergeCell ref="A32:E32"/>
    <mergeCell ref="A1:D1"/>
    <mergeCell ref="A2:D2"/>
    <mergeCell ref="C3:E3"/>
    <mergeCell ref="C4:E4"/>
    <mergeCell ref="A7:E7"/>
    <mergeCell ref="A8:E8"/>
    <mergeCell ref="A3:A6"/>
    <mergeCell ref="B3:B6"/>
    <mergeCell ref="C5:C6"/>
    <mergeCell ref="D5:D6"/>
    <mergeCell ref="E5:E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F40"/>
  <sheetViews>
    <sheetView zoomScaleNormal="100" workbookViewId="0">
      <selection activeCell="F13" sqref="F13"/>
    </sheetView>
  </sheetViews>
  <sheetFormatPr defaultRowHeight="15" x14ac:dyDescent="0.25"/>
  <cols>
    <col min="1" max="1" width="35.5703125" customWidth="1"/>
    <col min="2" max="3" width="17.85546875" customWidth="1"/>
    <col min="4" max="4" width="24.5703125" customWidth="1"/>
    <col min="5" max="5" width="17.85546875" customWidth="1"/>
    <col min="6" max="6" width="8.140625" customWidth="1"/>
    <col min="7" max="7" width="10" bestFit="1" customWidth="1"/>
    <col min="8" max="8" width="11" bestFit="1" customWidth="1"/>
    <col min="9" max="11" width="12" bestFit="1" customWidth="1"/>
    <col min="12" max="12" width="12.140625" bestFit="1" customWidth="1"/>
    <col min="13" max="13" width="9.5703125" bestFit="1" customWidth="1"/>
    <col min="14" max="18" width="7" customWidth="1"/>
    <col min="19" max="19" width="8" customWidth="1"/>
    <col min="20" max="20" width="10" bestFit="1" customWidth="1"/>
    <col min="21" max="21" width="11" bestFit="1" customWidth="1"/>
    <col min="22" max="24" width="12" bestFit="1" customWidth="1"/>
    <col min="25" max="25" width="13.140625" bestFit="1" customWidth="1"/>
    <col min="26" max="26" width="16.140625" bestFit="1" customWidth="1"/>
    <col min="27" max="29" width="6" customWidth="1"/>
    <col min="30" max="31" width="7" customWidth="1"/>
    <col min="32" max="32" width="10" bestFit="1" customWidth="1"/>
    <col min="33" max="33" width="8" customWidth="1"/>
    <col min="34" max="34" width="10" bestFit="1" customWidth="1"/>
    <col min="35" max="37" width="12" bestFit="1" customWidth="1"/>
    <col min="38" max="38" width="19.7109375" bestFit="1" customWidth="1"/>
    <col min="39" max="39" width="14.28515625" bestFit="1" customWidth="1"/>
  </cols>
  <sheetData>
    <row r="1" spans="1:6" x14ac:dyDescent="0.25">
      <c r="A1" s="697" t="s">
        <v>242</v>
      </c>
      <c r="B1" s="697"/>
      <c r="C1" s="697"/>
      <c r="D1" s="697"/>
      <c r="E1" s="51"/>
    </row>
    <row r="2" spans="1:6" ht="15.75" thickBot="1" x14ac:dyDescent="0.3">
      <c r="A2" s="698" t="s">
        <v>243</v>
      </c>
      <c r="B2" s="698"/>
      <c r="C2" s="698"/>
      <c r="D2" s="698"/>
      <c r="E2" s="52"/>
    </row>
    <row r="3" spans="1:6" ht="24.75" customHeight="1" thickBot="1" x14ac:dyDescent="0.3">
      <c r="A3" s="665" t="s">
        <v>25</v>
      </c>
      <c r="B3" s="667" t="s">
        <v>26</v>
      </c>
      <c r="C3" s="669" t="s">
        <v>27</v>
      </c>
      <c r="D3" s="670"/>
      <c r="E3" s="670"/>
    </row>
    <row r="4" spans="1:6" ht="30.75" customHeight="1" thickBot="1" x14ac:dyDescent="0.3">
      <c r="A4" s="666"/>
      <c r="B4" s="668"/>
      <c r="C4" s="671" t="s">
        <v>28</v>
      </c>
      <c r="D4" s="672"/>
      <c r="E4" s="669" t="s">
        <v>29</v>
      </c>
    </row>
    <row r="5" spans="1:6" ht="48.75" thickBot="1" x14ac:dyDescent="0.3">
      <c r="A5" s="666"/>
      <c r="B5" s="668"/>
      <c r="C5" s="219" t="s">
        <v>30</v>
      </c>
      <c r="D5" s="219" t="s">
        <v>31</v>
      </c>
      <c r="E5" s="673"/>
    </row>
    <row r="6" spans="1:6" x14ac:dyDescent="0.25">
      <c r="A6" s="674" t="s">
        <v>3</v>
      </c>
      <c r="B6" s="674"/>
      <c r="C6" s="674"/>
      <c r="D6" s="674"/>
      <c r="E6" s="674"/>
    </row>
    <row r="7" spans="1:6" ht="15.75" thickBot="1" x14ac:dyDescent="0.3">
      <c r="A7" s="675" t="s">
        <v>4</v>
      </c>
      <c r="B7" s="696"/>
      <c r="C7" s="696"/>
      <c r="D7" s="696"/>
      <c r="E7" s="696"/>
    </row>
    <row r="8" spans="1:6" ht="21" customHeight="1" x14ac:dyDescent="0.25">
      <c r="A8" s="76" t="s">
        <v>45</v>
      </c>
      <c r="B8" s="77">
        <v>237828</v>
      </c>
      <c r="C8" s="77">
        <v>211776</v>
      </c>
      <c r="D8" s="77">
        <v>144077</v>
      </c>
      <c r="E8" s="78">
        <v>26052</v>
      </c>
      <c r="F8" s="46"/>
    </row>
    <row r="9" spans="1:6" ht="21" customHeight="1" thickBot="1" x14ac:dyDescent="0.3">
      <c r="A9" s="296" t="s">
        <v>47</v>
      </c>
      <c r="B9" s="79"/>
      <c r="C9" s="79"/>
      <c r="D9" s="79"/>
      <c r="E9" s="80"/>
    </row>
    <row r="10" spans="1:6" ht="21" customHeight="1" x14ac:dyDescent="0.25">
      <c r="A10" s="76" t="s">
        <v>98</v>
      </c>
      <c r="B10" s="77">
        <v>242580</v>
      </c>
      <c r="C10" s="77">
        <v>216037</v>
      </c>
      <c r="D10" s="77">
        <v>146861</v>
      </c>
      <c r="E10" s="78">
        <v>26543</v>
      </c>
      <c r="F10" s="46"/>
    </row>
    <row r="11" spans="1:6" ht="21" customHeight="1" thickBot="1" x14ac:dyDescent="0.3">
      <c r="A11" s="296" t="s">
        <v>131</v>
      </c>
      <c r="B11" s="79"/>
      <c r="C11" s="79"/>
      <c r="D11" s="79"/>
      <c r="E11" s="80"/>
    </row>
    <row r="12" spans="1:6" ht="21" customHeight="1" x14ac:dyDescent="0.25">
      <c r="A12" s="76" t="s">
        <v>156</v>
      </c>
      <c r="B12" s="77">
        <v>103694809</v>
      </c>
      <c r="C12" s="77">
        <v>93117018</v>
      </c>
      <c r="D12" s="77">
        <v>71379796</v>
      </c>
      <c r="E12" s="78">
        <v>10577791</v>
      </c>
      <c r="F12" s="46"/>
    </row>
    <row r="13" spans="1:6" ht="21" customHeight="1" thickBot="1" x14ac:dyDescent="0.3">
      <c r="A13" s="296" t="s">
        <v>157</v>
      </c>
      <c r="B13" s="28"/>
      <c r="C13" s="81"/>
      <c r="D13" s="82"/>
      <c r="E13" s="83"/>
    </row>
    <row r="14" spans="1:6" x14ac:dyDescent="0.25">
      <c r="A14" s="76" t="s">
        <v>209</v>
      </c>
      <c r="B14" s="84">
        <v>13116079.5</v>
      </c>
      <c r="C14" s="84">
        <v>11325800.4</v>
      </c>
      <c r="D14" s="84">
        <v>7727351.7000000002</v>
      </c>
      <c r="E14" s="85">
        <v>1790279.1</v>
      </c>
      <c r="F14" s="46"/>
    </row>
    <row r="15" spans="1:6" ht="15.75" thickBot="1" x14ac:dyDescent="0.3">
      <c r="A15" s="296" t="s">
        <v>210</v>
      </c>
      <c r="B15" s="86"/>
      <c r="C15" s="86"/>
      <c r="D15" s="86"/>
      <c r="E15" s="87"/>
    </row>
    <row r="16" spans="1:6" x14ac:dyDescent="0.25">
      <c r="A16" s="702" t="s">
        <v>211</v>
      </c>
      <c r="B16" s="702"/>
      <c r="C16" s="702"/>
      <c r="D16" s="702"/>
      <c r="E16" s="702"/>
    </row>
    <row r="17" spans="1:6" ht="15.75" thickBot="1" x14ac:dyDescent="0.3">
      <c r="A17" s="675" t="s">
        <v>212</v>
      </c>
      <c r="B17" s="696"/>
      <c r="C17" s="696"/>
      <c r="D17" s="696"/>
      <c r="E17" s="696"/>
    </row>
    <row r="18" spans="1:6" x14ac:dyDescent="0.25">
      <c r="A18" s="76" t="s">
        <v>45</v>
      </c>
      <c r="B18" s="77">
        <v>107456</v>
      </c>
      <c r="C18" s="77">
        <v>93461</v>
      </c>
      <c r="D18" s="77">
        <v>64220</v>
      </c>
      <c r="E18" s="78">
        <v>13995</v>
      </c>
      <c r="F18" s="46"/>
    </row>
    <row r="19" spans="1:6" ht="15.75" thickBot="1" x14ac:dyDescent="0.3">
      <c r="A19" s="296" t="s">
        <v>47</v>
      </c>
      <c r="B19" s="79"/>
      <c r="C19" s="79"/>
      <c r="D19" s="79"/>
      <c r="E19" s="80"/>
    </row>
    <row r="20" spans="1:6" x14ac:dyDescent="0.25">
      <c r="A20" s="76" t="s">
        <v>98</v>
      </c>
      <c r="B20" s="77">
        <v>110749</v>
      </c>
      <c r="C20" s="77">
        <v>96410</v>
      </c>
      <c r="D20" s="77">
        <v>66150</v>
      </c>
      <c r="E20" s="78">
        <v>14339</v>
      </c>
      <c r="F20" s="46"/>
    </row>
    <row r="21" spans="1:6" ht="15.75" thickBot="1" x14ac:dyDescent="0.3">
      <c r="A21" s="296" t="s">
        <v>131</v>
      </c>
      <c r="B21" s="79"/>
      <c r="C21" s="79"/>
      <c r="D21" s="79"/>
      <c r="E21" s="80"/>
    </row>
    <row r="22" spans="1:6" x14ac:dyDescent="0.25">
      <c r="A22" s="76" t="s">
        <v>156</v>
      </c>
      <c r="B22" s="77">
        <v>51420280</v>
      </c>
      <c r="C22" s="77">
        <v>44707526</v>
      </c>
      <c r="D22" s="77">
        <v>33786922</v>
      </c>
      <c r="E22" s="78">
        <v>6712754</v>
      </c>
      <c r="F22" s="46"/>
    </row>
    <row r="23" spans="1:6" ht="15.75" thickBot="1" x14ac:dyDescent="0.3">
      <c r="A23" s="296" t="s">
        <v>157</v>
      </c>
      <c r="B23" s="28"/>
      <c r="C23" s="81"/>
      <c r="D23" s="82"/>
      <c r="E23" s="83"/>
    </row>
    <row r="24" spans="1:6" x14ac:dyDescent="0.25">
      <c r="A24" s="76" t="s">
        <v>209</v>
      </c>
      <c r="B24" s="84">
        <v>6305588</v>
      </c>
      <c r="C24" s="84">
        <v>5247475.4000000004</v>
      </c>
      <c r="D24" s="84">
        <v>3607391.6</v>
      </c>
      <c r="E24" s="85">
        <v>1058112.6000000001</v>
      </c>
      <c r="F24" s="46"/>
    </row>
    <row r="25" spans="1:6" ht="15.75" thickBot="1" x14ac:dyDescent="0.3">
      <c r="A25" s="296" t="s">
        <v>210</v>
      </c>
      <c r="B25" s="86"/>
      <c r="C25" s="86"/>
      <c r="D25" s="86"/>
      <c r="E25" s="87"/>
    </row>
    <row r="26" spans="1:6" x14ac:dyDescent="0.25">
      <c r="A26" s="702" t="s">
        <v>213</v>
      </c>
      <c r="B26" s="702"/>
      <c r="C26" s="702"/>
      <c r="D26" s="702"/>
      <c r="E26" s="702"/>
    </row>
    <row r="27" spans="1:6" ht="15.75" thickBot="1" x14ac:dyDescent="0.3">
      <c r="A27" s="675" t="s">
        <v>214</v>
      </c>
      <c r="B27" s="696"/>
      <c r="C27" s="696"/>
      <c r="D27" s="696"/>
      <c r="E27" s="696"/>
    </row>
    <row r="28" spans="1:6" x14ac:dyDescent="0.25">
      <c r="A28" s="76" t="s">
        <v>45</v>
      </c>
      <c r="B28" s="77">
        <v>130372</v>
      </c>
      <c r="C28" s="77">
        <v>118315</v>
      </c>
      <c r="D28" s="77">
        <v>79857</v>
      </c>
      <c r="E28" s="78">
        <v>12057</v>
      </c>
      <c r="F28" s="46"/>
    </row>
    <row r="29" spans="1:6" ht="15.75" thickBot="1" x14ac:dyDescent="0.3">
      <c r="A29" s="296" t="s">
        <v>47</v>
      </c>
      <c r="B29" s="79"/>
      <c r="C29" s="79"/>
      <c r="D29" s="79"/>
      <c r="E29" s="80"/>
    </row>
    <row r="30" spans="1:6" x14ac:dyDescent="0.25">
      <c r="A30" s="76" t="s">
        <v>98</v>
      </c>
      <c r="B30" s="77">
        <v>131831</v>
      </c>
      <c r="C30" s="77">
        <v>119627</v>
      </c>
      <c r="D30" s="77">
        <v>80711</v>
      </c>
      <c r="E30" s="78">
        <v>12204</v>
      </c>
      <c r="F30" s="46"/>
    </row>
    <row r="31" spans="1:6" ht="15.75" thickBot="1" x14ac:dyDescent="0.3">
      <c r="A31" s="296" t="s">
        <v>131</v>
      </c>
      <c r="B31" s="79"/>
      <c r="C31" s="79"/>
      <c r="D31" s="79"/>
      <c r="E31" s="80"/>
    </row>
    <row r="32" spans="1:6" x14ac:dyDescent="0.25">
      <c r="A32" s="76" t="s">
        <v>156</v>
      </c>
      <c r="B32" s="77">
        <v>52274529</v>
      </c>
      <c r="C32" s="77">
        <v>48409492</v>
      </c>
      <c r="D32" s="77">
        <v>37592874</v>
      </c>
      <c r="E32" s="78">
        <v>3865037</v>
      </c>
      <c r="F32" s="46"/>
    </row>
    <row r="33" spans="1:6" ht="15.75" thickBot="1" x14ac:dyDescent="0.3">
      <c r="A33" s="296" t="s">
        <v>157</v>
      </c>
      <c r="B33" s="28"/>
      <c r="C33" s="81"/>
      <c r="D33" s="82"/>
      <c r="E33" s="83"/>
    </row>
    <row r="34" spans="1:6" x14ac:dyDescent="0.25">
      <c r="A34" s="76" t="s">
        <v>209</v>
      </c>
      <c r="B34" s="84">
        <v>6810491.5</v>
      </c>
      <c r="C34" s="84">
        <v>6078325</v>
      </c>
      <c r="D34" s="84">
        <v>4119960.1</v>
      </c>
      <c r="E34" s="85">
        <v>732166.5</v>
      </c>
      <c r="F34" s="46"/>
    </row>
    <row r="35" spans="1:6" ht="15.75" thickBot="1" x14ac:dyDescent="0.3">
      <c r="A35" s="296" t="s">
        <v>210</v>
      </c>
      <c r="B35" s="86"/>
      <c r="C35" s="86"/>
      <c r="D35" s="86"/>
      <c r="E35" s="88"/>
    </row>
    <row r="37" spans="1:6" x14ac:dyDescent="0.25">
      <c r="B37" s="46"/>
      <c r="C37" s="46"/>
      <c r="D37" s="46"/>
      <c r="E37" s="46"/>
    </row>
    <row r="38" spans="1:6" x14ac:dyDescent="0.25">
      <c r="B38" s="46"/>
      <c r="C38" s="46"/>
      <c r="D38" s="46"/>
      <c r="E38" s="46"/>
    </row>
    <row r="39" spans="1:6" x14ac:dyDescent="0.25">
      <c r="B39" s="46"/>
      <c r="C39" s="46"/>
      <c r="D39" s="46"/>
      <c r="E39" s="46"/>
    </row>
    <row r="40" spans="1:6" x14ac:dyDescent="0.25">
      <c r="B40" s="46"/>
      <c r="C40" s="46"/>
      <c r="D40" s="46"/>
      <c r="E40" s="46"/>
    </row>
  </sheetData>
  <mergeCells count="13">
    <mergeCell ref="A27:E27"/>
    <mergeCell ref="A1:D1"/>
    <mergeCell ref="A2:D2"/>
    <mergeCell ref="A3:A5"/>
    <mergeCell ref="B3:B5"/>
    <mergeCell ref="C3:E3"/>
    <mergeCell ref="C4:D4"/>
    <mergeCell ref="E4:E5"/>
    <mergeCell ref="A6:E6"/>
    <mergeCell ref="A7:E7"/>
    <mergeCell ref="A16:E16"/>
    <mergeCell ref="A17:E17"/>
    <mergeCell ref="A26:E26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J51"/>
  <sheetViews>
    <sheetView zoomScale="110" zoomScaleNormal="110" workbookViewId="0">
      <selection activeCell="A33" sqref="A33:A40"/>
    </sheetView>
  </sheetViews>
  <sheetFormatPr defaultRowHeight="15" x14ac:dyDescent="0.25"/>
  <cols>
    <col min="1" max="1" width="27.42578125" customWidth="1"/>
    <col min="2" max="4" width="22.28515625" customWidth="1"/>
    <col min="7" max="7" width="12.7109375" bestFit="1" customWidth="1"/>
  </cols>
  <sheetData>
    <row r="1" spans="1:10" x14ac:dyDescent="0.25">
      <c r="A1" s="697" t="s">
        <v>244</v>
      </c>
      <c r="B1" s="697"/>
      <c r="C1" s="697"/>
      <c r="D1" s="697"/>
    </row>
    <row r="2" spans="1:10" ht="15.75" thickBot="1" x14ac:dyDescent="0.3">
      <c r="A2" s="698" t="s">
        <v>245</v>
      </c>
      <c r="B2" s="698"/>
      <c r="C2" s="698"/>
      <c r="D2" s="698"/>
    </row>
    <row r="3" spans="1:10" x14ac:dyDescent="0.25">
      <c r="A3" s="665" t="s">
        <v>199</v>
      </c>
      <c r="B3" s="302" t="s">
        <v>98</v>
      </c>
      <c r="C3" s="302" t="s">
        <v>156</v>
      </c>
      <c r="D3" s="383" t="s">
        <v>209</v>
      </c>
    </row>
    <row r="4" spans="1:10" ht="15.75" thickBot="1" x14ac:dyDescent="0.3">
      <c r="A4" s="666"/>
      <c r="B4" s="380" t="s">
        <v>99</v>
      </c>
      <c r="C4" s="381" t="s">
        <v>157</v>
      </c>
      <c r="D4" s="382" t="s">
        <v>210</v>
      </c>
    </row>
    <row r="5" spans="1:10" x14ac:dyDescent="0.25">
      <c r="A5" s="674" t="s">
        <v>3</v>
      </c>
      <c r="B5" s="674"/>
      <c r="C5" s="674"/>
      <c r="D5" s="674"/>
    </row>
    <row r="6" spans="1:10" ht="15.75" thickBot="1" x14ac:dyDescent="0.3">
      <c r="A6" s="675" t="s">
        <v>4</v>
      </c>
      <c r="B6" s="696"/>
      <c r="C6" s="696"/>
      <c r="D6" s="696"/>
      <c r="J6" s="50"/>
    </row>
    <row r="7" spans="1:10" x14ac:dyDescent="0.25">
      <c r="A7" s="295" t="s">
        <v>89</v>
      </c>
      <c r="B7" s="619">
        <v>110749</v>
      </c>
      <c r="C7" s="267">
        <v>51420280</v>
      </c>
      <c r="D7" s="620">
        <v>6305588</v>
      </c>
      <c r="E7" s="91"/>
      <c r="F7" s="91"/>
      <c r="G7" s="91"/>
    </row>
    <row r="8" spans="1:10" ht="15.75" thickBot="1" x14ac:dyDescent="0.3">
      <c r="A8" s="293" t="s">
        <v>81</v>
      </c>
      <c r="B8" s="621"/>
      <c r="C8" s="412"/>
      <c r="D8" s="622"/>
      <c r="E8" s="91"/>
      <c r="F8" s="91"/>
      <c r="G8" s="54"/>
    </row>
    <row r="9" spans="1:10" x14ac:dyDescent="0.25">
      <c r="A9" s="642" t="s">
        <v>90</v>
      </c>
      <c r="B9" s="89">
        <v>9665</v>
      </c>
      <c r="C9" s="45">
        <v>3151753</v>
      </c>
      <c r="D9" s="90">
        <v>311747</v>
      </c>
      <c r="E9" s="91"/>
      <c r="F9" s="91"/>
      <c r="G9" s="91"/>
    </row>
    <row r="10" spans="1:10" ht="15.75" thickBot="1" x14ac:dyDescent="0.3">
      <c r="A10" s="643" t="s">
        <v>91</v>
      </c>
      <c r="B10" s="92"/>
      <c r="C10" s="48"/>
      <c r="D10" s="93"/>
      <c r="E10" s="94"/>
      <c r="F10" s="94"/>
      <c r="G10" s="54"/>
    </row>
    <row r="11" spans="1:10" x14ac:dyDescent="0.25">
      <c r="A11" s="642" t="s">
        <v>92</v>
      </c>
      <c r="B11" s="89">
        <v>38275</v>
      </c>
      <c r="C11" s="45">
        <v>14097503</v>
      </c>
      <c r="D11" s="90">
        <v>1597851.9</v>
      </c>
      <c r="E11" s="91"/>
      <c r="F11" s="91"/>
      <c r="G11" s="95"/>
    </row>
    <row r="12" spans="1:10" ht="15.75" thickBot="1" x14ac:dyDescent="0.3">
      <c r="A12" s="643" t="s">
        <v>93</v>
      </c>
      <c r="B12" s="92"/>
      <c r="C12" s="48"/>
      <c r="D12" s="93"/>
      <c r="E12" s="94"/>
      <c r="F12" s="94"/>
      <c r="G12" s="91"/>
    </row>
    <row r="13" spans="1:10" x14ac:dyDescent="0.25">
      <c r="A13" s="642" t="s">
        <v>94</v>
      </c>
      <c r="B13" s="89">
        <v>38343</v>
      </c>
      <c r="C13" s="45">
        <v>17947004</v>
      </c>
      <c r="D13" s="90">
        <v>2214417.2000000002</v>
      </c>
      <c r="E13" s="91"/>
      <c r="F13" s="91"/>
      <c r="G13" s="96"/>
    </row>
    <row r="14" spans="1:10" ht="15.75" thickBot="1" x14ac:dyDescent="0.3">
      <c r="A14" s="643" t="s">
        <v>95</v>
      </c>
      <c r="B14" s="92"/>
      <c r="C14" s="48"/>
      <c r="D14" s="93"/>
      <c r="E14" s="94"/>
      <c r="F14" s="94"/>
      <c r="G14" s="91"/>
    </row>
    <row r="15" spans="1:10" x14ac:dyDescent="0.25">
      <c r="A15" s="642" t="s">
        <v>96</v>
      </c>
      <c r="B15" s="89">
        <v>24466</v>
      </c>
      <c r="C15" s="45">
        <v>16224020</v>
      </c>
      <c r="D15" s="90">
        <v>2181571.9</v>
      </c>
      <c r="E15" s="91"/>
      <c r="F15" s="91"/>
      <c r="G15" s="91"/>
    </row>
    <row r="16" spans="1:10" ht="15.75" thickBot="1" x14ac:dyDescent="0.3">
      <c r="A16" s="643" t="s">
        <v>97</v>
      </c>
      <c r="B16" s="97"/>
      <c r="C16" s="98"/>
      <c r="D16" s="99"/>
      <c r="E16" s="100"/>
      <c r="F16" s="94"/>
      <c r="G16" s="91"/>
    </row>
    <row r="17" spans="1:6" x14ac:dyDescent="0.25">
      <c r="A17" s="679" t="s">
        <v>205</v>
      </c>
      <c r="B17" s="679"/>
      <c r="C17" s="679"/>
      <c r="D17" s="679"/>
    </row>
    <row r="18" spans="1:6" ht="15.75" thickBot="1" x14ac:dyDescent="0.3">
      <c r="A18" s="680" t="s">
        <v>206</v>
      </c>
      <c r="B18" s="699"/>
      <c r="C18" s="699"/>
      <c r="D18" s="699"/>
    </row>
    <row r="19" spans="1:6" x14ac:dyDescent="0.25">
      <c r="A19" s="295" t="s">
        <v>89</v>
      </c>
      <c r="B19" s="623">
        <v>96410</v>
      </c>
      <c r="C19" s="265">
        <v>44707526</v>
      </c>
      <c r="D19" s="624">
        <v>5247475.4000000004</v>
      </c>
    </row>
    <row r="20" spans="1:6" ht="15.75" thickBot="1" x14ac:dyDescent="0.3">
      <c r="A20" s="293" t="s">
        <v>81</v>
      </c>
      <c r="B20" s="625"/>
      <c r="C20" s="626"/>
      <c r="D20" s="627"/>
      <c r="E20" s="106"/>
      <c r="F20" s="106"/>
    </row>
    <row r="21" spans="1:6" x14ac:dyDescent="0.25">
      <c r="A21" s="642" t="s">
        <v>90</v>
      </c>
      <c r="B21" s="101">
        <v>8992</v>
      </c>
      <c r="C21" s="45">
        <v>2963390</v>
      </c>
      <c r="D21" s="102">
        <v>290103</v>
      </c>
    </row>
    <row r="22" spans="1:6" ht="15.75" thickBot="1" x14ac:dyDescent="0.3">
      <c r="A22" s="643" t="s">
        <v>91</v>
      </c>
      <c r="B22" s="103"/>
      <c r="C22" s="104"/>
      <c r="D22" s="105"/>
    </row>
    <row r="23" spans="1:6" x14ac:dyDescent="0.25">
      <c r="A23" s="642" t="s">
        <v>92</v>
      </c>
      <c r="B23" s="101">
        <v>35466</v>
      </c>
      <c r="C23" s="44">
        <v>13217055</v>
      </c>
      <c r="D23" s="102">
        <v>1478978.8</v>
      </c>
    </row>
    <row r="24" spans="1:6" ht="15.75" thickBot="1" x14ac:dyDescent="0.3">
      <c r="A24" s="643" t="s">
        <v>93</v>
      </c>
      <c r="B24" s="103"/>
      <c r="C24" s="104"/>
      <c r="D24" s="105"/>
    </row>
    <row r="25" spans="1:6" x14ac:dyDescent="0.25">
      <c r="A25" s="642" t="s">
        <v>94</v>
      </c>
      <c r="B25" s="101">
        <v>34522</v>
      </c>
      <c r="C25" s="44">
        <v>16458374</v>
      </c>
      <c r="D25" s="102">
        <v>1993969.3</v>
      </c>
    </row>
    <row r="26" spans="1:6" ht="15.75" thickBot="1" x14ac:dyDescent="0.3">
      <c r="A26" s="643" t="s">
        <v>95</v>
      </c>
      <c r="B26" s="103"/>
      <c r="C26" s="104"/>
      <c r="D26" s="105"/>
    </row>
    <row r="27" spans="1:6" x14ac:dyDescent="0.25">
      <c r="A27" s="642" t="s">
        <v>96</v>
      </c>
      <c r="B27" s="101">
        <v>17430</v>
      </c>
      <c r="C27" s="44">
        <v>12068707</v>
      </c>
      <c r="D27" s="102">
        <v>1484424.3</v>
      </c>
    </row>
    <row r="28" spans="1:6" ht="15.75" thickBot="1" x14ac:dyDescent="0.3">
      <c r="A28" s="643" t="s">
        <v>97</v>
      </c>
      <c r="B28" s="97"/>
      <c r="C28" s="98"/>
      <c r="D28" s="107"/>
    </row>
    <row r="29" spans="1:6" x14ac:dyDescent="0.25">
      <c r="A29" s="679" t="s">
        <v>207</v>
      </c>
      <c r="B29" s="679"/>
      <c r="C29" s="679"/>
      <c r="D29" s="679"/>
    </row>
    <row r="30" spans="1:6" ht="15.75" thickBot="1" x14ac:dyDescent="0.3">
      <c r="A30" s="680" t="s">
        <v>208</v>
      </c>
      <c r="B30" s="699"/>
      <c r="C30" s="699"/>
      <c r="D30" s="699"/>
    </row>
    <row r="31" spans="1:6" x14ac:dyDescent="0.25">
      <c r="A31" s="295" t="s">
        <v>89</v>
      </c>
      <c r="B31" s="619">
        <v>14339</v>
      </c>
      <c r="C31" s="267">
        <v>6712754</v>
      </c>
      <c r="D31" s="628">
        <v>1058112.6000000001</v>
      </c>
    </row>
    <row r="32" spans="1:6" ht="15.75" thickBot="1" x14ac:dyDescent="0.3">
      <c r="A32" s="293" t="s">
        <v>81</v>
      </c>
      <c r="B32" s="621"/>
      <c r="C32" s="412"/>
      <c r="D32" s="629"/>
    </row>
    <row r="33" spans="1:4" x14ac:dyDescent="0.25">
      <c r="A33" s="642" t="s">
        <v>90</v>
      </c>
      <c r="B33" s="89">
        <v>673</v>
      </c>
      <c r="C33" s="45">
        <v>188363</v>
      </c>
      <c r="D33" s="108">
        <v>21644</v>
      </c>
    </row>
    <row r="34" spans="1:4" ht="15.75" thickBot="1" x14ac:dyDescent="0.3">
      <c r="A34" s="643" t="s">
        <v>91</v>
      </c>
      <c r="B34" s="92"/>
      <c r="C34" s="48"/>
      <c r="D34" s="109"/>
    </row>
    <row r="35" spans="1:4" x14ac:dyDescent="0.25">
      <c r="A35" s="642" t="s">
        <v>92</v>
      </c>
      <c r="B35" s="89">
        <v>2809</v>
      </c>
      <c r="C35" s="45">
        <v>880448</v>
      </c>
      <c r="D35" s="108">
        <v>118873.1</v>
      </c>
    </row>
    <row r="36" spans="1:4" ht="15.75" thickBot="1" x14ac:dyDescent="0.3">
      <c r="A36" s="643" t="s">
        <v>93</v>
      </c>
      <c r="B36" s="92"/>
      <c r="C36" s="48"/>
      <c r="D36" s="109"/>
    </row>
    <row r="37" spans="1:4" x14ac:dyDescent="0.25">
      <c r="A37" s="642" t="s">
        <v>94</v>
      </c>
      <c r="B37" s="89">
        <v>3821</v>
      </c>
      <c r="C37" s="45">
        <v>1488630</v>
      </c>
      <c r="D37" s="108">
        <v>220447.9</v>
      </c>
    </row>
    <row r="38" spans="1:4" ht="15.75" thickBot="1" x14ac:dyDescent="0.3">
      <c r="A38" s="643" t="s">
        <v>95</v>
      </c>
      <c r="B38" s="92"/>
      <c r="C38" s="48"/>
      <c r="D38" s="109"/>
    </row>
    <row r="39" spans="1:4" x14ac:dyDescent="0.25">
      <c r="A39" s="642" t="s">
        <v>96</v>
      </c>
      <c r="B39" s="89">
        <v>7036</v>
      </c>
      <c r="C39" s="45">
        <v>4155313</v>
      </c>
      <c r="D39" s="108">
        <v>697147.6</v>
      </c>
    </row>
    <row r="40" spans="1:4" ht="15.75" thickBot="1" x14ac:dyDescent="0.3">
      <c r="A40" s="643" t="s">
        <v>97</v>
      </c>
      <c r="B40" s="97"/>
      <c r="C40" s="98"/>
      <c r="D40" s="110"/>
    </row>
    <row r="42" spans="1:4" x14ac:dyDescent="0.25">
      <c r="B42" s="111"/>
      <c r="C42" s="111"/>
      <c r="D42" s="111"/>
    </row>
    <row r="43" spans="1:4" x14ac:dyDescent="0.25">
      <c r="B43" s="111"/>
      <c r="C43" s="111"/>
      <c r="D43" s="111"/>
    </row>
    <row r="44" spans="1:4" x14ac:dyDescent="0.25">
      <c r="B44" s="111"/>
      <c r="C44" s="111"/>
      <c r="D44" s="111"/>
    </row>
    <row r="45" spans="1:4" x14ac:dyDescent="0.25">
      <c r="B45" s="111"/>
      <c r="C45" s="111"/>
      <c r="D45" s="111"/>
    </row>
    <row r="46" spans="1:4" x14ac:dyDescent="0.25">
      <c r="B46" s="111"/>
      <c r="C46" s="111"/>
      <c r="D46" s="111"/>
    </row>
    <row r="47" spans="1:4" x14ac:dyDescent="0.25">
      <c r="B47" s="111"/>
      <c r="C47" s="111"/>
      <c r="D47" s="111"/>
    </row>
    <row r="48" spans="1:4" x14ac:dyDescent="0.25">
      <c r="B48" s="111"/>
      <c r="C48" s="111"/>
      <c r="D48" s="111"/>
    </row>
    <row r="49" spans="2:4" x14ac:dyDescent="0.25">
      <c r="B49" s="111"/>
      <c r="C49" s="111"/>
      <c r="D49" s="111"/>
    </row>
    <row r="50" spans="2:4" x14ac:dyDescent="0.25">
      <c r="B50" s="111"/>
      <c r="C50" s="111"/>
      <c r="D50" s="111"/>
    </row>
    <row r="51" spans="2:4" x14ac:dyDescent="0.25">
      <c r="B51" s="111"/>
      <c r="C51" s="111"/>
      <c r="D51" s="111"/>
    </row>
  </sheetData>
  <mergeCells count="9">
    <mergeCell ref="A29:D29"/>
    <mergeCell ref="A30:D30"/>
    <mergeCell ref="A1:D1"/>
    <mergeCell ref="A2:D2"/>
    <mergeCell ref="A5:D5"/>
    <mergeCell ref="A6:D6"/>
    <mergeCell ref="A17:D17"/>
    <mergeCell ref="A18:D18"/>
    <mergeCell ref="A3:A4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Pisma" ma:contentTypeID="0x00FF83991E4BDC4E4FA0720441E2B88E6D" ma:contentTypeVersion="" ma:contentTypeDescription="" ma:contentTypeScope="" ma:versionID="4c085abc070ecd47269a6e547f595e09">
  <xsd:schema xmlns:xsd="http://www.w3.org/2001/XMLSchema" xmlns:xs="http://www.w3.org/2001/XMLSchema" xmlns:p="http://schemas.microsoft.com/office/2006/metadata/properties" xmlns:ns1="http://schemas.microsoft.com/sharepoint/v3" xmlns:ns2="1E9983FF-DC4B-4F4E-A072-0441E2B88E6D" targetNamespace="http://schemas.microsoft.com/office/2006/metadata/properties" ma:root="true" ma:fieldsID="261bc03da8b64877da0abdcd3971ff14" ns1:_="" ns2:_="">
    <xsd:import namespace="http://schemas.microsoft.com/sharepoint/v3"/>
    <xsd:import namespace="1E9983FF-DC4B-4F4E-A072-0441E2B88E6D"/>
    <xsd:element name="properties">
      <xsd:complexType>
        <xsd:sequence>
          <xsd:element name="documentManagement">
            <xsd:complexType>
              <xsd:all>
                <xsd:element ref="ns1:ID" minOccurs="0"/>
                <xsd:element ref="ns1:ContentTypeId" minOccurs="0"/>
                <xsd:element ref="ns1:Author" minOccurs="0"/>
                <xsd:element ref="ns1:Editor" minOccurs="0"/>
                <xsd:element ref="ns1:_HasCopyDestinations" minOccurs="0"/>
                <xsd:element ref="ns1:_CopySource" minOccurs="0"/>
                <xsd:element ref="ns1:_ModerationStatus" minOccurs="0"/>
                <xsd:element ref="ns1:_ModerationComments" minOccurs="0"/>
                <xsd:element ref="ns1:FileRef" minOccurs="0"/>
                <xsd:element ref="ns1:FileDirRef" minOccurs="0"/>
                <xsd:element ref="ns1:Last_x0020_Modified" minOccurs="0"/>
                <xsd:element ref="ns1:Created_x0020_Date" minOccurs="0"/>
                <xsd:element ref="ns1:File_x0020_Size" minOccurs="0"/>
                <xsd:element ref="ns1:FSObjType" minOccurs="0"/>
                <xsd:element ref="ns1:SortBehavior" minOccurs="0"/>
                <xsd:element ref="ns1:CheckedOutUserId" minOccurs="0"/>
                <xsd:element ref="ns1:IsCheckedoutToLocal" minOccurs="0"/>
                <xsd:element ref="ns1:CheckoutUser" minOccurs="0"/>
                <xsd:element ref="ns1:UniqueId" minOccurs="0"/>
                <xsd:element ref="ns1:SyncClientId" minOccurs="0"/>
                <xsd:element ref="ns1:ProgId" minOccurs="0"/>
                <xsd:element ref="ns1:ScopeId" minOccurs="0"/>
                <xsd:element ref="ns1:VirusStatus" minOccurs="0"/>
                <xsd:element ref="ns1:CheckedOutTitle" minOccurs="0"/>
                <xsd:element ref="ns1:_CheckinComment" minOccurs="0"/>
                <xsd:element ref="ns1:File_x0020_Type" minOccurs="0"/>
                <xsd:element ref="ns1:HTML_x0020_File_x0020_Type" minOccurs="0"/>
                <xsd:element ref="ns1:_SourceUrl" minOccurs="0"/>
                <xsd:element ref="ns1:_SharedFileIndex" minOccurs="0"/>
                <xsd:element ref="ns1:MetaInfo" minOccurs="0"/>
                <xsd:element ref="ns1:_Level" minOccurs="0"/>
                <xsd:element ref="ns1:_IsCurrentVersion" minOccurs="0"/>
                <xsd:element ref="ns1:ItemChildCount" minOccurs="0"/>
                <xsd:element ref="ns1:FolderChildCount" minOccurs="0"/>
                <xsd:element ref="ns1:AppAuthor" minOccurs="0"/>
                <xsd:element ref="ns1:AppEditor" minOccurs="0"/>
                <xsd:element ref="ns1:owshiddenversion" minOccurs="0"/>
                <xsd:element ref="ns1:_UIVersion" minOccurs="0"/>
                <xsd:element ref="ns1:_UIVersionString" minOccurs="0"/>
                <xsd:element ref="ns1:InstanceID" minOccurs="0"/>
                <xsd:element ref="ns1:Order" minOccurs="0"/>
                <xsd:element ref="ns1:GUID" minOccurs="0"/>
                <xsd:element ref="ns1:WorkflowVersion" minOccurs="0"/>
                <xsd:element ref="ns1:WorkflowInstanceID" minOccurs="0"/>
                <xsd:element ref="ns1:ParentVersionString" minOccurs="0"/>
                <xsd:element ref="ns1:ParentLeafName" minOccurs="0"/>
                <xsd:element ref="ns1:DocConcurrencyNumber" minOccurs="0"/>
                <xsd:element ref="ns1:TemplateUrl" minOccurs="0"/>
                <xsd:element ref="ns1:xd_ProgID" minOccurs="0"/>
                <xsd:element ref="ns1:xd_Signature" minOccurs="0"/>
                <xsd:element ref="ns2:Osoba" minOccurs="0"/>
                <xsd:element ref="ns2:NazwaPliku" minOccurs="0"/>
                <xsd:element ref="ns2:Odbiorcy2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0" nillable="true" ma:displayName="Identyfikator" ma:internalName="ID" ma:readOnly="true">
      <xsd:simpleType>
        <xsd:restriction base="dms:Unknown"/>
      </xsd:simpleType>
    </xsd:element>
    <xsd:element name="ContentTypeId" ma:index="1" nillable="true" ma:displayName="Identyfikator typu zawartości" ma:hidden="true" ma:internalName="ContentTypeId" ma:readOnly="true">
      <xsd:simpleType>
        <xsd:restriction base="dms:Unknown"/>
      </xsd:simpleType>
    </xsd:element>
    <xsd:element name="Author" ma:index="4" nillable="true" ma:displayName="Utworzony przez" ma:list="UserInfo" ma:internalName="Auth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" ma:index="6" nillable="true" ma:displayName="Zmodyfikowane przez" ma:list="UserInfo" ma:internalName="Edit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HasCopyDestinations" ma:index="7" nillable="true" ma:displayName="Ma miejsca docelowe kopii" ma:hidden="true" ma:internalName="_HasCopyDestinations" ma:readOnly="true">
      <xsd:simpleType>
        <xsd:restriction base="dms:Boolean"/>
      </xsd:simpleType>
    </xsd:element>
    <xsd:element name="_CopySource" ma:index="8" nillable="true" ma:displayName="Źródło kopii" ma:internalName="_CopySource" ma:readOnly="true">
      <xsd:simpleType>
        <xsd:restriction base="dms:Text"/>
      </xsd:simpleType>
    </xsd:element>
    <xsd:element name="_ModerationStatus" ma:index="9" nillable="true" ma:displayName="Stan zatwierdzania" ma:default="0" ma:hidden="true" ma:internalName="_ModerationStatus" ma:readOnly="true">
      <xsd:simpleType>
        <xsd:restriction base="dms:Unknown"/>
      </xsd:simpleType>
    </xsd:element>
    <xsd:element name="_ModerationComments" ma:index="10" nillable="true" ma:displayName="Komentarze osoby zatwierdzającej" ma:hidden="true" ma:internalName="_ModerationComments" ma:readOnly="true">
      <xsd:simpleType>
        <xsd:restriction base="dms:Note"/>
      </xsd:simpleType>
    </xsd:element>
    <xsd:element name="FileRef" ma:index="11" nillable="true" ma:displayName="Ścieżka adresu URL" ma:hidden="true" ma:list="Docs" ma:internalName="FileRef" ma:readOnly="true" ma:showField="FullUrl">
      <xsd:simpleType>
        <xsd:restriction base="dms:Lookup"/>
      </xsd:simpleType>
    </xsd:element>
    <xsd:element name="FileDirRef" ma:index="12" nillable="true" ma:displayName="Ścieżka" ma:hidden="true" ma:list="Docs" ma:internalName="FileDirRef" ma:readOnly="true" ma:showField="DirName">
      <xsd:simpleType>
        <xsd:restriction base="dms:Lookup"/>
      </xsd:simpleType>
    </xsd:element>
    <xsd:element name="Last_x0020_Modified" ma:index="13" nillable="true" ma:displayName="Zmodyfikowane" ma:format="TRUE" ma:hidden="true" ma:list="Docs" ma:internalName="Last_x0020_Modified" ma:readOnly="true" ma:showField="TimeLastModified">
      <xsd:simpleType>
        <xsd:restriction base="dms:Lookup"/>
      </xsd:simpleType>
    </xsd:element>
    <xsd:element name="Created_x0020_Date" ma:index="14" nillable="true" ma:displayName="Utworzony" ma:format="TRUE" ma:hidden="true" ma:list="Docs" ma:internalName="Created_x0020_Date" ma:readOnly="true" ma:showField="TimeCreated">
      <xsd:simpleType>
        <xsd:restriction base="dms:Lookup"/>
      </xsd:simpleType>
    </xsd:element>
    <xsd:element name="File_x0020_Size" ma:index="15" nillable="true" ma:displayName="Rozmiar pliku" ma:format="TRUE" ma:hidden="true" ma:list="Docs" ma:internalName="File_x0020_Size" ma:readOnly="true" ma:showField="SizeInKB">
      <xsd:simpleType>
        <xsd:restriction base="dms:Lookup"/>
      </xsd:simpleType>
    </xsd:element>
    <xsd:element name="FSObjType" ma:index="16" nillable="true" ma:displayName="Typ elementu" ma:hidden="true" ma:list="Docs" ma:internalName="FSObjType" ma:readOnly="true" ma:showField="FSType">
      <xsd:simpleType>
        <xsd:restriction base="dms:Lookup"/>
      </xsd:simpleType>
    </xsd:element>
    <xsd:element name="SortBehavior" ma:index="17" nillable="true" ma:displayName="Typ sortowania" ma:hidden="true" ma:list="Docs" ma:internalName="SortBehavior" ma:readOnly="true" ma:showField="SortBehavior">
      <xsd:simpleType>
        <xsd:restriction base="dms:Lookup"/>
      </xsd:simpleType>
    </xsd:element>
    <xsd:element name="CheckedOutUserId" ma:index="19" nillable="true" ma:displayName="Identyfikator użytkownika, który wyewidencjonował element" ma:hidden="true" ma:list="Docs" ma:internalName="CheckedOutUserId" ma:readOnly="true" ma:showField="CheckoutUserId">
      <xsd:simpleType>
        <xsd:restriction base="dms:Lookup"/>
      </xsd:simpleType>
    </xsd:element>
    <xsd:element name="IsCheckedoutToLocal" ma:index="20" nillable="true" ma:displayName="Wyewidencjonowany lokalnie" ma:hidden="true" ma:list="Docs" ma:internalName="IsCheckedoutToLocal" ma:readOnly="true" ma:showField="IsCheckoutToLocal">
      <xsd:simpleType>
        <xsd:restriction base="dms:Lookup"/>
      </xsd:simpleType>
    </xsd:element>
    <xsd:element name="CheckoutUser" ma:index="21" nillable="true" ma:displayName="Wyewidencjonowane do" ma:list="UserInfo" ma:internalName="CheckoutUse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UniqueId" ma:index="23" nillable="true" ma:displayName="Unikatowy identyfikator" ma:hidden="true" ma:list="Docs" ma:internalName="UniqueId" ma:readOnly="true" ma:showField="UniqueId">
      <xsd:simpleType>
        <xsd:restriction base="dms:Lookup"/>
      </xsd:simpleType>
    </xsd:element>
    <xsd:element name="SyncClientId" ma:index="24" nillable="true" ma:displayName="Identyfikator klienta" ma:hidden="true" ma:list="Docs" ma:internalName="SyncClientId" ma:readOnly="true" ma:showField="SyncClientId">
      <xsd:simpleType>
        <xsd:restriction base="dms:Lookup"/>
      </xsd:simpleType>
    </xsd:element>
    <xsd:element name="ProgId" ma:index="25" nillable="true" ma:displayName="ProgId" ma:hidden="true" ma:list="Docs" ma:internalName="ProgId" ma:readOnly="true" ma:showField="ProgId">
      <xsd:simpleType>
        <xsd:restriction base="dms:Lookup"/>
      </xsd:simpleType>
    </xsd:element>
    <xsd:element name="ScopeId" ma:index="26" nillable="true" ma:displayName="ScopeId" ma:hidden="true" ma:list="Docs" ma:internalName="ScopeId" ma:readOnly="true" ma:showField="ScopeId">
      <xsd:simpleType>
        <xsd:restriction base="dms:Lookup"/>
      </xsd:simpleType>
    </xsd:element>
    <xsd:element name="VirusStatus" ma:index="27" nillable="true" ma:displayName="Stan wirusów" ma:format="TRUE" ma:hidden="true" ma:list="Docs" ma:internalName="VirusStatus" ma:readOnly="true" ma:showField="Size">
      <xsd:simpleType>
        <xsd:restriction base="dms:Lookup"/>
      </xsd:simpleType>
    </xsd:element>
    <xsd:element name="CheckedOutTitle" ma:index="28" nillable="true" ma:displayName="Wyewidencjonowane do" ma:format="TRUE" ma:hidden="true" ma:list="Docs" ma:internalName="CheckedOutTitle" ma:readOnly="true" ma:showField="CheckedOutTitle">
      <xsd:simpleType>
        <xsd:restriction base="dms:Lookup"/>
      </xsd:simpleType>
    </xsd:element>
    <xsd:element name="_CheckinComment" ma:index="29" nillable="true" ma:displayName="Komentarz zaewidencjonowania" ma:format="TRUE" ma:list="Docs" ma:internalName="_CheckinComment" ma:readOnly="true" ma:showField="CheckinComment">
      <xsd:simpleType>
        <xsd:restriction base="dms:Lookup"/>
      </xsd:simpleType>
    </xsd:element>
    <xsd:element name="File_x0020_Type" ma:index="33" nillable="true" ma:displayName="Typ plików" ma:hidden="true" ma:internalName="File_x0020_Type" ma:readOnly="true">
      <xsd:simpleType>
        <xsd:restriction base="dms:Text"/>
      </xsd:simpleType>
    </xsd:element>
    <xsd:element name="HTML_x0020_File_x0020_Type" ma:index="34" nillable="true" ma:displayName="Typ pliku HTML" ma:hidden="true" ma:internalName="HTML_x0020_File_x0020_Type" ma:readOnly="true">
      <xsd:simpleType>
        <xsd:restriction base="dms:Text"/>
      </xsd:simpleType>
    </xsd:element>
    <xsd:element name="_SourceUrl" ma:index="35" nillable="true" ma:displayName="Adres URL źródła" ma:hidden="true" ma:internalName="_SourceUrl">
      <xsd:simpleType>
        <xsd:restriction base="dms:Text"/>
      </xsd:simpleType>
    </xsd:element>
    <xsd:element name="_SharedFileIndex" ma:index="36" nillable="true" ma:displayName="Indeks udostępnionych plików" ma:hidden="true" ma:internalName="_SharedFileIndex">
      <xsd:simpleType>
        <xsd:restriction base="dms:Text"/>
      </xsd:simpleType>
    </xsd:element>
    <xsd:element name="MetaInfo" ma:index="48" nillable="true" ma:displayName="Zbiór właściwości" ma:hidden="true" ma:list="Docs" ma:internalName="MetaInfo" ma:showField="MetaInfo">
      <xsd:simpleType>
        <xsd:restriction base="dms:Lookup"/>
      </xsd:simpleType>
    </xsd:element>
    <xsd:element name="_Level" ma:index="49" nillable="true" ma:displayName="Poziom" ma:hidden="true" ma:internalName="_Level" ma:readOnly="true">
      <xsd:simpleType>
        <xsd:restriction base="dms:Unknown"/>
      </xsd:simpleType>
    </xsd:element>
    <xsd:element name="_IsCurrentVersion" ma:index="50" nillable="true" ma:displayName="Jest bieżącą wersją" ma:hidden="true" ma:internalName="_IsCurrentVersion" ma:readOnly="true">
      <xsd:simpleType>
        <xsd:restriction base="dms:Boolean"/>
      </xsd:simpleType>
    </xsd:element>
    <xsd:element name="ItemChildCount" ma:index="51" nillable="true" ma:displayName="Liczba elementów podrzędnych elementu" ma:hidden="true" ma:list="Docs" ma:internalName="ItemChildCount" ma:readOnly="true" ma:showField="ItemChildCount">
      <xsd:simpleType>
        <xsd:restriction base="dms:Lookup"/>
      </xsd:simpleType>
    </xsd:element>
    <xsd:element name="FolderChildCount" ma:index="52" nillable="true" ma:displayName="Liczba elementów podrzędnych folderu" ma:hidden="true" ma:list="Docs" ma:internalName="FolderChildCount" ma:readOnly="true" ma:showField="FolderChildCount">
      <xsd:simpleType>
        <xsd:restriction base="dms:Lookup"/>
      </xsd:simpleType>
    </xsd:element>
    <xsd:element name="AppAuthor" ma:index="53" nillable="true" ma:displayName="Aplikacja utworzona przez" ma:list="AppPrincipals" ma:internalName="AppAuthor" ma:readOnly="true" ma:showField="Title">
      <xsd:simpleType>
        <xsd:restriction base="dms:Lookup"/>
      </xsd:simpleType>
    </xsd:element>
    <xsd:element name="AppEditor" ma:index="54" nillable="true" ma:displayName="Aplikacja zmodyfikowana przez" ma:list="AppPrincipals" ma:internalName="AppEditor" ma:readOnly="true" ma:showField="Title">
      <xsd:simpleType>
        <xsd:restriction base="dms:Lookup"/>
      </xsd:simpleType>
    </xsd:element>
    <xsd:element name="owshiddenversion" ma:index="58" nillable="true" ma:displayName="owshiddenversion" ma:hidden="true" ma:internalName="owshiddenversion" ma:readOnly="true">
      <xsd:simpleType>
        <xsd:restriction base="dms:Unknown"/>
      </xsd:simpleType>
    </xsd:element>
    <xsd:element name="_UIVersion" ma:index="59" nillable="true" ma:displayName="Wersja interfejsu użytkownika" ma:hidden="true" ma:internalName="_UIVersion" ma:readOnly="true">
      <xsd:simpleType>
        <xsd:restriction base="dms:Unknown"/>
      </xsd:simpleType>
    </xsd:element>
    <xsd:element name="_UIVersionString" ma:index="60" nillable="true" ma:displayName="Wersja" ma:internalName="_UIVersionString" ma:readOnly="true">
      <xsd:simpleType>
        <xsd:restriction base="dms:Text"/>
      </xsd:simpleType>
    </xsd:element>
    <xsd:element name="InstanceID" ma:index="61" nillable="true" ma:displayName="Identyfikator wystąpienia" ma:hidden="true" ma:internalName="InstanceID" ma:readOnly="true">
      <xsd:simpleType>
        <xsd:restriction base="dms:Unknown"/>
      </xsd:simpleType>
    </xsd:element>
    <xsd:element name="Order" ma:index="62" nillable="true" ma:displayName="Kolejność" ma:hidden="true" ma:internalName="Order">
      <xsd:simpleType>
        <xsd:restriction base="dms:Number"/>
      </xsd:simpleType>
    </xsd:element>
    <xsd:element name="GUID" ma:index="63" nillable="true" ma:displayName="Identyfikator GUID" ma:hidden="true" ma:internalName="GUID" ma:readOnly="true">
      <xsd:simpleType>
        <xsd:restriction base="dms:Unknown"/>
      </xsd:simpleType>
    </xsd:element>
    <xsd:element name="WorkflowVersion" ma:index="64" nillable="true" ma:displayName="Wersja przepływu pracy" ma:hidden="true" ma:internalName="WorkflowVersion" ma:readOnly="true">
      <xsd:simpleType>
        <xsd:restriction base="dms:Unknown"/>
      </xsd:simpleType>
    </xsd:element>
    <xsd:element name="WorkflowInstanceID" ma:index="65" nillable="true" ma:displayName="Identyfikator wystąpienia przepływu pracy" ma:hidden="true" ma:internalName="WorkflowInstanceID" ma:readOnly="true">
      <xsd:simpleType>
        <xsd:restriction base="dms:Unknown"/>
      </xsd:simpleType>
    </xsd:element>
    <xsd:element name="ParentVersionString" ma:index="66" nillable="true" ma:displayName="Wersja źródła (konwertowany dokument)" ma:hidden="true" ma:list="Docs" ma:internalName="ParentVersionString" ma:readOnly="true" ma:showField="ParentVersionString">
      <xsd:simpleType>
        <xsd:restriction base="dms:Lookup"/>
      </xsd:simpleType>
    </xsd:element>
    <xsd:element name="ParentLeafName" ma:index="67" nillable="true" ma:displayName="Nazwa źródła (konwertowany dokument)" ma:hidden="true" ma:list="Docs" ma:internalName="ParentLeafName" ma:readOnly="true" ma:showField="ParentLeafName">
      <xsd:simpleType>
        <xsd:restriction base="dms:Lookup"/>
      </xsd:simpleType>
    </xsd:element>
    <xsd:element name="DocConcurrencyNumber" ma:index="68" nillable="true" ma:displayName="Numer współbieżności dokumentu" ma:hidden="true" ma:list="Docs" ma:internalName="DocConcurrencyNumber" ma:readOnly="true" ma:showField="DocConcurrencyNumber">
      <xsd:simpleType>
        <xsd:restriction base="dms:Lookup"/>
      </xsd:simpleType>
    </xsd:element>
    <xsd:element name="TemplateUrl" ma:index="70" nillable="true" ma:displayName="Łącze szablonu" ma:hidden="true" ma:internalName="TemplateUrl">
      <xsd:simpleType>
        <xsd:restriction base="dms:Text"/>
      </xsd:simpleType>
    </xsd:element>
    <xsd:element name="xd_ProgID" ma:index="71" nillable="true" ma:displayName="Łącze pliku HTML" ma:hidden="true" ma:internalName="xd_ProgID">
      <xsd:simpleType>
        <xsd:restriction base="dms:Text"/>
      </xsd:simpleType>
    </xsd:element>
    <xsd:element name="xd_Signature" ma:index="72" nillable="true" ma:displayName="Jest podpisane" ma:hidden="true" ma:internalName="xd_Signature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9983FF-DC4B-4F4E-A072-0441E2B88E6D" elementFormDefault="qualified">
    <xsd:import namespace="http://schemas.microsoft.com/office/2006/documentManagement/types"/>
    <xsd:import namespace="http://schemas.microsoft.com/office/infopath/2007/PartnerControls"/>
    <xsd:element name="Osoba" ma:index="75" nillable="true" ma:displayName="Osoba" ma:description="" ma:internalName="Osoba">
      <xsd:simpleType>
        <xsd:restriction base="dms:Text"/>
      </xsd:simpleType>
    </xsd:element>
    <xsd:element name="NazwaPliku" ma:index="76" nillable="true" ma:displayName="NazwaPliku" ma:description="" ma:internalName="NazwaPliku">
      <xsd:simpleType>
        <xsd:restriction base="dms:Text"/>
      </xsd:simpleType>
    </xsd:element>
    <xsd:element name="Odbiorcy2" ma:index="77" nillable="true" ma:displayName="Odbiorcy2" ma:description="" ma:internalName="Odbiorcy2">
      <xsd:simpleType>
        <xsd:restriction base="dms:Choice">
          <xsd:enumeration value="Wszyscy"/>
          <xsd:enumeration value="GUS"/>
          <xsd:enumeration value="COIS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" ma:displayName="Typ zawartości"/>
        <xsd:element ref="dc:title" minOccurs="0" maxOccurs="1" ma:index="69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ntentTypeId xmlns="http://schemas.microsoft.com/sharepoint/v3">0x00FF83991E4BDC4E4FA0720441E2B88E6D</ContentTypeId>
    <TemplateUrl xmlns="http://schemas.microsoft.com/sharepoint/v3" xsi:nil="true"/>
    <NazwaPliku xmlns="1E9983FF-DC4B-4F4E-A072-0441E2B88E6D">Obrót nieruchomościami w 2023 r (003).xlsx.xlsx</NazwaPliku>
    <Odbiorcy2 xmlns="1E9983FF-DC4B-4F4E-A072-0441E2B88E6D" xsi:nil="true"/>
    <_SourceUrl xmlns="http://schemas.microsoft.com/sharepoint/v3" xsi:nil="true"/>
    <xd_ProgID xmlns="http://schemas.microsoft.com/sharepoint/v3" xsi:nil="true"/>
    <Osoba xmlns="1E9983FF-DC4B-4F4E-A072-0441E2B88E6D">STAT\KLIMASZEWSKAE</Osoba>
    <Order xmlns="http://schemas.microsoft.com/sharepoint/v3" xsi:nil="true"/>
    <_SharedFileIndex xmlns="http://schemas.microsoft.com/sharepoint/v3" xsi:nil="true"/>
    <MetaInfo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6FFC4374-4C6F-47EF-89B7-AD7AFBF66ED2}"/>
</file>

<file path=customXml/itemProps2.xml><?xml version="1.0" encoding="utf-8"?>
<ds:datastoreItem xmlns:ds="http://schemas.openxmlformats.org/officeDocument/2006/customXml" ds:itemID="{68BB84DF-CF21-412D-816F-3B814FA6C44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55</vt:i4>
      </vt:variant>
      <vt:variant>
        <vt:lpstr>Zakresy nazwane</vt:lpstr>
      </vt:variant>
      <vt:variant>
        <vt:i4>1</vt:i4>
      </vt:variant>
    </vt:vector>
  </HeadingPairs>
  <TitlesOfParts>
    <vt:vector size="56" baseType="lpstr">
      <vt:lpstr>Spis tablic</vt:lpstr>
      <vt:lpstr>Tabl_1</vt:lpstr>
      <vt:lpstr>Tabl_2</vt:lpstr>
      <vt:lpstr>Tabl_3</vt:lpstr>
      <vt:lpstr>Tabl_4</vt:lpstr>
      <vt:lpstr>Tabl_5</vt:lpstr>
      <vt:lpstr>Tabl_6</vt:lpstr>
      <vt:lpstr>Tabl_7</vt:lpstr>
      <vt:lpstr>Tabl_8</vt:lpstr>
      <vt:lpstr>Tabl_9</vt:lpstr>
      <vt:lpstr>Tabl_10</vt:lpstr>
      <vt:lpstr>Tabl_11</vt:lpstr>
      <vt:lpstr>Tabl_12</vt:lpstr>
      <vt:lpstr>Tabl_13</vt:lpstr>
      <vt:lpstr>Tabl_14</vt:lpstr>
      <vt:lpstr>Tabl_15</vt:lpstr>
      <vt:lpstr>Tabl_16</vt:lpstr>
      <vt:lpstr>Tabl_17</vt:lpstr>
      <vt:lpstr>Tabl_18</vt:lpstr>
      <vt:lpstr>Tabl_19</vt:lpstr>
      <vt:lpstr>Tabl_20</vt:lpstr>
      <vt:lpstr>Tabl_21</vt:lpstr>
      <vt:lpstr>Tabl_22</vt:lpstr>
      <vt:lpstr>Tabl_23</vt:lpstr>
      <vt:lpstr>Tabl_24</vt:lpstr>
      <vt:lpstr>Tabl. 25</vt:lpstr>
      <vt:lpstr>Tabl. 26</vt:lpstr>
      <vt:lpstr>Tabl. 27</vt:lpstr>
      <vt:lpstr>Tabl. 28</vt:lpstr>
      <vt:lpstr>Tabl.29</vt:lpstr>
      <vt:lpstr>Tabl. 30</vt:lpstr>
      <vt:lpstr>Tabl. 31</vt:lpstr>
      <vt:lpstr>Tabl. 32</vt:lpstr>
      <vt:lpstr>Tabl. 33</vt:lpstr>
      <vt:lpstr>Tabl. 34</vt:lpstr>
      <vt:lpstr>Tabl. 35</vt:lpstr>
      <vt:lpstr>Tabl. 36</vt:lpstr>
      <vt:lpstr>Tabl. 37</vt:lpstr>
      <vt:lpstr>Tabl. 38</vt:lpstr>
      <vt:lpstr>Tabl. 39</vt:lpstr>
      <vt:lpstr>Tabl. 40</vt:lpstr>
      <vt:lpstr>Tabl. 41</vt:lpstr>
      <vt:lpstr>Tabl. 42</vt:lpstr>
      <vt:lpstr>Tabl. 43</vt:lpstr>
      <vt:lpstr>Tabl. 44</vt:lpstr>
      <vt:lpstr>Tabl. 45</vt:lpstr>
      <vt:lpstr>Tabl. 46</vt:lpstr>
      <vt:lpstr>Tabl. 47</vt:lpstr>
      <vt:lpstr>Tabl. 48</vt:lpstr>
      <vt:lpstr>Tabl. 49</vt:lpstr>
      <vt:lpstr>Tabl.50</vt:lpstr>
      <vt:lpstr>Tabl_51</vt:lpstr>
      <vt:lpstr>Tabl_52</vt:lpstr>
      <vt:lpstr>Tabl_53_</vt:lpstr>
      <vt:lpstr>Tabl_54</vt:lpstr>
      <vt:lpstr>Tabl_4!OLE_LINK1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Formella Kacper</dc:creator>
  <cp:lastModifiedBy>Klimaszewska Elżbieta</cp:lastModifiedBy>
  <dcterms:created xsi:type="dcterms:W3CDTF">2024-11-13T07:41:02Z</dcterms:created>
  <dcterms:modified xsi:type="dcterms:W3CDTF">2024-11-27T12:21:51Z</dcterms:modified>
</cp:coreProperties>
</file>